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1\py\"/>
    </mc:Choice>
  </mc:AlternateContent>
  <xr:revisionPtr revIDLastSave="0" documentId="13_ncr:1_{7A6ADAA2-049F-4027-95A0-CCC15667D77C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マスター" sheetId="1" r:id="rId1"/>
    <sheet name="神奈川" sheetId="2" r:id="rId2"/>
    <sheet name="湘南" sheetId="3" r:id="rId3"/>
    <sheet name="ダイエット" sheetId="4" r:id="rId4"/>
    <sheet name="コージー" sheetId="5" r:id="rId5"/>
    <sheet name="フルハーフ" sheetId="6" r:id="rId6"/>
  </sheets>
  <definedNames>
    <definedName name="_xlnm._FilterDatabase" localSheetId="4" hidden="1">コージー!$A$5:$AK$636</definedName>
    <definedName name="_xlnm._FilterDatabase" localSheetId="5" hidden="1">フルハーフ!$A$5:$AK$588</definedName>
    <definedName name="_xlnm._FilterDatabase" localSheetId="0" hidden="1">マスター!$A$6:$T$760</definedName>
    <definedName name="_xlnm._FilterDatabase" localSheetId="2" hidden="1">湘南!$A$5:$AK$712</definedName>
    <definedName name="_xlnm._FilterDatabase" localSheetId="1" hidden="1">神奈川!$A$5:$AK$588</definedName>
  </definedNames>
  <calcPr calcId="181029"/>
</workbook>
</file>

<file path=xl/calcChain.xml><?xml version="1.0" encoding="utf-8"?>
<calcChain xmlns="http://schemas.openxmlformats.org/spreadsheetml/2006/main">
  <c r="AK588" i="6" l="1"/>
  <c r="AK587" i="6"/>
  <c r="AK586" i="6"/>
  <c r="AK585" i="6"/>
  <c r="AK584" i="6"/>
  <c r="AK583" i="6"/>
  <c r="AK582" i="6"/>
  <c r="AK581" i="6"/>
  <c r="AK580" i="6"/>
  <c r="AK579" i="6"/>
  <c r="AK578" i="6"/>
  <c r="AK577" i="6"/>
  <c r="AK576" i="6"/>
  <c r="AK575" i="6"/>
  <c r="AK574" i="6"/>
  <c r="AK573" i="6"/>
  <c r="AK572" i="6"/>
  <c r="AK571" i="6"/>
  <c r="AK570" i="6"/>
  <c r="AK569" i="6"/>
  <c r="AK568" i="6"/>
  <c r="AK567" i="6"/>
  <c r="AK566" i="6"/>
  <c r="AK565" i="6"/>
  <c r="AK564" i="6"/>
  <c r="AK563" i="6"/>
  <c r="AK562" i="6"/>
  <c r="AK561" i="6"/>
  <c r="AK560" i="6"/>
  <c r="AK559" i="6"/>
  <c r="AK558" i="6"/>
  <c r="AK557" i="6"/>
  <c r="AK556" i="6"/>
  <c r="AK555" i="6"/>
  <c r="AK554" i="6"/>
  <c r="AK553" i="6"/>
  <c r="AK552" i="6"/>
  <c r="AK551" i="6"/>
  <c r="AK550" i="6"/>
  <c r="AK549" i="6"/>
  <c r="AK548" i="6"/>
  <c r="AK547" i="6"/>
  <c r="AK546" i="6"/>
  <c r="AK545" i="6"/>
  <c r="AK544" i="6"/>
  <c r="AK543" i="6"/>
  <c r="AK542" i="6"/>
  <c r="AK541" i="6"/>
  <c r="AK540" i="6"/>
  <c r="AK539" i="6"/>
  <c r="AK538" i="6"/>
  <c r="AK537" i="6"/>
  <c r="AK536" i="6"/>
  <c r="AK535" i="6"/>
  <c r="AK534" i="6"/>
  <c r="AK533" i="6"/>
  <c r="AK532" i="6"/>
  <c r="AK531" i="6"/>
  <c r="AK530" i="6"/>
  <c r="AK529" i="6"/>
  <c r="AK528" i="6"/>
  <c r="AK527" i="6"/>
  <c r="AK526" i="6"/>
  <c r="AK525" i="6"/>
  <c r="AK524" i="6"/>
  <c r="AK523" i="6"/>
  <c r="AK522" i="6"/>
  <c r="AK521" i="6"/>
  <c r="AK520" i="6"/>
  <c r="AK519" i="6"/>
  <c r="AK518" i="6"/>
  <c r="AK517" i="6"/>
  <c r="AK516" i="6"/>
  <c r="AK515" i="6"/>
  <c r="AK514" i="6"/>
  <c r="AK513" i="6"/>
  <c r="AK512" i="6"/>
  <c r="AK511" i="6"/>
  <c r="AK510" i="6"/>
  <c r="AK509" i="6"/>
  <c r="AK508" i="6"/>
  <c r="AK507" i="6"/>
  <c r="AK506" i="6"/>
  <c r="AK505" i="6"/>
  <c r="AK504" i="6"/>
  <c r="AK503" i="6"/>
  <c r="AK502" i="6"/>
  <c r="AK501" i="6"/>
  <c r="AK500" i="6"/>
  <c r="AK499" i="6"/>
  <c r="AK498" i="6"/>
  <c r="AK497" i="6"/>
  <c r="AK496" i="6"/>
  <c r="AK495" i="6"/>
  <c r="AK494" i="6"/>
  <c r="AK493" i="6"/>
  <c r="AK492" i="6"/>
  <c r="AK491" i="6"/>
  <c r="AK490" i="6"/>
  <c r="AK489" i="6"/>
  <c r="AK488" i="6"/>
  <c r="AK487" i="6"/>
  <c r="AK486" i="6"/>
  <c r="AK485" i="6"/>
  <c r="AK484" i="6"/>
  <c r="AK483" i="6"/>
  <c r="AK482" i="6"/>
  <c r="AK481" i="6"/>
  <c r="AK480" i="6"/>
  <c r="AK479" i="6"/>
  <c r="AK478" i="6"/>
  <c r="AK477" i="6"/>
  <c r="AK476" i="6"/>
  <c r="AK475" i="6"/>
  <c r="AK474" i="6"/>
  <c r="AK473" i="6"/>
  <c r="AK472" i="6"/>
  <c r="AK471" i="6"/>
  <c r="AK470" i="6"/>
  <c r="AK469" i="6"/>
  <c r="AK468" i="6"/>
  <c r="AK467" i="6"/>
  <c r="AK466" i="6"/>
  <c r="AK465" i="6"/>
  <c r="AK464" i="6"/>
  <c r="AK463" i="6"/>
  <c r="AK462" i="6"/>
  <c r="AK461" i="6"/>
  <c r="AK460" i="6"/>
  <c r="AK459" i="6"/>
  <c r="AK458" i="6"/>
  <c r="AK457" i="6"/>
  <c r="AK456" i="6"/>
  <c r="AK455" i="6"/>
  <c r="AK454" i="6"/>
  <c r="AK453" i="6"/>
  <c r="AK452" i="6"/>
  <c r="AK451" i="6"/>
  <c r="AK450" i="6"/>
  <c r="AK449" i="6"/>
  <c r="AK448" i="6"/>
  <c r="AK447" i="6"/>
  <c r="AK446" i="6"/>
  <c r="AK445" i="6"/>
  <c r="AK444" i="6"/>
  <c r="AK443" i="6"/>
  <c r="AK442" i="6"/>
  <c r="AK441" i="6"/>
  <c r="AK440" i="6"/>
  <c r="AK439" i="6"/>
  <c r="AK438" i="6"/>
  <c r="AK437" i="6"/>
  <c r="AK436" i="6"/>
  <c r="AK435" i="6"/>
  <c r="AK434" i="6"/>
  <c r="AK433" i="6"/>
  <c r="AK432" i="6"/>
  <c r="AK431" i="6"/>
  <c r="AK430" i="6"/>
  <c r="AK429" i="6"/>
  <c r="AK428" i="6"/>
  <c r="AK427" i="6"/>
  <c r="AK426" i="6"/>
  <c r="AK425" i="6"/>
  <c r="AK424" i="6"/>
  <c r="AK423" i="6"/>
  <c r="AK422" i="6"/>
  <c r="AK421" i="6"/>
  <c r="AK420" i="6"/>
  <c r="AK419" i="6"/>
  <c r="AK418" i="6"/>
  <c r="AK417" i="6"/>
  <c r="AK416" i="6"/>
  <c r="AK415" i="6"/>
  <c r="AK414" i="6"/>
  <c r="AK413" i="6"/>
  <c r="AK412" i="6"/>
  <c r="AK411" i="6"/>
  <c r="AK410" i="6"/>
  <c r="AK409" i="6"/>
  <c r="AK408" i="6"/>
  <c r="AK407" i="6"/>
  <c r="AK406" i="6"/>
  <c r="AK405" i="6"/>
  <c r="AK404" i="6"/>
  <c r="AK403" i="6"/>
  <c r="AK402" i="6"/>
  <c r="AK401" i="6"/>
  <c r="AK400" i="6"/>
  <c r="AK399" i="6"/>
  <c r="AK398" i="6"/>
  <c r="AK397" i="6"/>
  <c r="AK396" i="6"/>
  <c r="AK395" i="6"/>
  <c r="AK394" i="6"/>
  <c r="AK393" i="6"/>
  <c r="AK392" i="6"/>
  <c r="AK391" i="6"/>
  <c r="AK390" i="6"/>
  <c r="AK389" i="6"/>
  <c r="AK388" i="6"/>
  <c r="AK387" i="6"/>
  <c r="AK386" i="6"/>
  <c r="AK385" i="6"/>
  <c r="AK384" i="6"/>
  <c r="AK383" i="6"/>
  <c r="AK382" i="6"/>
  <c r="AK381" i="6"/>
  <c r="AK380" i="6"/>
  <c r="AK379" i="6"/>
  <c r="AK378" i="6"/>
  <c r="AK377" i="6"/>
  <c r="AK376" i="6"/>
  <c r="AK375" i="6"/>
  <c r="AK374" i="6"/>
  <c r="AK373" i="6"/>
  <c r="AK372" i="6"/>
  <c r="AK371" i="6"/>
  <c r="AK370" i="6"/>
  <c r="AK369" i="6"/>
  <c r="AK368" i="6"/>
  <c r="AK367" i="6"/>
  <c r="AK366" i="6"/>
  <c r="AK365" i="6"/>
  <c r="AK364" i="6"/>
  <c r="AK363" i="6"/>
  <c r="AK362" i="6"/>
  <c r="AK361" i="6"/>
  <c r="AK360" i="6"/>
  <c r="AK359" i="6"/>
  <c r="AK358" i="6"/>
  <c r="AK357" i="6"/>
  <c r="AK356" i="6"/>
  <c r="AK355" i="6"/>
  <c r="AK354" i="6"/>
  <c r="AK353" i="6"/>
  <c r="AK352" i="6"/>
  <c r="AK351" i="6"/>
  <c r="AK350" i="6"/>
  <c r="AK349" i="6"/>
  <c r="AK348" i="6"/>
  <c r="AK347" i="6"/>
  <c r="AK346" i="6"/>
  <c r="AK345" i="6"/>
  <c r="AK344" i="6"/>
  <c r="AK343" i="6"/>
  <c r="AK342" i="6"/>
  <c r="AK341" i="6"/>
  <c r="AK340" i="6"/>
  <c r="AK339" i="6"/>
  <c r="AK338" i="6"/>
  <c r="AK337" i="6"/>
  <c r="AK336" i="6"/>
  <c r="AK335" i="6"/>
  <c r="AK334" i="6"/>
  <c r="AK333" i="6"/>
  <c r="AK332" i="6"/>
  <c r="AK331" i="6"/>
  <c r="AK330" i="6"/>
  <c r="AK329" i="6"/>
  <c r="AK328" i="6"/>
  <c r="AK327" i="6"/>
  <c r="AK326" i="6"/>
  <c r="AK325" i="6"/>
  <c r="AK324" i="6"/>
  <c r="AK323" i="6"/>
  <c r="AK322" i="6"/>
  <c r="AK321" i="6"/>
  <c r="AK320" i="6"/>
  <c r="AK319" i="6"/>
  <c r="AK318" i="6"/>
  <c r="AK317" i="6"/>
  <c r="AK316" i="6"/>
  <c r="AK315" i="6"/>
  <c r="AK314" i="6"/>
  <c r="AK313" i="6"/>
  <c r="AK312" i="6"/>
  <c r="AK311" i="6"/>
  <c r="AK310" i="6"/>
  <c r="AK309" i="6"/>
  <c r="AK308" i="6"/>
  <c r="AK307" i="6"/>
  <c r="AK306" i="6"/>
  <c r="AK305" i="6"/>
  <c r="AK304" i="6"/>
  <c r="AK303" i="6"/>
  <c r="AK302" i="6"/>
  <c r="AK301" i="6"/>
  <c r="AK300" i="6"/>
  <c r="AK299" i="6"/>
  <c r="AK298" i="6"/>
  <c r="AK297" i="6"/>
  <c r="AK296" i="6"/>
  <c r="AK295" i="6"/>
  <c r="AK294" i="6"/>
  <c r="AK293" i="6"/>
  <c r="AK292" i="6"/>
  <c r="AK291" i="6"/>
  <c r="AK290" i="6"/>
  <c r="AK289" i="6"/>
  <c r="AK288" i="6"/>
  <c r="AK287" i="6"/>
  <c r="AK286" i="6"/>
  <c r="AK285" i="6"/>
  <c r="AK284" i="6"/>
  <c r="AK283" i="6"/>
  <c r="AK282" i="6"/>
  <c r="AK281" i="6"/>
  <c r="AK280" i="6"/>
  <c r="AK279" i="6"/>
  <c r="AK278" i="6"/>
  <c r="AK277" i="6"/>
  <c r="AK276" i="6"/>
  <c r="AK275" i="6"/>
  <c r="AK274" i="6"/>
  <c r="AK273" i="6"/>
  <c r="AK272" i="6"/>
  <c r="AK271" i="6"/>
  <c r="AK270" i="6"/>
  <c r="AK269" i="6"/>
  <c r="AK268" i="6"/>
  <c r="AK267" i="6"/>
  <c r="AK266" i="6"/>
  <c r="AK265" i="6"/>
  <c r="AK264" i="6"/>
  <c r="AK263" i="6"/>
  <c r="AK262" i="6"/>
  <c r="AK261" i="6"/>
  <c r="AK260" i="6"/>
  <c r="AK259" i="6"/>
  <c r="AK258" i="6"/>
  <c r="AK257" i="6"/>
  <c r="AK256" i="6"/>
  <c r="AK255" i="6"/>
  <c r="AK254" i="6"/>
  <c r="AK253" i="6"/>
  <c r="AK252" i="6"/>
  <c r="AK251" i="6"/>
  <c r="AK250" i="6"/>
  <c r="AK249" i="6"/>
  <c r="AK248" i="6"/>
  <c r="AK247" i="6"/>
  <c r="AK246" i="6"/>
  <c r="AK245" i="6"/>
  <c r="AK244" i="6"/>
  <c r="AK243" i="6"/>
  <c r="AK242" i="6"/>
  <c r="AK241" i="6"/>
  <c r="AK240" i="6"/>
  <c r="AK239" i="6"/>
  <c r="AK238" i="6"/>
  <c r="AK237" i="6"/>
  <c r="AK236" i="6"/>
  <c r="AK235" i="6"/>
  <c r="AK234" i="6"/>
  <c r="AK233" i="6"/>
  <c r="AK232" i="6"/>
  <c r="AK231" i="6"/>
  <c r="AK230" i="6"/>
  <c r="AK229" i="6"/>
  <c r="AK228" i="6"/>
  <c r="AK227" i="6"/>
  <c r="AK226" i="6"/>
  <c r="AK225" i="6"/>
  <c r="AK224" i="6"/>
  <c r="AK223" i="6"/>
  <c r="AK222" i="6"/>
  <c r="AK221" i="6"/>
  <c r="AK220" i="6"/>
  <c r="AK219" i="6"/>
  <c r="AK218" i="6"/>
  <c r="AK217" i="6"/>
  <c r="AK216" i="6"/>
  <c r="AK215" i="6"/>
  <c r="AK214" i="6"/>
  <c r="AK213" i="6"/>
  <c r="AK212" i="6"/>
  <c r="AK211" i="6"/>
  <c r="AK210" i="6"/>
  <c r="AK209" i="6"/>
  <c r="AK208" i="6"/>
  <c r="AK207" i="6"/>
  <c r="AK206" i="6"/>
  <c r="AK205" i="6"/>
  <c r="AK204" i="6"/>
  <c r="AK203" i="6"/>
  <c r="AK202" i="6"/>
  <c r="AK201" i="6"/>
  <c r="AK200" i="6"/>
  <c r="AK199" i="6"/>
  <c r="AK198" i="6"/>
  <c r="AK197" i="6"/>
  <c r="AK196" i="6"/>
  <c r="AK195" i="6"/>
  <c r="AK194" i="6"/>
  <c r="AK193" i="6"/>
  <c r="AK192" i="6"/>
  <c r="AK191" i="6"/>
  <c r="AK190" i="6"/>
  <c r="AK189" i="6"/>
  <c r="AK188" i="6"/>
  <c r="AK187" i="6"/>
  <c r="AK186" i="6"/>
  <c r="AK185" i="6"/>
  <c r="AK184" i="6"/>
  <c r="AK183" i="6"/>
  <c r="AK182" i="6"/>
  <c r="AK181" i="6"/>
  <c r="AK180" i="6"/>
  <c r="AK179" i="6"/>
  <c r="AK178" i="6"/>
  <c r="AK177" i="6"/>
  <c r="AK176" i="6"/>
  <c r="AK175" i="6"/>
  <c r="AK174" i="6"/>
  <c r="AK173" i="6"/>
  <c r="AK172" i="6"/>
  <c r="AK171" i="6"/>
  <c r="AK170" i="6"/>
  <c r="AK169" i="6"/>
  <c r="AK168" i="6"/>
  <c r="AK167" i="6"/>
  <c r="AK166" i="6"/>
  <c r="AK165" i="6"/>
  <c r="AK164" i="6"/>
  <c r="AK163" i="6"/>
  <c r="AK162" i="6"/>
  <c r="AK161" i="6"/>
  <c r="AK160" i="6"/>
  <c r="AK159" i="6"/>
  <c r="AK158" i="6"/>
  <c r="AK157" i="6"/>
  <c r="AK156" i="6"/>
  <c r="AK155" i="6"/>
  <c r="AK154" i="6"/>
  <c r="AK153" i="6"/>
  <c r="AK152" i="6"/>
  <c r="AK151" i="6"/>
  <c r="AK150" i="6"/>
  <c r="AK149" i="6"/>
  <c r="AK148" i="6"/>
  <c r="AK147" i="6"/>
  <c r="AK146" i="6"/>
  <c r="AK145" i="6"/>
  <c r="AK144" i="6"/>
  <c r="AK143" i="6"/>
  <c r="AK142" i="6"/>
  <c r="AK141" i="6"/>
  <c r="AK140" i="6"/>
  <c r="AK139" i="6"/>
  <c r="AK138" i="6"/>
  <c r="AK137" i="6"/>
  <c r="AK136" i="6"/>
  <c r="AK135" i="6"/>
  <c r="AK134" i="6"/>
  <c r="AK133" i="6"/>
  <c r="AK132" i="6"/>
  <c r="AK131" i="6"/>
  <c r="AK130" i="6"/>
  <c r="AK129" i="6"/>
  <c r="AK128" i="6"/>
  <c r="AK127" i="6"/>
  <c r="AK126" i="6"/>
  <c r="AK125" i="6"/>
  <c r="AK124" i="6"/>
  <c r="AK123" i="6"/>
  <c r="AK122" i="6"/>
  <c r="AK121" i="6"/>
  <c r="AK120" i="6"/>
  <c r="AK119" i="6"/>
  <c r="AK118" i="6"/>
  <c r="AK117" i="6"/>
  <c r="AK116" i="6"/>
  <c r="AK115" i="6"/>
  <c r="AK114" i="6"/>
  <c r="AK113" i="6"/>
  <c r="AK112" i="6"/>
  <c r="AK111" i="6"/>
  <c r="AK110" i="6"/>
  <c r="AK109" i="6"/>
  <c r="AK108" i="6"/>
  <c r="AK107" i="6"/>
  <c r="AK106" i="6"/>
  <c r="AK105" i="6"/>
  <c r="AK104" i="6"/>
  <c r="AK103" i="6"/>
  <c r="AK102" i="6"/>
  <c r="AK101" i="6"/>
  <c r="AK100" i="6"/>
  <c r="AK99" i="6"/>
  <c r="AK98" i="6"/>
  <c r="AK97" i="6"/>
  <c r="AK96" i="6"/>
  <c r="AK95" i="6"/>
  <c r="AK94" i="6"/>
  <c r="AK93" i="6"/>
  <c r="AK92" i="6"/>
  <c r="AK91" i="6"/>
  <c r="AK90" i="6"/>
  <c r="AK89" i="6"/>
  <c r="AK88" i="6"/>
  <c r="AK87" i="6"/>
  <c r="AK86" i="6"/>
  <c r="AK85" i="6"/>
  <c r="AK84" i="6"/>
  <c r="AK83" i="6"/>
  <c r="AK82" i="6"/>
  <c r="AK81" i="6"/>
  <c r="AK80" i="6"/>
  <c r="AK79" i="6"/>
  <c r="AK78" i="6"/>
  <c r="AK77" i="6"/>
  <c r="AK76" i="6"/>
  <c r="AK75" i="6"/>
  <c r="AK74" i="6"/>
  <c r="AK73" i="6"/>
  <c r="AK72" i="6"/>
  <c r="AK71" i="6"/>
  <c r="AK70" i="6"/>
  <c r="AK69" i="6"/>
  <c r="AK68" i="6"/>
  <c r="AK67" i="6"/>
  <c r="AK66" i="6"/>
  <c r="AK65" i="6"/>
  <c r="AK64" i="6"/>
  <c r="AK63" i="6"/>
  <c r="AK62" i="6"/>
  <c r="AK61" i="6"/>
  <c r="AK60" i="6"/>
  <c r="AK59" i="6"/>
  <c r="AK58" i="6"/>
  <c r="AK57" i="6"/>
  <c r="AK56" i="6"/>
  <c r="AK55" i="6"/>
  <c r="AK54" i="6"/>
  <c r="AK53" i="6"/>
  <c r="AK52" i="6"/>
  <c r="AK51" i="6"/>
  <c r="AK50" i="6"/>
  <c r="AK49" i="6"/>
  <c r="AK48" i="6"/>
  <c r="AK47" i="6"/>
  <c r="AK46" i="6"/>
  <c r="AK45" i="6"/>
  <c r="AK44" i="6"/>
  <c r="AK43" i="6"/>
  <c r="AK42" i="6"/>
  <c r="AK41" i="6"/>
  <c r="AK40" i="6"/>
  <c r="AK39" i="6"/>
  <c r="AK38" i="6"/>
  <c r="AK37" i="6"/>
  <c r="AK36" i="6"/>
  <c r="AK35" i="6"/>
  <c r="AK34" i="6"/>
  <c r="AK33" i="6"/>
  <c r="AK32" i="6"/>
  <c r="AK31" i="6"/>
  <c r="AK30" i="6"/>
  <c r="AK29" i="6"/>
  <c r="AK28" i="6"/>
  <c r="AK27" i="6"/>
  <c r="AK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K634" i="5"/>
  <c r="AK633" i="5"/>
  <c r="AK631" i="5"/>
  <c r="AK630" i="5"/>
  <c r="AK628" i="5"/>
  <c r="AK627" i="5"/>
  <c r="AK626" i="5"/>
  <c r="AK625" i="5"/>
  <c r="AK624" i="5"/>
  <c r="AK623" i="5"/>
  <c r="AK622" i="5"/>
  <c r="AK620" i="5"/>
  <c r="AK619" i="5"/>
  <c r="AK615" i="5"/>
  <c r="AK614" i="5"/>
  <c r="AK612" i="5"/>
  <c r="AK611" i="5"/>
  <c r="AK610" i="5"/>
  <c r="AK609" i="5"/>
  <c r="AK608" i="5"/>
  <c r="AK606" i="5"/>
  <c r="AK605" i="5"/>
  <c r="AK604" i="5"/>
  <c r="AK602" i="5"/>
  <c r="AK601" i="5"/>
  <c r="AK600" i="5"/>
  <c r="AK599" i="5"/>
  <c r="AK598" i="5"/>
  <c r="AK596" i="5"/>
  <c r="AK595" i="5"/>
  <c r="AK594" i="5"/>
  <c r="AK593" i="5"/>
  <c r="AK592" i="5"/>
  <c r="AK591" i="5"/>
  <c r="AK590" i="5"/>
  <c r="AK587" i="5"/>
  <c r="AK586" i="5"/>
  <c r="AK585" i="5"/>
  <c r="AK584" i="5"/>
  <c r="AK583" i="5"/>
  <c r="AK582" i="5"/>
  <c r="AK581" i="5"/>
  <c r="AK579" i="5"/>
  <c r="AK576" i="5"/>
  <c r="AK574" i="5"/>
  <c r="AK573" i="5"/>
  <c r="AK572" i="5"/>
  <c r="AK571" i="5"/>
  <c r="AK570" i="5"/>
  <c r="AK568" i="5"/>
  <c r="AK567" i="5"/>
  <c r="AK565" i="5"/>
  <c r="AK564" i="5"/>
  <c r="AK563" i="5"/>
  <c r="AK562" i="5"/>
  <c r="AK561" i="5"/>
  <c r="AK560" i="5"/>
  <c r="AK559" i="5"/>
  <c r="AK556" i="5"/>
  <c r="AK555" i="5"/>
  <c r="AK554" i="5"/>
  <c r="AK553" i="5"/>
  <c r="AK552" i="5"/>
  <c r="AK551" i="5"/>
  <c r="AK550" i="5"/>
  <c r="AK549" i="5"/>
  <c r="AK548" i="5"/>
  <c r="AK547" i="5"/>
  <c r="AK546" i="5"/>
  <c r="AK545" i="5"/>
  <c r="AK544" i="5"/>
  <c r="AK543" i="5"/>
  <c r="AK542" i="5"/>
  <c r="AK541" i="5"/>
  <c r="AK540" i="5"/>
  <c r="AK539" i="5"/>
  <c r="AK538" i="5"/>
  <c r="AK537" i="5"/>
  <c r="AK536" i="5"/>
  <c r="AK535" i="5"/>
  <c r="AK534" i="5"/>
  <c r="AK533" i="5"/>
  <c r="AK532" i="5"/>
  <c r="AK531" i="5"/>
  <c r="AK530" i="5"/>
  <c r="AK529" i="5"/>
  <c r="AK528" i="5"/>
  <c r="AK527" i="5"/>
  <c r="AK526" i="5"/>
  <c r="AK525" i="5"/>
  <c r="AK524" i="5"/>
  <c r="AK523" i="5"/>
  <c r="AK522" i="5"/>
  <c r="AK521" i="5"/>
  <c r="AK520" i="5"/>
  <c r="AK519" i="5"/>
  <c r="AK518" i="5"/>
  <c r="AK517" i="5"/>
  <c r="AK516" i="5"/>
  <c r="AK515" i="5"/>
  <c r="AK514" i="5"/>
  <c r="AK513" i="5"/>
  <c r="AK512" i="5"/>
  <c r="AK511" i="5"/>
  <c r="AK510" i="5"/>
  <c r="AK509" i="5"/>
  <c r="AK508" i="5"/>
  <c r="AK507" i="5"/>
  <c r="AK506" i="5"/>
  <c r="AK505" i="5"/>
  <c r="AK504" i="5"/>
  <c r="AK503" i="5"/>
  <c r="AK502" i="5"/>
  <c r="AK501" i="5"/>
  <c r="AK500" i="5"/>
  <c r="AK499" i="5"/>
  <c r="AK498" i="5"/>
  <c r="AK497" i="5"/>
  <c r="AK496" i="5"/>
  <c r="AK495" i="5"/>
  <c r="AK494" i="5"/>
  <c r="AK493" i="5"/>
  <c r="AK492" i="5"/>
  <c r="AK491" i="5"/>
  <c r="AK490" i="5"/>
  <c r="AK489" i="5"/>
  <c r="AK488" i="5"/>
  <c r="AK487" i="5"/>
  <c r="AK486" i="5"/>
  <c r="AK485" i="5"/>
  <c r="AK484" i="5"/>
  <c r="AK483" i="5"/>
  <c r="AK482" i="5"/>
  <c r="AK481" i="5"/>
  <c r="AK480" i="5"/>
  <c r="AK479" i="5"/>
  <c r="AK478" i="5"/>
  <c r="AK477" i="5"/>
  <c r="AK476" i="5"/>
  <c r="AK475" i="5"/>
  <c r="AK474" i="5"/>
  <c r="AK473" i="5"/>
  <c r="AK472" i="5"/>
  <c r="AK471" i="5"/>
  <c r="AK470" i="5"/>
  <c r="AK469" i="5"/>
  <c r="AK468" i="5"/>
  <c r="AK467" i="5"/>
  <c r="AK466" i="5"/>
  <c r="AK465" i="5"/>
  <c r="AK464" i="5"/>
  <c r="AK463" i="5"/>
  <c r="AK462" i="5"/>
  <c r="AK461" i="5"/>
  <c r="AK460" i="5"/>
  <c r="AK459" i="5"/>
  <c r="AK458" i="5"/>
  <c r="AK457" i="5"/>
  <c r="AK456" i="5"/>
  <c r="AK455" i="5"/>
  <c r="AK454" i="5"/>
  <c r="AK453" i="5"/>
  <c r="AK452" i="5"/>
  <c r="AK451" i="5"/>
  <c r="AK450" i="5"/>
  <c r="AK449" i="5"/>
  <c r="AK448" i="5"/>
  <c r="AK447" i="5"/>
  <c r="AK446" i="5"/>
  <c r="AK445" i="5"/>
  <c r="AK444" i="5"/>
  <c r="AK443" i="5"/>
  <c r="AK442" i="5"/>
  <c r="AK441" i="5"/>
  <c r="AK440" i="5"/>
  <c r="AK439" i="5"/>
  <c r="AK438" i="5"/>
  <c r="AK437" i="5"/>
  <c r="AK436" i="5"/>
  <c r="AK435" i="5"/>
  <c r="AK434" i="5"/>
  <c r="AK433" i="5"/>
  <c r="AK432" i="5"/>
  <c r="AK431" i="5"/>
  <c r="AK430" i="5"/>
  <c r="AK429" i="5"/>
  <c r="AK428" i="5"/>
  <c r="AK427" i="5"/>
  <c r="AK426" i="5"/>
  <c r="AK425" i="5"/>
  <c r="AK424" i="5"/>
  <c r="AK423" i="5"/>
  <c r="AK422" i="5"/>
  <c r="AK421" i="5"/>
  <c r="AK420" i="5"/>
  <c r="AK419" i="5"/>
  <c r="AK418" i="5"/>
  <c r="AK417" i="5"/>
  <c r="AK416" i="5"/>
  <c r="AK415" i="5"/>
  <c r="AK414" i="5"/>
  <c r="AK413" i="5"/>
  <c r="AK412" i="5"/>
  <c r="AK411" i="5"/>
  <c r="AK410" i="5"/>
  <c r="AK409" i="5"/>
  <c r="AK408" i="5"/>
  <c r="AK407" i="5"/>
  <c r="AK406" i="5"/>
  <c r="AK405" i="5"/>
  <c r="AK404" i="5"/>
  <c r="AK403" i="5"/>
  <c r="AK402" i="5"/>
  <c r="AK401" i="5"/>
  <c r="AK400" i="5"/>
  <c r="AK399" i="5"/>
  <c r="AK398" i="5"/>
  <c r="AK397" i="5"/>
  <c r="AK396" i="5"/>
  <c r="AK395" i="5"/>
  <c r="AK394" i="5"/>
  <c r="AK393" i="5"/>
  <c r="AK392" i="5"/>
  <c r="AK391" i="5"/>
  <c r="AK390" i="5"/>
  <c r="AK389" i="5"/>
  <c r="AK388" i="5"/>
  <c r="AK387" i="5"/>
  <c r="AK386" i="5"/>
  <c r="AK385" i="5"/>
  <c r="AK384" i="5"/>
  <c r="AK383" i="5"/>
  <c r="AK382" i="5"/>
  <c r="AK381" i="5"/>
  <c r="AK380" i="5"/>
  <c r="AK379" i="5"/>
  <c r="AK378" i="5"/>
  <c r="AK377" i="5"/>
  <c r="AK376" i="5"/>
  <c r="AK375" i="5"/>
  <c r="AK374" i="5"/>
  <c r="AK373" i="5"/>
  <c r="AK372" i="5"/>
  <c r="AK371" i="5"/>
  <c r="AK370" i="5"/>
  <c r="AK369" i="5"/>
  <c r="AK368" i="5"/>
  <c r="AK367" i="5"/>
  <c r="AK366" i="5"/>
  <c r="AK365" i="5"/>
  <c r="AK364" i="5"/>
  <c r="AK363" i="5"/>
  <c r="AK362" i="5"/>
  <c r="AK361" i="5"/>
  <c r="AK360" i="5"/>
  <c r="AK359" i="5"/>
  <c r="AK358" i="5"/>
  <c r="AK357" i="5"/>
  <c r="AK356" i="5"/>
  <c r="AK355" i="5"/>
  <c r="AK354" i="5"/>
  <c r="AK353" i="5"/>
  <c r="AK352" i="5"/>
  <c r="AK351" i="5"/>
  <c r="AK350" i="5"/>
  <c r="AK349" i="5"/>
  <c r="AK348" i="5"/>
  <c r="AK347" i="5"/>
  <c r="AK346" i="5"/>
  <c r="AK345" i="5"/>
  <c r="AK344" i="5"/>
  <c r="AK343" i="5"/>
  <c r="AK342" i="5"/>
  <c r="AK341" i="5"/>
  <c r="AK340" i="5"/>
  <c r="AK339" i="5"/>
  <c r="AK338" i="5"/>
  <c r="AK337" i="5"/>
  <c r="AK336" i="5"/>
  <c r="AK335" i="5"/>
  <c r="AK334" i="5"/>
  <c r="AK333" i="5"/>
  <c r="AK332" i="5"/>
  <c r="AK331" i="5"/>
  <c r="AK330" i="5"/>
  <c r="AK329" i="5"/>
  <c r="AK328" i="5"/>
  <c r="AK327" i="5"/>
  <c r="AK326" i="5"/>
  <c r="AK325" i="5"/>
  <c r="AK324" i="5"/>
  <c r="AK323" i="5"/>
  <c r="AK322" i="5"/>
  <c r="AK321" i="5"/>
  <c r="AK320" i="5"/>
  <c r="AK319" i="5"/>
  <c r="AK318" i="5"/>
  <c r="AK317" i="5"/>
  <c r="AK316" i="5"/>
  <c r="AK315" i="5"/>
  <c r="AK314" i="5"/>
  <c r="AK313" i="5"/>
  <c r="AK312" i="5"/>
  <c r="AK311" i="5"/>
  <c r="AK310" i="5"/>
  <c r="AK309" i="5"/>
  <c r="AK308" i="5"/>
  <c r="AK307" i="5"/>
  <c r="AK306" i="5"/>
  <c r="AK305" i="5"/>
  <c r="AK304" i="5"/>
  <c r="AK303" i="5"/>
  <c r="AK302" i="5"/>
  <c r="AK301" i="5"/>
  <c r="AK300" i="5"/>
  <c r="AK299" i="5"/>
  <c r="AK298" i="5"/>
  <c r="AK297" i="5"/>
  <c r="AK296" i="5"/>
  <c r="AK295" i="5"/>
  <c r="AK294" i="5"/>
  <c r="AK293" i="5"/>
  <c r="AK292" i="5"/>
  <c r="AK291" i="5"/>
  <c r="AK290" i="5"/>
  <c r="AK289" i="5"/>
  <c r="AK288" i="5"/>
  <c r="AK287" i="5"/>
  <c r="AK286" i="5"/>
  <c r="AK285" i="5"/>
  <c r="AK284" i="5"/>
  <c r="AK283" i="5"/>
  <c r="AK282" i="5"/>
  <c r="AK281" i="5"/>
  <c r="AK280" i="5"/>
  <c r="AK279" i="5"/>
  <c r="AK278" i="5"/>
  <c r="AK277" i="5"/>
  <c r="AK276" i="5"/>
  <c r="AK275" i="5"/>
  <c r="AK274" i="5"/>
  <c r="AK273" i="5"/>
  <c r="AK272" i="5"/>
  <c r="AK271" i="5"/>
  <c r="AK270" i="5"/>
  <c r="AK269" i="5"/>
  <c r="AK268" i="5"/>
  <c r="AK267" i="5"/>
  <c r="AK266" i="5"/>
  <c r="AK265" i="5"/>
  <c r="AK264" i="5"/>
  <c r="AK263" i="5"/>
  <c r="AK262" i="5"/>
  <c r="AK261" i="5"/>
  <c r="AK260" i="5"/>
  <c r="AK259" i="5"/>
  <c r="AK258" i="5"/>
  <c r="AK257" i="5"/>
  <c r="AK256" i="5"/>
  <c r="AK255" i="5"/>
  <c r="AK254" i="5"/>
  <c r="AK253" i="5"/>
  <c r="AK252" i="5"/>
  <c r="AK251" i="5"/>
  <c r="AK250" i="5"/>
  <c r="AK249" i="5"/>
  <c r="AK248" i="5"/>
  <c r="AK247" i="5"/>
  <c r="AK246" i="5"/>
  <c r="AK245" i="5"/>
  <c r="AK244" i="5"/>
  <c r="AK243" i="5"/>
  <c r="AK242" i="5"/>
  <c r="AK241" i="5"/>
  <c r="AK240" i="5"/>
  <c r="AK239" i="5"/>
  <c r="AK238" i="5"/>
  <c r="AK237" i="5"/>
  <c r="AK236" i="5"/>
  <c r="AK235" i="5"/>
  <c r="AK234" i="5"/>
  <c r="AK233" i="5"/>
  <c r="AK232" i="5"/>
  <c r="AK231" i="5"/>
  <c r="AK230" i="5"/>
  <c r="AK229" i="5"/>
  <c r="AK228" i="5"/>
  <c r="AK227" i="5"/>
  <c r="AK226" i="5"/>
  <c r="AK225" i="5"/>
  <c r="AK224" i="5"/>
  <c r="AK223" i="5"/>
  <c r="AK222" i="5"/>
  <c r="AK221" i="5"/>
  <c r="AK220" i="5"/>
  <c r="AK219" i="5"/>
  <c r="AK218" i="5"/>
  <c r="AK217" i="5"/>
  <c r="AK216" i="5"/>
  <c r="AK215" i="5"/>
  <c r="AK214" i="5"/>
  <c r="AK213" i="5"/>
  <c r="AK212" i="5"/>
  <c r="AK211" i="5"/>
  <c r="AK210" i="5"/>
  <c r="AK209" i="5"/>
  <c r="AK208" i="5"/>
  <c r="AK207" i="5"/>
  <c r="AK206" i="5"/>
  <c r="AK205" i="5"/>
  <c r="AK204" i="5"/>
  <c r="AK203" i="5"/>
  <c r="AK202" i="5"/>
  <c r="AK201" i="5"/>
  <c r="AK200" i="5"/>
  <c r="AK199" i="5"/>
  <c r="AK198" i="5"/>
  <c r="AK197" i="5"/>
  <c r="AK196" i="5"/>
  <c r="AK195" i="5"/>
  <c r="AK194" i="5"/>
  <c r="AK193" i="5"/>
  <c r="AK192" i="5"/>
  <c r="AK191" i="5"/>
  <c r="AK190" i="5"/>
  <c r="AK189" i="5"/>
  <c r="AK188" i="5"/>
  <c r="AK187" i="5"/>
  <c r="AK186" i="5"/>
  <c r="AK185" i="5"/>
  <c r="AK184" i="5"/>
  <c r="AK183" i="5"/>
  <c r="AK182" i="5"/>
  <c r="AK181" i="5"/>
  <c r="AK180" i="5"/>
  <c r="AK179" i="5"/>
  <c r="AK178" i="5"/>
  <c r="AK177" i="5"/>
  <c r="AK176" i="5"/>
  <c r="AK175" i="5"/>
  <c r="AK174" i="5"/>
  <c r="AK173" i="5"/>
  <c r="AK172" i="5"/>
  <c r="AK171" i="5"/>
  <c r="AK170" i="5"/>
  <c r="AK169" i="5"/>
  <c r="AK168" i="5"/>
  <c r="AK167" i="5"/>
  <c r="AK166" i="5"/>
  <c r="AK165" i="5"/>
  <c r="AK164" i="5"/>
  <c r="AK163" i="5"/>
  <c r="AK162" i="5"/>
  <c r="AK160" i="5"/>
  <c r="AK159" i="5"/>
  <c r="AK158" i="5"/>
  <c r="AK157" i="5"/>
  <c r="AK155" i="5"/>
  <c r="AK154" i="5"/>
  <c r="AK152" i="5"/>
  <c r="AK151" i="5"/>
  <c r="AK150" i="5"/>
  <c r="AK149" i="5"/>
  <c r="AK148" i="5"/>
  <c r="AK147" i="5"/>
  <c r="AK145" i="5"/>
  <c r="AK144" i="5"/>
  <c r="AK143" i="5"/>
  <c r="AK142" i="5"/>
  <c r="AK141" i="5"/>
  <c r="AK139" i="5"/>
  <c r="AK138" i="5"/>
  <c r="AK137" i="5"/>
  <c r="AK136" i="5"/>
  <c r="AK135" i="5"/>
  <c r="AK133" i="5"/>
  <c r="AK132" i="5"/>
  <c r="AK131" i="5"/>
  <c r="AK129" i="5"/>
  <c r="AK128" i="5"/>
  <c r="AK127" i="5"/>
  <c r="AK126" i="5"/>
  <c r="AK125" i="5"/>
  <c r="AK124" i="5"/>
  <c r="AK123" i="5"/>
  <c r="AK122" i="5"/>
  <c r="AK120" i="5"/>
  <c r="AK119" i="5"/>
  <c r="AK117" i="5"/>
  <c r="AK116" i="5"/>
  <c r="AK115" i="5"/>
  <c r="AK114" i="5"/>
  <c r="AK112" i="5"/>
  <c r="AK111" i="5"/>
  <c r="AK110" i="5"/>
  <c r="AK109" i="5"/>
  <c r="AK108" i="5"/>
  <c r="AK104" i="5"/>
  <c r="AK103" i="5"/>
  <c r="AK100" i="5"/>
  <c r="AK96" i="5"/>
  <c r="AK95" i="5"/>
  <c r="AK94" i="5"/>
  <c r="AK90" i="5"/>
  <c r="AK87" i="5"/>
  <c r="AK86" i="5"/>
  <c r="AK84" i="5"/>
  <c r="AK82" i="5"/>
  <c r="AK81" i="5"/>
  <c r="AK80" i="5"/>
  <c r="AK79" i="5"/>
  <c r="AK78" i="5"/>
  <c r="AK77" i="5"/>
  <c r="AK76" i="5"/>
  <c r="AK74" i="5"/>
  <c r="AK73" i="5"/>
  <c r="AK71" i="5"/>
  <c r="AK70" i="5"/>
  <c r="AK67" i="5"/>
  <c r="AK66" i="5"/>
  <c r="AK65" i="5"/>
  <c r="AK64" i="5"/>
  <c r="AK63" i="5"/>
  <c r="AK62" i="5"/>
  <c r="AK61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J142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AJ140" i="4" s="1"/>
  <c r="E140" i="4"/>
  <c r="AN139" i="4"/>
  <c r="AL139" i="4"/>
  <c r="AN138" i="4"/>
  <c r="AL138" i="4"/>
  <c r="AN137" i="4"/>
  <c r="AL137" i="4"/>
  <c r="AN136" i="4"/>
  <c r="AL136" i="4"/>
  <c r="AN135" i="4"/>
  <c r="AL135" i="4"/>
  <c r="AN134" i="4"/>
  <c r="AL134" i="4"/>
  <c r="AN133" i="4"/>
  <c r="AL133" i="4"/>
  <c r="AN132" i="4"/>
  <c r="AL132" i="4"/>
  <c r="AN131" i="4"/>
  <c r="AL131" i="4"/>
  <c r="AN130" i="4"/>
  <c r="AL130" i="4"/>
  <c r="AN129" i="4"/>
  <c r="AL129" i="4"/>
  <c r="AN128" i="4"/>
  <c r="AL128" i="4"/>
  <c r="AN127" i="4"/>
  <c r="AL127" i="4"/>
  <c r="AN126" i="4"/>
  <c r="AL126" i="4"/>
  <c r="AN125" i="4"/>
  <c r="AL125" i="4"/>
  <c r="AN124" i="4"/>
  <c r="AL124" i="4"/>
  <c r="AN123" i="4"/>
  <c r="AL123" i="4"/>
  <c r="AN122" i="4"/>
  <c r="AL122" i="4"/>
  <c r="AN121" i="4"/>
  <c r="AL121" i="4"/>
  <c r="AN120" i="4"/>
  <c r="AL120" i="4"/>
  <c r="AN119" i="4"/>
  <c r="AL119" i="4"/>
  <c r="AN118" i="4"/>
  <c r="AL118" i="4"/>
  <c r="AN117" i="4"/>
  <c r="AL117" i="4"/>
  <c r="AN116" i="4"/>
  <c r="AL116" i="4"/>
  <c r="AN115" i="4"/>
  <c r="AL115" i="4"/>
  <c r="AN114" i="4"/>
  <c r="AL114" i="4"/>
  <c r="AN113" i="4"/>
  <c r="AL113" i="4"/>
  <c r="AN112" i="4"/>
  <c r="AL112" i="4"/>
  <c r="AN111" i="4"/>
  <c r="AL111" i="4"/>
  <c r="AN110" i="4"/>
  <c r="AL110" i="4"/>
  <c r="AN109" i="4"/>
  <c r="AL109" i="4"/>
  <c r="AN108" i="4"/>
  <c r="AL108" i="4"/>
  <c r="AN107" i="4"/>
  <c r="AL107" i="4"/>
  <c r="AN106" i="4"/>
  <c r="AL106" i="4"/>
  <c r="AN105" i="4"/>
  <c r="AL105" i="4"/>
  <c r="AN104" i="4"/>
  <c r="AL104" i="4"/>
  <c r="AN103" i="4"/>
  <c r="AL103" i="4"/>
  <c r="AN102" i="4"/>
  <c r="AL102" i="4"/>
  <c r="AN101" i="4"/>
  <c r="AL101" i="4"/>
  <c r="AN100" i="4"/>
  <c r="AL100" i="4"/>
  <c r="AN99" i="4"/>
  <c r="AL99" i="4"/>
  <c r="AN98" i="4"/>
  <c r="AL98" i="4"/>
  <c r="AN97" i="4"/>
  <c r="AL97" i="4"/>
  <c r="AN96" i="4"/>
  <c r="AL96" i="4"/>
  <c r="AN95" i="4"/>
  <c r="AL95" i="4"/>
  <c r="AN94" i="4"/>
  <c r="AL94" i="4"/>
  <c r="AN93" i="4"/>
  <c r="AL93" i="4"/>
  <c r="AN92" i="4"/>
  <c r="AL92" i="4"/>
  <c r="AN91" i="4"/>
  <c r="AL91" i="4"/>
  <c r="AN90" i="4"/>
  <c r="AL90" i="4"/>
  <c r="AN89" i="4"/>
  <c r="AL89" i="4"/>
  <c r="AN88" i="4"/>
  <c r="AL88" i="4"/>
  <c r="AN87" i="4"/>
  <c r="AL87" i="4"/>
  <c r="AN86" i="4"/>
  <c r="AL86" i="4"/>
  <c r="AN85" i="4"/>
  <c r="AL85" i="4"/>
  <c r="AN84" i="4"/>
  <c r="AL84" i="4"/>
  <c r="AN83" i="4"/>
  <c r="AL83" i="4"/>
  <c r="AN82" i="4"/>
  <c r="AL82" i="4"/>
  <c r="AN81" i="4"/>
  <c r="AL81" i="4"/>
  <c r="AN80" i="4"/>
  <c r="AL80" i="4"/>
  <c r="AN79" i="4"/>
  <c r="AL79" i="4"/>
  <c r="AN78" i="4"/>
  <c r="AL78" i="4"/>
  <c r="AN77" i="4"/>
  <c r="AL77" i="4"/>
  <c r="AN76" i="4"/>
  <c r="AL76" i="4"/>
  <c r="AN75" i="4"/>
  <c r="AL75" i="4"/>
  <c r="AN74" i="4"/>
  <c r="AL74" i="4"/>
  <c r="AN73" i="4"/>
  <c r="AL73" i="4"/>
  <c r="AN72" i="4"/>
  <c r="AL72" i="4"/>
  <c r="AN71" i="4"/>
  <c r="AL71" i="4"/>
  <c r="AN70" i="4"/>
  <c r="AL70" i="4"/>
  <c r="AN69" i="4"/>
  <c r="AL69" i="4"/>
  <c r="AN68" i="4"/>
  <c r="AL68" i="4"/>
  <c r="AN67" i="4"/>
  <c r="AL67" i="4"/>
  <c r="AN66" i="4"/>
  <c r="AL66" i="4"/>
  <c r="AN65" i="4"/>
  <c r="AL65" i="4"/>
  <c r="AN64" i="4"/>
  <c r="AL64" i="4"/>
  <c r="AN63" i="4"/>
  <c r="AL63" i="4"/>
  <c r="AN62" i="4"/>
  <c r="AL62" i="4"/>
  <c r="AN61" i="4"/>
  <c r="AL61" i="4"/>
  <c r="AN60" i="4"/>
  <c r="AL60" i="4"/>
  <c r="AN59" i="4"/>
  <c r="AL59" i="4"/>
  <c r="AN58" i="4"/>
  <c r="AL58" i="4"/>
  <c r="AN57" i="4"/>
  <c r="AL57" i="4"/>
  <c r="AN56" i="4"/>
  <c r="AL56" i="4"/>
  <c r="AN55" i="4"/>
  <c r="AL55" i="4"/>
  <c r="AN54" i="4"/>
  <c r="AL54" i="4"/>
  <c r="AN53" i="4"/>
  <c r="AL53" i="4"/>
  <c r="AN52" i="4"/>
  <c r="AL52" i="4"/>
  <c r="AN51" i="4"/>
  <c r="AL51" i="4"/>
  <c r="AN50" i="4"/>
  <c r="AL50" i="4"/>
  <c r="AN49" i="4"/>
  <c r="AL49" i="4"/>
  <c r="AN48" i="4"/>
  <c r="AL48" i="4"/>
  <c r="AN47" i="4"/>
  <c r="AL47" i="4"/>
  <c r="AN46" i="4"/>
  <c r="AL46" i="4"/>
  <c r="AN45" i="4"/>
  <c r="AL45" i="4"/>
  <c r="AN44" i="4"/>
  <c r="AL44" i="4"/>
  <c r="AN43" i="4"/>
  <c r="AL43" i="4"/>
  <c r="AN42" i="4"/>
  <c r="AL42" i="4"/>
  <c r="AN41" i="4"/>
  <c r="AL41" i="4"/>
  <c r="AN40" i="4"/>
  <c r="AL40" i="4"/>
  <c r="AN39" i="4"/>
  <c r="AL39" i="4"/>
  <c r="AN38" i="4"/>
  <c r="AL38" i="4"/>
  <c r="AN37" i="4"/>
  <c r="AL37" i="4"/>
  <c r="AN36" i="4"/>
  <c r="AL36" i="4"/>
  <c r="AN35" i="4"/>
  <c r="AL35" i="4"/>
  <c r="AN34" i="4"/>
  <c r="AL34" i="4"/>
  <c r="AN33" i="4"/>
  <c r="AL33" i="4"/>
  <c r="AN32" i="4"/>
  <c r="AL32" i="4"/>
  <c r="AN31" i="4"/>
  <c r="AL31" i="4"/>
  <c r="AN30" i="4"/>
  <c r="AL30" i="4"/>
  <c r="AN29" i="4"/>
  <c r="AL29" i="4"/>
  <c r="AN28" i="4"/>
  <c r="AL28" i="4"/>
  <c r="AN27" i="4"/>
  <c r="AL27" i="4"/>
  <c r="AN26" i="4"/>
  <c r="AL26" i="4"/>
  <c r="AN25" i="4"/>
  <c r="AL25" i="4"/>
  <c r="AN24" i="4"/>
  <c r="AL24" i="4"/>
  <c r="AN23" i="4"/>
  <c r="AL23" i="4"/>
  <c r="AN22" i="4"/>
  <c r="AL22" i="4"/>
  <c r="AN21" i="4"/>
  <c r="AL21" i="4"/>
  <c r="AN20" i="4"/>
  <c r="AL20" i="4"/>
  <c r="AN19" i="4"/>
  <c r="AL19" i="4"/>
  <c r="AN18" i="4"/>
  <c r="AL18" i="4"/>
  <c r="AN17" i="4"/>
  <c r="AL17" i="4"/>
  <c r="AK17" i="4"/>
  <c r="AN16" i="4"/>
  <c r="AL16" i="4"/>
  <c r="AN15" i="4"/>
  <c r="AL15" i="4"/>
  <c r="AN14" i="4"/>
  <c r="AL14" i="4"/>
  <c r="AN13" i="4"/>
  <c r="AL13" i="4"/>
  <c r="AN12" i="4"/>
  <c r="AL12" i="4"/>
  <c r="AL141" i="4" s="1"/>
  <c r="AK12" i="4"/>
  <c r="AN11" i="4"/>
  <c r="AL11" i="4"/>
  <c r="AN10" i="4"/>
  <c r="AL10" i="4"/>
  <c r="AN9" i="4"/>
  <c r="AL9" i="4"/>
  <c r="AN8" i="4"/>
  <c r="AL8" i="4"/>
  <c r="AN7" i="4"/>
  <c r="AL7" i="4"/>
  <c r="AK7" i="4"/>
  <c r="AN6" i="4"/>
  <c r="AL6" i="4"/>
  <c r="AK6" i="4"/>
  <c r="AK141" i="4" s="1"/>
  <c r="O603" i="1" s="1"/>
  <c r="AL713" i="3"/>
  <c r="AK713" i="3"/>
  <c r="AL712" i="3"/>
  <c r="AK712" i="3"/>
  <c r="AL711" i="3"/>
  <c r="AL710" i="3"/>
  <c r="AK710" i="3"/>
  <c r="AL709" i="3"/>
  <c r="AK709" i="3"/>
  <c r="AL708" i="3"/>
  <c r="AK708" i="3"/>
  <c r="AL707" i="3"/>
  <c r="AK707" i="3"/>
  <c r="AL706" i="3"/>
  <c r="AK706" i="3"/>
  <c r="AL705" i="3"/>
  <c r="AL704" i="3"/>
  <c r="AL703" i="3"/>
  <c r="AL702" i="3"/>
  <c r="AL701" i="3"/>
  <c r="AK701" i="3"/>
  <c r="AL700" i="3"/>
  <c r="AL699" i="3"/>
  <c r="AL698" i="3"/>
  <c r="AL697" i="3"/>
  <c r="AL696" i="3"/>
  <c r="AL695" i="3"/>
  <c r="AL694" i="3"/>
  <c r="AK694" i="3"/>
  <c r="AL693" i="3"/>
  <c r="AL692" i="3"/>
  <c r="AL691" i="3"/>
  <c r="AL690" i="3"/>
  <c r="AL689" i="3"/>
  <c r="AK689" i="3"/>
  <c r="AL688" i="3"/>
  <c r="AK688" i="3"/>
  <c r="AL687" i="3"/>
  <c r="AK687" i="3"/>
  <c r="AL686" i="3"/>
  <c r="AL685" i="3"/>
  <c r="AL684" i="3"/>
  <c r="AL683" i="3"/>
  <c r="AK683" i="3"/>
  <c r="AL682" i="3"/>
  <c r="AL681" i="3"/>
  <c r="AK681" i="3"/>
  <c r="AL680" i="3"/>
  <c r="AL679" i="3"/>
  <c r="AL678" i="3"/>
  <c r="AL677" i="3"/>
  <c r="AK677" i="3"/>
  <c r="AL676" i="3"/>
  <c r="AL675" i="3"/>
  <c r="AL674" i="3"/>
  <c r="AK674" i="3"/>
  <c r="AL673" i="3"/>
  <c r="AK673" i="3"/>
  <c r="AL672" i="3"/>
  <c r="AL671" i="3"/>
  <c r="AL670" i="3"/>
  <c r="AK670" i="3"/>
  <c r="AL669" i="3"/>
  <c r="AL668" i="3"/>
  <c r="AL667" i="3"/>
  <c r="AK667" i="3"/>
  <c r="AL666" i="3"/>
  <c r="AL665" i="3"/>
  <c r="AK665" i="3"/>
  <c r="AL664" i="3"/>
  <c r="AK664" i="3"/>
  <c r="AL663" i="3"/>
  <c r="AL662" i="3"/>
  <c r="AL661" i="3"/>
  <c r="AK661" i="3"/>
  <c r="AL660" i="3"/>
  <c r="AL659" i="3"/>
  <c r="AK659" i="3"/>
  <c r="AL658" i="3"/>
  <c r="AL657" i="3"/>
  <c r="AK657" i="3"/>
  <c r="AL656" i="3"/>
  <c r="AL655" i="3"/>
  <c r="AL654" i="3"/>
  <c r="AL653" i="3"/>
  <c r="AK653" i="3"/>
  <c r="AL652" i="3"/>
  <c r="AL651" i="3"/>
  <c r="AK651" i="3"/>
  <c r="AL650" i="3"/>
  <c r="AK650" i="3"/>
  <c r="AL649" i="3"/>
  <c r="AL648" i="3"/>
  <c r="AL647" i="3"/>
  <c r="AL646" i="3"/>
  <c r="AK646" i="3"/>
  <c r="AL645" i="3"/>
  <c r="AK645" i="3"/>
  <c r="AL644" i="3"/>
  <c r="AL643" i="3"/>
  <c r="AK643" i="3"/>
  <c r="AL642" i="3"/>
  <c r="AK642" i="3"/>
  <c r="AL641" i="3"/>
  <c r="AL640" i="3"/>
  <c r="AL639" i="3"/>
  <c r="AL638" i="3"/>
  <c r="AK638" i="3"/>
  <c r="AL637" i="3"/>
  <c r="AK637" i="3"/>
  <c r="AL636" i="3"/>
  <c r="AL635" i="3"/>
  <c r="AK635" i="3"/>
  <c r="AL634" i="3"/>
  <c r="AL633" i="3"/>
  <c r="AL632" i="3"/>
  <c r="AL631" i="3"/>
  <c r="AL630" i="3"/>
  <c r="AK630" i="3"/>
  <c r="AL629" i="3"/>
  <c r="AL628" i="3"/>
  <c r="AK628" i="3"/>
  <c r="AL627" i="3"/>
  <c r="AL626" i="3"/>
  <c r="AK626" i="3"/>
  <c r="AL625" i="3"/>
  <c r="AL624" i="3"/>
  <c r="AL623" i="3"/>
  <c r="AL622" i="3"/>
  <c r="AK622" i="3"/>
  <c r="AL621" i="3"/>
  <c r="AL620" i="3"/>
  <c r="AK620" i="3"/>
  <c r="AL619" i="3"/>
  <c r="AK619" i="3"/>
  <c r="AL618" i="3"/>
  <c r="AL617" i="3"/>
  <c r="AK617" i="3"/>
  <c r="AL616" i="3"/>
  <c r="AL615" i="3"/>
  <c r="AL614" i="3"/>
  <c r="AL613" i="3"/>
  <c r="AL612" i="3"/>
  <c r="AL611" i="3"/>
  <c r="AL610" i="3"/>
  <c r="AL609" i="3"/>
  <c r="AK609" i="3"/>
  <c r="AL608" i="3"/>
  <c r="AL607" i="3"/>
  <c r="AK607" i="3"/>
  <c r="AL606" i="3"/>
  <c r="AK606" i="3"/>
  <c r="AL605" i="3"/>
  <c r="AK605" i="3"/>
  <c r="AL604" i="3"/>
  <c r="AK604" i="3"/>
  <c r="AL603" i="3"/>
  <c r="AK603" i="3"/>
  <c r="AL602" i="3"/>
  <c r="AK602" i="3"/>
  <c r="AL601" i="3"/>
  <c r="AK601" i="3"/>
  <c r="AL600" i="3"/>
  <c r="AK600" i="3"/>
  <c r="AL599" i="3"/>
  <c r="AK599" i="3"/>
  <c r="AL598" i="3"/>
  <c r="AK598" i="3"/>
  <c r="AL597" i="3"/>
  <c r="AL596" i="3"/>
  <c r="AL595" i="3"/>
  <c r="AK595" i="3"/>
  <c r="AL594" i="3"/>
  <c r="AK594" i="3"/>
  <c r="AL593" i="3"/>
  <c r="AK593" i="3"/>
  <c r="AL592" i="3"/>
  <c r="AK592" i="3"/>
  <c r="AL591" i="3"/>
  <c r="AK591" i="3"/>
  <c r="AL590" i="3"/>
  <c r="AK590" i="3"/>
  <c r="AL589" i="3"/>
  <c r="AK589" i="3"/>
  <c r="AL588" i="3"/>
  <c r="AK588" i="3"/>
  <c r="AL587" i="3"/>
  <c r="AK587" i="3"/>
  <c r="AL586" i="3"/>
  <c r="AK586" i="3"/>
  <c r="AL585" i="3"/>
  <c r="AK585" i="3"/>
  <c r="AL584" i="3"/>
  <c r="AK584" i="3"/>
  <c r="AL583" i="3"/>
  <c r="AK583" i="3"/>
  <c r="AL582" i="3"/>
  <c r="AK582" i="3"/>
  <c r="AL581" i="3"/>
  <c r="AL580" i="3"/>
  <c r="AK580" i="3"/>
  <c r="AL579" i="3"/>
  <c r="AK579" i="3"/>
  <c r="AL578" i="3"/>
  <c r="AL577" i="3"/>
  <c r="AK577" i="3"/>
  <c r="AL576" i="3"/>
  <c r="AK576" i="3"/>
  <c r="AL575" i="3"/>
  <c r="AK575" i="3"/>
  <c r="AL574" i="3"/>
  <c r="AK574" i="3"/>
  <c r="AL573" i="3"/>
  <c r="AK573" i="3"/>
  <c r="AL572" i="3"/>
  <c r="AK572" i="3"/>
  <c r="AL571" i="3"/>
  <c r="AK571" i="3"/>
  <c r="AL570" i="3"/>
  <c r="AK570" i="3"/>
  <c r="AL569" i="3"/>
  <c r="AK569" i="3"/>
  <c r="AL568" i="3"/>
  <c r="AK568" i="3"/>
  <c r="AL567" i="3"/>
  <c r="AK567" i="3"/>
  <c r="AL566" i="3"/>
  <c r="AK566" i="3"/>
  <c r="AL565" i="3"/>
  <c r="AK565" i="3"/>
  <c r="AL564" i="3"/>
  <c r="AK564" i="3"/>
  <c r="AL563" i="3"/>
  <c r="AK563" i="3"/>
  <c r="AL562" i="3"/>
  <c r="AK562" i="3"/>
  <c r="AL561" i="3"/>
  <c r="AK561" i="3"/>
  <c r="AL560" i="3"/>
  <c r="AK560" i="3"/>
  <c r="AL559" i="3"/>
  <c r="AK559" i="3"/>
  <c r="AL558" i="3"/>
  <c r="AK558" i="3"/>
  <c r="AL557" i="3"/>
  <c r="AK557" i="3"/>
  <c r="AL556" i="3"/>
  <c r="AL555" i="3"/>
  <c r="AK555" i="3"/>
  <c r="AL554" i="3"/>
  <c r="AL553" i="3"/>
  <c r="AL552" i="3"/>
  <c r="AL551" i="3"/>
  <c r="AL550" i="3"/>
  <c r="AL549" i="3"/>
  <c r="AL548" i="3"/>
  <c r="AK548" i="3"/>
  <c r="AL547" i="3"/>
  <c r="AK547" i="3"/>
  <c r="AL546" i="3"/>
  <c r="AK546" i="3"/>
  <c r="AL545" i="3"/>
  <c r="AK545" i="3"/>
  <c r="AL544" i="3"/>
  <c r="AK544" i="3"/>
  <c r="AL543" i="3"/>
  <c r="AK543" i="3"/>
  <c r="AL542" i="3"/>
  <c r="AL541" i="3"/>
  <c r="AL540" i="3"/>
  <c r="AK540" i="3"/>
  <c r="AL539" i="3"/>
  <c r="AL538" i="3"/>
  <c r="AL537" i="3"/>
  <c r="AL536" i="3"/>
  <c r="AL535" i="3"/>
  <c r="AK535" i="3"/>
  <c r="AL534" i="3"/>
  <c r="AK534" i="3"/>
  <c r="AL533" i="3"/>
  <c r="AK533" i="3"/>
  <c r="AL532" i="3"/>
  <c r="AK532" i="3"/>
  <c r="AL531" i="3"/>
  <c r="AK531" i="3"/>
  <c r="AL530" i="3"/>
  <c r="AK530" i="3"/>
  <c r="AL529" i="3"/>
  <c r="AK529" i="3"/>
  <c r="AL528" i="3"/>
  <c r="AK528" i="3"/>
  <c r="AL527" i="3"/>
  <c r="AK527" i="3"/>
  <c r="AL526" i="3"/>
  <c r="AK526" i="3"/>
  <c r="AL525" i="3"/>
  <c r="AK525" i="3"/>
  <c r="AL524" i="3"/>
  <c r="AK524" i="3"/>
  <c r="AL523" i="3"/>
  <c r="AK523" i="3"/>
  <c r="AL522" i="3"/>
  <c r="AK522" i="3"/>
  <c r="AL521" i="3"/>
  <c r="AK521" i="3"/>
  <c r="AL520" i="3"/>
  <c r="AK520" i="3"/>
  <c r="AL519" i="3"/>
  <c r="AK519" i="3"/>
  <c r="AL518" i="3"/>
  <c r="AK518" i="3"/>
  <c r="AL517" i="3"/>
  <c r="AK517" i="3"/>
  <c r="AL516" i="3"/>
  <c r="AK516" i="3"/>
  <c r="AL515" i="3"/>
  <c r="AK515" i="3"/>
  <c r="AL514" i="3"/>
  <c r="AK514" i="3"/>
  <c r="AL513" i="3"/>
  <c r="AK513" i="3"/>
  <c r="AL512" i="3"/>
  <c r="AL511" i="3"/>
  <c r="AL510" i="3"/>
  <c r="AK510" i="3"/>
  <c r="AL509" i="3"/>
  <c r="AK509" i="3"/>
  <c r="AL508" i="3"/>
  <c r="AK508" i="3"/>
  <c r="AL507" i="3"/>
  <c r="AK507" i="3"/>
  <c r="AL506" i="3"/>
  <c r="AK506" i="3"/>
  <c r="AL505" i="3"/>
  <c r="AL504" i="3"/>
  <c r="AL503" i="3"/>
  <c r="AL502" i="3"/>
  <c r="AK502" i="3"/>
  <c r="AL501" i="3"/>
  <c r="AL500" i="3"/>
  <c r="AL499" i="3"/>
  <c r="AL498" i="3"/>
  <c r="AL497" i="3"/>
  <c r="AL496" i="3"/>
  <c r="AK496" i="3"/>
  <c r="AL495" i="3"/>
  <c r="AK495" i="3"/>
  <c r="AL494" i="3"/>
  <c r="AL493" i="3"/>
  <c r="AK493" i="3"/>
  <c r="AL492" i="3"/>
  <c r="AL491" i="3"/>
  <c r="AL490" i="3"/>
  <c r="AL489" i="3"/>
  <c r="AL488" i="3"/>
  <c r="AL487" i="3"/>
  <c r="AL486" i="3"/>
  <c r="AL485" i="3"/>
  <c r="AK485" i="3"/>
  <c r="AL484" i="3"/>
  <c r="AK484" i="3"/>
  <c r="AL483" i="3"/>
  <c r="AK483" i="3"/>
  <c r="AL482" i="3"/>
  <c r="AL481" i="3"/>
  <c r="AL480" i="3"/>
  <c r="AK480" i="3"/>
  <c r="AL479" i="3"/>
  <c r="AK479" i="3"/>
  <c r="AL478" i="3"/>
  <c r="AK478" i="3"/>
  <c r="AL477" i="3"/>
  <c r="AK477" i="3"/>
  <c r="AL476" i="3"/>
  <c r="AK476" i="3"/>
  <c r="AL475" i="3"/>
  <c r="AK475" i="3"/>
  <c r="AL474" i="3"/>
  <c r="AK474" i="3"/>
  <c r="AL473" i="3"/>
  <c r="AK473" i="3"/>
  <c r="AL472" i="3"/>
  <c r="AL471" i="3"/>
  <c r="AL470" i="3"/>
  <c r="AL469" i="3"/>
  <c r="AL468" i="3"/>
  <c r="AL467" i="3"/>
  <c r="AL466" i="3"/>
  <c r="AL465" i="3"/>
  <c r="AK465" i="3"/>
  <c r="AL464" i="3"/>
  <c r="AK464" i="3"/>
  <c r="AL463" i="3"/>
  <c r="AK463" i="3"/>
  <c r="AL462" i="3"/>
  <c r="AL461" i="3"/>
  <c r="AL460" i="3"/>
  <c r="AL459" i="3"/>
  <c r="AL458" i="3"/>
  <c r="AK458" i="3"/>
  <c r="AL457" i="3"/>
  <c r="AL456" i="3"/>
  <c r="AL455" i="3"/>
  <c r="AK455" i="3"/>
  <c r="AL454" i="3"/>
  <c r="AK454" i="3"/>
  <c r="AL453" i="3"/>
  <c r="AK453" i="3"/>
  <c r="AL452" i="3"/>
  <c r="AL451" i="3"/>
  <c r="AL450" i="3"/>
  <c r="AK450" i="3"/>
  <c r="AL449" i="3"/>
  <c r="AL448" i="3"/>
  <c r="AL447" i="3"/>
  <c r="AL446" i="3"/>
  <c r="AK446" i="3"/>
  <c r="AL445" i="3"/>
  <c r="AK445" i="3"/>
  <c r="AL444" i="3"/>
  <c r="AL443" i="3"/>
  <c r="AK443" i="3"/>
  <c r="AL442" i="3"/>
  <c r="AK442" i="3"/>
  <c r="AL441" i="3"/>
  <c r="AK441" i="3"/>
  <c r="AL440" i="3"/>
  <c r="AK440" i="3"/>
  <c r="AL439" i="3"/>
  <c r="AK439" i="3"/>
  <c r="AL438" i="3"/>
  <c r="AK438" i="3"/>
  <c r="AL437" i="3"/>
  <c r="AK437" i="3"/>
  <c r="AL436" i="3"/>
  <c r="AK436" i="3"/>
  <c r="AL435" i="3"/>
  <c r="AK435" i="3"/>
  <c r="AL434" i="3"/>
  <c r="AL433" i="3"/>
  <c r="AL432" i="3"/>
  <c r="AK432" i="3"/>
  <c r="AL431" i="3"/>
  <c r="AK431" i="3"/>
  <c r="AL430" i="3"/>
  <c r="AK430" i="3"/>
  <c r="AL429" i="3"/>
  <c r="AL428" i="3"/>
  <c r="AK428" i="3"/>
  <c r="AL427" i="3"/>
  <c r="AK427" i="3"/>
  <c r="AL426" i="3"/>
  <c r="AK426" i="3"/>
  <c r="AL425" i="3"/>
  <c r="AK425" i="3"/>
  <c r="AL424" i="3"/>
  <c r="AK424" i="3"/>
  <c r="AL423" i="3"/>
  <c r="AK423" i="3"/>
  <c r="AL422" i="3"/>
  <c r="AL421" i="3"/>
  <c r="AL420" i="3"/>
  <c r="AK420" i="3"/>
  <c r="AL419" i="3"/>
  <c r="AL418" i="3"/>
  <c r="AL417" i="3"/>
  <c r="AK417" i="3"/>
  <c r="AL416" i="3"/>
  <c r="AK416" i="3"/>
  <c r="AL415" i="3"/>
  <c r="AL414" i="3"/>
  <c r="AL413" i="3"/>
  <c r="AK413" i="3"/>
  <c r="AL412" i="3"/>
  <c r="AL411" i="3"/>
  <c r="AL410" i="3"/>
  <c r="AL409" i="3"/>
  <c r="AK409" i="3"/>
  <c r="AL408" i="3"/>
  <c r="AL407" i="3"/>
  <c r="AL406" i="3"/>
  <c r="AL405" i="3"/>
  <c r="AL404" i="3"/>
  <c r="AL403" i="3"/>
  <c r="AL402" i="3"/>
  <c r="AK402" i="3"/>
  <c r="AL401" i="3"/>
  <c r="AL400" i="3"/>
  <c r="AL399" i="3"/>
  <c r="AL398" i="3"/>
  <c r="AL397" i="3"/>
  <c r="AK397" i="3"/>
  <c r="AL396" i="3"/>
  <c r="AL395" i="3"/>
  <c r="AL394" i="3"/>
  <c r="AL393" i="3"/>
  <c r="AL392" i="3"/>
  <c r="AL391" i="3"/>
  <c r="AL390" i="3"/>
  <c r="AK390" i="3"/>
  <c r="AL389" i="3"/>
  <c r="AK389" i="3"/>
  <c r="AL388" i="3"/>
  <c r="AL387" i="3"/>
  <c r="AL386" i="3"/>
  <c r="AK385" i="3"/>
  <c r="AK384" i="3"/>
  <c r="AK383" i="3"/>
  <c r="AK382" i="3"/>
  <c r="AK381" i="3"/>
  <c r="AK380" i="3"/>
  <c r="AK379" i="3"/>
  <c r="AK378" i="3"/>
  <c r="AK377" i="3"/>
  <c r="AK376" i="3"/>
  <c r="AK375" i="3"/>
  <c r="AK374" i="3"/>
  <c r="AK373" i="3"/>
  <c r="AK372" i="3"/>
  <c r="AK371" i="3"/>
  <c r="AK370" i="3"/>
  <c r="AK369" i="3"/>
  <c r="AK368" i="3"/>
  <c r="AK367" i="3"/>
  <c r="AK366" i="3"/>
  <c r="AK365" i="3"/>
  <c r="AK364" i="3"/>
  <c r="AK363" i="3"/>
  <c r="AK362" i="3"/>
  <c r="AK361" i="3"/>
  <c r="AK360" i="3"/>
  <c r="AK359" i="3"/>
  <c r="AK358" i="3"/>
  <c r="AK357" i="3"/>
  <c r="AK356" i="3"/>
  <c r="AK355" i="3"/>
  <c r="AK354" i="3"/>
  <c r="AK353" i="3"/>
  <c r="AK352" i="3"/>
  <c r="AK351" i="3"/>
  <c r="AK350" i="3"/>
  <c r="AK349" i="3"/>
  <c r="AK348" i="3"/>
  <c r="AK347" i="3"/>
  <c r="AK346" i="3"/>
  <c r="AK345" i="3"/>
  <c r="AK344" i="3"/>
  <c r="AK343" i="3"/>
  <c r="AK342" i="3"/>
  <c r="AK341" i="3"/>
  <c r="AK340" i="3"/>
  <c r="AK339" i="3"/>
  <c r="AK338" i="3"/>
  <c r="AK337" i="3"/>
  <c r="AK336" i="3"/>
  <c r="AK335" i="3"/>
  <c r="AK334" i="3"/>
  <c r="AK333" i="3"/>
  <c r="AK332" i="3"/>
  <c r="AK331" i="3"/>
  <c r="AK330" i="3"/>
  <c r="AK329" i="3"/>
  <c r="AK328" i="3"/>
  <c r="AK327" i="3"/>
  <c r="AK326" i="3"/>
  <c r="AK325" i="3"/>
  <c r="AK324" i="3"/>
  <c r="AK323" i="3"/>
  <c r="AK322" i="3"/>
  <c r="AK321" i="3"/>
  <c r="AK320" i="3"/>
  <c r="AK319" i="3"/>
  <c r="AK318" i="3"/>
  <c r="AK317" i="3"/>
  <c r="AK316" i="3"/>
  <c r="AK315" i="3"/>
  <c r="AK314" i="3"/>
  <c r="AK313" i="3"/>
  <c r="AK312" i="3"/>
  <c r="AK311" i="3"/>
  <c r="AK310" i="3"/>
  <c r="AK309" i="3"/>
  <c r="AK308" i="3"/>
  <c r="AK307" i="3"/>
  <c r="AK306" i="3"/>
  <c r="AK305" i="3"/>
  <c r="AK304" i="3"/>
  <c r="AK303" i="3"/>
  <c r="AK302" i="3"/>
  <c r="AK301" i="3"/>
  <c r="AK300" i="3"/>
  <c r="AK299" i="3"/>
  <c r="AK298" i="3"/>
  <c r="AK297" i="3"/>
  <c r="AK296" i="3"/>
  <c r="AK295" i="3"/>
  <c r="AK294" i="3"/>
  <c r="AK293" i="3"/>
  <c r="AK292" i="3"/>
  <c r="AK291" i="3"/>
  <c r="AK290" i="3"/>
  <c r="AK289" i="3"/>
  <c r="AK288" i="3"/>
  <c r="AK287" i="3"/>
  <c r="AK286" i="3"/>
  <c r="AK285" i="3"/>
  <c r="AK284" i="3"/>
  <c r="AK283" i="3"/>
  <c r="AK282" i="3"/>
  <c r="AK281" i="3"/>
  <c r="AK280" i="3"/>
  <c r="AK279" i="3"/>
  <c r="AK278" i="3"/>
  <c r="AK277" i="3"/>
  <c r="AK276" i="3"/>
  <c r="AK275" i="3"/>
  <c r="AK274" i="3"/>
  <c r="AK273" i="3"/>
  <c r="AK272" i="3"/>
  <c r="AK271" i="3"/>
  <c r="AK270" i="3"/>
  <c r="AK269" i="3"/>
  <c r="AK268" i="3"/>
  <c r="AK267" i="3"/>
  <c r="AK266" i="3"/>
  <c r="AK265" i="3"/>
  <c r="AK264" i="3"/>
  <c r="AK263" i="3"/>
  <c r="AK262" i="3"/>
  <c r="AK261" i="3"/>
  <c r="AK260" i="3"/>
  <c r="AK259" i="3"/>
  <c r="AK258" i="3"/>
  <c r="AK257" i="3"/>
  <c r="AK256" i="3"/>
  <c r="AK255" i="3"/>
  <c r="AK254" i="3"/>
  <c r="AK253" i="3"/>
  <c r="AK252" i="3"/>
  <c r="AK251" i="3"/>
  <c r="AK250" i="3"/>
  <c r="AK249" i="3"/>
  <c r="AK248" i="3"/>
  <c r="AK247" i="3"/>
  <c r="AK246" i="3"/>
  <c r="AK245" i="3"/>
  <c r="AK244" i="3"/>
  <c r="AK243" i="3"/>
  <c r="AK242" i="3"/>
  <c r="AK241" i="3"/>
  <c r="AK240" i="3"/>
  <c r="AK239" i="3"/>
  <c r="AK238" i="3"/>
  <c r="AK237" i="3"/>
  <c r="AK236" i="3"/>
  <c r="AK235" i="3"/>
  <c r="AK234" i="3"/>
  <c r="AK233" i="3"/>
  <c r="AK232" i="3"/>
  <c r="AK231" i="3"/>
  <c r="AK230" i="3"/>
  <c r="AK229" i="3"/>
  <c r="AK228" i="3"/>
  <c r="AK227" i="3"/>
  <c r="AK226" i="3"/>
  <c r="AK225" i="3"/>
  <c r="AK224" i="3"/>
  <c r="AK223" i="3"/>
  <c r="AK222" i="3"/>
  <c r="AK221" i="3"/>
  <c r="AK220" i="3"/>
  <c r="AK219" i="3"/>
  <c r="AK218" i="3"/>
  <c r="AK217" i="3"/>
  <c r="AK216" i="3"/>
  <c r="AK215" i="3"/>
  <c r="AK214" i="3"/>
  <c r="AK213" i="3"/>
  <c r="AK212" i="3"/>
  <c r="AK211" i="3"/>
  <c r="AK210" i="3"/>
  <c r="AK209" i="3"/>
  <c r="AK208" i="3"/>
  <c r="AK207" i="3"/>
  <c r="AK206" i="3"/>
  <c r="AK205" i="3"/>
  <c r="AK204" i="3"/>
  <c r="AK203" i="3"/>
  <c r="AK202" i="3"/>
  <c r="AK201" i="3"/>
  <c r="AK200" i="3"/>
  <c r="AK199" i="3"/>
  <c r="AK198" i="3"/>
  <c r="AK197" i="3"/>
  <c r="AK196" i="3"/>
  <c r="AK195" i="3"/>
  <c r="AK194" i="3"/>
  <c r="AK193" i="3"/>
  <c r="AK192" i="3"/>
  <c r="AK191" i="3"/>
  <c r="AK190" i="3"/>
  <c r="AK189" i="3"/>
  <c r="AK188" i="3"/>
  <c r="AK187" i="3"/>
  <c r="AK186" i="3"/>
  <c r="AK185" i="3"/>
  <c r="AK184" i="3"/>
  <c r="AK183" i="3"/>
  <c r="AK182" i="3"/>
  <c r="AK181" i="3"/>
  <c r="AK180" i="3"/>
  <c r="AK179" i="3"/>
  <c r="AK178" i="3"/>
  <c r="AK177" i="3"/>
  <c r="AK176" i="3"/>
  <c r="AK175" i="3"/>
  <c r="AK174" i="3"/>
  <c r="AK173" i="3"/>
  <c r="AK172" i="3"/>
  <c r="AK171" i="3"/>
  <c r="AK170" i="3"/>
  <c r="AK169" i="3"/>
  <c r="AK168" i="3"/>
  <c r="AK167" i="3"/>
  <c r="AK166" i="3"/>
  <c r="AK165" i="3"/>
  <c r="AK164" i="3"/>
  <c r="AK163" i="3"/>
  <c r="AK162" i="3"/>
  <c r="AK161" i="3"/>
  <c r="AK160" i="3"/>
  <c r="AK159" i="3"/>
  <c r="AK158" i="3"/>
  <c r="AK157" i="3"/>
  <c r="AK156" i="3"/>
  <c r="AK155" i="3"/>
  <c r="AK154" i="3"/>
  <c r="AK153" i="3"/>
  <c r="AK152" i="3"/>
  <c r="AK151" i="3"/>
  <c r="AK150" i="3"/>
  <c r="AK149" i="3"/>
  <c r="AK148" i="3"/>
  <c r="AK147" i="3"/>
  <c r="AK146" i="3"/>
  <c r="AK145" i="3"/>
  <c r="AK144" i="3"/>
  <c r="AK143" i="3"/>
  <c r="AK142" i="3"/>
  <c r="AK141" i="3"/>
  <c r="AK140" i="3"/>
  <c r="AK139" i="3"/>
  <c r="AK138" i="3"/>
  <c r="AK137" i="3"/>
  <c r="AK136" i="3"/>
  <c r="AK135" i="3"/>
  <c r="AK134" i="3"/>
  <c r="AK133" i="3"/>
  <c r="AK132" i="3"/>
  <c r="AK131" i="3"/>
  <c r="AK130" i="3"/>
  <c r="AK129" i="3"/>
  <c r="AK128" i="3"/>
  <c r="AK127" i="3"/>
  <c r="AK126" i="3"/>
  <c r="AK125" i="3"/>
  <c r="AK124" i="3"/>
  <c r="AK123" i="3"/>
  <c r="AK122" i="3"/>
  <c r="AK121" i="3"/>
  <c r="AK120" i="3"/>
  <c r="AK119" i="3"/>
  <c r="AK118" i="3"/>
  <c r="AK117" i="3"/>
  <c r="AK116" i="3"/>
  <c r="AK115" i="3"/>
  <c r="AK114" i="3"/>
  <c r="AK113" i="3"/>
  <c r="AK112" i="3"/>
  <c r="AK111" i="3"/>
  <c r="AK110" i="3"/>
  <c r="AK109" i="3"/>
  <c r="AK108" i="3"/>
  <c r="AK107" i="3"/>
  <c r="AK106" i="3"/>
  <c r="AK105" i="3"/>
  <c r="AK104" i="3"/>
  <c r="AK103" i="3"/>
  <c r="AK102" i="3"/>
  <c r="AK101" i="3"/>
  <c r="AK100" i="3"/>
  <c r="AK99" i="3"/>
  <c r="AK98" i="3"/>
  <c r="AK97" i="3"/>
  <c r="AK96" i="3"/>
  <c r="AK95" i="3"/>
  <c r="AK94" i="3"/>
  <c r="AK93" i="3"/>
  <c r="AK92" i="3"/>
  <c r="AK91" i="3"/>
  <c r="AK90" i="3"/>
  <c r="AK89" i="3"/>
  <c r="AK88" i="3"/>
  <c r="AK87" i="3"/>
  <c r="AK86" i="3"/>
  <c r="AK85" i="3"/>
  <c r="AK84" i="3"/>
  <c r="AK83" i="3"/>
  <c r="AK82" i="3"/>
  <c r="AK81" i="3"/>
  <c r="AK80" i="3"/>
  <c r="AK79" i="3"/>
  <c r="AK78" i="3"/>
  <c r="AK77" i="3"/>
  <c r="AK76" i="3"/>
  <c r="AK75" i="3"/>
  <c r="AK74" i="3"/>
  <c r="AK73" i="3"/>
  <c r="AK72" i="3"/>
  <c r="AK71" i="3"/>
  <c r="AK70" i="3"/>
  <c r="AK69" i="3"/>
  <c r="AK68" i="3"/>
  <c r="AK67" i="3"/>
  <c r="AK66" i="3"/>
  <c r="AK65" i="3"/>
  <c r="AK64" i="3"/>
  <c r="AK63" i="3"/>
  <c r="AK62" i="3"/>
  <c r="AK61" i="3"/>
  <c r="AK60" i="3"/>
  <c r="AK59" i="3"/>
  <c r="AK58" i="3"/>
  <c r="AK57" i="3"/>
  <c r="AK56" i="3"/>
  <c r="AK55" i="3"/>
  <c r="AK54" i="3"/>
  <c r="AK53" i="3"/>
  <c r="AK52" i="3"/>
  <c r="AK51" i="3"/>
  <c r="AK50" i="3"/>
  <c r="AK49" i="3"/>
  <c r="AK48" i="3"/>
  <c r="AK47" i="3"/>
  <c r="AK46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588" i="2"/>
  <c r="AK587" i="2"/>
  <c r="AK586" i="2"/>
  <c r="AK585" i="2"/>
  <c r="AK584" i="2"/>
  <c r="AK583" i="2"/>
  <c r="AK582" i="2"/>
  <c r="AK581" i="2"/>
  <c r="AK580" i="2"/>
  <c r="AK579" i="2"/>
  <c r="AK578" i="2"/>
  <c r="AK577" i="2"/>
  <c r="AK576" i="2"/>
  <c r="AK575" i="2"/>
  <c r="AK574" i="2"/>
  <c r="AK572" i="2"/>
  <c r="AK571" i="2"/>
  <c r="AK570" i="2"/>
  <c r="AK569" i="2"/>
  <c r="AK568" i="2"/>
  <c r="AK567" i="2"/>
  <c r="AK566" i="2"/>
  <c r="AK565" i="2"/>
  <c r="AK564" i="2"/>
  <c r="AK563" i="2"/>
  <c r="AK562" i="2"/>
  <c r="AK561" i="2"/>
  <c r="AK560" i="2"/>
  <c r="AK559" i="2"/>
  <c r="AK558" i="2"/>
  <c r="AK557" i="2"/>
  <c r="AK556" i="2"/>
  <c r="AK555" i="2"/>
  <c r="AK554" i="2"/>
  <c r="AK553" i="2"/>
  <c r="AK552" i="2"/>
  <c r="AK551" i="2"/>
  <c r="AK550" i="2"/>
  <c r="AK549" i="2"/>
  <c r="AK548" i="2"/>
  <c r="AK547" i="2"/>
  <c r="AK546" i="2"/>
  <c r="AK545" i="2"/>
  <c r="AK544" i="2"/>
  <c r="AK543" i="2"/>
  <c r="AK542" i="2"/>
  <c r="AK541" i="2"/>
  <c r="AK540" i="2"/>
  <c r="AK539" i="2"/>
  <c r="AK538" i="2"/>
  <c r="AK537" i="2"/>
  <c r="AK536" i="2"/>
  <c r="AK535" i="2"/>
  <c r="AK534" i="2"/>
  <c r="AK533" i="2"/>
  <c r="AK532" i="2"/>
  <c r="AK531" i="2"/>
  <c r="AK530" i="2"/>
  <c r="AK529" i="2"/>
  <c r="AK528" i="2"/>
  <c r="AK527" i="2"/>
  <c r="AK526" i="2"/>
  <c r="AK525" i="2"/>
  <c r="AK524" i="2"/>
  <c r="AK523" i="2"/>
  <c r="AK522" i="2"/>
  <c r="AK521" i="2"/>
  <c r="AK520" i="2"/>
  <c r="AK519" i="2"/>
  <c r="AK518" i="2"/>
  <c r="AK517" i="2"/>
  <c r="AK516" i="2"/>
  <c r="AK515" i="2"/>
  <c r="AK514" i="2"/>
  <c r="AK513" i="2"/>
  <c r="AK512" i="2"/>
  <c r="AK511" i="2"/>
  <c r="AK510" i="2"/>
  <c r="AK509" i="2"/>
  <c r="AK508" i="2"/>
  <c r="AK507" i="2"/>
  <c r="AK506" i="2"/>
  <c r="AK505" i="2"/>
  <c r="AK504" i="2"/>
  <c r="AK503" i="2"/>
  <c r="AK502" i="2"/>
  <c r="AK501" i="2"/>
  <c r="AK500" i="2"/>
  <c r="AK499" i="2"/>
  <c r="AK498" i="2"/>
  <c r="AK497" i="2"/>
  <c r="AK496" i="2"/>
  <c r="AK495" i="2"/>
  <c r="AK494" i="2"/>
  <c r="AK493" i="2"/>
  <c r="AK492" i="2"/>
  <c r="AK491" i="2"/>
  <c r="AK490" i="2"/>
  <c r="AK489" i="2"/>
  <c r="AK488" i="2"/>
  <c r="AK487" i="2"/>
  <c r="AK486" i="2"/>
  <c r="AK485" i="2"/>
  <c r="AK484" i="2"/>
  <c r="AK483" i="2"/>
  <c r="AK482" i="2"/>
  <c r="AK481" i="2"/>
  <c r="AK480" i="2"/>
  <c r="AK479" i="2"/>
  <c r="AK478" i="2"/>
  <c r="AK477" i="2"/>
  <c r="AK476" i="2"/>
  <c r="AK475" i="2"/>
  <c r="AK474" i="2"/>
  <c r="AK473" i="2"/>
  <c r="AK472" i="2"/>
  <c r="AK471" i="2"/>
  <c r="AK470" i="2"/>
  <c r="AK469" i="2"/>
  <c r="AK468" i="2"/>
  <c r="AK467" i="2"/>
  <c r="AK466" i="2"/>
  <c r="AK465" i="2"/>
  <c r="AK464" i="2"/>
  <c r="AK463" i="2"/>
  <c r="AK462" i="2"/>
  <c r="AK461" i="2"/>
  <c r="AK460" i="2"/>
  <c r="AK459" i="2"/>
  <c r="AK458" i="2"/>
  <c r="AK457" i="2"/>
  <c r="AK456" i="2"/>
  <c r="AK455" i="2"/>
  <c r="AK454" i="2"/>
  <c r="AK453" i="2"/>
  <c r="AK452" i="2"/>
  <c r="AK451" i="2"/>
  <c r="AK450" i="2"/>
  <c r="AK449" i="2"/>
  <c r="AK448" i="2"/>
  <c r="AK447" i="2"/>
  <c r="AK446" i="2"/>
  <c r="AK445" i="2"/>
  <c r="AK444" i="2"/>
  <c r="AK443" i="2"/>
  <c r="AK442" i="2"/>
  <c r="AK441" i="2"/>
  <c r="AK440" i="2"/>
  <c r="AK439" i="2"/>
  <c r="AK438" i="2"/>
  <c r="AK437" i="2"/>
  <c r="AK436" i="2"/>
  <c r="AK435" i="2"/>
  <c r="AK434" i="2"/>
  <c r="AK433" i="2"/>
  <c r="AK432" i="2"/>
  <c r="AK431" i="2"/>
  <c r="AK430" i="2"/>
  <c r="AK429" i="2"/>
  <c r="AK428" i="2"/>
  <c r="AK427" i="2"/>
  <c r="AK426" i="2"/>
  <c r="AK425" i="2"/>
  <c r="AK424" i="2"/>
  <c r="AK423" i="2"/>
  <c r="AK422" i="2"/>
  <c r="AK421" i="2"/>
  <c r="AK420" i="2"/>
  <c r="AK419" i="2"/>
  <c r="AK418" i="2"/>
  <c r="AK417" i="2"/>
  <c r="AK416" i="2"/>
  <c r="AK415" i="2"/>
  <c r="AK414" i="2"/>
  <c r="AK413" i="2"/>
  <c r="AK412" i="2"/>
  <c r="AK411" i="2"/>
  <c r="AK410" i="2"/>
  <c r="AK409" i="2"/>
  <c r="AK408" i="2"/>
  <c r="AK407" i="2"/>
  <c r="AK406" i="2"/>
  <c r="AK405" i="2"/>
  <c r="AK404" i="2"/>
  <c r="AK403" i="2"/>
  <c r="AK402" i="2"/>
  <c r="AK401" i="2"/>
  <c r="AK400" i="2"/>
  <c r="AK399" i="2"/>
  <c r="AK398" i="2"/>
  <c r="AK397" i="2"/>
  <c r="AK396" i="2"/>
  <c r="AK395" i="2"/>
  <c r="AK394" i="2"/>
  <c r="AK393" i="2"/>
  <c r="AK392" i="2"/>
  <c r="AK391" i="2"/>
  <c r="AK390" i="2"/>
  <c r="AK389" i="2"/>
  <c r="AK388" i="2"/>
  <c r="AK387" i="2"/>
  <c r="AK386" i="2"/>
  <c r="AK385" i="2"/>
  <c r="AK384" i="2"/>
  <c r="AK383" i="2"/>
  <c r="AK382" i="2"/>
  <c r="AK381" i="2"/>
  <c r="AK380" i="2"/>
  <c r="AK379" i="2"/>
  <c r="AK378" i="2"/>
  <c r="AK377" i="2"/>
  <c r="AK376" i="2"/>
  <c r="AK375" i="2"/>
  <c r="AK374" i="2"/>
  <c r="AK373" i="2"/>
  <c r="AK372" i="2"/>
  <c r="AK371" i="2"/>
  <c r="AK370" i="2"/>
  <c r="AK369" i="2"/>
  <c r="AK368" i="2"/>
  <c r="AK367" i="2"/>
  <c r="AK366" i="2"/>
  <c r="AK365" i="2"/>
  <c r="AK364" i="2"/>
  <c r="AK363" i="2"/>
  <c r="AK362" i="2"/>
  <c r="AK361" i="2"/>
  <c r="AK360" i="2"/>
  <c r="AK359" i="2"/>
  <c r="AK358" i="2"/>
  <c r="AK357" i="2"/>
  <c r="AK356" i="2"/>
  <c r="AK355" i="2"/>
  <c r="AK354" i="2"/>
  <c r="AK353" i="2"/>
  <c r="AK352" i="2"/>
  <c r="AK351" i="2"/>
  <c r="AK350" i="2"/>
  <c r="AK349" i="2"/>
  <c r="AK348" i="2"/>
  <c r="AK347" i="2"/>
  <c r="AK346" i="2"/>
  <c r="AK345" i="2"/>
  <c r="AK344" i="2"/>
  <c r="AK343" i="2"/>
  <c r="AK342" i="2"/>
  <c r="AK341" i="2"/>
  <c r="AK340" i="2"/>
  <c r="AK339" i="2"/>
  <c r="AK338" i="2"/>
  <c r="AK337" i="2"/>
  <c r="AK336" i="2"/>
  <c r="AK335" i="2"/>
  <c r="AK334" i="2"/>
  <c r="AK333" i="2"/>
  <c r="AK332" i="2"/>
  <c r="AK331" i="2"/>
  <c r="AK330" i="2"/>
  <c r="AK329" i="2"/>
  <c r="AK328" i="2"/>
  <c r="AK327" i="2"/>
  <c r="AK326" i="2"/>
  <c r="AK325" i="2"/>
  <c r="AK324" i="2"/>
  <c r="AK323" i="2"/>
  <c r="AK322" i="2"/>
  <c r="AK321" i="2"/>
  <c r="AK320" i="2"/>
  <c r="AK319" i="2"/>
  <c r="AK318" i="2"/>
  <c r="AK317" i="2"/>
  <c r="AK316" i="2"/>
  <c r="AK315" i="2"/>
  <c r="AK314" i="2"/>
  <c r="AK313" i="2"/>
  <c r="AK312" i="2"/>
  <c r="AK311" i="2"/>
  <c r="AK310" i="2"/>
  <c r="AK309" i="2"/>
  <c r="AK308" i="2"/>
  <c r="AK307" i="2"/>
  <c r="AK306" i="2"/>
  <c r="AK305" i="2"/>
  <c r="AK304" i="2"/>
  <c r="AK303" i="2"/>
  <c r="AK302" i="2"/>
  <c r="AK301" i="2"/>
  <c r="AK300" i="2"/>
  <c r="AK299" i="2"/>
  <c r="AK298" i="2"/>
  <c r="AK297" i="2"/>
  <c r="AK296" i="2"/>
  <c r="AK295" i="2"/>
  <c r="AK294" i="2"/>
  <c r="AK293" i="2"/>
  <c r="AK292" i="2"/>
  <c r="AK291" i="2"/>
  <c r="AK290" i="2"/>
  <c r="AK289" i="2"/>
  <c r="AK288" i="2"/>
  <c r="AK287" i="2"/>
  <c r="AK286" i="2"/>
  <c r="AK285" i="2"/>
  <c r="AK284" i="2"/>
  <c r="AK283" i="2"/>
  <c r="AK282" i="2"/>
  <c r="AK281" i="2"/>
  <c r="AK280" i="2"/>
  <c r="AK279" i="2"/>
  <c r="AK278" i="2"/>
  <c r="AK277" i="2"/>
  <c r="AK276" i="2"/>
  <c r="AK275" i="2"/>
  <c r="AK274" i="2"/>
  <c r="AK273" i="2"/>
  <c r="AK272" i="2"/>
  <c r="AK271" i="2"/>
  <c r="AK270" i="2"/>
  <c r="AK269" i="2"/>
  <c r="AK268" i="2"/>
  <c r="AK267" i="2"/>
  <c r="AK266" i="2"/>
  <c r="AK265" i="2"/>
  <c r="AK264" i="2"/>
  <c r="AK263" i="2"/>
  <c r="AK262" i="2"/>
  <c r="AK261" i="2"/>
  <c r="AK260" i="2"/>
  <c r="AK259" i="2"/>
  <c r="AK258" i="2"/>
  <c r="AK257" i="2"/>
  <c r="AK256" i="2"/>
  <c r="AK255" i="2"/>
  <c r="AK254" i="2"/>
  <c r="AK253" i="2"/>
  <c r="AK252" i="2"/>
  <c r="AK251" i="2"/>
  <c r="AK250" i="2"/>
  <c r="AK249" i="2"/>
  <c r="AK248" i="2"/>
  <c r="AK247" i="2"/>
  <c r="AK246" i="2"/>
  <c r="AK245" i="2"/>
  <c r="AK244" i="2"/>
  <c r="AK243" i="2"/>
  <c r="AK242" i="2"/>
  <c r="AK241" i="2"/>
  <c r="AK240" i="2"/>
  <c r="AK239" i="2"/>
  <c r="AK238" i="2"/>
  <c r="AK237" i="2"/>
  <c r="AK236" i="2"/>
  <c r="AK235" i="2"/>
  <c r="AK234" i="2"/>
  <c r="AK233" i="2"/>
  <c r="AK232" i="2"/>
  <c r="AK231" i="2"/>
  <c r="AK230" i="2"/>
  <c r="AK229" i="2"/>
  <c r="AK228" i="2"/>
  <c r="AK227" i="2"/>
  <c r="AK226" i="2"/>
  <c r="AK225" i="2"/>
  <c r="AK224" i="2"/>
  <c r="AK223" i="2"/>
  <c r="AK222" i="2"/>
  <c r="AK221" i="2"/>
  <c r="AK220" i="2"/>
  <c r="AK219" i="2"/>
  <c r="AK218" i="2"/>
  <c r="AK217" i="2"/>
  <c r="AK216" i="2"/>
  <c r="AK215" i="2"/>
  <c r="AK214" i="2"/>
  <c r="AK213" i="2"/>
  <c r="AK212" i="2"/>
  <c r="AK211" i="2"/>
  <c r="AK210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91" i="2"/>
  <c r="AK190" i="2"/>
  <c r="AK189" i="2"/>
  <c r="AK188" i="2"/>
  <c r="AK187" i="2"/>
  <c r="AK186" i="2"/>
  <c r="AK185" i="2"/>
  <c r="AK184" i="2"/>
  <c r="AK183" i="2"/>
  <c r="AK182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1" i="2"/>
  <c r="AK160" i="2"/>
  <c r="AK159" i="2"/>
  <c r="AK158" i="2"/>
  <c r="AK157" i="2"/>
  <c r="AK156" i="2"/>
  <c r="AK155" i="2"/>
  <c r="AK154" i="2"/>
  <c r="AK153" i="2"/>
  <c r="AK152" i="2"/>
  <c r="AK151" i="2"/>
  <c r="AK150" i="2"/>
  <c r="AK149" i="2"/>
  <c r="AK148" i="2"/>
  <c r="AK147" i="2"/>
  <c r="AK146" i="2"/>
  <c r="AK145" i="2"/>
  <c r="AK144" i="2"/>
  <c r="AK143" i="2"/>
  <c r="AK142" i="2"/>
  <c r="AK141" i="2"/>
  <c r="AK140" i="2"/>
  <c r="AK139" i="2"/>
  <c r="AK138" i="2"/>
  <c r="AK137" i="2"/>
  <c r="AK136" i="2"/>
  <c r="AK135" i="2"/>
  <c r="AK134" i="2"/>
  <c r="AK133" i="2"/>
  <c r="AK132" i="2"/>
  <c r="AK131" i="2"/>
  <c r="AK130" i="2"/>
  <c r="AK129" i="2"/>
  <c r="AK128" i="2"/>
  <c r="AK127" i="2"/>
  <c r="AK126" i="2"/>
  <c r="AK125" i="2"/>
  <c r="AK124" i="2"/>
  <c r="AK123" i="2"/>
  <c r="AK122" i="2"/>
  <c r="AK121" i="2"/>
  <c r="AK120" i="2"/>
  <c r="AK119" i="2"/>
  <c r="AK118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5" i="2"/>
  <c r="AK104" i="2"/>
  <c r="AK103" i="2"/>
  <c r="AK102" i="2"/>
  <c r="AK101" i="2"/>
  <c r="AK100" i="2"/>
  <c r="AK99" i="2"/>
  <c r="AK98" i="2"/>
  <c r="AK97" i="2"/>
  <c r="AK96" i="2"/>
  <c r="AK95" i="2"/>
  <c r="AK94" i="2"/>
  <c r="AK93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AK76" i="2"/>
  <c r="AK75" i="2"/>
  <c r="AK74" i="2"/>
  <c r="AK73" i="2"/>
  <c r="AK72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T760" i="1"/>
  <c r="S760" i="1"/>
  <c r="R760" i="1"/>
  <c r="Q760" i="1"/>
  <c r="P760" i="1"/>
  <c r="O760" i="1"/>
  <c r="T759" i="1"/>
  <c r="S759" i="1"/>
  <c r="R759" i="1"/>
  <c r="Q759" i="1"/>
  <c r="P759" i="1"/>
  <c r="O759" i="1"/>
  <c r="T758" i="1"/>
  <c r="S758" i="1"/>
  <c r="R758" i="1"/>
  <c r="Q758" i="1"/>
  <c r="P758" i="1"/>
  <c r="O758" i="1"/>
  <c r="T757" i="1"/>
  <c r="S757" i="1"/>
  <c r="R757" i="1"/>
  <c r="Q757" i="1"/>
  <c r="P757" i="1"/>
  <c r="O757" i="1"/>
  <c r="T756" i="1"/>
  <c r="S756" i="1"/>
  <c r="R756" i="1"/>
  <c r="Q756" i="1"/>
  <c r="P756" i="1"/>
  <c r="O756" i="1"/>
  <c r="T755" i="1"/>
  <c r="S755" i="1"/>
  <c r="R755" i="1"/>
  <c r="Q755" i="1"/>
  <c r="P755" i="1"/>
  <c r="O755" i="1"/>
  <c r="T754" i="1"/>
  <c r="S754" i="1"/>
  <c r="R754" i="1"/>
  <c r="Q754" i="1"/>
  <c r="P754" i="1"/>
  <c r="O754" i="1"/>
  <c r="T753" i="1"/>
  <c r="S753" i="1"/>
  <c r="R753" i="1"/>
  <c r="Q753" i="1"/>
  <c r="P753" i="1"/>
  <c r="O753" i="1"/>
  <c r="T752" i="1"/>
  <c r="S752" i="1"/>
  <c r="R752" i="1"/>
  <c r="Q752" i="1"/>
  <c r="P752" i="1"/>
  <c r="O752" i="1"/>
  <c r="T751" i="1"/>
  <c r="S751" i="1"/>
  <c r="R751" i="1"/>
  <c r="Q751" i="1"/>
  <c r="P751" i="1"/>
  <c r="O751" i="1"/>
  <c r="T750" i="1"/>
  <c r="S750" i="1"/>
  <c r="R750" i="1"/>
  <c r="Q750" i="1"/>
  <c r="P750" i="1"/>
  <c r="O750" i="1"/>
  <c r="T749" i="1"/>
  <c r="S749" i="1"/>
  <c r="R749" i="1"/>
  <c r="Q749" i="1"/>
  <c r="P749" i="1"/>
  <c r="O749" i="1"/>
  <c r="T748" i="1"/>
  <c r="S748" i="1"/>
  <c r="R748" i="1"/>
  <c r="Q748" i="1"/>
  <c r="P748" i="1"/>
  <c r="O748" i="1"/>
  <c r="T747" i="1"/>
  <c r="S747" i="1"/>
  <c r="R747" i="1"/>
  <c r="Q747" i="1"/>
  <c r="P747" i="1"/>
  <c r="O747" i="1"/>
  <c r="T746" i="1"/>
  <c r="S746" i="1"/>
  <c r="R746" i="1"/>
  <c r="Q746" i="1"/>
  <c r="P746" i="1"/>
  <c r="O746" i="1"/>
  <c r="T745" i="1"/>
  <c r="S745" i="1"/>
  <c r="R745" i="1"/>
  <c r="Q745" i="1"/>
  <c r="P745" i="1"/>
  <c r="O745" i="1"/>
  <c r="T744" i="1"/>
  <c r="S744" i="1"/>
  <c r="R744" i="1"/>
  <c r="Q744" i="1"/>
  <c r="P744" i="1"/>
  <c r="O744" i="1"/>
  <c r="T743" i="1"/>
  <c r="S743" i="1"/>
  <c r="R743" i="1"/>
  <c r="Q743" i="1"/>
  <c r="P743" i="1"/>
  <c r="O743" i="1"/>
  <c r="T742" i="1"/>
  <c r="S742" i="1"/>
  <c r="R742" i="1"/>
  <c r="Q742" i="1"/>
  <c r="P742" i="1"/>
  <c r="O742" i="1"/>
  <c r="T741" i="1"/>
  <c r="S741" i="1"/>
  <c r="R741" i="1"/>
  <c r="Q741" i="1"/>
  <c r="P741" i="1"/>
  <c r="O741" i="1"/>
  <c r="T740" i="1"/>
  <c r="S740" i="1"/>
  <c r="R740" i="1"/>
  <c r="Q740" i="1"/>
  <c r="P740" i="1"/>
  <c r="O740" i="1"/>
  <c r="T739" i="1"/>
  <c r="S739" i="1"/>
  <c r="R739" i="1"/>
  <c r="Q739" i="1"/>
  <c r="P739" i="1"/>
  <c r="O739" i="1"/>
  <c r="T738" i="1"/>
  <c r="S738" i="1"/>
  <c r="R738" i="1"/>
  <c r="Q738" i="1"/>
  <c r="P738" i="1"/>
  <c r="O738" i="1"/>
  <c r="T737" i="1"/>
  <c r="S737" i="1"/>
  <c r="R737" i="1"/>
  <c r="Q737" i="1"/>
  <c r="P737" i="1"/>
  <c r="O737" i="1"/>
  <c r="T736" i="1"/>
  <c r="S736" i="1"/>
  <c r="R736" i="1"/>
  <c r="Q736" i="1"/>
  <c r="P736" i="1"/>
  <c r="O736" i="1"/>
  <c r="T735" i="1"/>
  <c r="S735" i="1"/>
  <c r="R735" i="1"/>
  <c r="Q735" i="1"/>
  <c r="P735" i="1"/>
  <c r="O735" i="1"/>
  <c r="T734" i="1"/>
  <c r="S734" i="1"/>
  <c r="R734" i="1"/>
  <c r="Q734" i="1"/>
  <c r="P734" i="1"/>
  <c r="O734" i="1"/>
  <c r="T733" i="1"/>
  <c r="S733" i="1"/>
  <c r="R733" i="1"/>
  <c r="Q733" i="1"/>
  <c r="P733" i="1"/>
  <c r="O733" i="1"/>
  <c r="T732" i="1"/>
  <c r="S732" i="1"/>
  <c r="R732" i="1"/>
  <c r="Q732" i="1"/>
  <c r="P732" i="1"/>
  <c r="O732" i="1"/>
  <c r="T731" i="1"/>
  <c r="S731" i="1"/>
  <c r="R731" i="1"/>
  <c r="Q731" i="1"/>
  <c r="P731" i="1"/>
  <c r="O731" i="1"/>
  <c r="T730" i="1"/>
  <c r="S730" i="1"/>
  <c r="R730" i="1"/>
  <c r="Q730" i="1"/>
  <c r="P730" i="1"/>
  <c r="O730" i="1"/>
  <c r="T729" i="1"/>
  <c r="S729" i="1"/>
  <c r="R729" i="1"/>
  <c r="Q729" i="1"/>
  <c r="P729" i="1"/>
  <c r="O729" i="1"/>
  <c r="T728" i="1"/>
  <c r="S728" i="1"/>
  <c r="R728" i="1"/>
  <c r="Q728" i="1"/>
  <c r="P728" i="1"/>
  <c r="O728" i="1"/>
  <c r="T727" i="1"/>
  <c r="S727" i="1"/>
  <c r="R727" i="1"/>
  <c r="Q727" i="1"/>
  <c r="P727" i="1"/>
  <c r="O727" i="1"/>
  <c r="T726" i="1"/>
  <c r="S726" i="1"/>
  <c r="R726" i="1"/>
  <c r="Q726" i="1"/>
  <c r="P726" i="1"/>
  <c r="O726" i="1"/>
  <c r="T725" i="1"/>
  <c r="S725" i="1"/>
  <c r="R725" i="1"/>
  <c r="Q725" i="1"/>
  <c r="P725" i="1"/>
  <c r="O725" i="1"/>
  <c r="T724" i="1"/>
  <c r="S724" i="1"/>
  <c r="R724" i="1"/>
  <c r="Q724" i="1"/>
  <c r="P724" i="1"/>
  <c r="O724" i="1"/>
  <c r="T723" i="1"/>
  <c r="S723" i="1"/>
  <c r="R723" i="1"/>
  <c r="Q723" i="1"/>
  <c r="P723" i="1"/>
  <c r="O723" i="1"/>
  <c r="T722" i="1"/>
  <c r="S722" i="1"/>
  <c r="R722" i="1"/>
  <c r="Q722" i="1"/>
  <c r="P722" i="1"/>
  <c r="O722" i="1"/>
  <c r="T721" i="1"/>
  <c r="S721" i="1"/>
  <c r="R721" i="1"/>
  <c r="Q721" i="1"/>
  <c r="P721" i="1"/>
  <c r="O721" i="1"/>
  <c r="T720" i="1"/>
  <c r="S720" i="1"/>
  <c r="R720" i="1"/>
  <c r="Q720" i="1"/>
  <c r="P720" i="1"/>
  <c r="O720" i="1"/>
  <c r="T719" i="1"/>
  <c r="S719" i="1"/>
  <c r="R719" i="1"/>
  <c r="Q719" i="1"/>
  <c r="P719" i="1"/>
  <c r="O719" i="1"/>
  <c r="T718" i="1"/>
  <c r="S718" i="1"/>
  <c r="R718" i="1"/>
  <c r="Q718" i="1"/>
  <c r="P718" i="1"/>
  <c r="O718" i="1"/>
  <c r="T717" i="1"/>
  <c r="S717" i="1"/>
  <c r="R717" i="1"/>
  <c r="Q717" i="1"/>
  <c r="P717" i="1"/>
  <c r="O717" i="1"/>
  <c r="T716" i="1"/>
  <c r="S716" i="1"/>
  <c r="R716" i="1"/>
  <c r="Q716" i="1"/>
  <c r="P716" i="1"/>
  <c r="O716" i="1"/>
  <c r="T715" i="1"/>
  <c r="S715" i="1"/>
  <c r="R715" i="1"/>
  <c r="Q715" i="1"/>
  <c r="P715" i="1"/>
  <c r="O715" i="1"/>
  <c r="T714" i="1"/>
  <c r="S714" i="1"/>
  <c r="R714" i="1"/>
  <c r="Q714" i="1"/>
  <c r="P714" i="1"/>
  <c r="O714" i="1"/>
  <c r="T713" i="1"/>
  <c r="S713" i="1"/>
  <c r="R713" i="1"/>
  <c r="Q713" i="1"/>
  <c r="P713" i="1"/>
  <c r="O713" i="1"/>
  <c r="T712" i="1"/>
  <c r="S712" i="1"/>
  <c r="R712" i="1"/>
  <c r="Q712" i="1"/>
  <c r="P712" i="1"/>
  <c r="O712" i="1"/>
  <c r="T711" i="1"/>
  <c r="S711" i="1"/>
  <c r="R711" i="1"/>
  <c r="Q711" i="1"/>
  <c r="P711" i="1"/>
  <c r="O711" i="1"/>
  <c r="T710" i="1"/>
  <c r="S710" i="1"/>
  <c r="R710" i="1"/>
  <c r="Q710" i="1"/>
  <c r="P710" i="1"/>
  <c r="O710" i="1"/>
  <c r="T709" i="1"/>
  <c r="S709" i="1"/>
  <c r="R709" i="1"/>
  <c r="Q709" i="1"/>
  <c r="P709" i="1"/>
  <c r="O709" i="1"/>
  <c r="T708" i="1"/>
  <c r="S708" i="1"/>
  <c r="R708" i="1"/>
  <c r="Q708" i="1"/>
  <c r="P708" i="1"/>
  <c r="O708" i="1"/>
  <c r="T707" i="1"/>
  <c r="S707" i="1"/>
  <c r="R707" i="1"/>
  <c r="Q707" i="1"/>
  <c r="P707" i="1"/>
  <c r="O707" i="1"/>
  <c r="T706" i="1"/>
  <c r="S706" i="1"/>
  <c r="R706" i="1"/>
  <c r="Q706" i="1"/>
  <c r="P706" i="1"/>
  <c r="O706" i="1"/>
  <c r="T705" i="1"/>
  <c r="S705" i="1"/>
  <c r="R705" i="1"/>
  <c r="Q705" i="1"/>
  <c r="P705" i="1"/>
  <c r="O705" i="1"/>
  <c r="T704" i="1"/>
  <c r="S704" i="1"/>
  <c r="R704" i="1"/>
  <c r="Q704" i="1"/>
  <c r="P704" i="1"/>
  <c r="O704" i="1"/>
  <c r="T703" i="1"/>
  <c r="S703" i="1"/>
  <c r="R703" i="1"/>
  <c r="Q703" i="1"/>
  <c r="P703" i="1"/>
  <c r="O703" i="1"/>
  <c r="T702" i="1"/>
  <c r="S702" i="1"/>
  <c r="R702" i="1"/>
  <c r="Q702" i="1"/>
  <c r="P702" i="1"/>
  <c r="O702" i="1"/>
  <c r="T701" i="1"/>
  <c r="S701" i="1"/>
  <c r="R701" i="1"/>
  <c r="Q701" i="1"/>
  <c r="P701" i="1"/>
  <c r="O701" i="1"/>
  <c r="T700" i="1"/>
  <c r="S700" i="1"/>
  <c r="R700" i="1"/>
  <c r="Q700" i="1"/>
  <c r="P700" i="1"/>
  <c r="O700" i="1"/>
  <c r="T699" i="1"/>
  <c r="S699" i="1"/>
  <c r="R699" i="1"/>
  <c r="Q699" i="1"/>
  <c r="P699" i="1"/>
  <c r="O699" i="1"/>
  <c r="T698" i="1"/>
  <c r="S698" i="1"/>
  <c r="R698" i="1"/>
  <c r="Q698" i="1"/>
  <c r="P698" i="1"/>
  <c r="O698" i="1"/>
  <c r="T697" i="1"/>
  <c r="S697" i="1"/>
  <c r="R697" i="1"/>
  <c r="Q697" i="1"/>
  <c r="P697" i="1"/>
  <c r="O697" i="1"/>
  <c r="T696" i="1"/>
  <c r="S696" i="1"/>
  <c r="R696" i="1"/>
  <c r="Q696" i="1"/>
  <c r="P696" i="1"/>
  <c r="O696" i="1"/>
  <c r="T695" i="1"/>
  <c r="S695" i="1"/>
  <c r="R695" i="1"/>
  <c r="Q695" i="1"/>
  <c r="P695" i="1"/>
  <c r="O695" i="1"/>
  <c r="T694" i="1"/>
  <c r="S694" i="1"/>
  <c r="R694" i="1"/>
  <c r="Q694" i="1"/>
  <c r="P694" i="1"/>
  <c r="O694" i="1"/>
  <c r="T693" i="1"/>
  <c r="S693" i="1"/>
  <c r="R693" i="1"/>
  <c r="Q693" i="1"/>
  <c r="P693" i="1"/>
  <c r="O693" i="1"/>
  <c r="T692" i="1"/>
  <c r="S692" i="1"/>
  <c r="R692" i="1"/>
  <c r="Q692" i="1"/>
  <c r="P692" i="1"/>
  <c r="O692" i="1"/>
  <c r="T691" i="1"/>
  <c r="S691" i="1"/>
  <c r="R691" i="1"/>
  <c r="Q691" i="1"/>
  <c r="P691" i="1"/>
  <c r="O691" i="1"/>
  <c r="T690" i="1"/>
  <c r="S690" i="1"/>
  <c r="R690" i="1"/>
  <c r="Q690" i="1"/>
  <c r="P690" i="1"/>
  <c r="O690" i="1"/>
  <c r="T689" i="1"/>
  <c r="S689" i="1"/>
  <c r="R689" i="1"/>
  <c r="Q689" i="1"/>
  <c r="P689" i="1"/>
  <c r="O689" i="1"/>
  <c r="T688" i="1"/>
  <c r="S688" i="1"/>
  <c r="R688" i="1"/>
  <c r="Q688" i="1"/>
  <c r="P688" i="1"/>
  <c r="O688" i="1"/>
  <c r="T687" i="1"/>
  <c r="S687" i="1"/>
  <c r="R687" i="1"/>
  <c r="Q687" i="1"/>
  <c r="P687" i="1"/>
  <c r="O687" i="1"/>
  <c r="T686" i="1"/>
  <c r="S686" i="1"/>
  <c r="R686" i="1"/>
  <c r="Q686" i="1"/>
  <c r="P686" i="1"/>
  <c r="O686" i="1"/>
  <c r="T685" i="1"/>
  <c r="S685" i="1"/>
  <c r="R685" i="1"/>
  <c r="Q685" i="1"/>
  <c r="P685" i="1"/>
  <c r="O685" i="1"/>
  <c r="T684" i="1"/>
  <c r="S684" i="1"/>
  <c r="R684" i="1"/>
  <c r="Q684" i="1"/>
  <c r="P684" i="1"/>
  <c r="O684" i="1"/>
  <c r="T683" i="1"/>
  <c r="S683" i="1"/>
  <c r="R683" i="1"/>
  <c r="Q683" i="1"/>
  <c r="P683" i="1"/>
  <c r="O683" i="1"/>
  <c r="T682" i="1"/>
  <c r="S682" i="1"/>
  <c r="R682" i="1"/>
  <c r="Q682" i="1"/>
  <c r="P682" i="1"/>
  <c r="O682" i="1"/>
  <c r="T681" i="1"/>
  <c r="S681" i="1"/>
  <c r="R681" i="1"/>
  <c r="Q681" i="1"/>
  <c r="P681" i="1"/>
  <c r="O681" i="1"/>
  <c r="T680" i="1"/>
  <c r="S680" i="1"/>
  <c r="R680" i="1"/>
  <c r="Q680" i="1"/>
  <c r="P680" i="1"/>
  <c r="O680" i="1"/>
  <c r="T679" i="1"/>
  <c r="S679" i="1"/>
  <c r="R679" i="1"/>
  <c r="Q679" i="1"/>
  <c r="P679" i="1"/>
  <c r="O679" i="1"/>
  <c r="T678" i="1"/>
  <c r="S678" i="1"/>
  <c r="R678" i="1"/>
  <c r="Q678" i="1"/>
  <c r="P678" i="1"/>
  <c r="O678" i="1"/>
  <c r="T677" i="1"/>
  <c r="S677" i="1"/>
  <c r="R677" i="1"/>
  <c r="Q677" i="1"/>
  <c r="P677" i="1"/>
  <c r="O677" i="1"/>
  <c r="T676" i="1"/>
  <c r="S676" i="1"/>
  <c r="R676" i="1"/>
  <c r="Q676" i="1"/>
  <c r="P676" i="1"/>
  <c r="O676" i="1"/>
  <c r="T675" i="1"/>
  <c r="S675" i="1"/>
  <c r="R675" i="1"/>
  <c r="Q675" i="1"/>
  <c r="P675" i="1"/>
  <c r="O675" i="1"/>
  <c r="T674" i="1"/>
  <c r="S674" i="1"/>
  <c r="R674" i="1"/>
  <c r="Q674" i="1"/>
  <c r="P674" i="1"/>
  <c r="O674" i="1"/>
  <c r="T673" i="1"/>
  <c r="S673" i="1"/>
  <c r="R673" i="1"/>
  <c r="Q673" i="1"/>
  <c r="P673" i="1"/>
  <c r="O673" i="1"/>
  <c r="T672" i="1"/>
  <c r="S672" i="1"/>
  <c r="R672" i="1"/>
  <c r="Q672" i="1"/>
  <c r="P672" i="1"/>
  <c r="O672" i="1"/>
  <c r="T671" i="1"/>
  <c r="S671" i="1"/>
  <c r="R671" i="1"/>
  <c r="Q671" i="1"/>
  <c r="P671" i="1"/>
  <c r="O671" i="1"/>
  <c r="T670" i="1"/>
  <c r="S670" i="1"/>
  <c r="R670" i="1"/>
  <c r="Q670" i="1"/>
  <c r="P670" i="1"/>
  <c r="O670" i="1"/>
  <c r="T669" i="1"/>
  <c r="S669" i="1"/>
  <c r="R669" i="1"/>
  <c r="Q669" i="1"/>
  <c r="P669" i="1"/>
  <c r="O669" i="1"/>
  <c r="T668" i="1"/>
  <c r="S668" i="1"/>
  <c r="R668" i="1"/>
  <c r="Q668" i="1"/>
  <c r="P668" i="1"/>
  <c r="O668" i="1"/>
  <c r="T667" i="1"/>
  <c r="S667" i="1"/>
  <c r="R667" i="1"/>
  <c r="Q667" i="1"/>
  <c r="P667" i="1"/>
  <c r="O667" i="1"/>
  <c r="T666" i="1"/>
  <c r="S666" i="1"/>
  <c r="R666" i="1"/>
  <c r="Q666" i="1"/>
  <c r="P666" i="1"/>
  <c r="O666" i="1"/>
  <c r="T665" i="1"/>
  <c r="S665" i="1"/>
  <c r="R665" i="1"/>
  <c r="Q665" i="1"/>
  <c r="P665" i="1"/>
  <c r="O665" i="1"/>
  <c r="T664" i="1"/>
  <c r="S664" i="1"/>
  <c r="R664" i="1"/>
  <c r="Q664" i="1"/>
  <c r="P664" i="1"/>
  <c r="O664" i="1"/>
  <c r="T663" i="1"/>
  <c r="S663" i="1"/>
  <c r="R663" i="1"/>
  <c r="Q663" i="1"/>
  <c r="P663" i="1"/>
  <c r="O663" i="1"/>
  <c r="T662" i="1"/>
  <c r="S662" i="1"/>
  <c r="R662" i="1"/>
  <c r="Q662" i="1"/>
  <c r="P662" i="1"/>
  <c r="O662" i="1"/>
  <c r="T661" i="1"/>
  <c r="S661" i="1"/>
  <c r="R661" i="1"/>
  <c r="Q661" i="1"/>
  <c r="P661" i="1"/>
  <c r="O661" i="1"/>
  <c r="T660" i="1"/>
  <c r="S660" i="1"/>
  <c r="R660" i="1"/>
  <c r="Q660" i="1"/>
  <c r="P660" i="1"/>
  <c r="O660" i="1"/>
  <c r="T659" i="1"/>
  <c r="S659" i="1"/>
  <c r="R659" i="1"/>
  <c r="Q659" i="1"/>
  <c r="P659" i="1"/>
  <c r="O659" i="1"/>
  <c r="T658" i="1"/>
  <c r="S658" i="1"/>
  <c r="R658" i="1"/>
  <c r="Q658" i="1"/>
  <c r="P658" i="1"/>
  <c r="O658" i="1"/>
  <c r="T657" i="1"/>
  <c r="S657" i="1"/>
  <c r="R657" i="1"/>
  <c r="Q657" i="1"/>
  <c r="P657" i="1"/>
  <c r="O657" i="1"/>
  <c r="T656" i="1"/>
  <c r="S656" i="1"/>
  <c r="R656" i="1"/>
  <c r="Q656" i="1"/>
  <c r="P656" i="1"/>
  <c r="O656" i="1"/>
  <c r="T655" i="1"/>
  <c r="S655" i="1"/>
  <c r="R655" i="1"/>
  <c r="Q655" i="1"/>
  <c r="P655" i="1"/>
  <c r="O655" i="1"/>
  <c r="T654" i="1"/>
  <c r="S654" i="1"/>
  <c r="R654" i="1"/>
  <c r="Q654" i="1"/>
  <c r="P654" i="1"/>
  <c r="O654" i="1"/>
  <c r="T653" i="1"/>
  <c r="S653" i="1"/>
  <c r="R653" i="1"/>
  <c r="Q653" i="1"/>
  <c r="P653" i="1"/>
  <c r="O653" i="1"/>
  <c r="T652" i="1"/>
  <c r="S652" i="1"/>
  <c r="R652" i="1"/>
  <c r="Q652" i="1"/>
  <c r="P652" i="1"/>
  <c r="O652" i="1"/>
  <c r="T651" i="1"/>
  <c r="S651" i="1"/>
  <c r="R651" i="1"/>
  <c r="Q651" i="1"/>
  <c r="P651" i="1"/>
  <c r="O651" i="1"/>
  <c r="T650" i="1"/>
  <c r="S650" i="1"/>
  <c r="R650" i="1"/>
  <c r="Q650" i="1"/>
  <c r="P650" i="1"/>
  <c r="O650" i="1"/>
  <c r="T649" i="1"/>
  <c r="S649" i="1"/>
  <c r="R649" i="1"/>
  <c r="Q649" i="1"/>
  <c r="P649" i="1"/>
  <c r="O649" i="1"/>
  <c r="T648" i="1"/>
  <c r="S648" i="1"/>
  <c r="R648" i="1"/>
  <c r="Q648" i="1"/>
  <c r="P648" i="1"/>
  <c r="O648" i="1"/>
  <c r="T647" i="1"/>
  <c r="S647" i="1"/>
  <c r="R647" i="1"/>
  <c r="Q647" i="1"/>
  <c r="P647" i="1"/>
  <c r="O647" i="1"/>
  <c r="T646" i="1"/>
  <c r="S646" i="1"/>
  <c r="R646" i="1"/>
  <c r="Q646" i="1"/>
  <c r="P646" i="1"/>
  <c r="O646" i="1"/>
  <c r="T645" i="1"/>
  <c r="S645" i="1"/>
  <c r="R645" i="1"/>
  <c r="Q645" i="1"/>
  <c r="P645" i="1"/>
  <c r="O645" i="1"/>
  <c r="T644" i="1"/>
  <c r="S644" i="1"/>
  <c r="R644" i="1"/>
  <c r="Q644" i="1"/>
  <c r="P644" i="1"/>
  <c r="O644" i="1"/>
  <c r="T643" i="1"/>
  <c r="S643" i="1"/>
  <c r="R643" i="1"/>
  <c r="Q643" i="1"/>
  <c r="P643" i="1"/>
  <c r="O643" i="1"/>
  <c r="T642" i="1"/>
  <c r="S642" i="1"/>
  <c r="R642" i="1"/>
  <c r="Q642" i="1"/>
  <c r="P642" i="1"/>
  <c r="O642" i="1"/>
  <c r="T641" i="1"/>
  <c r="S641" i="1"/>
  <c r="R641" i="1"/>
  <c r="Q641" i="1"/>
  <c r="P641" i="1"/>
  <c r="O641" i="1"/>
  <c r="T640" i="1"/>
  <c r="S640" i="1"/>
  <c r="R640" i="1"/>
  <c r="Q640" i="1"/>
  <c r="P640" i="1"/>
  <c r="O640" i="1"/>
  <c r="T639" i="1"/>
  <c r="S639" i="1"/>
  <c r="R639" i="1"/>
  <c r="Q639" i="1"/>
  <c r="P639" i="1"/>
  <c r="O639" i="1"/>
  <c r="T638" i="1"/>
  <c r="S638" i="1"/>
  <c r="R638" i="1"/>
  <c r="Q638" i="1"/>
  <c r="P638" i="1"/>
  <c r="O638" i="1"/>
  <c r="T637" i="1"/>
  <c r="S637" i="1"/>
  <c r="R637" i="1"/>
  <c r="Q637" i="1"/>
  <c r="P637" i="1"/>
  <c r="O637" i="1"/>
  <c r="T636" i="1"/>
  <c r="S636" i="1"/>
  <c r="R636" i="1"/>
  <c r="Q636" i="1"/>
  <c r="P636" i="1"/>
  <c r="O636" i="1"/>
  <c r="T635" i="1"/>
  <c r="S635" i="1"/>
  <c r="R635" i="1"/>
  <c r="Q635" i="1"/>
  <c r="P635" i="1"/>
  <c r="O635" i="1"/>
  <c r="T634" i="1"/>
  <c r="S634" i="1"/>
  <c r="R634" i="1"/>
  <c r="Q634" i="1"/>
  <c r="P634" i="1"/>
  <c r="O634" i="1"/>
  <c r="T633" i="1"/>
  <c r="S633" i="1"/>
  <c r="R633" i="1"/>
  <c r="Q633" i="1"/>
  <c r="P633" i="1"/>
  <c r="O633" i="1"/>
  <c r="T632" i="1"/>
  <c r="S632" i="1"/>
  <c r="R632" i="1"/>
  <c r="Q632" i="1"/>
  <c r="P632" i="1"/>
  <c r="O632" i="1"/>
  <c r="T631" i="1"/>
  <c r="S631" i="1"/>
  <c r="R631" i="1"/>
  <c r="Q631" i="1"/>
  <c r="P631" i="1"/>
  <c r="O631" i="1"/>
  <c r="T630" i="1"/>
  <c r="S630" i="1"/>
  <c r="R630" i="1"/>
  <c r="Q630" i="1"/>
  <c r="P630" i="1"/>
  <c r="O630" i="1"/>
  <c r="T629" i="1"/>
  <c r="S629" i="1"/>
  <c r="R629" i="1"/>
  <c r="Q629" i="1"/>
  <c r="P629" i="1"/>
  <c r="O629" i="1"/>
  <c r="T628" i="1"/>
  <c r="S628" i="1"/>
  <c r="R628" i="1"/>
  <c r="Q628" i="1"/>
  <c r="P628" i="1"/>
  <c r="O628" i="1"/>
  <c r="T627" i="1"/>
  <c r="S627" i="1"/>
  <c r="R627" i="1"/>
  <c r="Q627" i="1"/>
  <c r="P627" i="1"/>
  <c r="O627" i="1"/>
  <c r="T626" i="1"/>
  <c r="S626" i="1"/>
  <c r="R626" i="1"/>
  <c r="Q626" i="1"/>
  <c r="P626" i="1"/>
  <c r="O626" i="1"/>
  <c r="T625" i="1"/>
  <c r="S625" i="1"/>
  <c r="R625" i="1"/>
  <c r="Q625" i="1"/>
  <c r="P625" i="1"/>
  <c r="O625" i="1"/>
  <c r="T624" i="1"/>
  <c r="S624" i="1"/>
  <c r="R624" i="1"/>
  <c r="Q624" i="1"/>
  <c r="P624" i="1"/>
  <c r="O624" i="1"/>
  <c r="T623" i="1"/>
  <c r="S623" i="1"/>
  <c r="R623" i="1"/>
  <c r="Q623" i="1"/>
  <c r="P623" i="1"/>
  <c r="O623" i="1"/>
  <c r="T622" i="1"/>
  <c r="S622" i="1"/>
  <c r="R622" i="1"/>
  <c r="Q622" i="1"/>
  <c r="P622" i="1"/>
  <c r="O622" i="1"/>
  <c r="T621" i="1"/>
  <c r="S621" i="1"/>
  <c r="R621" i="1"/>
  <c r="Q621" i="1"/>
  <c r="P621" i="1"/>
  <c r="O621" i="1"/>
  <c r="T620" i="1"/>
  <c r="S620" i="1"/>
  <c r="R620" i="1"/>
  <c r="Q620" i="1"/>
  <c r="P620" i="1"/>
  <c r="O620" i="1"/>
  <c r="T619" i="1"/>
  <c r="S619" i="1"/>
  <c r="R619" i="1"/>
  <c r="Q619" i="1"/>
  <c r="P619" i="1"/>
  <c r="O619" i="1"/>
  <c r="T618" i="1"/>
  <c r="S618" i="1"/>
  <c r="R618" i="1"/>
  <c r="Q618" i="1"/>
  <c r="P618" i="1"/>
  <c r="O618" i="1"/>
  <c r="T617" i="1"/>
  <c r="S617" i="1"/>
  <c r="R617" i="1"/>
  <c r="Q617" i="1"/>
  <c r="P617" i="1"/>
  <c r="O617" i="1"/>
  <c r="T616" i="1"/>
  <c r="S616" i="1"/>
  <c r="R616" i="1"/>
  <c r="Q616" i="1"/>
  <c r="P616" i="1"/>
  <c r="O616" i="1"/>
  <c r="T615" i="1"/>
  <c r="S615" i="1"/>
  <c r="R615" i="1"/>
  <c r="Q615" i="1"/>
  <c r="P615" i="1"/>
  <c r="O615" i="1"/>
  <c r="T614" i="1"/>
  <c r="S614" i="1"/>
  <c r="R614" i="1"/>
  <c r="Q614" i="1"/>
  <c r="P614" i="1"/>
  <c r="O614" i="1"/>
  <c r="T613" i="1"/>
  <c r="S613" i="1"/>
  <c r="R613" i="1"/>
  <c r="Q613" i="1"/>
  <c r="P613" i="1"/>
  <c r="O613" i="1"/>
  <c r="T612" i="1"/>
  <c r="S612" i="1"/>
  <c r="R612" i="1"/>
  <c r="Q612" i="1"/>
  <c r="P612" i="1"/>
  <c r="O612" i="1"/>
  <c r="T611" i="1"/>
  <c r="S611" i="1"/>
  <c r="R611" i="1"/>
  <c r="Q611" i="1"/>
  <c r="P611" i="1"/>
  <c r="O611" i="1"/>
  <c r="T610" i="1"/>
  <c r="S610" i="1"/>
  <c r="R610" i="1"/>
  <c r="Q610" i="1"/>
  <c r="P610" i="1"/>
  <c r="O610" i="1"/>
  <c r="T609" i="1"/>
  <c r="S609" i="1"/>
  <c r="R609" i="1"/>
  <c r="Q609" i="1"/>
  <c r="P609" i="1"/>
  <c r="O609" i="1"/>
  <c r="T608" i="1"/>
  <c r="S608" i="1"/>
  <c r="R608" i="1"/>
  <c r="Q608" i="1"/>
  <c r="P608" i="1"/>
  <c r="O608" i="1"/>
  <c r="T607" i="1"/>
  <c r="S607" i="1"/>
  <c r="R607" i="1"/>
  <c r="Q607" i="1"/>
  <c r="P607" i="1"/>
  <c r="O607" i="1"/>
  <c r="T606" i="1"/>
  <c r="S606" i="1"/>
  <c r="R606" i="1"/>
  <c r="Q606" i="1"/>
  <c r="P606" i="1"/>
  <c r="O606" i="1"/>
  <c r="T605" i="1"/>
  <c r="S605" i="1"/>
  <c r="R605" i="1"/>
  <c r="Q605" i="1"/>
  <c r="P605" i="1"/>
  <c r="O605" i="1"/>
  <c r="T604" i="1"/>
  <c r="S604" i="1"/>
  <c r="R604" i="1"/>
  <c r="Q604" i="1"/>
  <c r="P604" i="1"/>
  <c r="O604" i="1"/>
  <c r="T603" i="1"/>
  <c r="S603" i="1"/>
  <c r="R603" i="1"/>
  <c r="Q603" i="1"/>
  <c r="P603" i="1"/>
  <c r="T602" i="1"/>
  <c r="S602" i="1"/>
  <c r="R602" i="1"/>
  <c r="Q602" i="1"/>
  <c r="P602" i="1"/>
  <c r="O602" i="1"/>
  <c r="T601" i="1"/>
  <c r="S601" i="1"/>
  <c r="R601" i="1"/>
  <c r="Q601" i="1"/>
  <c r="P601" i="1"/>
  <c r="O601" i="1"/>
  <c r="T600" i="1"/>
  <c r="S600" i="1"/>
  <c r="R600" i="1"/>
  <c r="Q600" i="1"/>
  <c r="P600" i="1"/>
  <c r="O600" i="1"/>
  <c r="T599" i="1"/>
  <c r="S599" i="1"/>
  <c r="R599" i="1"/>
  <c r="Q599" i="1"/>
  <c r="P599" i="1"/>
  <c r="O599" i="1"/>
  <c r="T598" i="1"/>
  <c r="S598" i="1"/>
  <c r="R598" i="1"/>
  <c r="Q598" i="1"/>
  <c r="P598" i="1"/>
  <c r="O598" i="1"/>
  <c r="T597" i="1"/>
  <c r="S597" i="1"/>
  <c r="R597" i="1"/>
  <c r="Q597" i="1"/>
  <c r="P597" i="1"/>
  <c r="O597" i="1"/>
  <c r="T596" i="1"/>
  <c r="S596" i="1"/>
  <c r="R596" i="1"/>
  <c r="Q596" i="1"/>
  <c r="P596" i="1"/>
  <c r="O596" i="1"/>
  <c r="T595" i="1"/>
  <c r="S595" i="1"/>
  <c r="R595" i="1"/>
  <c r="Q595" i="1"/>
  <c r="P595" i="1"/>
  <c r="O595" i="1"/>
  <c r="T594" i="1"/>
  <c r="S594" i="1"/>
  <c r="R594" i="1"/>
  <c r="Q594" i="1"/>
  <c r="P594" i="1"/>
  <c r="O594" i="1"/>
  <c r="T593" i="1"/>
  <c r="S593" i="1"/>
  <c r="R593" i="1"/>
  <c r="Q593" i="1"/>
  <c r="P593" i="1"/>
  <c r="O593" i="1"/>
  <c r="T592" i="1"/>
  <c r="S592" i="1"/>
  <c r="R592" i="1"/>
  <c r="Q592" i="1"/>
  <c r="P592" i="1"/>
  <c r="O592" i="1"/>
  <c r="T591" i="1"/>
  <c r="S591" i="1"/>
  <c r="R591" i="1"/>
  <c r="Q591" i="1"/>
  <c r="P591" i="1"/>
  <c r="O591" i="1"/>
  <c r="T590" i="1"/>
  <c r="S590" i="1"/>
  <c r="R590" i="1"/>
  <c r="Q590" i="1"/>
  <c r="P590" i="1"/>
  <c r="O590" i="1"/>
  <c r="T589" i="1"/>
  <c r="S589" i="1"/>
  <c r="R589" i="1"/>
  <c r="Q589" i="1"/>
  <c r="P589" i="1"/>
  <c r="O589" i="1"/>
  <c r="T588" i="1"/>
  <c r="S588" i="1"/>
  <c r="R588" i="1"/>
  <c r="Q588" i="1"/>
  <c r="P588" i="1"/>
  <c r="O588" i="1"/>
  <c r="T587" i="1"/>
  <c r="S587" i="1"/>
  <c r="R587" i="1"/>
  <c r="Q587" i="1"/>
  <c r="P587" i="1"/>
  <c r="O587" i="1"/>
  <c r="T586" i="1"/>
  <c r="S586" i="1"/>
  <c r="R586" i="1"/>
  <c r="Q586" i="1"/>
  <c r="P586" i="1"/>
  <c r="O586" i="1"/>
  <c r="T585" i="1"/>
  <c r="S585" i="1"/>
  <c r="R585" i="1"/>
  <c r="Q585" i="1"/>
  <c r="P585" i="1"/>
  <c r="O585" i="1"/>
  <c r="T584" i="1"/>
  <c r="S584" i="1"/>
  <c r="R584" i="1"/>
  <c r="Q584" i="1"/>
  <c r="P584" i="1"/>
  <c r="O584" i="1"/>
  <c r="T583" i="1"/>
  <c r="S583" i="1"/>
  <c r="R583" i="1"/>
  <c r="Q583" i="1"/>
  <c r="P583" i="1"/>
  <c r="O583" i="1"/>
  <c r="T582" i="1"/>
  <c r="S582" i="1"/>
  <c r="R582" i="1"/>
  <c r="Q582" i="1"/>
  <c r="P582" i="1"/>
  <c r="O582" i="1"/>
  <c r="T581" i="1"/>
  <c r="S581" i="1"/>
  <c r="R581" i="1"/>
  <c r="Q581" i="1"/>
  <c r="P581" i="1"/>
  <c r="O581" i="1"/>
  <c r="T580" i="1"/>
  <c r="S580" i="1"/>
  <c r="R580" i="1"/>
  <c r="Q580" i="1"/>
  <c r="P580" i="1"/>
  <c r="O580" i="1"/>
  <c r="T579" i="1"/>
  <c r="S579" i="1"/>
  <c r="R579" i="1"/>
  <c r="Q579" i="1"/>
  <c r="P579" i="1"/>
  <c r="O579" i="1"/>
  <c r="T578" i="1"/>
  <c r="S578" i="1"/>
  <c r="R578" i="1"/>
  <c r="Q578" i="1"/>
  <c r="P578" i="1"/>
  <c r="O578" i="1"/>
  <c r="T577" i="1"/>
  <c r="S577" i="1"/>
  <c r="R577" i="1"/>
  <c r="Q577" i="1"/>
  <c r="P577" i="1"/>
  <c r="O577" i="1"/>
  <c r="T576" i="1"/>
  <c r="S576" i="1"/>
  <c r="R576" i="1"/>
  <c r="Q576" i="1"/>
  <c r="P576" i="1"/>
  <c r="O576" i="1"/>
  <c r="T575" i="1"/>
  <c r="S575" i="1"/>
  <c r="R575" i="1"/>
  <c r="Q575" i="1"/>
  <c r="P575" i="1"/>
  <c r="O575" i="1"/>
  <c r="T574" i="1"/>
  <c r="S574" i="1"/>
  <c r="R574" i="1"/>
  <c r="Q574" i="1"/>
  <c r="P574" i="1"/>
  <c r="O574" i="1"/>
  <c r="T573" i="1"/>
  <c r="S573" i="1"/>
  <c r="R573" i="1"/>
  <c r="Q573" i="1"/>
  <c r="P573" i="1"/>
  <c r="O573" i="1"/>
  <c r="T572" i="1"/>
  <c r="S572" i="1"/>
  <c r="R572" i="1"/>
  <c r="Q572" i="1"/>
  <c r="P572" i="1"/>
  <c r="O572" i="1"/>
  <c r="T571" i="1"/>
  <c r="S571" i="1"/>
  <c r="R571" i="1"/>
  <c r="Q571" i="1"/>
  <c r="P571" i="1"/>
  <c r="O571" i="1"/>
  <c r="T570" i="1"/>
  <c r="S570" i="1"/>
  <c r="R570" i="1"/>
  <c r="Q570" i="1"/>
  <c r="P570" i="1"/>
  <c r="O570" i="1"/>
  <c r="T569" i="1"/>
  <c r="S569" i="1"/>
  <c r="R569" i="1"/>
  <c r="Q569" i="1"/>
  <c r="P569" i="1"/>
  <c r="O569" i="1"/>
  <c r="T568" i="1"/>
  <c r="S568" i="1"/>
  <c r="R568" i="1"/>
  <c r="Q568" i="1"/>
  <c r="P568" i="1"/>
  <c r="O568" i="1"/>
  <c r="T567" i="1"/>
  <c r="S567" i="1"/>
  <c r="R567" i="1"/>
  <c r="Q567" i="1"/>
  <c r="P567" i="1"/>
  <c r="O567" i="1"/>
  <c r="T566" i="1"/>
  <c r="S566" i="1"/>
  <c r="R566" i="1"/>
  <c r="Q566" i="1"/>
  <c r="P566" i="1"/>
  <c r="O566" i="1"/>
  <c r="T565" i="1"/>
  <c r="S565" i="1"/>
  <c r="R565" i="1"/>
  <c r="Q565" i="1"/>
  <c r="P565" i="1"/>
  <c r="O565" i="1"/>
  <c r="T564" i="1"/>
  <c r="S564" i="1"/>
  <c r="R564" i="1"/>
  <c r="Q564" i="1"/>
  <c r="P564" i="1"/>
  <c r="O564" i="1"/>
  <c r="T563" i="1"/>
  <c r="S563" i="1"/>
  <c r="R563" i="1"/>
  <c r="Q563" i="1"/>
  <c r="P563" i="1"/>
  <c r="O563" i="1"/>
  <c r="T562" i="1"/>
  <c r="S562" i="1"/>
  <c r="R562" i="1"/>
  <c r="Q562" i="1"/>
  <c r="P562" i="1"/>
  <c r="O562" i="1"/>
  <c r="T561" i="1"/>
  <c r="S561" i="1"/>
  <c r="R561" i="1"/>
  <c r="Q561" i="1"/>
  <c r="P561" i="1"/>
  <c r="O561" i="1"/>
  <c r="T560" i="1"/>
  <c r="S560" i="1"/>
  <c r="R560" i="1"/>
  <c r="Q560" i="1"/>
  <c r="P560" i="1"/>
  <c r="O560" i="1"/>
  <c r="T559" i="1"/>
  <c r="S559" i="1"/>
  <c r="R559" i="1"/>
  <c r="Q559" i="1"/>
  <c r="P559" i="1"/>
  <c r="O559" i="1"/>
  <c r="T558" i="1"/>
  <c r="S558" i="1"/>
  <c r="R558" i="1"/>
  <c r="Q558" i="1"/>
  <c r="P558" i="1"/>
  <c r="O558" i="1"/>
  <c r="T557" i="1"/>
  <c r="S557" i="1"/>
  <c r="R557" i="1"/>
  <c r="Q557" i="1"/>
  <c r="P557" i="1"/>
  <c r="O557" i="1"/>
  <c r="T556" i="1"/>
  <c r="S556" i="1"/>
  <c r="R556" i="1"/>
  <c r="Q556" i="1"/>
  <c r="P556" i="1"/>
  <c r="O556" i="1"/>
  <c r="T555" i="1"/>
  <c r="S555" i="1"/>
  <c r="R555" i="1"/>
  <c r="Q555" i="1"/>
  <c r="P555" i="1"/>
  <c r="O555" i="1"/>
  <c r="T554" i="1"/>
  <c r="S554" i="1"/>
  <c r="R554" i="1"/>
  <c r="Q554" i="1"/>
  <c r="P554" i="1"/>
  <c r="O554" i="1"/>
  <c r="T553" i="1"/>
  <c r="S553" i="1"/>
  <c r="R553" i="1"/>
  <c r="Q553" i="1"/>
  <c r="P553" i="1"/>
  <c r="O553" i="1"/>
  <c r="T552" i="1"/>
  <c r="S552" i="1"/>
  <c r="R552" i="1"/>
  <c r="Q552" i="1"/>
  <c r="P552" i="1"/>
  <c r="O552" i="1"/>
  <c r="T551" i="1"/>
  <c r="S551" i="1"/>
  <c r="R551" i="1"/>
  <c r="Q551" i="1"/>
  <c r="P551" i="1"/>
  <c r="O551" i="1"/>
  <c r="T550" i="1"/>
  <c r="S550" i="1"/>
  <c r="R550" i="1"/>
  <c r="Q550" i="1"/>
  <c r="P550" i="1"/>
  <c r="O550" i="1"/>
  <c r="T549" i="1"/>
  <c r="S549" i="1"/>
  <c r="R549" i="1"/>
  <c r="Q549" i="1"/>
  <c r="P549" i="1"/>
  <c r="O549" i="1"/>
  <c r="T548" i="1"/>
  <c r="S548" i="1"/>
  <c r="R548" i="1"/>
  <c r="Q548" i="1"/>
  <c r="P548" i="1"/>
  <c r="O548" i="1"/>
  <c r="T547" i="1"/>
  <c r="S547" i="1"/>
  <c r="R547" i="1"/>
  <c r="Q547" i="1"/>
  <c r="P547" i="1"/>
  <c r="O547" i="1"/>
  <c r="T546" i="1"/>
  <c r="S546" i="1"/>
  <c r="R546" i="1"/>
  <c r="Q546" i="1"/>
  <c r="P546" i="1"/>
  <c r="O546" i="1"/>
  <c r="T545" i="1"/>
  <c r="S545" i="1"/>
  <c r="R545" i="1"/>
  <c r="Q545" i="1"/>
  <c r="P545" i="1"/>
  <c r="O545" i="1"/>
  <c r="T544" i="1"/>
  <c r="S544" i="1"/>
  <c r="R544" i="1"/>
  <c r="Q544" i="1"/>
  <c r="P544" i="1"/>
  <c r="O544" i="1"/>
  <c r="T543" i="1"/>
  <c r="S543" i="1"/>
  <c r="R543" i="1"/>
  <c r="Q543" i="1"/>
  <c r="P543" i="1"/>
  <c r="O543" i="1"/>
  <c r="T542" i="1"/>
  <c r="S542" i="1"/>
  <c r="R542" i="1"/>
  <c r="Q542" i="1"/>
  <c r="P542" i="1"/>
  <c r="O542" i="1"/>
  <c r="T541" i="1"/>
  <c r="S541" i="1"/>
  <c r="R541" i="1"/>
  <c r="Q541" i="1"/>
  <c r="P541" i="1"/>
  <c r="O541" i="1"/>
  <c r="T540" i="1"/>
  <c r="S540" i="1"/>
  <c r="R540" i="1"/>
  <c r="Q540" i="1"/>
  <c r="P540" i="1"/>
  <c r="O540" i="1"/>
  <c r="T539" i="1"/>
  <c r="S539" i="1"/>
  <c r="R539" i="1"/>
  <c r="Q539" i="1"/>
  <c r="P539" i="1"/>
  <c r="O539" i="1"/>
  <c r="T538" i="1"/>
  <c r="S538" i="1"/>
  <c r="R538" i="1"/>
  <c r="Q538" i="1"/>
  <c r="P538" i="1"/>
  <c r="O538" i="1"/>
  <c r="T537" i="1"/>
  <c r="S537" i="1"/>
  <c r="R537" i="1"/>
  <c r="Q537" i="1"/>
  <c r="P537" i="1"/>
  <c r="O537" i="1"/>
  <c r="T536" i="1"/>
  <c r="S536" i="1"/>
  <c r="R536" i="1"/>
  <c r="Q536" i="1"/>
  <c r="P536" i="1"/>
  <c r="O536" i="1"/>
  <c r="T535" i="1"/>
  <c r="S535" i="1"/>
  <c r="R535" i="1"/>
  <c r="Q535" i="1"/>
  <c r="P535" i="1"/>
  <c r="O535" i="1"/>
  <c r="T534" i="1"/>
  <c r="S534" i="1"/>
  <c r="R534" i="1"/>
  <c r="Q534" i="1"/>
  <c r="P534" i="1"/>
  <c r="O534" i="1"/>
  <c r="T533" i="1"/>
  <c r="S533" i="1"/>
  <c r="R533" i="1"/>
  <c r="Q533" i="1"/>
  <c r="P533" i="1"/>
  <c r="O533" i="1"/>
  <c r="T532" i="1"/>
  <c r="S532" i="1"/>
  <c r="R532" i="1"/>
  <c r="Q532" i="1"/>
  <c r="P532" i="1"/>
  <c r="O532" i="1"/>
  <c r="T531" i="1"/>
  <c r="S531" i="1"/>
  <c r="R531" i="1"/>
  <c r="Q531" i="1"/>
  <c r="P531" i="1"/>
  <c r="O531" i="1"/>
  <c r="T530" i="1"/>
  <c r="S530" i="1"/>
  <c r="R530" i="1"/>
  <c r="Q530" i="1"/>
  <c r="P530" i="1"/>
  <c r="O530" i="1"/>
  <c r="T529" i="1"/>
  <c r="S529" i="1"/>
  <c r="R529" i="1"/>
  <c r="Q529" i="1"/>
  <c r="P529" i="1"/>
  <c r="O529" i="1"/>
  <c r="T528" i="1"/>
  <c r="S528" i="1"/>
  <c r="R528" i="1"/>
  <c r="Q528" i="1"/>
  <c r="P528" i="1"/>
  <c r="O528" i="1"/>
  <c r="T527" i="1"/>
  <c r="S527" i="1"/>
  <c r="R527" i="1"/>
  <c r="Q527" i="1"/>
  <c r="P527" i="1"/>
  <c r="O527" i="1"/>
  <c r="T526" i="1"/>
  <c r="S526" i="1"/>
  <c r="R526" i="1"/>
  <c r="Q526" i="1"/>
  <c r="P526" i="1"/>
  <c r="O526" i="1"/>
  <c r="T525" i="1"/>
  <c r="S525" i="1"/>
  <c r="R525" i="1"/>
  <c r="Q525" i="1"/>
  <c r="P525" i="1"/>
  <c r="O525" i="1"/>
  <c r="T524" i="1"/>
  <c r="S524" i="1"/>
  <c r="R524" i="1"/>
  <c r="Q524" i="1"/>
  <c r="P524" i="1"/>
  <c r="O524" i="1"/>
  <c r="T523" i="1"/>
  <c r="S523" i="1"/>
  <c r="R523" i="1"/>
  <c r="Q523" i="1"/>
  <c r="P523" i="1"/>
  <c r="O523" i="1"/>
  <c r="T522" i="1"/>
  <c r="S522" i="1"/>
  <c r="R522" i="1"/>
  <c r="Q522" i="1"/>
  <c r="P522" i="1"/>
  <c r="O522" i="1"/>
  <c r="T521" i="1"/>
  <c r="S521" i="1"/>
  <c r="R521" i="1"/>
  <c r="Q521" i="1"/>
  <c r="P521" i="1"/>
  <c r="O521" i="1"/>
  <c r="T520" i="1"/>
  <c r="S520" i="1"/>
  <c r="R520" i="1"/>
  <c r="Q520" i="1"/>
  <c r="P520" i="1"/>
  <c r="O520" i="1"/>
  <c r="T519" i="1"/>
  <c r="S519" i="1"/>
  <c r="R519" i="1"/>
  <c r="Q519" i="1"/>
  <c r="P519" i="1"/>
  <c r="O519" i="1"/>
  <c r="T518" i="1"/>
  <c r="S518" i="1"/>
  <c r="R518" i="1"/>
  <c r="Q518" i="1"/>
  <c r="P518" i="1"/>
  <c r="O518" i="1"/>
  <c r="T517" i="1"/>
  <c r="S517" i="1"/>
  <c r="R517" i="1"/>
  <c r="Q517" i="1"/>
  <c r="P517" i="1"/>
  <c r="O517" i="1"/>
  <c r="T516" i="1"/>
  <c r="S516" i="1"/>
  <c r="R516" i="1"/>
  <c r="Q516" i="1"/>
  <c r="P516" i="1"/>
  <c r="O516" i="1"/>
  <c r="T515" i="1"/>
  <c r="S515" i="1"/>
  <c r="R515" i="1"/>
  <c r="Q515" i="1"/>
  <c r="P515" i="1"/>
  <c r="O515" i="1"/>
  <c r="T514" i="1"/>
  <c r="S514" i="1"/>
  <c r="R514" i="1"/>
  <c r="Q514" i="1"/>
  <c r="P514" i="1"/>
  <c r="O514" i="1"/>
  <c r="T513" i="1"/>
  <c r="S513" i="1"/>
  <c r="R513" i="1"/>
  <c r="Q513" i="1"/>
  <c r="P513" i="1"/>
  <c r="O513" i="1"/>
  <c r="T512" i="1"/>
  <c r="S512" i="1"/>
  <c r="R512" i="1"/>
  <c r="Q512" i="1"/>
  <c r="P512" i="1"/>
  <c r="O512" i="1"/>
  <c r="T511" i="1"/>
  <c r="S511" i="1"/>
  <c r="R511" i="1"/>
  <c r="Q511" i="1"/>
  <c r="P511" i="1"/>
  <c r="O511" i="1"/>
  <c r="T510" i="1"/>
  <c r="S510" i="1"/>
  <c r="R510" i="1"/>
  <c r="Q510" i="1"/>
  <c r="P510" i="1"/>
  <c r="O510" i="1"/>
  <c r="T509" i="1"/>
  <c r="S509" i="1"/>
  <c r="R509" i="1"/>
  <c r="Q509" i="1"/>
  <c r="P509" i="1"/>
  <c r="O509" i="1"/>
  <c r="T508" i="1"/>
  <c r="S508" i="1"/>
  <c r="R508" i="1"/>
  <c r="Q508" i="1"/>
  <c r="P508" i="1"/>
  <c r="O508" i="1"/>
  <c r="T507" i="1"/>
  <c r="S507" i="1"/>
  <c r="R507" i="1"/>
  <c r="Q507" i="1"/>
  <c r="P507" i="1"/>
  <c r="O507" i="1"/>
  <c r="T506" i="1"/>
  <c r="S506" i="1"/>
  <c r="R506" i="1"/>
  <c r="Q506" i="1"/>
  <c r="P506" i="1"/>
  <c r="O506" i="1"/>
  <c r="T505" i="1"/>
  <c r="S505" i="1"/>
  <c r="R505" i="1"/>
  <c r="Q505" i="1"/>
  <c r="P505" i="1"/>
  <c r="O505" i="1"/>
  <c r="T504" i="1"/>
  <c r="S504" i="1"/>
  <c r="R504" i="1"/>
  <c r="Q504" i="1"/>
  <c r="P504" i="1"/>
  <c r="O504" i="1"/>
  <c r="T503" i="1"/>
  <c r="S503" i="1"/>
  <c r="R503" i="1"/>
  <c r="Q503" i="1"/>
  <c r="P503" i="1"/>
  <c r="O503" i="1"/>
  <c r="T502" i="1"/>
  <c r="S502" i="1"/>
  <c r="R502" i="1"/>
  <c r="Q502" i="1"/>
  <c r="P502" i="1"/>
  <c r="O502" i="1"/>
  <c r="T501" i="1"/>
  <c r="S501" i="1"/>
  <c r="R501" i="1"/>
  <c r="Q501" i="1"/>
  <c r="P501" i="1"/>
  <c r="O501" i="1"/>
  <c r="T500" i="1"/>
  <c r="S500" i="1"/>
  <c r="R500" i="1"/>
  <c r="Q500" i="1"/>
  <c r="P500" i="1"/>
  <c r="O500" i="1"/>
  <c r="T499" i="1"/>
  <c r="S499" i="1"/>
  <c r="R499" i="1"/>
  <c r="Q499" i="1"/>
  <c r="P499" i="1"/>
  <c r="O499" i="1"/>
  <c r="T498" i="1"/>
  <c r="S498" i="1"/>
  <c r="R498" i="1"/>
  <c r="Q498" i="1"/>
  <c r="P498" i="1"/>
  <c r="O498" i="1"/>
  <c r="T497" i="1"/>
  <c r="S497" i="1"/>
  <c r="R497" i="1"/>
  <c r="Q497" i="1"/>
  <c r="P497" i="1"/>
  <c r="O497" i="1"/>
  <c r="T496" i="1"/>
  <c r="S496" i="1"/>
  <c r="R496" i="1"/>
  <c r="Q496" i="1"/>
  <c r="P496" i="1"/>
  <c r="O496" i="1"/>
  <c r="T495" i="1"/>
  <c r="S495" i="1"/>
  <c r="R495" i="1"/>
  <c r="Q495" i="1"/>
  <c r="P495" i="1"/>
  <c r="O495" i="1"/>
  <c r="T494" i="1"/>
  <c r="S494" i="1"/>
  <c r="R494" i="1"/>
  <c r="Q494" i="1"/>
  <c r="P494" i="1"/>
  <c r="O494" i="1"/>
  <c r="T493" i="1"/>
  <c r="S493" i="1"/>
  <c r="R493" i="1"/>
  <c r="Q493" i="1"/>
  <c r="P493" i="1"/>
  <c r="O493" i="1"/>
  <c r="T492" i="1"/>
  <c r="S492" i="1"/>
  <c r="R492" i="1"/>
  <c r="Q492" i="1"/>
  <c r="P492" i="1"/>
  <c r="O492" i="1"/>
  <c r="T491" i="1"/>
  <c r="S491" i="1"/>
  <c r="R491" i="1"/>
  <c r="Q491" i="1"/>
  <c r="P491" i="1"/>
  <c r="O491" i="1"/>
  <c r="T490" i="1"/>
  <c r="S490" i="1"/>
  <c r="R490" i="1"/>
  <c r="Q490" i="1"/>
  <c r="P490" i="1"/>
  <c r="O490" i="1"/>
  <c r="T489" i="1"/>
  <c r="S489" i="1"/>
  <c r="R489" i="1"/>
  <c r="Q489" i="1"/>
  <c r="P489" i="1"/>
  <c r="O489" i="1"/>
  <c r="T488" i="1"/>
  <c r="S488" i="1"/>
  <c r="R488" i="1"/>
  <c r="Q488" i="1"/>
  <c r="P488" i="1"/>
  <c r="O488" i="1"/>
  <c r="T487" i="1"/>
  <c r="S487" i="1"/>
  <c r="R487" i="1"/>
  <c r="Q487" i="1"/>
  <c r="P487" i="1"/>
  <c r="O487" i="1"/>
  <c r="T486" i="1"/>
  <c r="S486" i="1"/>
  <c r="R486" i="1"/>
  <c r="Q486" i="1"/>
  <c r="P486" i="1"/>
  <c r="O486" i="1"/>
  <c r="T485" i="1"/>
  <c r="S485" i="1"/>
  <c r="R485" i="1"/>
  <c r="Q485" i="1"/>
  <c r="P485" i="1"/>
  <c r="O485" i="1"/>
  <c r="T484" i="1"/>
  <c r="S484" i="1"/>
  <c r="R484" i="1"/>
  <c r="Q484" i="1"/>
  <c r="P484" i="1"/>
  <c r="O484" i="1"/>
  <c r="T483" i="1"/>
  <c r="S483" i="1"/>
  <c r="R483" i="1"/>
  <c r="Q483" i="1"/>
  <c r="P483" i="1"/>
  <c r="O483" i="1"/>
  <c r="T482" i="1"/>
  <c r="S482" i="1"/>
  <c r="R482" i="1"/>
  <c r="Q482" i="1"/>
  <c r="P482" i="1"/>
  <c r="O482" i="1"/>
  <c r="T481" i="1"/>
  <c r="S481" i="1"/>
  <c r="R481" i="1"/>
  <c r="Q481" i="1"/>
  <c r="P481" i="1"/>
  <c r="O481" i="1"/>
  <c r="T480" i="1"/>
  <c r="S480" i="1"/>
  <c r="R480" i="1"/>
  <c r="Q480" i="1"/>
  <c r="P480" i="1"/>
  <c r="O480" i="1"/>
  <c r="T479" i="1"/>
  <c r="S479" i="1"/>
  <c r="R479" i="1"/>
  <c r="Q479" i="1"/>
  <c r="P479" i="1"/>
  <c r="O479" i="1"/>
  <c r="T478" i="1"/>
  <c r="S478" i="1"/>
  <c r="R478" i="1"/>
  <c r="Q478" i="1"/>
  <c r="P478" i="1"/>
  <c r="O478" i="1"/>
  <c r="T477" i="1"/>
  <c r="S477" i="1"/>
  <c r="R477" i="1"/>
  <c r="Q477" i="1"/>
  <c r="P477" i="1"/>
  <c r="O477" i="1"/>
  <c r="T476" i="1"/>
  <c r="S476" i="1"/>
  <c r="R476" i="1"/>
  <c r="Q476" i="1"/>
  <c r="P476" i="1"/>
  <c r="O476" i="1"/>
  <c r="T475" i="1"/>
  <c r="S475" i="1"/>
  <c r="R475" i="1"/>
  <c r="Q475" i="1"/>
  <c r="P475" i="1"/>
  <c r="O475" i="1"/>
  <c r="T474" i="1"/>
  <c r="S474" i="1"/>
  <c r="R474" i="1"/>
  <c r="Q474" i="1"/>
  <c r="P474" i="1"/>
  <c r="O474" i="1"/>
  <c r="T473" i="1"/>
  <c r="S473" i="1"/>
  <c r="R473" i="1"/>
  <c r="Q473" i="1"/>
  <c r="P473" i="1"/>
  <c r="O473" i="1"/>
  <c r="T472" i="1"/>
  <c r="S472" i="1"/>
  <c r="R472" i="1"/>
  <c r="Q472" i="1"/>
  <c r="P472" i="1"/>
  <c r="O472" i="1"/>
  <c r="T471" i="1"/>
  <c r="S471" i="1"/>
  <c r="R471" i="1"/>
  <c r="Q471" i="1"/>
  <c r="P471" i="1"/>
  <c r="O471" i="1"/>
  <c r="T470" i="1"/>
  <c r="S470" i="1"/>
  <c r="R470" i="1"/>
  <c r="Q470" i="1"/>
  <c r="P470" i="1"/>
  <c r="O470" i="1"/>
  <c r="T469" i="1"/>
  <c r="S469" i="1"/>
  <c r="R469" i="1"/>
  <c r="Q469" i="1"/>
  <c r="P469" i="1"/>
  <c r="O469" i="1"/>
  <c r="T468" i="1"/>
  <c r="S468" i="1"/>
  <c r="R468" i="1"/>
  <c r="Q468" i="1"/>
  <c r="P468" i="1"/>
  <c r="O468" i="1"/>
  <c r="T467" i="1"/>
  <c r="S467" i="1"/>
  <c r="R467" i="1"/>
  <c r="Q467" i="1"/>
  <c r="P467" i="1"/>
  <c r="O467" i="1"/>
  <c r="T466" i="1"/>
  <c r="S466" i="1"/>
  <c r="R466" i="1"/>
  <c r="Q466" i="1"/>
  <c r="P466" i="1"/>
  <c r="O466" i="1"/>
  <c r="T465" i="1"/>
  <c r="S465" i="1"/>
  <c r="R465" i="1"/>
  <c r="Q465" i="1"/>
  <c r="P465" i="1"/>
  <c r="O465" i="1"/>
  <c r="T464" i="1"/>
  <c r="S464" i="1"/>
  <c r="R464" i="1"/>
  <c r="Q464" i="1"/>
  <c r="P464" i="1"/>
  <c r="O464" i="1"/>
  <c r="T463" i="1"/>
  <c r="S463" i="1"/>
  <c r="R463" i="1"/>
  <c r="Q463" i="1"/>
  <c r="P463" i="1"/>
  <c r="O463" i="1"/>
  <c r="T462" i="1"/>
  <c r="S462" i="1"/>
  <c r="R462" i="1"/>
  <c r="Q462" i="1"/>
  <c r="P462" i="1"/>
  <c r="O462" i="1"/>
  <c r="T461" i="1"/>
  <c r="S461" i="1"/>
  <c r="R461" i="1"/>
  <c r="Q461" i="1"/>
  <c r="P461" i="1"/>
  <c r="O461" i="1"/>
  <c r="T460" i="1"/>
  <c r="S460" i="1"/>
  <c r="R460" i="1"/>
  <c r="Q460" i="1"/>
  <c r="P460" i="1"/>
  <c r="O460" i="1"/>
  <c r="T459" i="1"/>
  <c r="S459" i="1"/>
  <c r="R459" i="1"/>
  <c r="Q459" i="1"/>
  <c r="P459" i="1"/>
  <c r="O459" i="1"/>
  <c r="T458" i="1"/>
  <c r="S458" i="1"/>
  <c r="R458" i="1"/>
  <c r="Q458" i="1"/>
  <c r="P458" i="1"/>
  <c r="O458" i="1"/>
  <c r="T457" i="1"/>
  <c r="S457" i="1"/>
  <c r="R457" i="1"/>
  <c r="Q457" i="1"/>
  <c r="P457" i="1"/>
  <c r="O457" i="1"/>
  <c r="T456" i="1"/>
  <c r="S456" i="1"/>
  <c r="R456" i="1"/>
  <c r="Q456" i="1"/>
  <c r="P456" i="1"/>
  <c r="O456" i="1"/>
  <c r="T455" i="1"/>
  <c r="S455" i="1"/>
  <c r="R455" i="1"/>
  <c r="Q455" i="1"/>
  <c r="P455" i="1"/>
  <c r="O455" i="1"/>
  <c r="T454" i="1"/>
  <c r="S454" i="1"/>
  <c r="R454" i="1"/>
  <c r="Q454" i="1"/>
  <c r="P454" i="1"/>
  <c r="O454" i="1"/>
  <c r="T453" i="1"/>
  <c r="S453" i="1"/>
  <c r="R453" i="1"/>
  <c r="Q453" i="1"/>
  <c r="P453" i="1"/>
  <c r="O453" i="1"/>
  <c r="T452" i="1"/>
  <c r="S452" i="1"/>
  <c r="R452" i="1"/>
  <c r="Q452" i="1"/>
  <c r="P452" i="1"/>
  <c r="O452" i="1"/>
  <c r="T451" i="1"/>
  <c r="S451" i="1"/>
  <c r="R451" i="1"/>
  <c r="Q451" i="1"/>
  <c r="P451" i="1"/>
  <c r="O451" i="1"/>
  <c r="T450" i="1"/>
  <c r="S450" i="1"/>
  <c r="R450" i="1"/>
  <c r="Q450" i="1"/>
  <c r="P450" i="1"/>
  <c r="O450" i="1"/>
  <c r="T449" i="1"/>
  <c r="S449" i="1"/>
  <c r="R449" i="1"/>
  <c r="Q449" i="1"/>
  <c r="P449" i="1"/>
  <c r="O449" i="1"/>
  <c r="T448" i="1"/>
  <c r="S448" i="1"/>
  <c r="R448" i="1"/>
  <c r="Q448" i="1"/>
  <c r="P448" i="1"/>
  <c r="O448" i="1"/>
  <c r="T447" i="1"/>
  <c r="S447" i="1"/>
  <c r="R447" i="1"/>
  <c r="Q447" i="1"/>
  <c r="P447" i="1"/>
  <c r="O447" i="1"/>
  <c r="T446" i="1"/>
  <c r="S446" i="1"/>
  <c r="R446" i="1"/>
  <c r="Q446" i="1"/>
  <c r="P446" i="1"/>
  <c r="O446" i="1"/>
  <c r="T445" i="1"/>
  <c r="S445" i="1"/>
  <c r="R445" i="1"/>
  <c r="Q445" i="1"/>
  <c r="P445" i="1"/>
  <c r="O445" i="1"/>
  <c r="T444" i="1"/>
  <c r="S444" i="1"/>
  <c r="R444" i="1"/>
  <c r="Q444" i="1"/>
  <c r="P444" i="1"/>
  <c r="O444" i="1"/>
  <c r="T443" i="1"/>
  <c r="S443" i="1"/>
  <c r="R443" i="1"/>
  <c r="Q443" i="1"/>
  <c r="P443" i="1"/>
  <c r="O443" i="1"/>
  <c r="T442" i="1"/>
  <c r="S442" i="1"/>
  <c r="R442" i="1"/>
  <c r="Q442" i="1"/>
  <c r="P442" i="1"/>
  <c r="O442" i="1"/>
  <c r="T441" i="1"/>
  <c r="S441" i="1"/>
  <c r="R441" i="1"/>
  <c r="Q441" i="1"/>
  <c r="P441" i="1"/>
  <c r="O441" i="1"/>
  <c r="T440" i="1"/>
  <c r="S440" i="1"/>
  <c r="R440" i="1"/>
  <c r="Q440" i="1"/>
  <c r="P440" i="1"/>
  <c r="O440" i="1"/>
  <c r="T439" i="1"/>
  <c r="S439" i="1"/>
  <c r="R439" i="1"/>
  <c r="Q439" i="1"/>
  <c r="P439" i="1"/>
  <c r="O439" i="1"/>
  <c r="T438" i="1"/>
  <c r="S438" i="1"/>
  <c r="R438" i="1"/>
  <c r="Q438" i="1"/>
  <c r="P438" i="1"/>
  <c r="O438" i="1"/>
  <c r="T437" i="1"/>
  <c r="S437" i="1"/>
  <c r="R437" i="1"/>
  <c r="Q437" i="1"/>
  <c r="P437" i="1"/>
  <c r="O437" i="1"/>
  <c r="T436" i="1"/>
  <c r="S436" i="1"/>
  <c r="R436" i="1"/>
  <c r="Q436" i="1"/>
  <c r="P436" i="1"/>
  <c r="O436" i="1"/>
  <c r="T435" i="1"/>
  <c r="S435" i="1"/>
  <c r="R435" i="1"/>
  <c r="Q435" i="1"/>
  <c r="P435" i="1"/>
  <c r="O435" i="1"/>
  <c r="T434" i="1"/>
  <c r="S434" i="1"/>
  <c r="R434" i="1"/>
  <c r="Q434" i="1"/>
  <c r="P434" i="1"/>
  <c r="O434" i="1"/>
  <c r="T433" i="1"/>
  <c r="S433" i="1"/>
  <c r="R433" i="1"/>
  <c r="Q433" i="1"/>
  <c r="P433" i="1"/>
  <c r="O433" i="1"/>
  <c r="T432" i="1"/>
  <c r="S432" i="1"/>
  <c r="R432" i="1"/>
  <c r="Q432" i="1"/>
  <c r="P432" i="1"/>
  <c r="O432" i="1"/>
  <c r="T431" i="1"/>
  <c r="S431" i="1"/>
  <c r="R431" i="1"/>
  <c r="Q431" i="1"/>
  <c r="P431" i="1"/>
  <c r="O431" i="1"/>
  <c r="T430" i="1"/>
  <c r="S430" i="1"/>
  <c r="R430" i="1"/>
  <c r="Q430" i="1"/>
  <c r="P430" i="1"/>
  <c r="O430" i="1"/>
  <c r="T429" i="1"/>
  <c r="S429" i="1"/>
  <c r="R429" i="1"/>
  <c r="Q429" i="1"/>
  <c r="P429" i="1"/>
  <c r="O429" i="1"/>
  <c r="T428" i="1"/>
  <c r="S428" i="1"/>
  <c r="R428" i="1"/>
  <c r="Q428" i="1"/>
  <c r="P428" i="1"/>
  <c r="O428" i="1"/>
  <c r="T427" i="1"/>
  <c r="S427" i="1"/>
  <c r="R427" i="1"/>
  <c r="Q427" i="1"/>
  <c r="P427" i="1"/>
  <c r="O427" i="1"/>
  <c r="T426" i="1"/>
  <c r="S426" i="1"/>
  <c r="R426" i="1"/>
  <c r="Q426" i="1"/>
  <c r="P426" i="1"/>
  <c r="O426" i="1"/>
  <c r="T425" i="1"/>
  <c r="S425" i="1"/>
  <c r="R425" i="1"/>
  <c r="Q425" i="1"/>
  <c r="P425" i="1"/>
  <c r="O425" i="1"/>
  <c r="T424" i="1"/>
  <c r="S424" i="1"/>
  <c r="R424" i="1"/>
  <c r="Q424" i="1"/>
  <c r="P424" i="1"/>
  <c r="O424" i="1"/>
  <c r="T423" i="1"/>
  <c r="S423" i="1"/>
  <c r="R423" i="1"/>
  <c r="Q423" i="1"/>
  <c r="P423" i="1"/>
  <c r="O423" i="1"/>
  <c r="T422" i="1"/>
  <c r="S422" i="1"/>
  <c r="R422" i="1"/>
  <c r="Q422" i="1"/>
  <c r="P422" i="1"/>
  <c r="O422" i="1"/>
  <c r="T421" i="1"/>
  <c r="S421" i="1"/>
  <c r="R421" i="1"/>
  <c r="Q421" i="1"/>
  <c r="P421" i="1"/>
  <c r="O421" i="1"/>
  <c r="T420" i="1"/>
  <c r="S420" i="1"/>
  <c r="R420" i="1"/>
  <c r="Q420" i="1"/>
  <c r="P420" i="1"/>
  <c r="O420" i="1"/>
  <c r="T419" i="1"/>
  <c r="S419" i="1"/>
  <c r="R419" i="1"/>
  <c r="Q419" i="1"/>
  <c r="P419" i="1"/>
  <c r="O419" i="1"/>
  <c r="T418" i="1"/>
  <c r="S418" i="1"/>
  <c r="R418" i="1"/>
  <c r="Q418" i="1"/>
  <c r="P418" i="1"/>
  <c r="O418" i="1"/>
  <c r="T417" i="1"/>
  <c r="S417" i="1"/>
  <c r="R417" i="1"/>
  <c r="Q417" i="1"/>
  <c r="P417" i="1"/>
  <c r="O417" i="1"/>
  <c r="T416" i="1"/>
  <c r="S416" i="1"/>
  <c r="R416" i="1"/>
  <c r="Q416" i="1"/>
  <c r="P416" i="1"/>
  <c r="O416" i="1"/>
  <c r="T415" i="1"/>
  <c r="S415" i="1"/>
  <c r="R415" i="1"/>
  <c r="Q415" i="1"/>
  <c r="P415" i="1"/>
  <c r="O415" i="1"/>
  <c r="T414" i="1"/>
  <c r="S414" i="1"/>
  <c r="R414" i="1"/>
  <c r="Q414" i="1"/>
  <c r="P414" i="1"/>
  <c r="O414" i="1"/>
  <c r="T413" i="1"/>
  <c r="S413" i="1"/>
  <c r="R413" i="1"/>
  <c r="Q413" i="1"/>
  <c r="P413" i="1"/>
  <c r="O413" i="1"/>
  <c r="T412" i="1"/>
  <c r="S412" i="1"/>
  <c r="R412" i="1"/>
  <c r="Q412" i="1"/>
  <c r="P412" i="1"/>
  <c r="O412" i="1"/>
  <c r="T411" i="1"/>
  <c r="S411" i="1"/>
  <c r="R411" i="1"/>
  <c r="Q411" i="1"/>
  <c r="P411" i="1"/>
  <c r="O411" i="1"/>
  <c r="T410" i="1"/>
  <c r="S410" i="1"/>
  <c r="R410" i="1"/>
  <c r="Q410" i="1"/>
  <c r="P410" i="1"/>
  <c r="O410" i="1"/>
  <c r="T409" i="1"/>
  <c r="S409" i="1"/>
  <c r="R409" i="1"/>
  <c r="Q409" i="1"/>
  <c r="P409" i="1"/>
  <c r="O409" i="1"/>
  <c r="T408" i="1"/>
  <c r="S408" i="1"/>
  <c r="R408" i="1"/>
  <c r="Q408" i="1"/>
  <c r="P408" i="1"/>
  <c r="O408" i="1"/>
  <c r="T407" i="1"/>
  <c r="S407" i="1"/>
  <c r="R407" i="1"/>
  <c r="Q407" i="1"/>
  <c r="P407" i="1"/>
  <c r="O407" i="1"/>
  <c r="T406" i="1"/>
  <c r="S406" i="1"/>
  <c r="R406" i="1"/>
  <c r="Q406" i="1"/>
  <c r="P406" i="1"/>
  <c r="O406" i="1"/>
  <c r="T405" i="1"/>
  <c r="S405" i="1"/>
  <c r="R405" i="1"/>
  <c r="Q405" i="1"/>
  <c r="P405" i="1"/>
  <c r="O405" i="1"/>
  <c r="T404" i="1"/>
  <c r="S404" i="1"/>
  <c r="R404" i="1"/>
  <c r="Q404" i="1"/>
  <c r="P404" i="1"/>
  <c r="O404" i="1"/>
  <c r="T403" i="1"/>
  <c r="S403" i="1"/>
  <c r="R403" i="1"/>
  <c r="Q403" i="1"/>
  <c r="P403" i="1"/>
  <c r="O403" i="1"/>
  <c r="T402" i="1"/>
  <c r="S402" i="1"/>
  <c r="R402" i="1"/>
  <c r="Q402" i="1"/>
  <c r="P402" i="1"/>
  <c r="O402" i="1"/>
  <c r="T401" i="1"/>
  <c r="S401" i="1"/>
  <c r="R401" i="1"/>
  <c r="Q401" i="1"/>
  <c r="P401" i="1"/>
  <c r="O401" i="1"/>
  <c r="T400" i="1"/>
  <c r="S400" i="1"/>
  <c r="R400" i="1"/>
  <c r="Q400" i="1"/>
  <c r="P400" i="1"/>
  <c r="O400" i="1"/>
  <c r="T399" i="1"/>
  <c r="S399" i="1"/>
  <c r="R399" i="1"/>
  <c r="Q399" i="1"/>
  <c r="P399" i="1"/>
  <c r="O399" i="1"/>
  <c r="T398" i="1"/>
  <c r="S398" i="1"/>
  <c r="R398" i="1"/>
  <c r="Q398" i="1"/>
  <c r="P398" i="1"/>
  <c r="O398" i="1"/>
  <c r="T397" i="1"/>
  <c r="S397" i="1"/>
  <c r="R397" i="1"/>
  <c r="Q397" i="1"/>
  <c r="P397" i="1"/>
  <c r="O397" i="1"/>
  <c r="T396" i="1"/>
  <c r="S396" i="1"/>
  <c r="R396" i="1"/>
  <c r="Q396" i="1"/>
  <c r="P396" i="1"/>
  <c r="O396" i="1"/>
  <c r="T395" i="1"/>
  <c r="S395" i="1"/>
  <c r="R395" i="1"/>
  <c r="Q395" i="1"/>
  <c r="P395" i="1"/>
  <c r="O395" i="1"/>
  <c r="T394" i="1"/>
  <c r="S394" i="1"/>
  <c r="R394" i="1"/>
  <c r="Q394" i="1"/>
  <c r="P394" i="1"/>
  <c r="O394" i="1"/>
  <c r="T393" i="1"/>
  <c r="S393" i="1"/>
  <c r="R393" i="1"/>
  <c r="Q393" i="1"/>
  <c r="P393" i="1"/>
  <c r="O393" i="1"/>
  <c r="T392" i="1"/>
  <c r="S392" i="1"/>
  <c r="R392" i="1"/>
  <c r="Q392" i="1"/>
  <c r="P392" i="1"/>
  <c r="O392" i="1"/>
  <c r="T391" i="1"/>
  <c r="S391" i="1"/>
  <c r="R391" i="1"/>
  <c r="Q391" i="1"/>
  <c r="P391" i="1"/>
  <c r="O391" i="1"/>
  <c r="T390" i="1"/>
  <c r="S390" i="1"/>
  <c r="R390" i="1"/>
  <c r="Q390" i="1"/>
  <c r="P390" i="1"/>
  <c r="O390" i="1"/>
  <c r="T389" i="1"/>
  <c r="S389" i="1"/>
  <c r="R389" i="1"/>
  <c r="Q389" i="1"/>
  <c r="P389" i="1"/>
  <c r="O389" i="1"/>
  <c r="T388" i="1"/>
  <c r="S388" i="1"/>
  <c r="R388" i="1"/>
  <c r="Q388" i="1"/>
  <c r="P388" i="1"/>
  <c r="O388" i="1"/>
  <c r="T387" i="1"/>
  <c r="S387" i="1"/>
  <c r="R387" i="1"/>
  <c r="Q387" i="1"/>
  <c r="P387" i="1"/>
  <c r="O387" i="1"/>
  <c r="T386" i="1"/>
  <c r="S386" i="1"/>
  <c r="R386" i="1"/>
  <c r="Q386" i="1"/>
  <c r="P386" i="1"/>
  <c r="O386" i="1"/>
  <c r="T385" i="1"/>
  <c r="S385" i="1"/>
  <c r="R385" i="1"/>
  <c r="Q385" i="1"/>
  <c r="P385" i="1"/>
  <c r="O385" i="1"/>
  <c r="T384" i="1"/>
  <c r="S384" i="1"/>
  <c r="R384" i="1"/>
  <c r="Q384" i="1"/>
  <c r="P384" i="1"/>
  <c r="O384" i="1"/>
  <c r="T383" i="1"/>
  <c r="S383" i="1"/>
  <c r="R383" i="1"/>
  <c r="Q383" i="1"/>
  <c r="P383" i="1"/>
  <c r="O383" i="1"/>
  <c r="T382" i="1"/>
  <c r="S382" i="1"/>
  <c r="R382" i="1"/>
  <c r="Q382" i="1"/>
  <c r="P382" i="1"/>
  <c r="O382" i="1"/>
  <c r="T381" i="1"/>
  <c r="S381" i="1"/>
  <c r="R381" i="1"/>
  <c r="Q381" i="1"/>
  <c r="P381" i="1"/>
  <c r="O381" i="1"/>
  <c r="T380" i="1"/>
  <c r="S380" i="1"/>
  <c r="R380" i="1"/>
  <c r="Q380" i="1"/>
  <c r="P380" i="1"/>
  <c r="O380" i="1"/>
  <c r="T379" i="1"/>
  <c r="S379" i="1"/>
  <c r="R379" i="1"/>
  <c r="Q379" i="1"/>
  <c r="P379" i="1"/>
  <c r="O379" i="1"/>
  <c r="T378" i="1"/>
  <c r="S378" i="1"/>
  <c r="R378" i="1"/>
  <c r="Q378" i="1"/>
  <c r="P378" i="1"/>
  <c r="O378" i="1"/>
  <c r="T377" i="1"/>
  <c r="S377" i="1"/>
  <c r="R377" i="1"/>
  <c r="Q377" i="1"/>
  <c r="P377" i="1"/>
  <c r="O377" i="1"/>
  <c r="T376" i="1"/>
  <c r="S376" i="1"/>
  <c r="R376" i="1"/>
  <c r="Q376" i="1"/>
  <c r="P376" i="1"/>
  <c r="O376" i="1"/>
  <c r="T375" i="1"/>
  <c r="S375" i="1"/>
  <c r="R375" i="1"/>
  <c r="Q375" i="1"/>
  <c r="P375" i="1"/>
  <c r="O375" i="1"/>
  <c r="T374" i="1"/>
  <c r="S374" i="1"/>
  <c r="R374" i="1"/>
  <c r="Q374" i="1"/>
  <c r="P374" i="1"/>
  <c r="O374" i="1"/>
  <c r="T373" i="1"/>
  <c r="S373" i="1"/>
  <c r="R373" i="1"/>
  <c r="Q373" i="1"/>
  <c r="P373" i="1"/>
  <c r="O373" i="1"/>
  <c r="T372" i="1"/>
  <c r="S372" i="1"/>
  <c r="R372" i="1"/>
  <c r="Q372" i="1"/>
  <c r="P372" i="1"/>
  <c r="O372" i="1"/>
  <c r="T371" i="1"/>
  <c r="S371" i="1"/>
  <c r="R371" i="1"/>
  <c r="Q371" i="1"/>
  <c r="P371" i="1"/>
  <c r="O371" i="1"/>
  <c r="T370" i="1"/>
  <c r="S370" i="1"/>
  <c r="R370" i="1"/>
  <c r="Q370" i="1"/>
  <c r="P370" i="1"/>
  <c r="O370" i="1"/>
  <c r="T369" i="1"/>
  <c r="S369" i="1"/>
  <c r="R369" i="1"/>
  <c r="Q369" i="1"/>
  <c r="P369" i="1"/>
  <c r="O369" i="1"/>
  <c r="T368" i="1"/>
  <c r="S368" i="1"/>
  <c r="R368" i="1"/>
  <c r="Q368" i="1"/>
  <c r="P368" i="1"/>
  <c r="O368" i="1"/>
  <c r="T367" i="1"/>
  <c r="S367" i="1"/>
  <c r="R367" i="1"/>
  <c r="Q367" i="1"/>
  <c r="P367" i="1"/>
  <c r="O367" i="1"/>
  <c r="T366" i="1"/>
  <c r="S366" i="1"/>
  <c r="R366" i="1"/>
  <c r="Q366" i="1"/>
  <c r="P366" i="1"/>
  <c r="O366" i="1"/>
  <c r="T365" i="1"/>
  <c r="S365" i="1"/>
  <c r="R365" i="1"/>
  <c r="Q365" i="1"/>
  <c r="P365" i="1"/>
  <c r="O365" i="1"/>
  <c r="T364" i="1"/>
  <c r="S364" i="1"/>
  <c r="R364" i="1"/>
  <c r="Q364" i="1"/>
  <c r="P364" i="1"/>
  <c r="O364" i="1"/>
  <c r="T363" i="1"/>
  <c r="S363" i="1"/>
  <c r="R363" i="1"/>
  <c r="Q363" i="1"/>
  <c r="P363" i="1"/>
  <c r="O363" i="1"/>
  <c r="T362" i="1"/>
  <c r="S362" i="1"/>
  <c r="R362" i="1"/>
  <c r="Q362" i="1"/>
  <c r="P362" i="1"/>
  <c r="O362" i="1"/>
  <c r="T361" i="1"/>
  <c r="S361" i="1"/>
  <c r="R361" i="1"/>
  <c r="Q361" i="1"/>
  <c r="P361" i="1"/>
  <c r="O361" i="1"/>
  <c r="T360" i="1"/>
  <c r="S360" i="1"/>
  <c r="R360" i="1"/>
  <c r="Q360" i="1"/>
  <c r="P360" i="1"/>
  <c r="O360" i="1"/>
  <c r="T359" i="1"/>
  <c r="S359" i="1"/>
  <c r="R359" i="1"/>
  <c r="Q359" i="1"/>
  <c r="P359" i="1"/>
  <c r="O359" i="1"/>
  <c r="T358" i="1"/>
  <c r="S358" i="1"/>
  <c r="R358" i="1"/>
  <c r="Q358" i="1"/>
  <c r="P358" i="1"/>
  <c r="O358" i="1"/>
  <c r="T357" i="1"/>
  <c r="S357" i="1"/>
  <c r="R357" i="1"/>
  <c r="Q357" i="1"/>
  <c r="P357" i="1"/>
  <c r="O357" i="1"/>
  <c r="T356" i="1"/>
  <c r="S356" i="1"/>
  <c r="R356" i="1"/>
  <c r="Q356" i="1"/>
  <c r="P356" i="1"/>
  <c r="O356" i="1"/>
  <c r="T355" i="1"/>
  <c r="S355" i="1"/>
  <c r="R355" i="1"/>
  <c r="Q355" i="1"/>
  <c r="P355" i="1"/>
  <c r="O355" i="1"/>
  <c r="T354" i="1"/>
  <c r="S354" i="1"/>
  <c r="R354" i="1"/>
  <c r="Q354" i="1"/>
  <c r="P354" i="1"/>
  <c r="O354" i="1"/>
  <c r="T353" i="1"/>
  <c r="S353" i="1"/>
  <c r="R353" i="1"/>
  <c r="Q353" i="1"/>
  <c r="P353" i="1"/>
  <c r="O353" i="1"/>
  <c r="T352" i="1"/>
  <c r="S352" i="1"/>
  <c r="R352" i="1"/>
  <c r="Q352" i="1"/>
  <c r="P352" i="1"/>
  <c r="O352" i="1"/>
  <c r="T351" i="1"/>
  <c r="S351" i="1"/>
  <c r="R351" i="1"/>
  <c r="Q351" i="1"/>
  <c r="P351" i="1"/>
  <c r="O351" i="1"/>
  <c r="T350" i="1"/>
  <c r="S350" i="1"/>
  <c r="R350" i="1"/>
  <c r="Q350" i="1"/>
  <c r="P350" i="1"/>
  <c r="O350" i="1"/>
  <c r="T349" i="1"/>
  <c r="S349" i="1"/>
  <c r="R349" i="1"/>
  <c r="Q349" i="1"/>
  <c r="P349" i="1"/>
  <c r="O349" i="1"/>
  <c r="T348" i="1"/>
  <c r="S348" i="1"/>
  <c r="R348" i="1"/>
  <c r="Q348" i="1"/>
  <c r="P348" i="1"/>
  <c r="O348" i="1"/>
  <c r="T347" i="1"/>
  <c r="S347" i="1"/>
  <c r="R347" i="1"/>
  <c r="Q347" i="1"/>
  <c r="P347" i="1"/>
  <c r="O347" i="1"/>
  <c r="T346" i="1"/>
  <c r="S346" i="1"/>
  <c r="R346" i="1"/>
  <c r="Q346" i="1"/>
  <c r="P346" i="1"/>
  <c r="O346" i="1"/>
  <c r="T345" i="1"/>
  <c r="S345" i="1"/>
  <c r="R345" i="1"/>
  <c r="Q345" i="1"/>
  <c r="P345" i="1"/>
  <c r="O345" i="1"/>
  <c r="T344" i="1"/>
  <c r="S344" i="1"/>
  <c r="R344" i="1"/>
  <c r="Q344" i="1"/>
  <c r="P344" i="1"/>
  <c r="O344" i="1"/>
  <c r="T343" i="1"/>
  <c r="S343" i="1"/>
  <c r="R343" i="1"/>
  <c r="Q343" i="1"/>
  <c r="P343" i="1"/>
  <c r="O343" i="1"/>
  <c r="T342" i="1"/>
  <c r="S342" i="1"/>
  <c r="R342" i="1"/>
  <c r="Q342" i="1"/>
  <c r="P342" i="1"/>
  <c r="O342" i="1"/>
  <c r="T341" i="1"/>
  <c r="S341" i="1"/>
  <c r="R341" i="1"/>
  <c r="Q341" i="1"/>
  <c r="P341" i="1"/>
  <c r="O341" i="1"/>
  <c r="T340" i="1"/>
  <c r="S340" i="1"/>
  <c r="R340" i="1"/>
  <c r="Q340" i="1"/>
  <c r="P340" i="1"/>
  <c r="O340" i="1"/>
  <c r="T339" i="1"/>
  <c r="S339" i="1"/>
  <c r="R339" i="1"/>
  <c r="Q339" i="1"/>
  <c r="P339" i="1"/>
  <c r="O339" i="1"/>
  <c r="T338" i="1"/>
  <c r="S338" i="1"/>
  <c r="R338" i="1"/>
  <c r="Q338" i="1"/>
  <c r="P338" i="1"/>
  <c r="O338" i="1"/>
  <c r="T337" i="1"/>
  <c r="S337" i="1"/>
  <c r="R337" i="1"/>
  <c r="Q337" i="1"/>
  <c r="P337" i="1"/>
  <c r="O337" i="1"/>
  <c r="T336" i="1"/>
  <c r="S336" i="1"/>
  <c r="R336" i="1"/>
  <c r="Q336" i="1"/>
  <c r="P336" i="1"/>
  <c r="O336" i="1"/>
  <c r="T335" i="1"/>
  <c r="S335" i="1"/>
  <c r="R335" i="1"/>
  <c r="Q335" i="1"/>
  <c r="P335" i="1"/>
  <c r="O335" i="1"/>
  <c r="T334" i="1"/>
  <c r="S334" i="1"/>
  <c r="R334" i="1"/>
  <c r="Q334" i="1"/>
  <c r="P334" i="1"/>
  <c r="O334" i="1"/>
  <c r="T333" i="1"/>
  <c r="S333" i="1"/>
  <c r="R333" i="1"/>
  <c r="Q333" i="1"/>
  <c r="P333" i="1"/>
  <c r="O333" i="1"/>
  <c r="T332" i="1"/>
  <c r="S332" i="1"/>
  <c r="R332" i="1"/>
  <c r="Q332" i="1"/>
  <c r="P332" i="1"/>
  <c r="O332" i="1"/>
  <c r="T331" i="1"/>
  <c r="S331" i="1"/>
  <c r="R331" i="1"/>
  <c r="Q331" i="1"/>
  <c r="P331" i="1"/>
  <c r="O331" i="1"/>
  <c r="T330" i="1"/>
  <c r="S330" i="1"/>
  <c r="R330" i="1"/>
  <c r="Q330" i="1"/>
  <c r="P330" i="1"/>
  <c r="O330" i="1"/>
  <c r="T329" i="1"/>
  <c r="S329" i="1"/>
  <c r="R329" i="1"/>
  <c r="Q329" i="1"/>
  <c r="P329" i="1"/>
  <c r="O329" i="1"/>
  <c r="T328" i="1"/>
  <c r="S328" i="1"/>
  <c r="R328" i="1"/>
  <c r="Q328" i="1"/>
  <c r="P328" i="1"/>
  <c r="O328" i="1"/>
  <c r="T327" i="1"/>
  <c r="S327" i="1"/>
  <c r="R327" i="1"/>
  <c r="Q327" i="1"/>
  <c r="P327" i="1"/>
  <c r="O327" i="1"/>
  <c r="T326" i="1"/>
  <c r="S326" i="1"/>
  <c r="R326" i="1"/>
  <c r="Q326" i="1"/>
  <c r="P326" i="1"/>
  <c r="O326" i="1"/>
  <c r="T325" i="1"/>
  <c r="S325" i="1"/>
  <c r="R325" i="1"/>
  <c r="Q325" i="1"/>
  <c r="P325" i="1"/>
  <c r="O325" i="1"/>
  <c r="T324" i="1"/>
  <c r="S324" i="1"/>
  <c r="R324" i="1"/>
  <c r="Q324" i="1"/>
  <c r="P324" i="1"/>
  <c r="O324" i="1"/>
  <c r="T323" i="1"/>
  <c r="S323" i="1"/>
  <c r="R323" i="1"/>
  <c r="Q323" i="1"/>
  <c r="P323" i="1"/>
  <c r="O323" i="1"/>
  <c r="T322" i="1"/>
  <c r="S322" i="1"/>
  <c r="R322" i="1"/>
  <c r="Q322" i="1"/>
  <c r="P322" i="1"/>
  <c r="O322" i="1"/>
  <c r="T321" i="1"/>
  <c r="S321" i="1"/>
  <c r="R321" i="1"/>
  <c r="Q321" i="1"/>
  <c r="P321" i="1"/>
  <c r="O321" i="1"/>
  <c r="T320" i="1"/>
  <c r="S320" i="1"/>
  <c r="R320" i="1"/>
  <c r="Q320" i="1"/>
  <c r="P320" i="1"/>
  <c r="O320" i="1"/>
  <c r="T319" i="1"/>
  <c r="S319" i="1"/>
  <c r="R319" i="1"/>
  <c r="Q319" i="1"/>
  <c r="P319" i="1"/>
  <c r="O319" i="1"/>
  <c r="T318" i="1"/>
  <c r="S318" i="1"/>
  <c r="R318" i="1"/>
  <c r="Q318" i="1"/>
  <c r="P318" i="1"/>
  <c r="O318" i="1"/>
  <c r="T317" i="1"/>
  <c r="S317" i="1"/>
  <c r="R317" i="1"/>
  <c r="Q317" i="1"/>
  <c r="P317" i="1"/>
  <c r="O317" i="1"/>
  <c r="T316" i="1"/>
  <c r="S316" i="1"/>
  <c r="R316" i="1"/>
  <c r="Q316" i="1"/>
  <c r="P316" i="1"/>
  <c r="O316" i="1"/>
  <c r="T315" i="1"/>
  <c r="S315" i="1"/>
  <c r="R315" i="1"/>
  <c r="Q315" i="1"/>
  <c r="P315" i="1"/>
  <c r="O315" i="1"/>
  <c r="T314" i="1"/>
  <c r="S314" i="1"/>
  <c r="R314" i="1"/>
  <c r="Q314" i="1"/>
  <c r="P314" i="1"/>
  <c r="O314" i="1"/>
  <c r="T313" i="1"/>
  <c r="S313" i="1"/>
  <c r="R313" i="1"/>
  <c r="Q313" i="1"/>
  <c r="P313" i="1"/>
  <c r="O313" i="1"/>
  <c r="T312" i="1"/>
  <c r="S312" i="1"/>
  <c r="R312" i="1"/>
  <c r="Q312" i="1"/>
  <c r="P312" i="1"/>
  <c r="O312" i="1"/>
  <c r="T311" i="1"/>
  <c r="S311" i="1"/>
  <c r="R311" i="1"/>
  <c r="Q311" i="1"/>
  <c r="P311" i="1"/>
  <c r="O311" i="1"/>
  <c r="T310" i="1"/>
  <c r="S310" i="1"/>
  <c r="R310" i="1"/>
  <c r="Q310" i="1"/>
  <c r="P310" i="1"/>
  <c r="O310" i="1"/>
  <c r="T309" i="1"/>
  <c r="S309" i="1"/>
  <c r="R309" i="1"/>
  <c r="Q309" i="1"/>
  <c r="P309" i="1"/>
  <c r="O309" i="1"/>
  <c r="T308" i="1"/>
  <c r="S308" i="1"/>
  <c r="R308" i="1"/>
  <c r="Q308" i="1"/>
  <c r="P308" i="1"/>
  <c r="O308" i="1"/>
  <c r="T307" i="1"/>
  <c r="S307" i="1"/>
  <c r="R307" i="1"/>
  <c r="Q307" i="1"/>
  <c r="P307" i="1"/>
  <c r="O307" i="1"/>
  <c r="T306" i="1"/>
  <c r="S306" i="1"/>
  <c r="R306" i="1"/>
  <c r="Q306" i="1"/>
  <c r="P306" i="1"/>
  <c r="O306" i="1"/>
  <c r="T305" i="1"/>
  <c r="S305" i="1"/>
  <c r="R305" i="1"/>
  <c r="Q305" i="1"/>
  <c r="P305" i="1"/>
  <c r="O305" i="1"/>
  <c r="T304" i="1"/>
  <c r="S304" i="1"/>
  <c r="R304" i="1"/>
  <c r="Q304" i="1"/>
  <c r="P304" i="1"/>
  <c r="O304" i="1"/>
  <c r="T303" i="1"/>
  <c r="S303" i="1"/>
  <c r="R303" i="1"/>
  <c r="Q303" i="1"/>
  <c r="P303" i="1"/>
  <c r="O303" i="1"/>
  <c r="T302" i="1"/>
  <c r="S302" i="1"/>
  <c r="R302" i="1"/>
  <c r="Q302" i="1"/>
  <c r="P302" i="1"/>
  <c r="O302" i="1"/>
  <c r="T301" i="1"/>
  <c r="S301" i="1"/>
  <c r="R301" i="1"/>
  <c r="Q301" i="1"/>
  <c r="P301" i="1"/>
  <c r="O301" i="1"/>
  <c r="T300" i="1"/>
  <c r="S300" i="1"/>
  <c r="R300" i="1"/>
  <c r="Q300" i="1"/>
  <c r="P300" i="1"/>
  <c r="O300" i="1"/>
  <c r="T299" i="1"/>
  <c r="S299" i="1"/>
  <c r="R299" i="1"/>
  <c r="Q299" i="1"/>
  <c r="P299" i="1"/>
  <c r="O299" i="1"/>
  <c r="T298" i="1"/>
  <c r="S298" i="1"/>
  <c r="R298" i="1"/>
  <c r="Q298" i="1"/>
  <c r="P298" i="1"/>
  <c r="O298" i="1"/>
  <c r="T297" i="1"/>
  <c r="S297" i="1"/>
  <c r="R297" i="1"/>
  <c r="Q297" i="1"/>
  <c r="P297" i="1"/>
  <c r="O297" i="1"/>
  <c r="T296" i="1"/>
  <c r="S296" i="1"/>
  <c r="R296" i="1"/>
  <c r="Q296" i="1"/>
  <c r="P296" i="1"/>
  <c r="O296" i="1"/>
  <c r="T295" i="1"/>
  <c r="S295" i="1"/>
  <c r="R295" i="1"/>
  <c r="Q295" i="1"/>
  <c r="P295" i="1"/>
  <c r="O295" i="1"/>
  <c r="T294" i="1"/>
  <c r="S294" i="1"/>
  <c r="R294" i="1"/>
  <c r="Q294" i="1"/>
  <c r="P294" i="1"/>
  <c r="O294" i="1"/>
  <c r="T293" i="1"/>
  <c r="S293" i="1"/>
  <c r="R293" i="1"/>
  <c r="Q293" i="1"/>
  <c r="P293" i="1"/>
  <c r="O293" i="1"/>
  <c r="T292" i="1"/>
  <c r="S292" i="1"/>
  <c r="R292" i="1"/>
  <c r="Q292" i="1"/>
  <c r="P292" i="1"/>
  <c r="O292" i="1"/>
  <c r="T291" i="1"/>
  <c r="S291" i="1"/>
  <c r="R291" i="1"/>
  <c r="Q291" i="1"/>
  <c r="P291" i="1"/>
  <c r="O291" i="1"/>
  <c r="T290" i="1"/>
  <c r="S290" i="1"/>
  <c r="R290" i="1"/>
  <c r="Q290" i="1"/>
  <c r="P290" i="1"/>
  <c r="O290" i="1"/>
  <c r="T289" i="1"/>
  <c r="S289" i="1"/>
  <c r="R289" i="1"/>
  <c r="Q289" i="1"/>
  <c r="P289" i="1"/>
  <c r="O289" i="1"/>
  <c r="T288" i="1"/>
  <c r="S288" i="1"/>
  <c r="R288" i="1"/>
  <c r="Q288" i="1"/>
  <c r="P288" i="1"/>
  <c r="O288" i="1"/>
  <c r="T287" i="1"/>
  <c r="S287" i="1"/>
  <c r="R287" i="1"/>
  <c r="Q287" i="1"/>
  <c r="P287" i="1"/>
  <c r="O287" i="1"/>
  <c r="T286" i="1"/>
  <c r="S286" i="1"/>
  <c r="R286" i="1"/>
  <c r="Q286" i="1"/>
  <c r="P286" i="1"/>
  <c r="O286" i="1"/>
  <c r="T285" i="1"/>
  <c r="S285" i="1"/>
  <c r="R285" i="1"/>
  <c r="Q285" i="1"/>
  <c r="P285" i="1"/>
  <c r="O285" i="1"/>
  <c r="T284" i="1"/>
  <c r="S284" i="1"/>
  <c r="R284" i="1"/>
  <c r="Q284" i="1"/>
  <c r="P284" i="1"/>
  <c r="O284" i="1"/>
  <c r="T283" i="1"/>
  <c r="S283" i="1"/>
  <c r="R283" i="1"/>
  <c r="Q283" i="1"/>
  <c r="P283" i="1"/>
  <c r="O283" i="1"/>
  <c r="T282" i="1"/>
  <c r="S282" i="1"/>
  <c r="R282" i="1"/>
  <c r="Q282" i="1"/>
  <c r="P282" i="1"/>
  <c r="O282" i="1"/>
  <c r="T281" i="1"/>
  <c r="S281" i="1"/>
  <c r="R281" i="1"/>
  <c r="Q281" i="1"/>
  <c r="P281" i="1"/>
  <c r="O281" i="1"/>
  <c r="T280" i="1"/>
  <c r="S280" i="1"/>
  <c r="R280" i="1"/>
  <c r="Q280" i="1"/>
  <c r="P280" i="1"/>
  <c r="O280" i="1"/>
  <c r="T279" i="1"/>
  <c r="S279" i="1"/>
  <c r="R279" i="1"/>
  <c r="Q279" i="1"/>
  <c r="P279" i="1"/>
  <c r="O279" i="1"/>
  <c r="T278" i="1"/>
  <c r="S278" i="1"/>
  <c r="R278" i="1"/>
  <c r="Q278" i="1"/>
  <c r="P278" i="1"/>
  <c r="O278" i="1"/>
  <c r="T277" i="1"/>
  <c r="S277" i="1"/>
  <c r="R277" i="1"/>
  <c r="Q277" i="1"/>
  <c r="P277" i="1"/>
  <c r="O277" i="1"/>
  <c r="T276" i="1"/>
  <c r="S276" i="1"/>
  <c r="R276" i="1"/>
  <c r="Q276" i="1"/>
  <c r="P276" i="1"/>
  <c r="O276" i="1"/>
  <c r="T275" i="1"/>
  <c r="S275" i="1"/>
  <c r="R275" i="1"/>
  <c r="Q275" i="1"/>
  <c r="P275" i="1"/>
  <c r="O275" i="1"/>
  <c r="T274" i="1"/>
  <c r="S274" i="1"/>
  <c r="R274" i="1"/>
  <c r="Q274" i="1"/>
  <c r="P274" i="1"/>
  <c r="O274" i="1"/>
  <c r="T273" i="1"/>
  <c r="S273" i="1"/>
  <c r="R273" i="1"/>
  <c r="Q273" i="1"/>
  <c r="P273" i="1"/>
  <c r="O273" i="1"/>
  <c r="T272" i="1"/>
  <c r="S272" i="1"/>
  <c r="R272" i="1"/>
  <c r="Q272" i="1"/>
  <c r="P272" i="1"/>
  <c r="O272" i="1"/>
  <c r="T271" i="1"/>
  <c r="S271" i="1"/>
  <c r="R271" i="1"/>
  <c r="Q271" i="1"/>
  <c r="P271" i="1"/>
  <c r="O271" i="1"/>
  <c r="T270" i="1"/>
  <c r="S270" i="1"/>
  <c r="R270" i="1"/>
  <c r="Q270" i="1"/>
  <c r="P270" i="1"/>
  <c r="O270" i="1"/>
  <c r="T269" i="1"/>
  <c r="S269" i="1"/>
  <c r="R269" i="1"/>
  <c r="Q269" i="1"/>
  <c r="P269" i="1"/>
  <c r="O269" i="1"/>
  <c r="T268" i="1"/>
  <c r="S268" i="1"/>
  <c r="R268" i="1"/>
  <c r="Q268" i="1"/>
  <c r="P268" i="1"/>
  <c r="O268" i="1"/>
  <c r="T267" i="1"/>
  <c r="S267" i="1"/>
  <c r="R267" i="1"/>
  <c r="Q267" i="1"/>
  <c r="P267" i="1"/>
  <c r="O267" i="1"/>
  <c r="T266" i="1"/>
  <c r="S266" i="1"/>
  <c r="R266" i="1"/>
  <c r="Q266" i="1"/>
  <c r="P266" i="1"/>
  <c r="O266" i="1"/>
  <c r="T265" i="1"/>
  <c r="S265" i="1"/>
  <c r="R265" i="1"/>
  <c r="Q265" i="1"/>
  <c r="P265" i="1"/>
  <c r="O265" i="1"/>
  <c r="T264" i="1"/>
  <c r="S264" i="1"/>
  <c r="R264" i="1"/>
  <c r="Q264" i="1"/>
  <c r="P264" i="1"/>
  <c r="O264" i="1"/>
  <c r="T263" i="1"/>
  <c r="S263" i="1"/>
  <c r="R263" i="1"/>
  <c r="Q263" i="1"/>
  <c r="P263" i="1"/>
  <c r="O263" i="1"/>
  <c r="T262" i="1"/>
  <c r="S262" i="1"/>
  <c r="R262" i="1"/>
  <c r="Q262" i="1"/>
  <c r="P262" i="1"/>
  <c r="O262" i="1"/>
  <c r="T261" i="1"/>
  <c r="S261" i="1"/>
  <c r="R261" i="1"/>
  <c r="Q261" i="1"/>
  <c r="P261" i="1"/>
  <c r="O261" i="1"/>
  <c r="T260" i="1"/>
  <c r="S260" i="1"/>
  <c r="R260" i="1"/>
  <c r="Q260" i="1"/>
  <c r="P260" i="1"/>
  <c r="O260" i="1"/>
  <c r="T259" i="1"/>
  <c r="S259" i="1"/>
  <c r="R259" i="1"/>
  <c r="Q259" i="1"/>
  <c r="P259" i="1"/>
  <c r="O259" i="1"/>
  <c r="T258" i="1"/>
  <c r="S258" i="1"/>
  <c r="R258" i="1"/>
  <c r="Q258" i="1"/>
  <c r="P258" i="1"/>
  <c r="O258" i="1"/>
  <c r="T257" i="1"/>
  <c r="S257" i="1"/>
  <c r="R257" i="1"/>
  <c r="Q257" i="1"/>
  <c r="P257" i="1"/>
  <c r="O257" i="1"/>
  <c r="T256" i="1"/>
  <c r="S256" i="1"/>
  <c r="R256" i="1"/>
  <c r="Q256" i="1"/>
  <c r="P256" i="1"/>
  <c r="O256" i="1"/>
  <c r="T255" i="1"/>
  <c r="S255" i="1"/>
  <c r="R255" i="1"/>
  <c r="Q255" i="1"/>
  <c r="P255" i="1"/>
  <c r="O255" i="1"/>
  <c r="T254" i="1"/>
  <c r="S254" i="1"/>
  <c r="R254" i="1"/>
  <c r="Q254" i="1"/>
  <c r="P254" i="1"/>
  <c r="O254" i="1"/>
  <c r="T253" i="1"/>
  <c r="S253" i="1"/>
  <c r="R253" i="1"/>
  <c r="Q253" i="1"/>
  <c r="P253" i="1"/>
  <c r="O253" i="1"/>
  <c r="T252" i="1"/>
  <c r="S252" i="1"/>
  <c r="R252" i="1"/>
  <c r="Q252" i="1"/>
  <c r="P252" i="1"/>
  <c r="O252" i="1"/>
  <c r="T251" i="1"/>
  <c r="S251" i="1"/>
  <c r="R251" i="1"/>
  <c r="Q251" i="1"/>
  <c r="P251" i="1"/>
  <c r="O251" i="1"/>
  <c r="T250" i="1"/>
  <c r="S250" i="1"/>
  <c r="R250" i="1"/>
  <c r="Q250" i="1"/>
  <c r="P250" i="1"/>
  <c r="O250" i="1"/>
  <c r="T249" i="1"/>
  <c r="S249" i="1"/>
  <c r="R249" i="1"/>
  <c r="Q249" i="1"/>
  <c r="P249" i="1"/>
  <c r="O249" i="1"/>
  <c r="T248" i="1"/>
  <c r="S248" i="1"/>
  <c r="R248" i="1"/>
  <c r="Q248" i="1"/>
  <c r="P248" i="1"/>
  <c r="O248" i="1"/>
  <c r="T247" i="1"/>
  <c r="S247" i="1"/>
  <c r="R247" i="1"/>
  <c r="Q247" i="1"/>
  <c r="P247" i="1"/>
  <c r="O247" i="1"/>
  <c r="T246" i="1"/>
  <c r="S246" i="1"/>
  <c r="R246" i="1"/>
  <c r="Q246" i="1"/>
  <c r="P246" i="1"/>
  <c r="O246" i="1"/>
  <c r="T245" i="1"/>
  <c r="S245" i="1"/>
  <c r="R245" i="1"/>
  <c r="Q245" i="1"/>
  <c r="P245" i="1"/>
  <c r="O245" i="1"/>
  <c r="T244" i="1"/>
  <c r="S244" i="1"/>
  <c r="R244" i="1"/>
  <c r="Q244" i="1"/>
  <c r="P244" i="1"/>
  <c r="O244" i="1"/>
  <c r="T243" i="1"/>
  <c r="S243" i="1"/>
  <c r="R243" i="1"/>
  <c r="Q243" i="1"/>
  <c r="P243" i="1"/>
  <c r="O243" i="1"/>
  <c r="T242" i="1"/>
  <c r="S242" i="1"/>
  <c r="R242" i="1"/>
  <c r="Q242" i="1"/>
  <c r="P242" i="1"/>
  <c r="O242" i="1"/>
  <c r="T241" i="1"/>
  <c r="S241" i="1"/>
  <c r="R241" i="1"/>
  <c r="Q241" i="1"/>
  <c r="P241" i="1"/>
  <c r="O241" i="1"/>
  <c r="T240" i="1"/>
  <c r="S240" i="1"/>
  <c r="R240" i="1"/>
  <c r="Q240" i="1"/>
  <c r="P240" i="1"/>
  <c r="O240" i="1"/>
  <c r="T239" i="1"/>
  <c r="S239" i="1"/>
  <c r="R239" i="1"/>
  <c r="Q239" i="1"/>
  <c r="P239" i="1"/>
  <c r="O239" i="1"/>
  <c r="T238" i="1"/>
  <c r="S238" i="1"/>
  <c r="R238" i="1"/>
  <c r="Q238" i="1"/>
  <c r="P238" i="1"/>
  <c r="O238" i="1"/>
  <c r="T237" i="1"/>
  <c r="S237" i="1"/>
  <c r="R237" i="1"/>
  <c r="Q237" i="1"/>
  <c r="P237" i="1"/>
  <c r="O237" i="1"/>
  <c r="T236" i="1"/>
  <c r="S236" i="1"/>
  <c r="R236" i="1"/>
  <c r="Q236" i="1"/>
  <c r="P236" i="1"/>
  <c r="O236" i="1"/>
  <c r="T235" i="1"/>
  <c r="S235" i="1"/>
  <c r="R235" i="1"/>
  <c r="Q235" i="1"/>
  <c r="P235" i="1"/>
  <c r="O235" i="1"/>
  <c r="T234" i="1"/>
  <c r="S234" i="1"/>
  <c r="R234" i="1"/>
  <c r="Q234" i="1"/>
  <c r="P234" i="1"/>
  <c r="O234" i="1"/>
  <c r="T233" i="1"/>
  <c r="S233" i="1"/>
  <c r="R233" i="1"/>
  <c r="Q233" i="1"/>
  <c r="P233" i="1"/>
  <c r="O233" i="1"/>
  <c r="T232" i="1"/>
  <c r="S232" i="1"/>
  <c r="R232" i="1"/>
  <c r="Q232" i="1"/>
  <c r="P232" i="1"/>
  <c r="O232" i="1"/>
  <c r="T231" i="1"/>
  <c r="S231" i="1"/>
  <c r="R231" i="1"/>
  <c r="Q231" i="1"/>
  <c r="P231" i="1"/>
  <c r="O231" i="1"/>
  <c r="T230" i="1"/>
  <c r="S230" i="1"/>
  <c r="R230" i="1"/>
  <c r="Q230" i="1"/>
  <c r="P230" i="1"/>
  <c r="O230" i="1"/>
  <c r="T229" i="1"/>
  <c r="S229" i="1"/>
  <c r="R229" i="1"/>
  <c r="Q229" i="1"/>
  <c r="P229" i="1"/>
  <c r="O229" i="1"/>
  <c r="T228" i="1"/>
  <c r="S228" i="1"/>
  <c r="R228" i="1"/>
  <c r="Q228" i="1"/>
  <c r="P228" i="1"/>
  <c r="O228" i="1"/>
  <c r="T227" i="1"/>
  <c r="S227" i="1"/>
  <c r="R227" i="1"/>
  <c r="Q227" i="1"/>
  <c r="P227" i="1"/>
  <c r="O227" i="1"/>
  <c r="T226" i="1"/>
  <c r="S226" i="1"/>
  <c r="R226" i="1"/>
  <c r="Q226" i="1"/>
  <c r="P226" i="1"/>
  <c r="O226" i="1"/>
  <c r="T225" i="1"/>
  <c r="S225" i="1"/>
  <c r="R225" i="1"/>
  <c r="Q225" i="1"/>
  <c r="P225" i="1"/>
  <c r="O225" i="1"/>
  <c r="T224" i="1"/>
  <c r="S224" i="1"/>
  <c r="R224" i="1"/>
  <c r="Q224" i="1"/>
  <c r="P224" i="1"/>
  <c r="O224" i="1"/>
  <c r="T223" i="1"/>
  <c r="S223" i="1"/>
  <c r="R223" i="1"/>
  <c r="Q223" i="1"/>
  <c r="P223" i="1"/>
  <c r="O223" i="1"/>
  <c r="T222" i="1"/>
  <c r="S222" i="1"/>
  <c r="R222" i="1"/>
  <c r="Q222" i="1"/>
  <c r="P222" i="1"/>
  <c r="O222" i="1"/>
  <c r="T221" i="1"/>
  <c r="S221" i="1"/>
  <c r="R221" i="1"/>
  <c r="Q221" i="1"/>
  <c r="P221" i="1"/>
  <c r="O221" i="1"/>
  <c r="T220" i="1"/>
  <c r="S220" i="1"/>
  <c r="R220" i="1"/>
  <c r="Q220" i="1"/>
  <c r="P220" i="1"/>
  <c r="O220" i="1"/>
  <c r="T219" i="1"/>
  <c r="S219" i="1"/>
  <c r="R219" i="1"/>
  <c r="Q219" i="1"/>
  <c r="P219" i="1"/>
  <c r="O219" i="1"/>
  <c r="T218" i="1"/>
  <c r="S218" i="1"/>
  <c r="R218" i="1"/>
  <c r="Q218" i="1"/>
  <c r="P218" i="1"/>
  <c r="O218" i="1"/>
  <c r="T217" i="1"/>
  <c r="S217" i="1"/>
  <c r="R217" i="1"/>
  <c r="Q217" i="1"/>
  <c r="P217" i="1"/>
  <c r="O217" i="1"/>
  <c r="T216" i="1"/>
  <c r="S216" i="1"/>
  <c r="R216" i="1"/>
  <c r="Q216" i="1"/>
  <c r="P216" i="1"/>
  <c r="O216" i="1"/>
  <c r="T215" i="1"/>
  <c r="S215" i="1"/>
  <c r="R215" i="1"/>
  <c r="Q215" i="1"/>
  <c r="P215" i="1"/>
  <c r="O215" i="1"/>
  <c r="T214" i="1"/>
  <c r="S214" i="1"/>
  <c r="R214" i="1"/>
  <c r="Q214" i="1"/>
  <c r="P214" i="1"/>
  <c r="O214" i="1"/>
  <c r="T213" i="1"/>
  <c r="S213" i="1"/>
  <c r="R213" i="1"/>
  <c r="Q213" i="1"/>
  <c r="P213" i="1"/>
  <c r="O213" i="1"/>
  <c r="T212" i="1"/>
  <c r="S212" i="1"/>
  <c r="R212" i="1"/>
  <c r="Q212" i="1"/>
  <c r="P212" i="1"/>
  <c r="O212" i="1"/>
  <c r="T211" i="1"/>
  <c r="S211" i="1"/>
  <c r="R211" i="1"/>
  <c r="Q211" i="1"/>
  <c r="P211" i="1"/>
  <c r="O211" i="1"/>
  <c r="T210" i="1"/>
  <c r="S210" i="1"/>
  <c r="R210" i="1"/>
  <c r="Q210" i="1"/>
  <c r="P210" i="1"/>
  <c r="O210" i="1"/>
  <c r="T209" i="1"/>
  <c r="S209" i="1"/>
  <c r="R209" i="1"/>
  <c r="Q209" i="1"/>
  <c r="P209" i="1"/>
  <c r="O209" i="1"/>
  <c r="T208" i="1"/>
  <c r="S208" i="1"/>
  <c r="R208" i="1"/>
  <c r="Q208" i="1"/>
  <c r="P208" i="1"/>
  <c r="O208" i="1"/>
  <c r="T207" i="1"/>
  <c r="S207" i="1"/>
  <c r="R207" i="1"/>
  <c r="Q207" i="1"/>
  <c r="P207" i="1"/>
  <c r="O207" i="1"/>
  <c r="T206" i="1"/>
  <c r="S206" i="1"/>
  <c r="R206" i="1"/>
  <c r="Q206" i="1"/>
  <c r="P206" i="1"/>
  <c r="O206" i="1"/>
  <c r="T205" i="1"/>
  <c r="S205" i="1"/>
  <c r="R205" i="1"/>
  <c r="Q205" i="1"/>
  <c r="P205" i="1"/>
  <c r="O205" i="1"/>
  <c r="T204" i="1"/>
  <c r="S204" i="1"/>
  <c r="R204" i="1"/>
  <c r="Q204" i="1"/>
  <c r="P204" i="1"/>
  <c r="O204" i="1"/>
  <c r="T203" i="1"/>
  <c r="S203" i="1"/>
  <c r="R203" i="1"/>
  <c r="Q203" i="1"/>
  <c r="P203" i="1"/>
  <c r="O203" i="1"/>
  <c r="T202" i="1"/>
  <c r="S202" i="1"/>
  <c r="R202" i="1"/>
  <c r="Q202" i="1"/>
  <c r="P202" i="1"/>
  <c r="O202" i="1"/>
  <c r="T201" i="1"/>
  <c r="S201" i="1"/>
  <c r="R201" i="1"/>
  <c r="Q201" i="1"/>
  <c r="P201" i="1"/>
  <c r="O201" i="1"/>
  <c r="T200" i="1"/>
  <c r="S200" i="1"/>
  <c r="R200" i="1"/>
  <c r="Q200" i="1"/>
  <c r="P200" i="1"/>
  <c r="O200" i="1"/>
  <c r="T199" i="1"/>
  <c r="S199" i="1"/>
  <c r="R199" i="1"/>
  <c r="Q199" i="1"/>
  <c r="P199" i="1"/>
  <c r="O199" i="1"/>
  <c r="T198" i="1"/>
  <c r="S198" i="1"/>
  <c r="R198" i="1"/>
  <c r="Q198" i="1"/>
  <c r="P198" i="1"/>
  <c r="O198" i="1"/>
  <c r="T197" i="1"/>
  <c r="S197" i="1"/>
  <c r="R197" i="1"/>
  <c r="Q197" i="1"/>
  <c r="P197" i="1"/>
  <c r="O197" i="1"/>
  <c r="T196" i="1"/>
  <c r="S196" i="1"/>
  <c r="R196" i="1"/>
  <c r="Q196" i="1"/>
  <c r="P196" i="1"/>
  <c r="O196" i="1"/>
  <c r="T195" i="1"/>
  <c r="S195" i="1"/>
  <c r="R195" i="1"/>
  <c r="Q195" i="1"/>
  <c r="P195" i="1"/>
  <c r="O195" i="1"/>
  <c r="T194" i="1"/>
  <c r="S194" i="1"/>
  <c r="R194" i="1"/>
  <c r="Q194" i="1"/>
  <c r="P194" i="1"/>
  <c r="O194" i="1"/>
  <c r="T193" i="1"/>
  <c r="S193" i="1"/>
  <c r="R193" i="1"/>
  <c r="Q193" i="1"/>
  <c r="P193" i="1"/>
  <c r="O193" i="1"/>
  <c r="T192" i="1"/>
  <c r="S192" i="1"/>
  <c r="R192" i="1"/>
  <c r="Q192" i="1"/>
  <c r="P192" i="1"/>
  <c r="O192" i="1"/>
  <c r="T191" i="1"/>
  <c r="S191" i="1"/>
  <c r="R191" i="1"/>
  <c r="Q191" i="1"/>
  <c r="P191" i="1"/>
  <c r="O191" i="1"/>
  <c r="T190" i="1"/>
  <c r="S190" i="1"/>
  <c r="R190" i="1"/>
  <c r="Q190" i="1"/>
  <c r="P190" i="1"/>
  <c r="O190" i="1"/>
  <c r="T189" i="1"/>
  <c r="S189" i="1"/>
  <c r="R189" i="1"/>
  <c r="Q189" i="1"/>
  <c r="P189" i="1"/>
  <c r="O189" i="1"/>
  <c r="T188" i="1"/>
  <c r="S188" i="1"/>
  <c r="R188" i="1"/>
  <c r="Q188" i="1"/>
  <c r="P188" i="1"/>
  <c r="O188" i="1"/>
  <c r="T187" i="1"/>
  <c r="S187" i="1"/>
  <c r="R187" i="1"/>
  <c r="Q187" i="1"/>
  <c r="P187" i="1"/>
  <c r="O187" i="1"/>
  <c r="T186" i="1"/>
  <c r="S186" i="1"/>
  <c r="R186" i="1"/>
  <c r="Q186" i="1"/>
  <c r="P186" i="1"/>
  <c r="O186" i="1"/>
  <c r="T185" i="1"/>
  <c r="S185" i="1"/>
  <c r="R185" i="1"/>
  <c r="Q185" i="1"/>
  <c r="P185" i="1"/>
  <c r="O185" i="1"/>
  <c r="T184" i="1"/>
  <c r="S184" i="1"/>
  <c r="R184" i="1"/>
  <c r="Q184" i="1"/>
  <c r="P184" i="1"/>
  <c r="O184" i="1"/>
  <c r="T183" i="1"/>
  <c r="S183" i="1"/>
  <c r="R183" i="1"/>
  <c r="Q183" i="1"/>
  <c r="P183" i="1"/>
  <c r="O183" i="1"/>
  <c r="T182" i="1"/>
  <c r="S182" i="1"/>
  <c r="R182" i="1"/>
  <c r="Q182" i="1"/>
  <c r="P182" i="1"/>
  <c r="O182" i="1"/>
  <c r="T181" i="1"/>
  <c r="S181" i="1"/>
  <c r="R181" i="1"/>
  <c r="Q181" i="1"/>
  <c r="P181" i="1"/>
  <c r="O181" i="1"/>
  <c r="T180" i="1"/>
  <c r="S180" i="1"/>
  <c r="R180" i="1"/>
  <c r="Q180" i="1"/>
  <c r="P180" i="1"/>
  <c r="O180" i="1"/>
  <c r="T179" i="1"/>
  <c r="S179" i="1"/>
  <c r="R179" i="1"/>
  <c r="Q179" i="1"/>
  <c r="P179" i="1"/>
  <c r="O179" i="1"/>
  <c r="T178" i="1"/>
  <c r="S178" i="1"/>
  <c r="R178" i="1"/>
  <c r="Q178" i="1"/>
  <c r="P178" i="1"/>
  <c r="O178" i="1"/>
  <c r="T177" i="1"/>
  <c r="S177" i="1"/>
  <c r="R177" i="1"/>
  <c r="Q177" i="1"/>
  <c r="P177" i="1"/>
  <c r="O177" i="1"/>
  <c r="T176" i="1"/>
  <c r="S176" i="1"/>
  <c r="R176" i="1"/>
  <c r="Q176" i="1"/>
  <c r="P176" i="1"/>
  <c r="O176" i="1"/>
  <c r="T175" i="1"/>
  <c r="S175" i="1"/>
  <c r="R175" i="1"/>
  <c r="Q175" i="1"/>
  <c r="P175" i="1"/>
  <c r="O175" i="1"/>
  <c r="T174" i="1"/>
  <c r="S174" i="1"/>
  <c r="R174" i="1"/>
  <c r="Q174" i="1"/>
  <c r="P174" i="1"/>
  <c r="O174" i="1"/>
  <c r="T173" i="1"/>
  <c r="S173" i="1"/>
  <c r="R173" i="1"/>
  <c r="Q173" i="1"/>
  <c r="P173" i="1"/>
  <c r="O173" i="1"/>
  <c r="T172" i="1"/>
  <c r="S172" i="1"/>
  <c r="R172" i="1"/>
  <c r="Q172" i="1"/>
  <c r="P172" i="1"/>
  <c r="O172" i="1"/>
  <c r="T171" i="1"/>
  <c r="S171" i="1"/>
  <c r="R171" i="1"/>
  <c r="Q171" i="1"/>
  <c r="P171" i="1"/>
  <c r="O171" i="1"/>
  <c r="T170" i="1"/>
  <c r="S170" i="1"/>
  <c r="R170" i="1"/>
  <c r="Q170" i="1"/>
  <c r="P170" i="1"/>
  <c r="O170" i="1"/>
  <c r="T169" i="1"/>
  <c r="S169" i="1"/>
  <c r="R169" i="1"/>
  <c r="Q169" i="1"/>
  <c r="P169" i="1"/>
  <c r="O169" i="1"/>
  <c r="T168" i="1"/>
  <c r="S168" i="1"/>
  <c r="R168" i="1"/>
  <c r="Q168" i="1"/>
  <c r="P168" i="1"/>
  <c r="O168" i="1"/>
  <c r="T167" i="1"/>
  <c r="S167" i="1"/>
  <c r="R167" i="1"/>
  <c r="Q167" i="1"/>
  <c r="P167" i="1"/>
  <c r="O167" i="1"/>
  <c r="T166" i="1"/>
  <c r="S166" i="1"/>
  <c r="R166" i="1"/>
  <c r="Q166" i="1"/>
  <c r="P166" i="1"/>
  <c r="O166" i="1"/>
  <c r="T165" i="1"/>
  <c r="S165" i="1"/>
  <c r="R165" i="1"/>
  <c r="Q165" i="1"/>
  <c r="P165" i="1"/>
  <c r="O165" i="1"/>
  <c r="T164" i="1"/>
  <c r="S164" i="1"/>
  <c r="R164" i="1"/>
  <c r="Q164" i="1"/>
  <c r="P164" i="1"/>
  <c r="O164" i="1"/>
  <c r="T163" i="1"/>
  <c r="S163" i="1"/>
  <c r="R163" i="1"/>
  <c r="Q163" i="1"/>
  <c r="P163" i="1"/>
  <c r="O163" i="1"/>
  <c r="T162" i="1"/>
  <c r="S162" i="1"/>
  <c r="R162" i="1"/>
  <c r="Q162" i="1"/>
  <c r="P162" i="1"/>
  <c r="O162" i="1"/>
  <c r="T161" i="1"/>
  <c r="S161" i="1"/>
  <c r="R161" i="1"/>
  <c r="Q161" i="1"/>
  <c r="P161" i="1"/>
  <c r="O161" i="1"/>
  <c r="T160" i="1"/>
  <c r="S160" i="1"/>
  <c r="R160" i="1"/>
  <c r="Q160" i="1"/>
  <c r="P160" i="1"/>
  <c r="O160" i="1"/>
  <c r="T159" i="1"/>
  <c r="S159" i="1"/>
  <c r="R159" i="1"/>
  <c r="Q159" i="1"/>
  <c r="P159" i="1"/>
  <c r="O159" i="1"/>
  <c r="T158" i="1"/>
  <c r="S158" i="1"/>
  <c r="R158" i="1"/>
  <c r="Q158" i="1"/>
  <c r="P158" i="1"/>
  <c r="O158" i="1"/>
  <c r="T157" i="1"/>
  <c r="S157" i="1"/>
  <c r="R157" i="1"/>
  <c r="Q157" i="1"/>
  <c r="P157" i="1"/>
  <c r="O157" i="1"/>
  <c r="T156" i="1"/>
  <c r="S156" i="1"/>
  <c r="R156" i="1"/>
  <c r="Q156" i="1"/>
  <c r="P156" i="1"/>
  <c r="O156" i="1"/>
  <c r="T155" i="1"/>
  <c r="S155" i="1"/>
  <c r="R155" i="1"/>
  <c r="Q155" i="1"/>
  <c r="P155" i="1"/>
  <c r="O155" i="1"/>
  <c r="T154" i="1"/>
  <c r="S154" i="1"/>
  <c r="R154" i="1"/>
  <c r="Q154" i="1"/>
  <c r="P154" i="1"/>
  <c r="O154" i="1"/>
  <c r="T153" i="1"/>
  <c r="S153" i="1"/>
  <c r="R153" i="1"/>
  <c r="Q153" i="1"/>
  <c r="P153" i="1"/>
  <c r="O153" i="1"/>
  <c r="T152" i="1"/>
  <c r="S152" i="1"/>
  <c r="R152" i="1"/>
  <c r="Q152" i="1"/>
  <c r="P152" i="1"/>
  <c r="O152" i="1"/>
  <c r="T151" i="1"/>
  <c r="S151" i="1"/>
  <c r="R151" i="1"/>
  <c r="Q151" i="1"/>
  <c r="P151" i="1"/>
  <c r="O151" i="1"/>
  <c r="T150" i="1"/>
  <c r="S150" i="1"/>
  <c r="R150" i="1"/>
  <c r="Q150" i="1"/>
  <c r="P150" i="1"/>
  <c r="O150" i="1"/>
  <c r="T149" i="1"/>
  <c r="S149" i="1"/>
  <c r="R149" i="1"/>
  <c r="Q149" i="1"/>
  <c r="P149" i="1"/>
  <c r="O149" i="1"/>
  <c r="T148" i="1"/>
  <c r="S148" i="1"/>
  <c r="R148" i="1"/>
  <c r="Q148" i="1"/>
  <c r="P148" i="1"/>
  <c r="O148" i="1"/>
  <c r="T147" i="1"/>
  <c r="S147" i="1"/>
  <c r="R147" i="1"/>
  <c r="Q147" i="1"/>
  <c r="P147" i="1"/>
  <c r="O147" i="1"/>
  <c r="T146" i="1"/>
  <c r="S146" i="1"/>
  <c r="R146" i="1"/>
  <c r="Q146" i="1"/>
  <c r="P146" i="1"/>
  <c r="O146" i="1"/>
  <c r="T145" i="1"/>
  <c r="S145" i="1"/>
  <c r="R145" i="1"/>
  <c r="Q145" i="1"/>
  <c r="P145" i="1"/>
  <c r="O145" i="1"/>
  <c r="T144" i="1"/>
  <c r="S144" i="1"/>
  <c r="R144" i="1"/>
  <c r="Q144" i="1"/>
  <c r="P144" i="1"/>
  <c r="O144" i="1"/>
  <c r="T143" i="1"/>
  <c r="S143" i="1"/>
  <c r="R143" i="1"/>
  <c r="Q143" i="1"/>
  <c r="P143" i="1"/>
  <c r="O143" i="1"/>
  <c r="T142" i="1"/>
  <c r="S142" i="1"/>
  <c r="R142" i="1"/>
  <c r="Q142" i="1"/>
  <c r="P142" i="1"/>
  <c r="O142" i="1"/>
  <c r="T141" i="1"/>
  <c r="S141" i="1"/>
  <c r="R141" i="1"/>
  <c r="Q141" i="1"/>
  <c r="P141" i="1"/>
  <c r="O141" i="1"/>
  <c r="T140" i="1"/>
  <c r="S140" i="1"/>
  <c r="R140" i="1"/>
  <c r="Q140" i="1"/>
  <c r="P140" i="1"/>
  <c r="O140" i="1"/>
  <c r="T139" i="1"/>
  <c r="S139" i="1"/>
  <c r="R139" i="1"/>
  <c r="Q139" i="1"/>
  <c r="P139" i="1"/>
  <c r="O139" i="1"/>
  <c r="T138" i="1"/>
  <c r="S138" i="1"/>
  <c r="R138" i="1"/>
  <c r="Q138" i="1"/>
  <c r="P138" i="1"/>
  <c r="O138" i="1"/>
  <c r="T137" i="1"/>
  <c r="S137" i="1"/>
  <c r="R137" i="1"/>
  <c r="Q137" i="1"/>
  <c r="P137" i="1"/>
  <c r="O137" i="1"/>
  <c r="T136" i="1"/>
  <c r="S136" i="1"/>
  <c r="R136" i="1"/>
  <c r="Q136" i="1"/>
  <c r="P136" i="1"/>
  <c r="O136" i="1"/>
  <c r="T135" i="1"/>
  <c r="S135" i="1"/>
  <c r="R135" i="1"/>
  <c r="Q135" i="1"/>
  <c r="P135" i="1"/>
  <c r="O135" i="1"/>
  <c r="T134" i="1"/>
  <c r="S134" i="1"/>
  <c r="R134" i="1"/>
  <c r="Q134" i="1"/>
  <c r="P134" i="1"/>
  <c r="O134" i="1"/>
  <c r="T133" i="1"/>
  <c r="S133" i="1"/>
  <c r="R133" i="1"/>
  <c r="Q133" i="1"/>
  <c r="P133" i="1"/>
  <c r="O133" i="1"/>
  <c r="T132" i="1"/>
  <c r="S132" i="1"/>
  <c r="R132" i="1"/>
  <c r="Q132" i="1"/>
  <c r="P132" i="1"/>
  <c r="O132" i="1"/>
  <c r="T131" i="1"/>
  <c r="S131" i="1"/>
  <c r="R131" i="1"/>
  <c r="Q131" i="1"/>
  <c r="P131" i="1"/>
  <c r="O131" i="1"/>
  <c r="T130" i="1"/>
  <c r="S130" i="1"/>
  <c r="R130" i="1"/>
  <c r="Q130" i="1"/>
  <c r="P130" i="1"/>
  <c r="O130" i="1"/>
  <c r="T129" i="1"/>
  <c r="S129" i="1"/>
  <c r="R129" i="1"/>
  <c r="Q129" i="1"/>
  <c r="P129" i="1"/>
  <c r="O129" i="1"/>
  <c r="T128" i="1"/>
  <c r="S128" i="1"/>
  <c r="R128" i="1"/>
  <c r="Q128" i="1"/>
  <c r="P128" i="1"/>
  <c r="O128" i="1"/>
  <c r="T127" i="1"/>
  <c r="S127" i="1"/>
  <c r="R127" i="1"/>
  <c r="Q127" i="1"/>
  <c r="P127" i="1"/>
  <c r="O127" i="1"/>
  <c r="T126" i="1"/>
  <c r="S126" i="1"/>
  <c r="R126" i="1"/>
  <c r="Q126" i="1"/>
  <c r="P126" i="1"/>
  <c r="O126" i="1"/>
  <c r="T125" i="1"/>
  <c r="S125" i="1"/>
  <c r="R125" i="1"/>
  <c r="Q125" i="1"/>
  <c r="P125" i="1"/>
  <c r="O125" i="1"/>
  <c r="T124" i="1"/>
  <c r="S124" i="1"/>
  <c r="R124" i="1"/>
  <c r="Q124" i="1"/>
  <c r="P124" i="1"/>
  <c r="O124" i="1"/>
  <c r="T123" i="1"/>
  <c r="S123" i="1"/>
  <c r="R123" i="1"/>
  <c r="Q123" i="1"/>
  <c r="P123" i="1"/>
  <c r="O123" i="1"/>
  <c r="T122" i="1"/>
  <c r="S122" i="1"/>
  <c r="R122" i="1"/>
  <c r="Q122" i="1"/>
  <c r="P122" i="1"/>
  <c r="O122" i="1"/>
  <c r="T121" i="1"/>
  <c r="S121" i="1"/>
  <c r="R121" i="1"/>
  <c r="Q121" i="1"/>
  <c r="P121" i="1"/>
  <c r="O121" i="1"/>
  <c r="T120" i="1"/>
  <c r="S120" i="1"/>
  <c r="R120" i="1"/>
  <c r="Q120" i="1"/>
  <c r="P120" i="1"/>
  <c r="O120" i="1"/>
  <c r="T119" i="1"/>
  <c r="S119" i="1"/>
  <c r="R119" i="1"/>
  <c r="Q119" i="1"/>
  <c r="P119" i="1"/>
  <c r="O119" i="1"/>
  <c r="T118" i="1"/>
  <c r="S118" i="1"/>
  <c r="R118" i="1"/>
  <c r="Q118" i="1"/>
  <c r="P118" i="1"/>
  <c r="O118" i="1"/>
  <c r="T117" i="1"/>
  <c r="S117" i="1"/>
  <c r="R117" i="1"/>
  <c r="Q117" i="1"/>
  <c r="P117" i="1"/>
  <c r="O117" i="1"/>
  <c r="T116" i="1"/>
  <c r="S116" i="1"/>
  <c r="R116" i="1"/>
  <c r="Q116" i="1"/>
  <c r="P116" i="1"/>
  <c r="O116" i="1"/>
  <c r="T115" i="1"/>
  <c r="S115" i="1"/>
  <c r="R115" i="1"/>
  <c r="Q115" i="1"/>
  <c r="P115" i="1"/>
  <c r="O115" i="1"/>
  <c r="T114" i="1"/>
  <c r="S114" i="1"/>
  <c r="R114" i="1"/>
  <c r="Q114" i="1"/>
  <c r="P114" i="1"/>
  <c r="O114" i="1"/>
  <c r="T113" i="1"/>
  <c r="S113" i="1"/>
  <c r="R113" i="1"/>
  <c r="Q113" i="1"/>
  <c r="P113" i="1"/>
  <c r="O113" i="1"/>
  <c r="T112" i="1"/>
  <c r="S112" i="1"/>
  <c r="R112" i="1"/>
  <c r="Q112" i="1"/>
  <c r="P112" i="1"/>
  <c r="O112" i="1"/>
  <c r="T111" i="1"/>
  <c r="S111" i="1"/>
  <c r="R111" i="1"/>
  <c r="Q111" i="1"/>
  <c r="P111" i="1"/>
  <c r="O111" i="1"/>
  <c r="T110" i="1"/>
  <c r="S110" i="1"/>
  <c r="R110" i="1"/>
  <c r="Q110" i="1"/>
  <c r="P110" i="1"/>
  <c r="O110" i="1"/>
  <c r="T109" i="1"/>
  <c r="S109" i="1"/>
  <c r="R109" i="1"/>
  <c r="Q109" i="1"/>
  <c r="P109" i="1"/>
  <c r="O109" i="1"/>
  <c r="T108" i="1"/>
  <c r="S108" i="1"/>
  <c r="R108" i="1"/>
  <c r="Q108" i="1"/>
  <c r="P108" i="1"/>
  <c r="O108" i="1"/>
  <c r="T107" i="1"/>
  <c r="S107" i="1"/>
  <c r="R107" i="1"/>
  <c r="Q107" i="1"/>
  <c r="P107" i="1"/>
  <c r="O107" i="1"/>
  <c r="T106" i="1"/>
  <c r="S106" i="1"/>
  <c r="R106" i="1"/>
  <c r="Q106" i="1"/>
  <c r="P106" i="1"/>
  <c r="O106" i="1"/>
  <c r="T105" i="1"/>
  <c r="S105" i="1"/>
  <c r="R105" i="1"/>
  <c r="Q105" i="1"/>
  <c r="P105" i="1"/>
  <c r="O105" i="1"/>
  <c r="T104" i="1"/>
  <c r="S104" i="1"/>
  <c r="R104" i="1"/>
  <c r="Q104" i="1"/>
  <c r="P104" i="1"/>
  <c r="O104" i="1"/>
  <c r="T103" i="1"/>
  <c r="S103" i="1"/>
  <c r="R103" i="1"/>
  <c r="Q103" i="1"/>
  <c r="P103" i="1"/>
  <c r="O103" i="1"/>
  <c r="T102" i="1"/>
  <c r="S102" i="1"/>
  <c r="R102" i="1"/>
  <c r="Q102" i="1"/>
  <c r="P102" i="1"/>
  <c r="O102" i="1"/>
  <c r="T101" i="1"/>
  <c r="S101" i="1"/>
  <c r="R101" i="1"/>
  <c r="Q101" i="1"/>
  <c r="P101" i="1"/>
  <c r="O101" i="1"/>
  <c r="T100" i="1"/>
  <c r="S100" i="1"/>
  <c r="R100" i="1"/>
  <c r="Q100" i="1"/>
  <c r="P100" i="1"/>
  <c r="O100" i="1"/>
  <c r="T99" i="1"/>
  <c r="S99" i="1"/>
  <c r="R99" i="1"/>
  <c r="Q99" i="1"/>
  <c r="P99" i="1"/>
  <c r="O99" i="1"/>
  <c r="T98" i="1"/>
  <c r="S98" i="1"/>
  <c r="R98" i="1"/>
  <c r="Q98" i="1"/>
  <c r="P98" i="1"/>
  <c r="O98" i="1"/>
  <c r="T97" i="1"/>
  <c r="S97" i="1"/>
  <c r="R97" i="1"/>
  <c r="Q97" i="1"/>
  <c r="P97" i="1"/>
  <c r="O97" i="1"/>
  <c r="T96" i="1"/>
  <c r="S96" i="1"/>
  <c r="R96" i="1"/>
  <c r="Q96" i="1"/>
  <c r="P96" i="1"/>
  <c r="O96" i="1"/>
  <c r="T95" i="1"/>
  <c r="S95" i="1"/>
  <c r="R95" i="1"/>
  <c r="Q95" i="1"/>
  <c r="P95" i="1"/>
  <c r="O95" i="1"/>
  <c r="T94" i="1"/>
  <c r="S94" i="1"/>
  <c r="R94" i="1"/>
  <c r="Q94" i="1"/>
  <c r="P94" i="1"/>
  <c r="O94" i="1"/>
  <c r="T93" i="1"/>
  <c r="S93" i="1"/>
  <c r="R93" i="1"/>
  <c r="Q93" i="1"/>
  <c r="P93" i="1"/>
  <c r="O93" i="1"/>
  <c r="T92" i="1"/>
  <c r="S92" i="1"/>
  <c r="R92" i="1"/>
  <c r="Q92" i="1"/>
  <c r="P92" i="1"/>
  <c r="O92" i="1"/>
  <c r="T91" i="1"/>
  <c r="S91" i="1"/>
  <c r="R91" i="1"/>
  <c r="Q91" i="1"/>
  <c r="P91" i="1"/>
  <c r="O91" i="1"/>
  <c r="T90" i="1"/>
  <c r="S90" i="1"/>
  <c r="R90" i="1"/>
  <c r="Q90" i="1"/>
  <c r="P90" i="1"/>
  <c r="O90" i="1"/>
  <c r="T89" i="1"/>
  <c r="S89" i="1"/>
  <c r="R89" i="1"/>
  <c r="Q89" i="1"/>
  <c r="P89" i="1"/>
  <c r="O89" i="1"/>
  <c r="T88" i="1"/>
  <c r="S88" i="1"/>
  <c r="R88" i="1"/>
  <c r="Q88" i="1"/>
  <c r="P88" i="1"/>
  <c r="O88" i="1"/>
  <c r="T87" i="1"/>
  <c r="S87" i="1"/>
  <c r="R87" i="1"/>
  <c r="Q87" i="1"/>
  <c r="P87" i="1"/>
  <c r="O87" i="1"/>
  <c r="T86" i="1"/>
  <c r="S86" i="1"/>
  <c r="R86" i="1"/>
  <c r="Q86" i="1"/>
  <c r="P86" i="1"/>
  <c r="O86" i="1"/>
  <c r="T85" i="1"/>
  <c r="S85" i="1"/>
  <c r="R85" i="1"/>
  <c r="Q85" i="1"/>
  <c r="P85" i="1"/>
  <c r="O85" i="1"/>
  <c r="T84" i="1"/>
  <c r="S84" i="1"/>
  <c r="R84" i="1"/>
  <c r="Q84" i="1"/>
  <c r="P84" i="1"/>
  <c r="O84" i="1"/>
  <c r="T83" i="1"/>
  <c r="S83" i="1"/>
  <c r="R83" i="1"/>
  <c r="Q83" i="1"/>
  <c r="P83" i="1"/>
  <c r="O83" i="1"/>
  <c r="T82" i="1"/>
  <c r="S82" i="1"/>
  <c r="R82" i="1"/>
  <c r="Q82" i="1"/>
  <c r="P82" i="1"/>
  <c r="O82" i="1"/>
  <c r="T81" i="1"/>
  <c r="S81" i="1"/>
  <c r="R81" i="1"/>
  <c r="Q81" i="1"/>
  <c r="P81" i="1"/>
  <c r="O81" i="1"/>
  <c r="T80" i="1"/>
  <c r="S80" i="1"/>
  <c r="R80" i="1"/>
  <c r="Q80" i="1"/>
  <c r="P80" i="1"/>
  <c r="O80" i="1"/>
  <c r="T79" i="1"/>
  <c r="S79" i="1"/>
  <c r="R79" i="1"/>
  <c r="Q79" i="1"/>
  <c r="P79" i="1"/>
  <c r="O79" i="1"/>
  <c r="T78" i="1"/>
  <c r="S78" i="1"/>
  <c r="R78" i="1"/>
  <c r="Q78" i="1"/>
  <c r="P78" i="1"/>
  <c r="O78" i="1"/>
  <c r="T77" i="1"/>
  <c r="S77" i="1"/>
  <c r="R77" i="1"/>
  <c r="Q77" i="1"/>
  <c r="P77" i="1"/>
  <c r="O77" i="1"/>
  <c r="T76" i="1"/>
  <c r="S76" i="1"/>
  <c r="R76" i="1"/>
  <c r="Q76" i="1"/>
  <c r="P76" i="1"/>
  <c r="O76" i="1"/>
  <c r="T75" i="1"/>
  <c r="S75" i="1"/>
  <c r="R75" i="1"/>
  <c r="Q75" i="1"/>
  <c r="P75" i="1"/>
  <c r="O75" i="1"/>
  <c r="T74" i="1"/>
  <c r="S74" i="1"/>
  <c r="R74" i="1"/>
  <c r="Q74" i="1"/>
  <c r="P74" i="1"/>
  <c r="O74" i="1"/>
  <c r="T73" i="1"/>
  <c r="S73" i="1"/>
  <c r="R73" i="1"/>
  <c r="Q73" i="1"/>
  <c r="P73" i="1"/>
  <c r="O73" i="1"/>
  <c r="T72" i="1"/>
  <c r="S72" i="1"/>
  <c r="R72" i="1"/>
  <c r="Q72" i="1"/>
  <c r="P72" i="1"/>
  <c r="O72" i="1"/>
  <c r="T71" i="1"/>
  <c r="S71" i="1"/>
  <c r="R71" i="1"/>
  <c r="Q71" i="1"/>
  <c r="P71" i="1"/>
  <c r="O71" i="1"/>
  <c r="T70" i="1"/>
  <c r="S70" i="1"/>
  <c r="R70" i="1"/>
  <c r="Q70" i="1"/>
  <c r="P70" i="1"/>
  <c r="O70" i="1"/>
  <c r="T69" i="1"/>
  <c r="S69" i="1"/>
  <c r="R69" i="1"/>
  <c r="Q69" i="1"/>
  <c r="P69" i="1"/>
  <c r="O69" i="1"/>
  <c r="T68" i="1"/>
  <c r="S68" i="1"/>
  <c r="R68" i="1"/>
  <c r="Q68" i="1"/>
  <c r="P68" i="1"/>
  <c r="O68" i="1"/>
  <c r="T67" i="1"/>
  <c r="S67" i="1"/>
  <c r="R67" i="1"/>
  <c r="Q67" i="1"/>
  <c r="P67" i="1"/>
  <c r="O67" i="1"/>
  <c r="T66" i="1"/>
  <c r="S66" i="1"/>
  <c r="R66" i="1"/>
  <c r="Q66" i="1"/>
  <c r="P66" i="1"/>
  <c r="O66" i="1"/>
  <c r="T65" i="1"/>
  <c r="S65" i="1"/>
  <c r="R65" i="1"/>
  <c r="Q65" i="1"/>
  <c r="P65" i="1"/>
  <c r="O65" i="1"/>
  <c r="T64" i="1"/>
  <c r="S64" i="1"/>
  <c r="R64" i="1"/>
  <c r="Q64" i="1"/>
  <c r="P64" i="1"/>
  <c r="O64" i="1"/>
  <c r="T63" i="1"/>
  <c r="S63" i="1"/>
  <c r="R63" i="1"/>
  <c r="Q63" i="1"/>
  <c r="P63" i="1"/>
  <c r="O63" i="1"/>
  <c r="T62" i="1"/>
  <c r="S62" i="1"/>
  <c r="R62" i="1"/>
  <c r="Q62" i="1"/>
  <c r="P62" i="1"/>
  <c r="O62" i="1"/>
  <c r="T61" i="1"/>
  <c r="S61" i="1"/>
  <c r="R61" i="1"/>
  <c r="Q61" i="1"/>
  <c r="P61" i="1"/>
  <c r="O61" i="1"/>
  <c r="T60" i="1"/>
  <c r="S60" i="1"/>
  <c r="R60" i="1"/>
  <c r="Q60" i="1"/>
  <c r="P60" i="1"/>
  <c r="O60" i="1"/>
  <c r="T59" i="1"/>
  <c r="S59" i="1"/>
  <c r="R59" i="1"/>
  <c r="Q59" i="1"/>
  <c r="P59" i="1"/>
  <c r="O59" i="1"/>
  <c r="T58" i="1"/>
  <c r="S58" i="1"/>
  <c r="R58" i="1"/>
  <c r="Q58" i="1"/>
  <c r="P58" i="1"/>
  <c r="O58" i="1"/>
  <c r="T57" i="1"/>
  <c r="S57" i="1"/>
  <c r="R57" i="1"/>
  <c r="Q57" i="1"/>
  <c r="P57" i="1"/>
  <c r="O57" i="1"/>
  <c r="T56" i="1"/>
  <c r="S56" i="1"/>
  <c r="R56" i="1"/>
  <c r="Q56" i="1"/>
  <c r="P56" i="1"/>
  <c r="O56" i="1"/>
  <c r="T55" i="1"/>
  <c r="S55" i="1"/>
  <c r="R55" i="1"/>
  <c r="Q55" i="1"/>
  <c r="P55" i="1"/>
  <c r="O55" i="1"/>
  <c r="T54" i="1"/>
  <c r="S54" i="1"/>
  <c r="R54" i="1"/>
  <c r="Q54" i="1"/>
  <c r="P54" i="1"/>
  <c r="O54" i="1"/>
  <c r="T53" i="1"/>
  <c r="S53" i="1"/>
  <c r="R53" i="1"/>
  <c r="Q53" i="1"/>
  <c r="P53" i="1"/>
  <c r="O53" i="1"/>
  <c r="T52" i="1"/>
  <c r="S52" i="1"/>
  <c r="R52" i="1"/>
  <c r="Q52" i="1"/>
  <c r="P52" i="1"/>
  <c r="O52" i="1"/>
  <c r="T51" i="1"/>
  <c r="S51" i="1"/>
  <c r="R51" i="1"/>
  <c r="Q51" i="1"/>
  <c r="P51" i="1"/>
  <c r="O51" i="1"/>
  <c r="T50" i="1"/>
  <c r="S50" i="1"/>
  <c r="R50" i="1"/>
  <c r="Q50" i="1"/>
  <c r="P50" i="1"/>
  <c r="O50" i="1"/>
  <c r="T49" i="1"/>
  <c r="S49" i="1"/>
  <c r="R49" i="1"/>
  <c r="Q49" i="1"/>
  <c r="P49" i="1"/>
  <c r="O49" i="1"/>
  <c r="T48" i="1"/>
  <c r="S48" i="1"/>
  <c r="R48" i="1"/>
  <c r="Q48" i="1"/>
  <c r="P48" i="1"/>
  <c r="O48" i="1"/>
  <c r="T47" i="1"/>
  <c r="S47" i="1"/>
  <c r="R47" i="1"/>
  <c r="Q47" i="1"/>
  <c r="P47" i="1"/>
  <c r="O47" i="1"/>
  <c r="T46" i="1"/>
  <c r="S46" i="1"/>
  <c r="R46" i="1"/>
  <c r="Q46" i="1"/>
  <c r="P46" i="1"/>
  <c r="O46" i="1"/>
  <c r="T45" i="1"/>
  <c r="S45" i="1"/>
  <c r="R45" i="1"/>
  <c r="Q45" i="1"/>
  <c r="P45" i="1"/>
  <c r="O45" i="1"/>
  <c r="T44" i="1"/>
  <c r="S44" i="1"/>
  <c r="R44" i="1"/>
  <c r="Q44" i="1"/>
  <c r="P44" i="1"/>
  <c r="O44" i="1"/>
  <c r="T43" i="1"/>
  <c r="S43" i="1"/>
  <c r="R43" i="1"/>
  <c r="Q43" i="1"/>
  <c r="P43" i="1"/>
  <c r="O43" i="1"/>
  <c r="T42" i="1"/>
  <c r="S42" i="1"/>
  <c r="R42" i="1"/>
  <c r="Q42" i="1"/>
  <c r="P42" i="1"/>
  <c r="O42" i="1"/>
  <c r="T41" i="1"/>
  <c r="S41" i="1"/>
  <c r="R41" i="1"/>
  <c r="Q41" i="1"/>
  <c r="P41" i="1"/>
  <c r="O41" i="1"/>
  <c r="T40" i="1"/>
  <c r="S40" i="1"/>
  <c r="R40" i="1"/>
  <c r="Q40" i="1"/>
  <c r="P40" i="1"/>
  <c r="O40" i="1"/>
  <c r="T39" i="1"/>
  <c r="S39" i="1"/>
  <c r="R39" i="1"/>
  <c r="Q39" i="1"/>
  <c r="P39" i="1"/>
  <c r="O39" i="1"/>
  <c r="T38" i="1"/>
  <c r="S38" i="1"/>
  <c r="R38" i="1"/>
  <c r="Q38" i="1"/>
  <c r="P38" i="1"/>
  <c r="O38" i="1"/>
  <c r="T37" i="1"/>
  <c r="S37" i="1"/>
  <c r="R37" i="1"/>
  <c r="Q37" i="1"/>
  <c r="P37" i="1"/>
  <c r="O37" i="1"/>
  <c r="T36" i="1"/>
  <c r="S36" i="1"/>
  <c r="R36" i="1"/>
  <c r="Q36" i="1"/>
  <c r="P36" i="1"/>
  <c r="O36" i="1"/>
  <c r="T35" i="1"/>
  <c r="S35" i="1"/>
  <c r="R35" i="1"/>
  <c r="Q35" i="1"/>
  <c r="P35" i="1"/>
  <c r="O35" i="1"/>
  <c r="T34" i="1"/>
  <c r="S34" i="1"/>
  <c r="R34" i="1"/>
  <c r="Q34" i="1"/>
  <c r="P34" i="1"/>
  <c r="O34" i="1"/>
  <c r="T33" i="1"/>
  <c r="S33" i="1"/>
  <c r="R33" i="1"/>
  <c r="Q33" i="1"/>
  <c r="P33" i="1"/>
  <c r="O33" i="1"/>
  <c r="T32" i="1"/>
  <c r="S32" i="1"/>
  <c r="R32" i="1"/>
  <c r="Q32" i="1"/>
  <c r="P32" i="1"/>
  <c r="O32" i="1"/>
  <c r="T31" i="1"/>
  <c r="S31" i="1"/>
  <c r="R31" i="1"/>
  <c r="Q31" i="1"/>
  <c r="P31" i="1"/>
  <c r="O31" i="1"/>
  <c r="T30" i="1"/>
  <c r="S30" i="1"/>
  <c r="R30" i="1"/>
  <c r="Q30" i="1"/>
  <c r="P30" i="1"/>
  <c r="O30" i="1"/>
  <c r="T29" i="1"/>
  <c r="S29" i="1"/>
  <c r="R29" i="1"/>
  <c r="Q29" i="1"/>
  <c r="P29" i="1"/>
  <c r="O29" i="1"/>
  <c r="T28" i="1"/>
  <c r="S28" i="1"/>
  <c r="R28" i="1"/>
  <c r="Q28" i="1"/>
  <c r="P28" i="1"/>
  <c r="O28" i="1"/>
  <c r="T27" i="1"/>
  <c r="S27" i="1"/>
  <c r="R27" i="1"/>
  <c r="Q27" i="1"/>
  <c r="P27" i="1"/>
  <c r="O27" i="1"/>
  <c r="T26" i="1"/>
  <c r="S26" i="1"/>
  <c r="R26" i="1"/>
  <c r="Q26" i="1"/>
  <c r="P26" i="1"/>
  <c r="O26" i="1"/>
  <c r="T25" i="1"/>
  <c r="S25" i="1"/>
  <c r="R25" i="1"/>
  <c r="Q25" i="1"/>
  <c r="P25" i="1"/>
  <c r="O25" i="1"/>
  <c r="T24" i="1"/>
  <c r="S24" i="1"/>
  <c r="R24" i="1"/>
  <c r="Q24" i="1"/>
  <c r="P24" i="1"/>
  <c r="O24" i="1"/>
  <c r="T23" i="1"/>
  <c r="S23" i="1"/>
  <c r="R23" i="1"/>
  <c r="Q23" i="1"/>
  <c r="P23" i="1"/>
  <c r="O23" i="1"/>
  <c r="T22" i="1"/>
  <c r="S22" i="1"/>
  <c r="R22" i="1"/>
  <c r="Q22" i="1"/>
  <c r="P22" i="1"/>
  <c r="O22" i="1"/>
  <c r="T21" i="1"/>
  <c r="S21" i="1"/>
  <c r="R21" i="1"/>
  <c r="Q21" i="1"/>
  <c r="P21" i="1"/>
  <c r="O21" i="1"/>
  <c r="T20" i="1"/>
  <c r="S20" i="1"/>
  <c r="R20" i="1"/>
  <c r="Q20" i="1"/>
  <c r="P20" i="1"/>
  <c r="O20" i="1"/>
  <c r="T19" i="1"/>
  <c r="S19" i="1"/>
  <c r="R19" i="1"/>
  <c r="Q19" i="1"/>
  <c r="P19" i="1"/>
  <c r="O19" i="1"/>
  <c r="T18" i="1"/>
  <c r="S18" i="1"/>
  <c r="R18" i="1"/>
  <c r="Q18" i="1"/>
  <c r="P18" i="1"/>
  <c r="O18" i="1"/>
  <c r="T17" i="1"/>
  <c r="S17" i="1"/>
  <c r="R17" i="1"/>
  <c r="Q17" i="1"/>
  <c r="P17" i="1"/>
  <c r="O17" i="1"/>
  <c r="T16" i="1"/>
  <c r="S16" i="1"/>
  <c r="R16" i="1"/>
  <c r="Q16" i="1"/>
  <c r="P16" i="1"/>
  <c r="O16" i="1"/>
  <c r="T15" i="1"/>
  <c r="S15" i="1"/>
  <c r="R15" i="1"/>
  <c r="Q15" i="1"/>
  <c r="P15" i="1"/>
  <c r="O15" i="1"/>
  <c r="T14" i="1"/>
  <c r="S14" i="1"/>
  <c r="R14" i="1"/>
  <c r="Q14" i="1"/>
  <c r="P14" i="1"/>
  <c r="O14" i="1"/>
  <c r="T13" i="1"/>
  <c r="S13" i="1"/>
  <c r="R13" i="1"/>
  <c r="Q13" i="1"/>
  <c r="P13" i="1"/>
  <c r="O13" i="1"/>
  <c r="T12" i="1"/>
  <c r="S12" i="1"/>
  <c r="R12" i="1"/>
  <c r="Q12" i="1"/>
  <c r="P12" i="1"/>
  <c r="O12" i="1"/>
  <c r="T11" i="1"/>
  <c r="S11" i="1"/>
  <c r="R11" i="1"/>
  <c r="Q11" i="1"/>
  <c r="P11" i="1"/>
  <c r="O11" i="1"/>
  <c r="T10" i="1"/>
  <c r="S10" i="1"/>
  <c r="R10" i="1"/>
  <c r="Q10" i="1"/>
  <c r="P10" i="1"/>
  <c r="O10" i="1"/>
  <c r="T9" i="1"/>
  <c r="S9" i="1"/>
  <c r="R9" i="1"/>
  <c r="Q9" i="1"/>
  <c r="P9" i="1"/>
  <c r="O9" i="1"/>
  <c r="T8" i="1"/>
  <c r="S8" i="1"/>
  <c r="R8" i="1"/>
  <c r="Q8" i="1"/>
  <c r="P8" i="1"/>
  <c r="O8" i="1"/>
  <c r="T7" i="1"/>
  <c r="S7" i="1"/>
  <c r="R7" i="1"/>
  <c r="Q7" i="1"/>
  <c r="P7" i="1"/>
  <c r="O7" i="1"/>
  <c r="S1" i="1"/>
  <c r="AN140" i="4" l="1"/>
  <c r="AJ141" i="4"/>
  <c r="AL140" i="4"/>
</calcChain>
</file>

<file path=xl/sharedStrings.xml><?xml version="1.0" encoding="utf-8"?>
<sst xmlns="http://schemas.openxmlformats.org/spreadsheetml/2006/main" count="8601" uniqueCount="1242">
  <si>
    <t>！在留資格注意！</t>
  </si>
  <si>
    <t>！！！在留資格早急確認！！！</t>
  </si>
  <si>
    <t>作成者：望月</t>
  </si>
  <si>
    <t>N</t>
  </si>
  <si>
    <t>工場</t>
  </si>
  <si>
    <t>氏名</t>
  </si>
  <si>
    <t>性別</t>
  </si>
  <si>
    <t>国籍</t>
  </si>
  <si>
    <t>カテゴリ</t>
  </si>
  <si>
    <t>住所</t>
  </si>
  <si>
    <t>連絡先</t>
  </si>
  <si>
    <t>ビザ資格</t>
  </si>
  <si>
    <t>在留期間</t>
  </si>
  <si>
    <t>在留カード期間</t>
  </si>
  <si>
    <t>最寄り駅</t>
  </si>
  <si>
    <t>送迎先</t>
  </si>
  <si>
    <t>交通費合計</t>
  </si>
  <si>
    <t>1週目</t>
  </si>
  <si>
    <t>2週目</t>
  </si>
  <si>
    <t>3週目</t>
  </si>
  <si>
    <t>4週目</t>
  </si>
  <si>
    <t>月合計時間</t>
  </si>
  <si>
    <t>ダイエットクック</t>
  </si>
  <si>
    <t>パッセリ　ジュセッペ</t>
  </si>
  <si>
    <t>男</t>
  </si>
  <si>
    <t>イタリア</t>
  </si>
  <si>
    <t>レギュラー</t>
  </si>
  <si>
    <t>自走</t>
  </si>
  <si>
    <t>パヨラ　ナポレス</t>
  </si>
  <si>
    <t>キューバ</t>
  </si>
  <si>
    <t>シング　ラクシャマン</t>
  </si>
  <si>
    <t>インド</t>
  </si>
  <si>
    <t>森下　葉月</t>
  </si>
  <si>
    <t>女</t>
  </si>
  <si>
    <t>日本</t>
  </si>
  <si>
    <t>シマザキ　メイラニー</t>
  </si>
  <si>
    <t>フィリピン</t>
  </si>
  <si>
    <t>狛江</t>
  </si>
  <si>
    <t>秦野駅</t>
  </si>
  <si>
    <t>ラモレス　マリロウ</t>
  </si>
  <si>
    <t>アンドン　アデリーノ</t>
  </si>
  <si>
    <t>ミクロネシア</t>
  </si>
  <si>
    <t>湯　嘉民　ﾄｳカミ</t>
  </si>
  <si>
    <t>中国</t>
  </si>
  <si>
    <t>留学生</t>
  </si>
  <si>
    <t>リン　ロン　ダニエル</t>
  </si>
  <si>
    <t>エミネンス</t>
  </si>
  <si>
    <t>ブ　ティ　ビ　フェ</t>
  </si>
  <si>
    <t>ベトナム</t>
  </si>
  <si>
    <t>ツァガーンノホイ　ビズィヤ</t>
  </si>
  <si>
    <t>モンゴル</t>
  </si>
  <si>
    <t>本厚木</t>
  </si>
  <si>
    <t>退職</t>
  </si>
  <si>
    <t>ラモレス　エルネスト</t>
  </si>
  <si>
    <t>ゴ　ティ　キム　トウエン</t>
  </si>
  <si>
    <t>愛甲石田</t>
  </si>
  <si>
    <t>スワバートル　エンフジン</t>
  </si>
  <si>
    <t>グエン　ティ　ゴアン</t>
  </si>
  <si>
    <t>グエン　ティ　ズエン</t>
  </si>
  <si>
    <t>ガンホヤグ　ヤンジンスレン</t>
  </si>
  <si>
    <t>淵野辺</t>
  </si>
  <si>
    <t>バットツェゲル　ゲレルスレン</t>
  </si>
  <si>
    <t>ウラタナサン　サルルトゥヤ</t>
  </si>
  <si>
    <t>オトゴンバヤル　ノミン</t>
  </si>
  <si>
    <t>シェビーンジャンバー　ボロロヒシグ</t>
  </si>
  <si>
    <t>大和</t>
  </si>
  <si>
    <t>バトツォグト　ボロルトゥヤ</t>
  </si>
  <si>
    <t>ミヤガマルジャヴ　エンフツェツェグ</t>
  </si>
  <si>
    <t>ガンボロド　オユンハンダ</t>
  </si>
  <si>
    <t>チウルンバトル　バトチメグ</t>
  </si>
  <si>
    <t>スガルラグチャ　フラン</t>
  </si>
  <si>
    <t>登戸</t>
  </si>
  <si>
    <t>チュルーン　ウンダラム</t>
  </si>
  <si>
    <t>楊　宇</t>
  </si>
  <si>
    <t>鄭　博凡　テイ　ハクハン</t>
  </si>
  <si>
    <t>バトツェンゲル　オーガンバト</t>
  </si>
  <si>
    <t>レ　ティ　ヒエン　ルオン</t>
  </si>
  <si>
    <t>ファム　ティ　ホン　チャン</t>
  </si>
  <si>
    <t>オチルスフ　アノジン</t>
  </si>
  <si>
    <t>プレブドラム　ルハグワツェレン</t>
  </si>
  <si>
    <t>ファム　ゴック　ハン</t>
  </si>
  <si>
    <t>鶴巻温泉</t>
  </si>
  <si>
    <t>グエン　ティ　チャム</t>
  </si>
  <si>
    <t>グエン　フォン　タイン</t>
  </si>
  <si>
    <t>チャン　タイン　ゴック　クイ</t>
  </si>
  <si>
    <t>ド　ティ　ニュン②</t>
  </si>
  <si>
    <t>ファム　フェ　ドゥック</t>
  </si>
  <si>
    <t>タ　バン　ドン</t>
  </si>
  <si>
    <t>ダオ　ティ　トウイ</t>
  </si>
  <si>
    <t>グエン　タン　トン</t>
  </si>
  <si>
    <t>クレッペ　マグナル</t>
  </si>
  <si>
    <t>ノルウェー</t>
  </si>
  <si>
    <t>シャリ　ヤル</t>
  </si>
  <si>
    <t>イラン　</t>
  </si>
  <si>
    <t>ニマ　プレブザヤ</t>
  </si>
  <si>
    <t>レ　キエウ　グェット　ハー</t>
  </si>
  <si>
    <t>グエン　ビェット　ハー</t>
  </si>
  <si>
    <t>チュン　ティ　ジェン</t>
  </si>
  <si>
    <t>グエン　テイ　ホン　トウ</t>
  </si>
  <si>
    <t>ホアン　ティ　ゴック　フエン</t>
  </si>
  <si>
    <t>チャウダリ　ビノド</t>
  </si>
  <si>
    <t>ネパール</t>
  </si>
  <si>
    <t>チャン　ティ　ヌ</t>
  </si>
  <si>
    <t>フン　クアン　ズン</t>
  </si>
  <si>
    <t>ド　ティ　フォン　アイン</t>
  </si>
  <si>
    <t>チャン　カイン　フエン</t>
  </si>
  <si>
    <t>ト　ティ　ゴク</t>
  </si>
  <si>
    <t>クアボ　ジョセフ</t>
  </si>
  <si>
    <t>マンザノ　メイ</t>
  </si>
  <si>
    <t>パラス　ライアン</t>
  </si>
  <si>
    <t>コージーコーナー</t>
  </si>
  <si>
    <t>ガラン　マリクリス</t>
  </si>
  <si>
    <t>本厚木駅</t>
  </si>
  <si>
    <t>新村　ベルナデット　ベルトラン</t>
  </si>
  <si>
    <t>ﾏﾘﾅｵ ｴﾙﾆｴ　ﾊﾞﾙｴﾛ</t>
  </si>
  <si>
    <t>ﾏﾘﾅｵ ｵﾃﾞｯｻ　ｴｽﾋﾟﾛｲ</t>
  </si>
  <si>
    <t>ｶﾙﾃﾞﾅｽ ﾗｲﾘ ｶﾞｺｽｺｽ</t>
  </si>
  <si>
    <t>ｻﾗﾊﾞｵ ｱﾝ ﾏｶﾞﾚｯﾄ　ｱﾍﾞﾘｱ</t>
  </si>
  <si>
    <t>ホアン　ティ　バー</t>
  </si>
  <si>
    <t>デルゲルマー</t>
  </si>
  <si>
    <t>ローケ　ジョ　アン</t>
  </si>
  <si>
    <t>070-4491-9826</t>
  </si>
  <si>
    <t>ペスターニョ　グレイス　アン</t>
  </si>
  <si>
    <t>070-4494-6227</t>
  </si>
  <si>
    <t>アショーク　クマール</t>
  </si>
  <si>
    <t>080-6585-5955</t>
  </si>
  <si>
    <t>楊　宇　ヨウ　ウ</t>
  </si>
  <si>
    <t>マ　アビゲィル　アボネハル</t>
  </si>
  <si>
    <t>新谷　エミー</t>
  </si>
  <si>
    <t>080-1096-1499</t>
  </si>
  <si>
    <t>永住者</t>
  </si>
  <si>
    <t>エゼアニ　ジェリエツ</t>
  </si>
  <si>
    <t>ナイジェリア</t>
  </si>
  <si>
    <t>070-2625-2811</t>
  </si>
  <si>
    <t>永住者の配偶者</t>
  </si>
  <si>
    <t>1年</t>
  </si>
  <si>
    <t>青山　ジョアン</t>
  </si>
  <si>
    <t>070-5668-7016</t>
  </si>
  <si>
    <t>日本人の配偶者</t>
  </si>
  <si>
    <t>コンドウ　ジョイス</t>
  </si>
  <si>
    <t>080-3473-0228</t>
  </si>
  <si>
    <t>3年</t>
  </si>
  <si>
    <t>大塚　ロレベス</t>
  </si>
  <si>
    <t>080-3381-9350</t>
  </si>
  <si>
    <t>平塚</t>
  </si>
  <si>
    <t>フン　ミン　ハー</t>
  </si>
  <si>
    <t>セリディ　オント　ディアシス</t>
  </si>
  <si>
    <t>070-1593-1994</t>
  </si>
  <si>
    <t>家族滞在</t>
  </si>
  <si>
    <t>アルタンスフ　ノミンエルデネ</t>
  </si>
  <si>
    <t>バトムンフ　バヤルジャルガル</t>
  </si>
  <si>
    <t>宮本　マリア　ソピィア</t>
  </si>
  <si>
    <t>望月　裕美</t>
  </si>
  <si>
    <t>ラグチャー　ウンダルマー</t>
  </si>
  <si>
    <t>チャントー　オユナー</t>
  </si>
  <si>
    <t>070-4509-6597</t>
  </si>
  <si>
    <t>バヤルマグナイ　ガンデラス</t>
  </si>
  <si>
    <t>ツォグバヤル　ソワドーエルデン</t>
  </si>
  <si>
    <t>080-4577-0723</t>
  </si>
  <si>
    <t>ナドミドツェデン　トゥブシントゥグス</t>
  </si>
  <si>
    <t>080-4517-0723</t>
  </si>
  <si>
    <t>ハー　フイ　ダオ</t>
  </si>
  <si>
    <t>留学</t>
  </si>
  <si>
    <t>2年</t>
  </si>
  <si>
    <t>090-8112-3060</t>
  </si>
  <si>
    <t>定住者</t>
  </si>
  <si>
    <t>ヤマシタ　アンナ</t>
  </si>
  <si>
    <t>宮本　ジャスミン</t>
  </si>
  <si>
    <t>ケネット　ジョン　カバト</t>
  </si>
  <si>
    <t>マンダハイ　スレン</t>
  </si>
  <si>
    <t>ダッゼウォグ　ムングンゲレル</t>
  </si>
  <si>
    <t>ゴ　ティエン　タイン</t>
  </si>
  <si>
    <t>フーバン　フォック</t>
  </si>
  <si>
    <t>ビャンバー　フラン</t>
  </si>
  <si>
    <t>ガンフヤグ　アノダリ</t>
  </si>
  <si>
    <t>イラン</t>
  </si>
  <si>
    <t>レ　キム　クイ</t>
  </si>
  <si>
    <t>ウサブ　バラコティ</t>
  </si>
  <si>
    <t>チエウイ　タイン　ビイン</t>
  </si>
  <si>
    <t>トムルバートル　トブシンジャルガル</t>
  </si>
  <si>
    <t>オトゴンテンゲル　アヌダリ</t>
  </si>
  <si>
    <t>クレルバタル　アズジャルガル</t>
  </si>
  <si>
    <t>ブヤントグトフ　スフバト</t>
  </si>
  <si>
    <t>グエン　ビエット　フン</t>
  </si>
  <si>
    <t>インフタイワン　バヤルマグナイ</t>
  </si>
  <si>
    <t>070-3880-6770</t>
  </si>
  <si>
    <t>グエン　チョン　レ</t>
  </si>
  <si>
    <t>エンフムンフ　ニャムサイハン</t>
  </si>
  <si>
    <t>アリウンボルド　エルデネズル</t>
  </si>
  <si>
    <t>デベーラ　ブラウン</t>
  </si>
  <si>
    <t>パスクア　ロデリク</t>
  </si>
  <si>
    <t>ババチョ　アージ</t>
  </si>
  <si>
    <t>カスエ　カルジョン</t>
  </si>
  <si>
    <t>フロレス　ダルウィン</t>
  </si>
  <si>
    <t>ド　ティ　ニュン①</t>
  </si>
  <si>
    <t>神奈川</t>
  </si>
  <si>
    <t>倉内　陸子（クラウチ　ムツコ）</t>
  </si>
  <si>
    <t>０９０-４２４７-１９４３</t>
  </si>
  <si>
    <t>―</t>
  </si>
  <si>
    <t>高杉　友博（タカスギ　トモヒロ）</t>
  </si>
  <si>
    <t>０９０-３２４３-０１０７</t>
  </si>
  <si>
    <t>陳　永男（チン　アイタン）</t>
  </si>
  <si>
    <t>０７０-５０２０-１５０６</t>
  </si>
  <si>
    <t>バラウタ　ラウル</t>
  </si>
  <si>
    <t>０８０-９１９７-１９７８</t>
  </si>
  <si>
    <t>劉　傑（リュウ　ジェ）</t>
  </si>
  <si>
    <t>０８０-６００１-５７６３</t>
  </si>
  <si>
    <t>婁　延安（ロウ　エンアン）</t>
  </si>
  <si>
    <t>０８０-４７９８-６９００</t>
  </si>
  <si>
    <t>谷若　鵬（グルオ　プン）</t>
  </si>
  <si>
    <t>０８０-５９４４-７６６６</t>
  </si>
  <si>
    <t>ロベディカ　レイヤー</t>
  </si>
  <si>
    <t>０８０-３４３０-２１４７</t>
  </si>
  <si>
    <t>トヨダ　レベッカ</t>
  </si>
  <si>
    <t>０８０-３２１７-８２２４</t>
  </si>
  <si>
    <t>マヌエラ　ミーナ　エンカント</t>
  </si>
  <si>
    <t>０８０-３６６５-１３８６</t>
  </si>
  <si>
    <t>バサ　シャロン　マンギ　リット</t>
  </si>
  <si>
    <t>０７０-６９７８-９１８１</t>
  </si>
  <si>
    <t>刘　東明（リュウ　トウメイ）</t>
  </si>
  <si>
    <t>０８０-６２５８-２９７９</t>
  </si>
  <si>
    <t>カストロ　アイリン　オント</t>
  </si>
  <si>
    <t>０８０-７８９７-５０８３（連）</t>
  </si>
  <si>
    <t>カルロス　リゼル　カオレン</t>
  </si>
  <si>
    <t>０７０-３１５７-３０３７</t>
  </si>
  <si>
    <t>大山　悦子</t>
  </si>
  <si>
    <t>０８０-１８９９-００７６</t>
  </si>
  <si>
    <t>大塚　浩子</t>
  </si>
  <si>
    <t>０９０-４３６３-０７８６</t>
  </si>
  <si>
    <t>オーヤ　ニッキ　ジン　ネリ</t>
  </si>
  <si>
    <t>０８０-４６５５-０８０８</t>
  </si>
  <si>
    <t>シング　マトバル</t>
  </si>
  <si>
    <t>０８０-３１７３-１１６０</t>
  </si>
  <si>
    <t>サラナティン　ニーニャ</t>
  </si>
  <si>
    <t>０７０-４２０３-１４８０</t>
  </si>
  <si>
    <t>コルデロ　カルモナ　スビロン</t>
  </si>
  <si>
    <t>０８０-４１５５-２８３１</t>
  </si>
  <si>
    <t>カルセイア　ロナルド</t>
  </si>
  <si>
    <t>０７０-４２３３-１９９２</t>
  </si>
  <si>
    <t>カルセイア　ロシェルダ</t>
  </si>
  <si>
    <t>安　正淑（アン　セイシュク）</t>
  </si>
  <si>
    <t>韓国</t>
  </si>
  <si>
    <t>０８０-2050-1233</t>
  </si>
  <si>
    <t>堀　慶二（ホリ　ケイジ）</t>
  </si>
  <si>
    <t>０４６-２０７-３２３３</t>
  </si>
  <si>
    <t>カワカミ　ホリ　ディナ　レイコ</t>
  </si>
  <si>
    <t>ブラジル</t>
  </si>
  <si>
    <t>サムソン　ルイ　ダカシン</t>
  </si>
  <si>
    <t>０８０-９８１２-３５９５</t>
  </si>
  <si>
    <t>ミヤザワ　ジュディス　レジス</t>
  </si>
  <si>
    <t>０８０-５８８７-１３８２</t>
  </si>
  <si>
    <t>ピアン　イタカ　オント</t>
  </si>
  <si>
    <t>０８０-５４７２-７８５８</t>
  </si>
  <si>
    <t>ピアン　イミリョ　オント</t>
  </si>
  <si>
    <t>０８０-６６２３-２１９１</t>
  </si>
  <si>
    <t>ピアン　サラ　オント</t>
  </si>
  <si>
    <t>ピアン　アルセル　オント</t>
  </si>
  <si>
    <t>０８０-５４７２-６０５６</t>
  </si>
  <si>
    <t>ピアン　アリエル　オント</t>
  </si>
  <si>
    <t>０８０-６６２６-２１９１</t>
  </si>
  <si>
    <t>ピアン　レミ　イゴル</t>
  </si>
  <si>
    <t>ピアン　ミッシェル　アウトル</t>
  </si>
  <si>
    <t>佐藤　樹莉</t>
  </si>
  <si>
    <t>０９０-８４６３-３１９２</t>
  </si>
  <si>
    <t>マエダ　アラン　エガル</t>
  </si>
  <si>
    <t>０８０-６８３１-８１５２</t>
  </si>
  <si>
    <t>マエダ　エルシー　パロジノグ</t>
  </si>
  <si>
    <t>ヤワカ　ロバート　ブイラ</t>
  </si>
  <si>
    <t>０７０-２１７１-０２６５</t>
  </si>
  <si>
    <t>チン　キムチュー</t>
  </si>
  <si>
    <t>カンボジア</t>
  </si>
  <si>
    <t>０８０-８８５９-４３３３</t>
  </si>
  <si>
    <t>ケオ　リダ</t>
  </si>
  <si>
    <t>０９０-９２３１-７２７２</t>
  </si>
  <si>
    <t>カバニイテ　マリイタ　アガリ</t>
  </si>
  <si>
    <t>０９０-１８０２-９１０７（連）</t>
  </si>
  <si>
    <t>鵜　友香里（ウ　ユカリ）</t>
  </si>
  <si>
    <t>０９０-６１７０-７７２２</t>
  </si>
  <si>
    <t>ジム　ヴォンペン</t>
  </si>
  <si>
    <t>０８０-３４９３-７７２２</t>
  </si>
  <si>
    <t>アントリハオ　ロランド</t>
  </si>
  <si>
    <t>０８０-９８９９-９２６８</t>
  </si>
  <si>
    <t>アントリハオ　ハイディ　オント</t>
  </si>
  <si>
    <t>カバネテ　ルスティ　ジン</t>
  </si>
  <si>
    <t>０９０-１８０２-９１０７</t>
  </si>
  <si>
    <t>ヤマグチ　ビビアナ　リエ</t>
  </si>
  <si>
    <t>チュオン　コン　デイン</t>
  </si>
  <si>
    <t>０８０-４１８４-３２８７</t>
  </si>
  <si>
    <t>ババ　ヒロシ</t>
  </si>
  <si>
    <t>０９０-６０３０-２１８２</t>
  </si>
  <si>
    <t>デ　アウメイダ　ババ　シルバナ　マリア</t>
  </si>
  <si>
    <t>シュレスト　ラゼス</t>
  </si>
  <si>
    <t>０８０-３７５３-９８４１</t>
  </si>
  <si>
    <t>キタガワ　シャロン</t>
  </si>
  <si>
    <t>０８０-９４４３-５２７６</t>
  </si>
  <si>
    <t>コジョウ　エバンジェリン　グゾン</t>
  </si>
  <si>
    <t>０７０-３３４５-８３８０</t>
  </si>
  <si>
    <t>ティマルシナ　ラム　チャンドラ</t>
  </si>
  <si>
    <t>０９０-４２２０-９８６９</t>
  </si>
  <si>
    <t>マリナオ　エルニエ　バロウエロ</t>
  </si>
  <si>
    <t>０８０-３７２９-８４４４</t>
  </si>
  <si>
    <t>モチヅキ　シェナビル　カブレラ</t>
  </si>
  <si>
    <t>０８０-２５８６-９２４５</t>
  </si>
  <si>
    <t>ドス　サントス　ジャンジルソン</t>
  </si>
  <si>
    <t>ババ　ナオミ</t>
  </si>
  <si>
    <t>チア　センホー</t>
  </si>
  <si>
    <t>グェン　ティ　クイン</t>
  </si>
  <si>
    <t>０８０-６７８７-６８６９</t>
  </si>
  <si>
    <t>リュ　フウン　フン</t>
  </si>
  <si>
    <t>０７０-２６３３-６６８８</t>
  </si>
  <si>
    <t>チャン　フォン　ニユン</t>
  </si>
  <si>
    <t>０８０-９８７９-１４７８</t>
  </si>
  <si>
    <t>カルキ　バスデブ</t>
  </si>
  <si>
    <t>０８０-９８８３-６０８９</t>
  </si>
  <si>
    <t>ファン　ティ　チュイ　チャン</t>
  </si>
  <si>
    <t>０８０-４３７０-９４９９</t>
  </si>
  <si>
    <t>レ　ティ　トウ　チャン</t>
  </si>
  <si>
    <t>０７０-１４２４-５１５５</t>
  </si>
  <si>
    <t>ナウン　ナウン　ラット</t>
  </si>
  <si>
    <t>ミャンマー</t>
  </si>
  <si>
    <t>０７０-３８２３-００８６</t>
  </si>
  <si>
    <t>ヴ　クアン　ヴィン</t>
  </si>
  <si>
    <t>０８０-５００８-３５６０</t>
  </si>
  <si>
    <t>ミン　ポーン　モン　ソー</t>
  </si>
  <si>
    <t>０７０-２８３４-９７３４</t>
  </si>
  <si>
    <t>ファム　ティ　フォン　ガー</t>
  </si>
  <si>
    <t>０８０-８８６７-０２６１</t>
  </si>
  <si>
    <t>ソコム　プウダンム</t>
  </si>
  <si>
    <t>０７０-３５４６-５３４９</t>
  </si>
  <si>
    <t>ター　チャンルット</t>
  </si>
  <si>
    <t>０８０-６５６７-７８８３</t>
  </si>
  <si>
    <t>ホーン　ピアルン</t>
  </si>
  <si>
    <t>０８０-６５７０-９８９１</t>
  </si>
  <si>
    <t>オン　チャンディ</t>
  </si>
  <si>
    <t>０８０-６５７１-７４６３</t>
  </si>
  <si>
    <t>ファン　スレイモン</t>
  </si>
  <si>
    <t>０８０-６５７４-３８０２</t>
  </si>
  <si>
    <t>グェン　ティ　タン　トウイ</t>
  </si>
  <si>
    <t>０９０-9649-2236</t>
  </si>
  <si>
    <t>ヴォ　クアン　ティット</t>
  </si>
  <si>
    <t>０８０-５０３１-８７５０</t>
  </si>
  <si>
    <t>チム　エン</t>
  </si>
  <si>
    <t>０７０-３３６２-２２１２</t>
  </si>
  <si>
    <t>イーム　チンホウ</t>
  </si>
  <si>
    <t>０８０-５４８３-３１３９</t>
  </si>
  <si>
    <t>ピセ　ウィチカ</t>
  </si>
  <si>
    <t>０７０-３５３２-９０１８</t>
  </si>
  <si>
    <t>ノック　トラ</t>
  </si>
  <si>
    <t>０９０-９２９８-９６４４</t>
  </si>
  <si>
    <t>クロン　コムソート</t>
  </si>
  <si>
    <t>スリアン　シデン</t>
  </si>
  <si>
    <t>０７０-２６４３-３６９３</t>
  </si>
  <si>
    <t>ヘイプ　メンチェン</t>
  </si>
  <si>
    <t>０８０-９３８１-５６４２</t>
  </si>
  <si>
    <t>ペン　ワンニー</t>
  </si>
  <si>
    <t>０８０-９３８２-２３１７</t>
  </si>
  <si>
    <t>ホアン　タン　ユエン</t>
  </si>
  <si>
    <t>０７０-４４８５-５０４９</t>
  </si>
  <si>
    <t>タマン　デビ</t>
  </si>
  <si>
    <t>０９０-９９６６-７７６０</t>
  </si>
  <si>
    <t>ブイ　スアン　チン</t>
  </si>
  <si>
    <t>０７０-２６２５-１５６３</t>
  </si>
  <si>
    <t>ブ　レ　タイ　アン</t>
  </si>
  <si>
    <t>０８０-６７２０-９２５４</t>
  </si>
  <si>
    <t>タン　ティ　トウオン</t>
  </si>
  <si>
    <t>０８０-５０２８-６２９７</t>
  </si>
  <si>
    <t>ノーン　ソパロー</t>
  </si>
  <si>
    <t>グエン　ティ　ミ　ハイ</t>
  </si>
  <si>
    <t>０７０-４４４２-８８６４</t>
  </si>
  <si>
    <t>ラー　ロッタナ</t>
  </si>
  <si>
    <t>タマン　サルミラ</t>
  </si>
  <si>
    <t>０７０-４３６１-６１６０</t>
  </si>
  <si>
    <t>ナン　シュニー</t>
  </si>
  <si>
    <t>０７０-３８８８-９４３０</t>
  </si>
  <si>
    <t>ター　ナラ</t>
  </si>
  <si>
    <t>０７０-４５１６-４２１１</t>
  </si>
  <si>
    <t>デオン　ナロート</t>
  </si>
  <si>
    <t>トウン　ソチェット</t>
  </si>
  <si>
    <t>ケット　ソック　アン</t>
  </si>
  <si>
    <t>メン　ヴィチェット</t>
  </si>
  <si>
    <t>０７０-３５３９-８６１８</t>
  </si>
  <si>
    <t>グェン　ティ　タム</t>
  </si>
  <si>
    <t>０８０-９２６８-６９９６</t>
  </si>
  <si>
    <t>ゴ　ティ　ホン　ハン</t>
  </si>
  <si>
    <t>０７０-３８８８-９０９８</t>
  </si>
  <si>
    <t>ナエム　チャンブッタ</t>
  </si>
  <si>
    <t>０７０-２２０８-７３０９</t>
  </si>
  <si>
    <t>ジン　ウィン　イェ</t>
  </si>
  <si>
    <t>０７０-１４４５-２７１３</t>
  </si>
  <si>
    <t>テー　ザー　モン</t>
  </si>
  <si>
    <t>０９０-８１１６-６９１８</t>
  </si>
  <si>
    <t>ター　ナパンニャ</t>
  </si>
  <si>
    <t>ド　ティ　ミー　ガー</t>
  </si>
  <si>
    <t>０７０-４１９１-６７８９</t>
  </si>
  <si>
    <t>ダカル　ムラリ</t>
  </si>
  <si>
    <t>０８０-９８１７-５１９２</t>
  </si>
  <si>
    <t>サン　マー　カイン</t>
  </si>
  <si>
    <t>０９０-３４３６-５７３９</t>
  </si>
  <si>
    <t>セット　パクディ</t>
  </si>
  <si>
    <t>０９０-２９１３-３６７５</t>
  </si>
  <si>
    <t>チュン　チャントン</t>
  </si>
  <si>
    <t>０８０-７８２９-１０５６</t>
  </si>
  <si>
    <t>ムーン　ポラー</t>
  </si>
  <si>
    <t>グエン　バン　トン</t>
  </si>
  <si>
    <t>０８０-３０１２-１２９１</t>
  </si>
  <si>
    <t>タパ　スジャン</t>
  </si>
  <si>
    <t>０９０-３８１５-８２０９</t>
  </si>
  <si>
    <t>シー　トウ　アウン</t>
  </si>
  <si>
    <t>０８０-５６７４-７７１６</t>
  </si>
  <si>
    <t>ファン　ディン　ギィア</t>
  </si>
  <si>
    <t>０８０-２５５９-５８４４</t>
  </si>
  <si>
    <t>サル　パンファ　デビ</t>
  </si>
  <si>
    <t>０７０-２４１５-７０８６</t>
  </si>
  <si>
    <t>プン　ギャヌ</t>
  </si>
  <si>
    <t>０７０-２４１５-７０９７</t>
  </si>
  <si>
    <t>アクバロフ　アクフロルベク</t>
  </si>
  <si>
    <t>ウズベキスタン</t>
  </si>
  <si>
    <t>０９０-２４０５-１０１０</t>
  </si>
  <si>
    <t>フマガイ　プラティマ</t>
  </si>
  <si>
    <t>０７０-２２５０-６１３６</t>
  </si>
  <si>
    <t>チャン　ドック　アイン</t>
  </si>
  <si>
    <t>０８０-９０４７-５６４０</t>
  </si>
  <si>
    <t>サウ　サミット</t>
  </si>
  <si>
    <t>０９０-９２９８-３３８３</t>
  </si>
  <si>
    <t>ダン　ティ　アイン</t>
  </si>
  <si>
    <t>０７０-４０８２-６５３８</t>
  </si>
  <si>
    <t>クワン　スーウェン</t>
  </si>
  <si>
    <t>０７０-３５３６-４５２０</t>
  </si>
  <si>
    <t>コク　ミン　ドック</t>
  </si>
  <si>
    <t>０７０-４０２７-３３０３</t>
  </si>
  <si>
    <t>イクラモフ　オイベック</t>
  </si>
  <si>
    <t>０７０-４０９２-５２２６</t>
  </si>
  <si>
    <t>グエン　トウアン　アン</t>
  </si>
  <si>
    <t>０７０-４５１７-７６９９</t>
  </si>
  <si>
    <t>スレスタ　サンティ</t>
  </si>
  <si>
    <t>０９０-３５９２-７３９２</t>
  </si>
  <si>
    <t>サオ　サムバット</t>
  </si>
  <si>
    <t>０７０-２６８８-０１４８</t>
  </si>
  <si>
    <t>メン　サムバット</t>
  </si>
  <si>
    <t>０７０-４５１６-４５４２</t>
  </si>
  <si>
    <t>グエン　フー　トゥ</t>
  </si>
  <si>
    <t>０９０-４７４６-６８６８</t>
  </si>
  <si>
    <t>トゥン　リセアン</t>
  </si>
  <si>
    <t>０９０-８１０４-９３１４</t>
  </si>
  <si>
    <t>ドー　コック　トン</t>
  </si>
  <si>
    <t>０８０-８７３３-５９９２</t>
  </si>
  <si>
    <t>サート　ブンテウン</t>
  </si>
  <si>
    <t>０７０-３８４５-９５９５</t>
  </si>
  <si>
    <t>エルキンベコフ　シャフゾドベク</t>
  </si>
  <si>
    <t>０８０-６５２６-７４４１</t>
  </si>
  <si>
    <t>ヴ　ミン　ホアン</t>
  </si>
  <si>
    <t>０７０-２６６３-３５４９</t>
  </si>
  <si>
    <t>ニューパネ　ソーガット　</t>
  </si>
  <si>
    <t>０９０-８０８２-９５５３</t>
  </si>
  <si>
    <t>ヒー　ロター</t>
  </si>
  <si>
    <t>０８０-４３３４-５０６０</t>
  </si>
  <si>
    <t>ラオチィ　アジャエ</t>
  </si>
  <si>
    <t>０９０-３８３５-７９４３</t>
  </si>
  <si>
    <t>モホタドラゲ　ワサナ　スボディニ</t>
  </si>
  <si>
    <t>スリランカ</t>
  </si>
  <si>
    <t>０７０-３８８８-２０３３</t>
  </si>
  <si>
    <t>サヒ　ラメス　クマル</t>
  </si>
  <si>
    <t>０７０-３８４８-８２９５</t>
  </si>
  <si>
    <t>スレスタ　ミナ</t>
  </si>
  <si>
    <t>０９０-１９４７-４４２２</t>
  </si>
  <si>
    <t>バスネット　サルミラ</t>
  </si>
  <si>
    <t>０９０-３６８９-３８７４</t>
  </si>
  <si>
    <t>タマン　アルン</t>
  </si>
  <si>
    <t>０９０-８０８５-８０２０</t>
  </si>
  <si>
    <t>ゴ　バン　トウ</t>
  </si>
  <si>
    <t>０７０-４１７６-１２６４</t>
  </si>
  <si>
    <t>ロッジコブ　エルヨルジョン</t>
  </si>
  <si>
    <t>０８０-９８８６-４４４８</t>
  </si>
  <si>
    <t>アブデュツライブ　ジャイフン</t>
  </si>
  <si>
    <t>０８０-９８８７-０６４６</t>
  </si>
  <si>
    <t>ホルマノフ　メフリディン</t>
  </si>
  <si>
    <t>０８０-９１７４-０８０９</t>
  </si>
  <si>
    <t>オジャー　スディップ</t>
  </si>
  <si>
    <t>０９０-３５７７-５４６９</t>
  </si>
  <si>
    <t>マディラヒモフ　アッボス</t>
  </si>
  <si>
    <t>０７０-２１９９-５３７８</t>
  </si>
  <si>
    <t>アバソフ　ムハンマドユスフ</t>
  </si>
  <si>
    <t>０８０-３４４６-８７６１</t>
  </si>
  <si>
    <t>ドゥンゲル　キリティ</t>
  </si>
  <si>
    <t>０９０-８０８８-４５６０</t>
  </si>
  <si>
    <t>ミアス　ボリアック</t>
  </si>
  <si>
    <t>ニー　パニット</t>
  </si>
  <si>
    <t>０７０-３８８５-０５９６</t>
  </si>
  <si>
    <t>タナイパ　チャンヤ</t>
  </si>
  <si>
    <t>タイ</t>
  </si>
  <si>
    <t>０７０-４４５３-１２５５</t>
  </si>
  <si>
    <t>チャン　ソピア</t>
  </si>
  <si>
    <t>０９０-８０８８-９９４３</t>
  </si>
  <si>
    <t>トウン　ソックナー</t>
  </si>
  <si>
    <t>０７０-３８８５-０８３４</t>
  </si>
  <si>
    <t>キム　キムソウル</t>
  </si>
  <si>
    <t>０７０-３８２９-６７９９</t>
  </si>
  <si>
    <t>チェン　スレイスロス</t>
  </si>
  <si>
    <t>０９０-８１７７-２２６４</t>
  </si>
  <si>
    <t>レ　ティ　トウイ</t>
  </si>
  <si>
    <t>０８０-９８１０-９４５０</t>
  </si>
  <si>
    <t>イエン　サムナン</t>
  </si>
  <si>
    <t>０７０-３８８３-８２７４</t>
  </si>
  <si>
    <t>チャン　チュン　キエン</t>
  </si>
  <si>
    <t>０８０-９８６７-０９８０</t>
  </si>
  <si>
    <t>ウィノダ　ヘワゲ　ルメシカ</t>
  </si>
  <si>
    <t>０９０-８３０３-７１９３</t>
  </si>
  <si>
    <t>チャン　クアン　フィ</t>
  </si>
  <si>
    <t>０９０-９３１２-３６８４</t>
  </si>
  <si>
    <t>ブイ　ディン　ディエップ</t>
  </si>
  <si>
    <t>０８０-９３５２-１５２４</t>
  </si>
  <si>
    <t>ズオン　ティ　トウ　アイン</t>
  </si>
  <si>
    <t>０９０-５８２６-１９９６</t>
  </si>
  <si>
    <t>ファム　タイン　タン</t>
  </si>
  <si>
    <t>０８０-８７３０-８２５９</t>
  </si>
  <si>
    <t>アクソン　ディブ　サリミエント　</t>
  </si>
  <si>
    <t>０９０-５７７３-５３４１</t>
  </si>
  <si>
    <t>クラン　チャントウー</t>
  </si>
  <si>
    <t>０７０-３８８１-３９１４</t>
  </si>
  <si>
    <t>バン　ラビ</t>
  </si>
  <si>
    <t>０８０-９８５１-９５５２</t>
  </si>
  <si>
    <t>トラボエフ　イスロムベケ</t>
  </si>
  <si>
    <t>０８０-３５０６-５４２４</t>
  </si>
  <si>
    <t>ママジョノブ　アユブホン</t>
  </si>
  <si>
    <t>０８０-３５０６-５２６２</t>
  </si>
  <si>
    <t>テウルスノフ　ラスルジョン</t>
  </si>
  <si>
    <t>０８０-４３３８-９４４２</t>
  </si>
  <si>
    <t>ユスポ　ノデレベク</t>
  </si>
  <si>
    <t>０７０-１４８０-５１５１</t>
  </si>
  <si>
    <t>ヘン　キンペン</t>
  </si>
  <si>
    <t>０８０-５９３８-４８１８</t>
  </si>
  <si>
    <t>ハリムジャリフ　アヒマディロ</t>
  </si>
  <si>
    <t>０７０-３９８１-８２８３</t>
  </si>
  <si>
    <t>プーデル　スバッシュ</t>
  </si>
  <si>
    <t>０９０-３８０４-１１８４</t>
  </si>
  <si>
    <t>フルハーフ</t>
  </si>
  <si>
    <t>王　洪民</t>
  </si>
  <si>
    <t>080－9810－6777</t>
  </si>
  <si>
    <t>コルテス　リザリト</t>
  </si>
  <si>
    <t>070-1189-6642</t>
  </si>
  <si>
    <t>サムソン　ジョン</t>
  </si>
  <si>
    <t>070-3521－7198</t>
  </si>
  <si>
    <t>エムディ　ザハンギル</t>
  </si>
  <si>
    <t>バングラデシュ</t>
  </si>
  <si>
    <t>080-9445－0066</t>
  </si>
  <si>
    <t>藤本　裕二</t>
  </si>
  <si>
    <t>愛川寮211</t>
  </si>
  <si>
    <t>080-6631-4758</t>
  </si>
  <si>
    <t>イウオハ　サムエル</t>
  </si>
  <si>
    <t>090-6568－6148</t>
  </si>
  <si>
    <t>ベルザ　クラウデミル</t>
  </si>
  <si>
    <t>080-3096－2541</t>
  </si>
  <si>
    <t>門岡　タカオ</t>
  </si>
  <si>
    <t>080-5716－5172</t>
  </si>
  <si>
    <t>アブオデ　フセイン</t>
  </si>
  <si>
    <t>無し</t>
  </si>
  <si>
    <t>日本人</t>
  </si>
  <si>
    <t>三浦　シゲオ</t>
  </si>
  <si>
    <t>080－1064－6472</t>
  </si>
  <si>
    <t>長沼　エドアルド</t>
  </si>
  <si>
    <t>080-6635－8649</t>
  </si>
  <si>
    <t>＊＊＊</t>
  </si>
  <si>
    <t>池田　大雄</t>
  </si>
  <si>
    <t>神奈川県厚木市下川入104－3マイルドフラット201</t>
  </si>
  <si>
    <t>080-9344－5647</t>
  </si>
  <si>
    <t>サイドル　イスラム</t>
  </si>
  <si>
    <t>080-4157－0700</t>
  </si>
  <si>
    <t>トヨダ　シックスト　サンポワン</t>
  </si>
  <si>
    <t>080-7998－6017</t>
  </si>
  <si>
    <t>ラ－ホマン　マクスドゥル</t>
  </si>
  <si>
    <t>神奈川県厚木市下川入104－3マイルドフラット205</t>
  </si>
  <si>
    <t>090-8013－2023</t>
  </si>
  <si>
    <t>アブオデ　テイシル</t>
  </si>
  <si>
    <t>070－3542－1992</t>
  </si>
  <si>
    <t>キソラ ジョセフ</t>
  </si>
  <si>
    <t>愛川寮411</t>
  </si>
  <si>
    <t>080-4302－7009</t>
  </si>
  <si>
    <t>ダタハン　ジョルラン</t>
  </si>
  <si>
    <t>090-9288－9774</t>
  </si>
  <si>
    <t>刘　維臣</t>
  </si>
  <si>
    <t>神奈川県相模原市中央区上溝1936番地1ガーデンブリーズ光の街423</t>
  </si>
  <si>
    <t>080-3465－4284</t>
  </si>
  <si>
    <t>渡辺　オニルド</t>
  </si>
  <si>
    <t>090-8117－6635</t>
  </si>
  <si>
    <t>ワカマ　フェリックス</t>
  </si>
  <si>
    <t>080-3437－3235</t>
  </si>
  <si>
    <t>カヒンガ　ミハリ　エリック</t>
  </si>
  <si>
    <t>コンゴ</t>
  </si>
  <si>
    <t>070-6425－4290</t>
  </si>
  <si>
    <t>サグム　マイケル</t>
  </si>
  <si>
    <t>080-3599－6130</t>
  </si>
  <si>
    <t>ロベディカ　リノ</t>
  </si>
  <si>
    <t>070－2179－9100</t>
  </si>
  <si>
    <t>ディリップ　ロイ</t>
  </si>
  <si>
    <t>080-6672－1963</t>
  </si>
  <si>
    <t>ジャロ　マジュ</t>
  </si>
  <si>
    <t>ギニア</t>
  </si>
  <si>
    <t>080-3689－1459</t>
  </si>
  <si>
    <t>タピア　アンドレ</t>
  </si>
  <si>
    <t>070-3861－9279</t>
  </si>
  <si>
    <t>タダ　セイイチ</t>
  </si>
  <si>
    <t>愛川寮308</t>
  </si>
  <si>
    <t>090-6570－6949</t>
  </si>
  <si>
    <t>大野　政友</t>
  </si>
  <si>
    <t>アルゼンチン</t>
  </si>
  <si>
    <t>愛川寮407</t>
  </si>
  <si>
    <t>080-3751－3866</t>
  </si>
  <si>
    <t>チョクラバルティ　マニク</t>
  </si>
  <si>
    <t>愛川寮108</t>
  </si>
  <si>
    <t>090-6535－0536</t>
  </si>
  <si>
    <t>ムハンガ　デオダトゥシ　クレトゥシ</t>
  </si>
  <si>
    <t>タンザニア</t>
  </si>
  <si>
    <t>080－4881－4580</t>
  </si>
  <si>
    <t>ジョシモ　ウデイン</t>
  </si>
  <si>
    <t>080-3243－0546</t>
  </si>
  <si>
    <t>ファエ　ジェーン</t>
  </si>
  <si>
    <t>セネガル</t>
  </si>
  <si>
    <t>080-9876－0667</t>
  </si>
  <si>
    <t>ピレス　エバンドロ</t>
  </si>
  <si>
    <t>080-7850－1973</t>
  </si>
  <si>
    <t>ニイチェ　ガニユ</t>
  </si>
  <si>
    <t>ガーナ</t>
  </si>
  <si>
    <t>愛川寮402</t>
  </si>
  <si>
    <t>080-4336－3489</t>
  </si>
  <si>
    <t>清水　福治郎</t>
  </si>
  <si>
    <t>080-5967-0529</t>
  </si>
  <si>
    <t>バー　チエルノ　マッカ</t>
  </si>
  <si>
    <t>080－5688－7975</t>
  </si>
  <si>
    <t>ディアロ　ボウバカー</t>
  </si>
  <si>
    <t>神奈川県厚木市下川入104－3マイルドフラット105</t>
  </si>
  <si>
    <t>090－6442－8792</t>
  </si>
  <si>
    <t>ジャラップ　アルフレド</t>
  </si>
  <si>
    <t>080－3463－3092</t>
  </si>
  <si>
    <t>アルハサン　アブヴル</t>
  </si>
  <si>
    <t>080-5654－6252</t>
  </si>
  <si>
    <t>アブオディ　サアレ</t>
  </si>
  <si>
    <t>神奈川県厚木市下川入104－3マイルドフラット106</t>
  </si>
  <si>
    <t>070-1365－1993</t>
  </si>
  <si>
    <t>池田　タケシ</t>
  </si>
  <si>
    <t>070-1528－0906</t>
  </si>
  <si>
    <t>イグイロ　アブチ</t>
  </si>
  <si>
    <t>愛川寮212</t>
  </si>
  <si>
    <t>090-3902－3666</t>
  </si>
  <si>
    <t>江口　マサル</t>
  </si>
  <si>
    <t>080-1298－1055</t>
  </si>
  <si>
    <t>清水　マコト</t>
  </si>
  <si>
    <t>080-5931－1084</t>
  </si>
  <si>
    <t>イスラム　ザヒルロ</t>
  </si>
  <si>
    <t>080-6251－3184</t>
  </si>
  <si>
    <t>特定活動</t>
  </si>
  <si>
    <t>サイエド　サジャード</t>
  </si>
  <si>
    <t>080-3276－4433</t>
  </si>
  <si>
    <t>ナティビダド　パウロ</t>
  </si>
  <si>
    <t>神奈川県厚木市下川入104－3マイルドフラット206</t>
  </si>
  <si>
    <t>080-5681－9246</t>
  </si>
  <si>
    <t>アギレ　デンシル</t>
  </si>
  <si>
    <t>090-6144－5929</t>
  </si>
  <si>
    <t>サムソン　ベアトリズ</t>
  </si>
  <si>
    <t>愛川寮310</t>
  </si>
  <si>
    <t>090-1217－2205</t>
  </si>
  <si>
    <t>清水　ゼナイダ</t>
  </si>
  <si>
    <t>046－267-5151</t>
  </si>
  <si>
    <t>ロベデカ　レアノ</t>
  </si>
  <si>
    <t>090-1850－2945</t>
  </si>
  <si>
    <t>湘南</t>
  </si>
  <si>
    <t>モリナ　ブライアン</t>
  </si>
  <si>
    <t>バゼル　ギジェルモ</t>
  </si>
  <si>
    <t>バイホン　ノウエ</t>
  </si>
  <si>
    <t>タリガ　アルマー</t>
  </si>
  <si>
    <t>ウチダ　セフェリノ</t>
  </si>
  <si>
    <t>モリナ　マヌエル</t>
  </si>
  <si>
    <t>エステバン　ジョディ　オミソル</t>
  </si>
  <si>
    <t>ライナス　フランク</t>
  </si>
  <si>
    <t>サジド　ムハンマド</t>
  </si>
  <si>
    <t>パキスタン</t>
  </si>
  <si>
    <t>葛　然</t>
  </si>
  <si>
    <t>葛　輝</t>
  </si>
  <si>
    <t>タリカ　カレン</t>
  </si>
  <si>
    <t>バイホン　グロリーメイ</t>
  </si>
  <si>
    <t>新倉　美雪</t>
  </si>
  <si>
    <t>モリナ　カーリト</t>
  </si>
  <si>
    <t>モリナ　ダルシ</t>
  </si>
  <si>
    <t>ラモレス　アラン　ベリエザ</t>
  </si>
  <si>
    <t>ラモレス　マドンナ　ベンデラリア</t>
  </si>
  <si>
    <t>ラモレス　ジョリビー　アーネスト</t>
  </si>
  <si>
    <t>ラモレス　ジャン　フィリップ</t>
  </si>
  <si>
    <t>マキリン　シャニ　グレイス</t>
  </si>
  <si>
    <t>モリナ　アンジェロ</t>
  </si>
  <si>
    <t>バゼル　グライザ</t>
  </si>
  <si>
    <t>モリナ　ジョセフィネ</t>
  </si>
  <si>
    <t>モリナ　エメルダ</t>
  </si>
  <si>
    <t>ミヤタ　リーゼル</t>
  </si>
  <si>
    <t>タナカ　アンディ　</t>
  </si>
  <si>
    <t>タナカ　アナベラ</t>
  </si>
  <si>
    <t>タナカ　アンドロニコ</t>
  </si>
  <si>
    <t>タナカ　ロセミンダ</t>
  </si>
  <si>
    <t>タナカ　アルフレド</t>
  </si>
  <si>
    <t>タナカ　アイヴィエ</t>
  </si>
  <si>
    <t>楊　大宇</t>
  </si>
  <si>
    <t>ミヤタ　ミラリ　</t>
  </si>
  <si>
    <t>バルデスタモン　マユミ</t>
  </si>
  <si>
    <t>リヴェラ マジキナ</t>
  </si>
  <si>
    <t>ルエル　アルデリン　</t>
  </si>
  <si>
    <t>ロドルフォマジキナ</t>
  </si>
  <si>
    <t>無</t>
  </si>
  <si>
    <t>田　淑　栄</t>
  </si>
  <si>
    <t>田　鷔</t>
  </si>
  <si>
    <t>ジュリエタ</t>
  </si>
  <si>
    <t>エメリン</t>
  </si>
  <si>
    <t>2020月06月15日</t>
  </si>
  <si>
    <t>ジュディス</t>
  </si>
  <si>
    <t>ハイディー</t>
  </si>
  <si>
    <t>王　利峰</t>
  </si>
  <si>
    <t>デラ　クルス　ジョイセ　アン</t>
  </si>
  <si>
    <t>アドヨ　ベルナルド　ソリアノ</t>
  </si>
  <si>
    <t>蒲　衛宏　　</t>
  </si>
  <si>
    <t>ミソ　テイ　ハンハン</t>
  </si>
  <si>
    <t>ギバル　マリア</t>
  </si>
  <si>
    <t>エステバン　ネナ　イババオ</t>
  </si>
  <si>
    <t>ラモレス　ジェームス</t>
  </si>
  <si>
    <t>オギノ　ジョシー　ノブレ</t>
  </si>
  <si>
    <t>セナピテ　リタ</t>
  </si>
  <si>
    <t>セナピテ　ジェラルド</t>
  </si>
  <si>
    <t>バルデスタモン　グロリア</t>
  </si>
  <si>
    <t>ﾐﾔﾀ　ロサレス　チェリー</t>
  </si>
  <si>
    <t>タナカ　アイジェロウ</t>
  </si>
  <si>
    <t>グアルティラ　アーノルド　ロブレス</t>
  </si>
  <si>
    <t>グアルティラ　アリエル　ロブレス</t>
  </si>
  <si>
    <t>グアルティラ　アルマン　ロブレス</t>
  </si>
  <si>
    <t>デラ　クルズ　エッディ</t>
  </si>
  <si>
    <t>ファン　ティ　バーツ　ホア</t>
  </si>
  <si>
    <t>バザン　フランシス</t>
  </si>
  <si>
    <t>ジェムス　アドイオ</t>
  </si>
  <si>
    <t>080-4084-0027</t>
  </si>
  <si>
    <t>ウーハイダン</t>
  </si>
  <si>
    <t>070-4004-9693</t>
  </si>
  <si>
    <t>ホアン　ティ　クック　タン</t>
  </si>
  <si>
    <t>070-4233-0626</t>
  </si>
  <si>
    <t>070-3546-9810</t>
  </si>
  <si>
    <t>グエン　ズゥイ　タイン</t>
  </si>
  <si>
    <t>080-3731-3999</t>
  </si>
  <si>
    <t>ツォゲトゲレル　オユンツェツェグ</t>
  </si>
  <si>
    <t>ブイ　ティ　タム</t>
  </si>
  <si>
    <t>ファム　チュン　ハイ</t>
  </si>
  <si>
    <t>グエン　ディン　ツアン</t>
  </si>
  <si>
    <t>ド　ティ　フォン　ラン</t>
  </si>
  <si>
    <t>グエン　テイ　ホア</t>
  </si>
  <si>
    <t>クエ　ティ　ライ</t>
  </si>
  <si>
    <t>ド　ティ　ニュン</t>
  </si>
  <si>
    <t>マンダイハイ　スレン</t>
  </si>
  <si>
    <t>スフバートル　エンフジン</t>
  </si>
  <si>
    <t>グエン　バン　フアン</t>
  </si>
  <si>
    <t>070-4518-9816</t>
  </si>
  <si>
    <t>タイ　バン　チュン　</t>
  </si>
  <si>
    <t>070-4518-2712</t>
  </si>
  <si>
    <t>080-8424-6606</t>
  </si>
  <si>
    <t>ゴ　ティ　マイ</t>
  </si>
  <si>
    <t>070-4518-4566</t>
  </si>
  <si>
    <t>グエン　ティ　キム　ガン</t>
  </si>
  <si>
    <t>080-9416-6538</t>
  </si>
  <si>
    <t>ヴー　ティ　ラン　アイン</t>
  </si>
  <si>
    <t>080-4897-7475</t>
  </si>
  <si>
    <t>ファン　ディン　ﾂｱﾝ</t>
  </si>
  <si>
    <t>070-3601-6627</t>
  </si>
  <si>
    <t>チャン　バン　タイ</t>
  </si>
  <si>
    <t>070-3848-7866</t>
  </si>
  <si>
    <t>グエン　ビィン　イエン</t>
  </si>
  <si>
    <t>070-3604-3783</t>
  </si>
  <si>
    <t>レ ビェット　クオン</t>
  </si>
  <si>
    <t>070-4518-1723</t>
  </si>
  <si>
    <t>レ 　チョン　ダイ</t>
  </si>
  <si>
    <t>070-4518-1798</t>
  </si>
  <si>
    <t>070-4470-2949</t>
  </si>
  <si>
    <t>090-5995-5339</t>
  </si>
  <si>
    <t>トウフシントウグス　ガンウチラル</t>
  </si>
  <si>
    <t>080－5047－0960</t>
  </si>
  <si>
    <t>グエン　ミン　フォン</t>
  </si>
  <si>
    <t>070-2827-1468</t>
  </si>
  <si>
    <t>070-3513-7527</t>
  </si>
  <si>
    <t>080-4939-2014</t>
  </si>
  <si>
    <t>レ　トン　フィ</t>
  </si>
  <si>
    <t>080-8848-3516</t>
  </si>
  <si>
    <t>ハー　ドゥック　カイン</t>
  </si>
  <si>
    <t>080-2084-1998</t>
  </si>
  <si>
    <t>ネーパル</t>
  </si>
  <si>
    <t>080－6734－3893</t>
  </si>
  <si>
    <t>レー　キェウ　グエット　ハー</t>
  </si>
  <si>
    <t>バロドルジ　ノミン</t>
  </si>
  <si>
    <t>リヤナゲー　ヴィプン</t>
  </si>
  <si>
    <t>フー　バン　フォック</t>
  </si>
  <si>
    <t>ヴー　ティ　ラン　</t>
  </si>
  <si>
    <t>レ　バン　チュック</t>
  </si>
  <si>
    <t>チャン　バン　タオ</t>
  </si>
  <si>
    <t>ド　ティ　ニュン２</t>
  </si>
  <si>
    <t>リュ　クアン　ヴー</t>
  </si>
  <si>
    <t>キエウ　ティ　カイン　チャン</t>
  </si>
  <si>
    <t>ヴー　ティ　フェ　アン</t>
  </si>
  <si>
    <t>ファム　ティ　タオ</t>
  </si>
  <si>
    <t>グエン　ハイ　フィ</t>
  </si>
  <si>
    <t>ガンバータル　エンフムンフ</t>
  </si>
  <si>
    <t>サナンデヤ　ダイシ</t>
  </si>
  <si>
    <t>チャン　バン　タン</t>
  </si>
  <si>
    <t>ウーゴック　ギア</t>
  </si>
  <si>
    <t>グエン　ティ　トウオン　ビー</t>
  </si>
  <si>
    <t>バーサンスレン　ドゥーレンゲレル</t>
  </si>
  <si>
    <t>ツオン　クアン　ズウイ</t>
  </si>
  <si>
    <t>ハ　テイ　ホア</t>
  </si>
  <si>
    <t>ツォン　テイ　トウ　フォン</t>
  </si>
  <si>
    <t>エンフバートル　ゲレツェツェグ</t>
  </si>
  <si>
    <t>080-3833-6364</t>
  </si>
  <si>
    <t>1年 3月</t>
  </si>
  <si>
    <t>オカンボ　ゲイル</t>
  </si>
  <si>
    <t>ナバロ　ジェイミー</t>
  </si>
  <si>
    <t>050-5532-9113</t>
  </si>
  <si>
    <t>バダムセド　デルゲルマー</t>
  </si>
  <si>
    <t>バドサイン　オユントヤ</t>
  </si>
  <si>
    <t>ロハニ　ビスナ　クマリ</t>
  </si>
  <si>
    <t>山下　アンナ　ジェニーナ</t>
  </si>
  <si>
    <t>アルタンフヤグ　ニャムスレン</t>
  </si>
  <si>
    <t>080-9566‐3312</t>
  </si>
  <si>
    <t>インヤイ　オラピン</t>
  </si>
  <si>
    <t>ウィワッタナ　ポンサック　カーン</t>
  </si>
  <si>
    <t>オント　セリディ　ディアシス</t>
  </si>
  <si>
    <t>カンスワン　ナッキター</t>
  </si>
  <si>
    <t>グエン　ティ　チャン</t>
  </si>
  <si>
    <t>グエン　ディン　ナン</t>
  </si>
  <si>
    <t>グエン　フオン　ザン</t>
  </si>
  <si>
    <t>050-6873-2291</t>
  </si>
  <si>
    <t>グエン　サン　トウエン</t>
  </si>
  <si>
    <t>クック　タイン　フォン</t>
  </si>
  <si>
    <t>ダオ　テイエンズン</t>
  </si>
  <si>
    <t>チャン　アィン　フン</t>
  </si>
  <si>
    <t>ド　トゥイ　リン</t>
  </si>
  <si>
    <t>トミタ　ミサキ</t>
  </si>
  <si>
    <t>080-4355-0013</t>
  </si>
  <si>
    <t>エンフ　アムガラン</t>
  </si>
  <si>
    <t>アデカリ　バンダナ</t>
  </si>
  <si>
    <t>ホァン　ティン　タァン</t>
  </si>
  <si>
    <t>趙　佳微</t>
  </si>
  <si>
    <t>グエン　キム　クエット</t>
  </si>
  <si>
    <t>グエン　チュン　ギア</t>
  </si>
  <si>
    <t>グナワラダナ　アラミ　ハ</t>
  </si>
  <si>
    <t>ソプナ　メグラ　アッタ</t>
  </si>
  <si>
    <t>デワケレゲタラ　ジャ</t>
  </si>
  <si>
    <t>ド　テイ　ハン</t>
  </si>
  <si>
    <t>ブイ　テイ　トゥイ　ハン</t>
  </si>
  <si>
    <t>マイティ　トゥ　トアン</t>
  </si>
  <si>
    <t>080-8083-0402</t>
  </si>
  <si>
    <t>6月</t>
  </si>
  <si>
    <t>モハメディ　マルヘ</t>
  </si>
  <si>
    <t>工場入力シート注意！！</t>
  </si>
  <si>
    <t>交通費（日々）</t>
  </si>
  <si>
    <t>月</t>
  </si>
  <si>
    <t>火</t>
  </si>
  <si>
    <t>水</t>
  </si>
  <si>
    <t>木</t>
  </si>
  <si>
    <t>金</t>
  </si>
  <si>
    <t>土</t>
  </si>
  <si>
    <t>日</t>
  </si>
  <si>
    <t>ホアン　ティ　ゴック　フェン</t>
  </si>
  <si>
    <t>フンミンハー</t>
  </si>
  <si>
    <t>ハーフイ　ダオ</t>
  </si>
  <si>
    <t>ラホマン　マクスドゥル</t>
  </si>
  <si>
    <t>チョクラバルチ　マニク</t>
  </si>
  <si>
    <t>ト　テイ　ゴク</t>
  </si>
  <si>
    <t>グエン　ティ　ホン　トウ</t>
  </si>
  <si>
    <t>チャン　テイ　ヌ</t>
  </si>
  <si>
    <t>グエン　テイ　ズエン</t>
  </si>
  <si>
    <t>ガンボロド　オユンハンタ</t>
  </si>
  <si>
    <t>バットツェンゲル　ゲレルスレン</t>
  </si>
  <si>
    <t>ダオ　テイ　トウイ</t>
  </si>
  <si>
    <t>グエン　ビェット　フン</t>
  </si>
  <si>
    <t>ゴ　テイエン　タイン</t>
  </si>
  <si>
    <t>アフメドヴ ミルジャロル</t>
  </si>
  <si>
    <t>イラガン ジョセリン</t>
  </si>
  <si>
    <t>ヴィイラノエヴァ クリストファ</t>
  </si>
  <si>
    <t>ヴー クイン チャン　</t>
  </si>
  <si>
    <t>ヴー ティ ラン　</t>
  </si>
  <si>
    <t>ヴー バン ナム</t>
  </si>
  <si>
    <t>ヴ　スァン　タン</t>
  </si>
  <si>
    <t>カスエ カルジョン</t>
  </si>
  <si>
    <t>ガナンシャス アローナ</t>
  </si>
  <si>
    <t>ガラマー　ガントヤ</t>
  </si>
  <si>
    <t>ガンゾリグ ムンフジン</t>
  </si>
  <si>
    <t>グエン ティ トウオン ビー</t>
  </si>
  <si>
    <t>グエン ディン トウ</t>
  </si>
  <si>
    <t>グエン　ドゥック　タイン</t>
  </si>
  <si>
    <t>グエン バン ヴー</t>
  </si>
  <si>
    <t>グエン バン フン</t>
  </si>
  <si>
    <t>グエン ビィン イエン</t>
  </si>
  <si>
    <t>クック タインフォン</t>
  </si>
  <si>
    <t>クック ティハイ イエン</t>
  </si>
  <si>
    <t>クック ホアン アイン</t>
  </si>
  <si>
    <t>グナワラダナ アミラバハ</t>
  </si>
  <si>
    <t>ケシコフ　タヒル</t>
  </si>
  <si>
    <t>ゴ トゥク クィェン</t>
  </si>
  <si>
    <t>ゴ ティエン タイン</t>
  </si>
  <si>
    <t>サバルラド　ヌルゲルテ</t>
  </si>
  <si>
    <t>サレン ハゼル タパド</t>
  </si>
  <si>
    <t>シルバ　ヒマーシ</t>
  </si>
  <si>
    <t>ジョアン　アンティキム</t>
  </si>
  <si>
    <t>ソン ミン ホン</t>
  </si>
  <si>
    <t>ダン　ゴック　タイット</t>
  </si>
  <si>
    <t>ダァラゲ アバマリナ</t>
  </si>
  <si>
    <t>チァン ティ トウ タオ</t>
  </si>
  <si>
    <t>チャン カイン フエン</t>
  </si>
  <si>
    <t>チャン ゴック ナム</t>
  </si>
  <si>
    <t>チャン テイ ハン</t>
  </si>
  <si>
    <t>チャン テイ ヌ</t>
  </si>
  <si>
    <t>チュルーン ウンダラム</t>
  </si>
  <si>
    <t>ツオン　チー　チュン</t>
  </si>
  <si>
    <t>ツオグバヤル バヤルツエツエグ</t>
  </si>
  <si>
    <t>ツォゲトゲレル オユンツェツェグ</t>
  </si>
  <si>
    <t>デベーラ ブラウン</t>
  </si>
  <si>
    <t>デワケレゲ ダラジャー</t>
  </si>
  <si>
    <t>トゥムルトゴー　サインバヤ</t>
  </si>
  <si>
    <t>ド クアン ヴィン</t>
  </si>
  <si>
    <t>ド ティ フォン アイン</t>
  </si>
  <si>
    <t>ド トゥイ リン</t>
  </si>
  <si>
    <t>ドルディエフ　クマル</t>
  </si>
  <si>
    <t>ナンサル ナランバト</t>
  </si>
  <si>
    <t>ニマ プレブザヤ</t>
  </si>
  <si>
    <t>ネパール カマラ</t>
  </si>
  <si>
    <t>ハテイフェン タイン</t>
  </si>
  <si>
    <t>ハー ドゥック カイン</t>
  </si>
  <si>
    <t>ハーチュンタイン</t>
  </si>
  <si>
    <t>バトスール　バヤルマー</t>
  </si>
  <si>
    <t>バトトゲトフ デユブデンドルジ</t>
  </si>
  <si>
    <t>バトツェンゲル オーガンバト</t>
  </si>
  <si>
    <t>バトムンフ ツェレンドルシ</t>
  </si>
  <si>
    <t>バヤルツエンゲル ナランゾール</t>
  </si>
  <si>
    <t>パラス ライアン</t>
  </si>
  <si>
    <t>ヒザッタハン レナ</t>
  </si>
  <si>
    <t>フー バン フォック</t>
  </si>
  <si>
    <t>ファズロエヴ ベヒルズ</t>
  </si>
  <si>
    <t>ファム ゴク タン</t>
  </si>
  <si>
    <t>ファム タン ラップ</t>
  </si>
  <si>
    <t>ファム ティ ニュン</t>
  </si>
  <si>
    <t>ブイ ティ チャン</t>
  </si>
  <si>
    <t>ブイ ティ トゥイ ハン</t>
  </si>
  <si>
    <t>フランシスコ ダイアナ</t>
  </si>
  <si>
    <t>フン クァン ズン</t>
  </si>
  <si>
    <t>フン ミン ハー</t>
  </si>
  <si>
    <t>ペンサワン ティタヤー</t>
  </si>
  <si>
    <t>ホアン ティ ガー</t>
  </si>
  <si>
    <t>ホアン ティ ゴック フエン</t>
  </si>
  <si>
    <t>ホアン バン ズン</t>
  </si>
  <si>
    <t>ボォ ティ ゴック ジャウ</t>
  </si>
  <si>
    <t>ボル フレブスレン</t>
  </si>
  <si>
    <t>ボルド アンフバヤル</t>
  </si>
  <si>
    <t>ボルド ナンデンツエツエグ</t>
  </si>
  <si>
    <t>ボルドホンゴルズル</t>
  </si>
  <si>
    <t>マナンサラ アイリン</t>
  </si>
  <si>
    <t>マンザノ メイ</t>
  </si>
  <si>
    <t>ミヤガマルジャヴ エンフツェツェグ</t>
  </si>
  <si>
    <t>ムンフジャルガル　ムンフーアムガラン</t>
  </si>
  <si>
    <t>メンドバヤル ムンフズル</t>
  </si>
  <si>
    <t>ラハグワードルジ サランツエツエグ</t>
  </si>
  <si>
    <t>ラバリテ チャルメイン</t>
  </si>
  <si>
    <t>リュウ ティエン ハイ</t>
  </si>
  <si>
    <t>リュウ ティ ミン タム</t>
  </si>
  <si>
    <t>リュクアン ヴー</t>
  </si>
  <si>
    <t>ルウ　テ　ドゥック</t>
  </si>
  <si>
    <t>ルジェブ スルトン</t>
  </si>
  <si>
    <t>ルジェブ テムルホン</t>
  </si>
  <si>
    <t>レ キム クイ</t>
  </si>
  <si>
    <t>レ チョン ダイ</t>
  </si>
  <si>
    <t>レティ ヒエン ルオン</t>
  </si>
  <si>
    <t>レティ イェン ヴィ</t>
  </si>
  <si>
    <t>レ バン チュック</t>
  </si>
  <si>
    <t>レ ビェット クオン</t>
  </si>
  <si>
    <t>レーキェウ グエット ハー</t>
  </si>
  <si>
    <t>レガーラ カミラ ボーノット</t>
  </si>
  <si>
    <t>ンダイゼイエ サミュエル</t>
  </si>
  <si>
    <t>ヴィ テイ トゥイチャン</t>
  </si>
  <si>
    <t>ヴー ティ フェ アン</t>
  </si>
  <si>
    <t>ヴー ティ ラン アイン</t>
  </si>
  <si>
    <t>ウー ハイダン</t>
  </si>
  <si>
    <t>ウーゴック ギア</t>
  </si>
  <si>
    <t>ウサブ バラコティ</t>
  </si>
  <si>
    <t>ウラタナサン サルルトゥヤ</t>
  </si>
  <si>
    <t>ヴォ ティ トゥ タオ</t>
  </si>
  <si>
    <t>エルデネ オチル ダシジャムツ</t>
  </si>
  <si>
    <t>エンフバートル ゲレルツエ</t>
  </si>
  <si>
    <t>オトゴンデムベレル</t>
  </si>
  <si>
    <t>オカンボ ゲイル</t>
  </si>
  <si>
    <t>オチルスフ アノジン</t>
  </si>
  <si>
    <t>オトゴンバヤル ノミン</t>
  </si>
  <si>
    <t>ガノトウルガ アムガラン</t>
  </si>
  <si>
    <t>ガンバータル エンフムンフ</t>
  </si>
  <si>
    <t>ガンホヤグ ヤンジンスレン</t>
  </si>
  <si>
    <t>ガンバト アルタンシャガイ</t>
  </si>
  <si>
    <t>ガンフヤグ ダワードルジ</t>
  </si>
  <si>
    <t>ガンボロド オユンハンタ</t>
  </si>
  <si>
    <t>グエン ティ ゴック カム</t>
  </si>
  <si>
    <t>キエウ ティ カイン チャン</t>
  </si>
  <si>
    <t>クアボ  ジョセフ</t>
  </si>
  <si>
    <t>クエ ティ ライ</t>
  </si>
  <si>
    <t>グエン カイン ラム</t>
  </si>
  <si>
    <t>グエン キム クェット</t>
  </si>
  <si>
    <t>グエン サントウエン</t>
  </si>
  <si>
    <t>グエン ティ キム ニュン</t>
  </si>
  <si>
    <t>グエン ティ ゴアン</t>
  </si>
  <si>
    <t>グエン ズゥイ タイン</t>
  </si>
  <si>
    <t>グエン タンマイ</t>
  </si>
  <si>
    <t>グエン チョン レ</t>
  </si>
  <si>
    <t>グエン ティ キム ガン</t>
  </si>
  <si>
    <t>グエン ティ ズエン</t>
  </si>
  <si>
    <t>グエン ティ チャム</t>
  </si>
  <si>
    <t>グエン ティ トウフォン</t>
  </si>
  <si>
    <t>グエン ティ ホントウ</t>
  </si>
  <si>
    <t>グエン ティ トウハ</t>
  </si>
  <si>
    <t>グエン ティ ホア</t>
  </si>
  <si>
    <t>グエン ティエンティエン</t>
  </si>
  <si>
    <t>グエン ディン ツアン</t>
  </si>
  <si>
    <t>グエン ディン ナン</t>
  </si>
  <si>
    <t>グエン ハイ フィ</t>
  </si>
  <si>
    <t>グエン バン ファン</t>
  </si>
  <si>
    <t>グエン ビェット ハー</t>
  </si>
  <si>
    <t>グエン ビェット フン</t>
  </si>
  <si>
    <t>グエン フォンニュン</t>
  </si>
  <si>
    <t>グエン フォン タイン</t>
  </si>
  <si>
    <t>グエン フォン トゥイ</t>
  </si>
  <si>
    <t>グエン ミン フォン</t>
  </si>
  <si>
    <t>ケネット ジョン カバト</t>
  </si>
  <si>
    <t>コ　シンウ</t>
  </si>
  <si>
    <t>ゴオン ブックナッタニチャ</t>
  </si>
  <si>
    <t>サナンデヤ ダイシ</t>
  </si>
  <si>
    <t>シェビーンジャンバー ボロロヒシグ</t>
  </si>
  <si>
    <t>ジャンチワ アリウナー</t>
  </si>
  <si>
    <t>スガルラグチャ フラン</t>
  </si>
  <si>
    <t>スフバートル エンフジン</t>
  </si>
  <si>
    <t>セーコウ テイツパワン</t>
  </si>
  <si>
    <t>セーポングアム パイワリ</t>
  </si>
  <si>
    <t>ソソルブラム ドルジデ</t>
  </si>
  <si>
    <t>タイ バン チュン　</t>
  </si>
  <si>
    <t>ダオ ティ トウイ</t>
  </si>
  <si>
    <t>ダオコン クイン</t>
  </si>
  <si>
    <t>ダッゼウォグ ムングンゲレル</t>
  </si>
  <si>
    <t>ダラワナダナ アミラバハ</t>
  </si>
  <si>
    <t>タワーフー ソヨルエルエルデ</t>
  </si>
  <si>
    <t>チェウイ タイン ビイン</t>
  </si>
  <si>
    <t>チャン タイン ゴック クイ</t>
  </si>
  <si>
    <t>チャン バン タオ</t>
  </si>
  <si>
    <t>チャン バン タイ</t>
  </si>
  <si>
    <t>チャン バン タン</t>
  </si>
  <si>
    <t>チャントー オユナー</t>
  </si>
  <si>
    <t>チュン ティ ゴアン</t>
  </si>
  <si>
    <t>チュン ティ ジェン</t>
  </si>
  <si>
    <t>ツオッグガントルガ</t>
  </si>
  <si>
    <t>ツォン クアン ズウイ</t>
  </si>
  <si>
    <t>ツォン テイ トウ フォン</t>
  </si>
  <si>
    <t>テグシュー レハフブ レフス</t>
  </si>
  <si>
    <t>ド ティ フォン ラン</t>
  </si>
  <si>
    <t>ナランゲレル ナラングア</t>
  </si>
  <si>
    <t>ネレグイエレ デネスワダ</t>
  </si>
  <si>
    <t>パッティヤゲ マノッジュ</t>
  </si>
  <si>
    <t>バトツォグト ボロルトゥヤ</t>
  </si>
  <si>
    <t>バリエブ ジョニベク</t>
  </si>
  <si>
    <t>バットツェンゲル ゲレルスレン</t>
  </si>
  <si>
    <t>バヤルマ バトスル</t>
  </si>
  <si>
    <t>バロドルジ ノミン</t>
  </si>
  <si>
    <t>ファジャル ビ マタウルス</t>
  </si>
  <si>
    <t>ファム ゴック ハン</t>
  </si>
  <si>
    <t>ファム ティ タオ</t>
  </si>
  <si>
    <t>ファム チュン ハイ</t>
  </si>
  <si>
    <t>ファム ティ ホン チャン</t>
  </si>
  <si>
    <t>ファム フェ ドゥック</t>
  </si>
  <si>
    <t>ファン ディン ツアン</t>
  </si>
  <si>
    <t>ファム ティ フォン ミン</t>
  </si>
  <si>
    <t>ファン ティ ユウ フォン</t>
  </si>
  <si>
    <t>プレブドラム ルハグワツェレン</t>
  </si>
  <si>
    <t>フロレス ダルウィン</t>
  </si>
  <si>
    <t>フン バン クエン</t>
  </si>
  <si>
    <t>ホアン ティ クック タン</t>
  </si>
  <si>
    <t>ホスバヤル ドルグン</t>
  </si>
  <si>
    <t>マヤ ムスティカ</t>
  </si>
  <si>
    <t>モンクサイハン ソルモン</t>
  </si>
  <si>
    <t>モハナディ マリヘ</t>
  </si>
  <si>
    <t>ムンフサイハン ハドバートル</t>
  </si>
  <si>
    <t>ヤダムスレン エンフナラン</t>
  </si>
  <si>
    <t>リヤナゲー ヴィプン</t>
  </si>
  <si>
    <t>ルエル アルデリン　</t>
  </si>
  <si>
    <t>レ トン フィ</t>
  </si>
  <si>
    <t>ワニガテウンガ アルノダ</t>
  </si>
  <si>
    <t>2020/10</t>
  </si>
  <si>
    <t>個総時間</t>
  </si>
  <si>
    <t>出勤日数</t>
  </si>
  <si>
    <t>ラモレス　マイケル</t>
  </si>
  <si>
    <t>オーヤ　ルメール　ジュンネリ</t>
  </si>
  <si>
    <t>バイホン　ノウェ</t>
  </si>
  <si>
    <t>サルマ　アムリタ</t>
  </si>
  <si>
    <t>バスネット　アルジュン</t>
  </si>
  <si>
    <t>尾森　圭将</t>
  </si>
  <si>
    <t>ヒダカ　ヘレン</t>
  </si>
  <si>
    <t>イワタ　メリーアン</t>
  </si>
  <si>
    <t>イノウエ　マリリン</t>
  </si>
  <si>
    <t>マリナオブライズ</t>
  </si>
  <si>
    <t>シボグ　カロリーナ</t>
  </si>
  <si>
    <t>シゲタ　ボナ</t>
  </si>
  <si>
    <t>村山　アンナリサ</t>
  </si>
  <si>
    <t>サトウ　ゲイ　マトゥーテ</t>
  </si>
  <si>
    <t>中山　祐子</t>
  </si>
  <si>
    <t>石井　クリスティナ</t>
  </si>
  <si>
    <t>宮下　チェリル</t>
  </si>
  <si>
    <t>オーヤ　ニッキ　ジンネリ</t>
  </si>
  <si>
    <t>宮本　ジャーナ</t>
  </si>
  <si>
    <t>デルロサリオ　フランチェスカ</t>
  </si>
  <si>
    <t>オガワ　アイリン</t>
  </si>
  <si>
    <t>チャパガニ　ポウデェル　シタ</t>
  </si>
  <si>
    <t>チョン　ユェ</t>
  </si>
  <si>
    <t>井上　チェルウィン</t>
  </si>
  <si>
    <t>サルマ　サビトラ</t>
  </si>
  <si>
    <t>ギリ　ミナ</t>
  </si>
  <si>
    <t>タバ　ジティ　ジタ</t>
  </si>
  <si>
    <t>スリスタセン　ラナザナ</t>
  </si>
  <si>
    <t>カトリ　ティル　クマリ</t>
  </si>
  <si>
    <t>ルイテル　カリキ　サンギタ</t>
  </si>
  <si>
    <t>カルキ　カマラ</t>
  </si>
  <si>
    <t>チェトリ　バンダリ　サルミラ</t>
  </si>
  <si>
    <t>カンデル　サプコタ　プスパカリ</t>
  </si>
  <si>
    <t>パウデル　カマラ</t>
  </si>
  <si>
    <t>マラシニ　アムリタ</t>
  </si>
  <si>
    <t>サプコタ　ラディカ</t>
  </si>
  <si>
    <t>チェタリ　スサマ</t>
  </si>
  <si>
    <t>カドカ　カマラ</t>
  </si>
  <si>
    <t>タパ　サラサティ</t>
  </si>
  <si>
    <t>バンダリ　タパ　ビマラ</t>
  </si>
  <si>
    <t>カレル　サプコタ　ツルシ</t>
  </si>
  <si>
    <t>ポウデル　ソバ</t>
  </si>
  <si>
    <t>バンダリ　シーラ</t>
  </si>
  <si>
    <t>ポデル　スミトラ</t>
  </si>
  <si>
    <t>カトリ　サシ　カラ</t>
  </si>
  <si>
    <t>カドカ　サンギタ</t>
  </si>
  <si>
    <t>バテライ　ギリ　ロク　クマリ</t>
  </si>
  <si>
    <t>カンデル　サプコタ　ビシュヌ　デビ</t>
  </si>
  <si>
    <t>モリ　エミリー</t>
  </si>
  <si>
    <t>平井　久子</t>
  </si>
  <si>
    <t>徳丸　弘子</t>
  </si>
  <si>
    <t>遠藤　ヴァージニア</t>
  </si>
  <si>
    <t>ガウタム ナヌ　</t>
  </si>
  <si>
    <t>ベガ　ビニタ</t>
  </si>
  <si>
    <t>リンプ　レヌカ　デビ</t>
  </si>
  <si>
    <t>カトリ　ススミタ</t>
  </si>
  <si>
    <t>カルキ　スシラ</t>
  </si>
  <si>
    <t>モラレス　ジュリアス</t>
  </si>
  <si>
    <t>ジー　シ　ガラティ　ヒマ</t>
  </si>
  <si>
    <t>カンデル　シタ　クマリ</t>
  </si>
  <si>
    <t>カンデル　ヤンカリ</t>
  </si>
  <si>
    <t>カンデル　ビスヌ</t>
  </si>
  <si>
    <t>タパ　ダン　バハドゥル</t>
  </si>
  <si>
    <t>カルキ　スザン</t>
  </si>
  <si>
    <t>チョトリ　モハン</t>
  </si>
  <si>
    <t>ブン　ブラピン</t>
  </si>
  <si>
    <t>バンダリ　シタA</t>
  </si>
  <si>
    <t>カルキ　バサンティ</t>
  </si>
  <si>
    <t>バンダリ　シタB</t>
  </si>
  <si>
    <t>バンダリ　ダハル　スジャタ</t>
  </si>
  <si>
    <t>サプコタ　バンダナ</t>
  </si>
  <si>
    <t>アディカリ　ラズミタ</t>
  </si>
  <si>
    <t>グルング　サナム</t>
  </si>
  <si>
    <t>モラレス　メリー　ファティマ</t>
  </si>
  <si>
    <t>サプコタ　デルマヤ</t>
  </si>
  <si>
    <t>カンデル　カマラ</t>
  </si>
  <si>
    <t>カンデル　サビナ</t>
  </si>
  <si>
    <t>カンデル　ラビナ</t>
  </si>
  <si>
    <t>サビタラ　ガウタム</t>
  </si>
  <si>
    <t>サダナ　ガウタム</t>
  </si>
  <si>
    <t>タパ　ラクシュミ</t>
  </si>
  <si>
    <t>ガルティ　ルパ</t>
  </si>
  <si>
    <t>ガウチャン　クリスナ</t>
  </si>
  <si>
    <t>タマング　シェル</t>
  </si>
  <si>
    <t>カワグチ　マージョリー</t>
  </si>
  <si>
    <t>バイジャノフ　ジラップ</t>
  </si>
  <si>
    <t>サプコタ　ハリ　カラ</t>
  </si>
  <si>
    <t>グルング　タク</t>
  </si>
  <si>
    <t>ゴ　テイ　フォン</t>
  </si>
  <si>
    <t>ゴ　トロン　テイン</t>
  </si>
  <si>
    <t>ゴ　テイ　ホン　ニイ</t>
  </si>
  <si>
    <t>ライ　テイ　ウイン</t>
  </si>
  <si>
    <t>カツ　ヤ　ウイン　パオ</t>
  </si>
  <si>
    <t>グエン　ハ　テット　アン</t>
  </si>
  <si>
    <t>グルン　ドウルガ</t>
  </si>
  <si>
    <t>バンザテ　プザ</t>
  </si>
  <si>
    <t>スベディ　アヌ</t>
  </si>
  <si>
    <t>マハト　ラメス</t>
  </si>
  <si>
    <t>アリヤル　スベディ</t>
  </si>
  <si>
    <t>サハ　バム　デゥルガ</t>
  </si>
  <si>
    <t>バンダリ　ススマ</t>
  </si>
  <si>
    <t>ニシヤマ　ニルマ</t>
  </si>
  <si>
    <t>サトウ　マリセル</t>
  </si>
  <si>
    <t>ホ　テイ　キム　フォン</t>
  </si>
  <si>
    <t>グエン　テイ　キム　グアン</t>
  </si>
  <si>
    <t>トラン　テイ　タン　バン</t>
  </si>
  <si>
    <t>ビロリア　イエリン</t>
  </si>
  <si>
    <t>バタチャン　クリスナ</t>
  </si>
  <si>
    <t>チン　チャンナ</t>
  </si>
  <si>
    <t>サプコタ　クサルタ</t>
  </si>
  <si>
    <t>カルキ　ディパ</t>
  </si>
  <si>
    <t>シュトウ　マリア</t>
  </si>
  <si>
    <t>バルボーサ　ペルリータ</t>
  </si>
  <si>
    <t>出勤人数</t>
  </si>
  <si>
    <t>総時間</t>
  </si>
  <si>
    <t>食数</t>
  </si>
  <si>
    <t>アンドン アデリーノ</t>
  </si>
  <si>
    <t>ガラマーガントヤ</t>
  </si>
  <si>
    <t>ガンフヤグダワードルジ</t>
  </si>
  <si>
    <t>タワーフー ソヨルヨルデネ</t>
  </si>
  <si>
    <t>チュン テイ ゴアン</t>
  </si>
  <si>
    <t>パッテヤゲ マノッジ</t>
  </si>
  <si>
    <t>バトムンフ  シュレンドル</t>
  </si>
  <si>
    <t>バヤルツエンゲルナランゾール</t>
  </si>
  <si>
    <t>ファズロエヴ ベヒルス</t>
  </si>
  <si>
    <t>ボルド ナンデインツエツエグ</t>
  </si>
  <si>
    <t>ミルザ アナスファルーク</t>
  </si>
  <si>
    <t>モハメディ マリヘ</t>
  </si>
  <si>
    <t>ルジエヴ テムルホン</t>
  </si>
  <si>
    <t>レーヌ カクマリ</t>
  </si>
  <si>
    <t>レガーラ カミラボーノ</t>
  </si>
  <si>
    <t>山下 アンナ</t>
  </si>
  <si>
    <t>新村 ベルナデット ベルトラン</t>
  </si>
  <si>
    <t>アントニオ ロウエナ ガコ</t>
  </si>
  <si>
    <t>ヴィラノエヴァ クリス</t>
  </si>
  <si>
    <t>カギンバル ローズアン</t>
  </si>
  <si>
    <t>グエン テイ キムニュン</t>
  </si>
  <si>
    <t>グエン フォン ニュン</t>
  </si>
  <si>
    <t>ゴオンボック ナッタニチャ</t>
  </si>
  <si>
    <t>ツォグトゲレル オユンツ</t>
  </si>
  <si>
    <t>テグシェー レハフブレフ</t>
  </si>
  <si>
    <t>ド トゥ エットモ</t>
  </si>
  <si>
    <t>ドアン テイ フォンアイ</t>
  </si>
  <si>
    <t>トウカミ 湯嘉民</t>
  </si>
  <si>
    <t>ネレグイ エレデネスワ</t>
  </si>
  <si>
    <t>登尾  ミドリ</t>
  </si>
  <si>
    <t>パトスール バヤルマー</t>
  </si>
  <si>
    <t>ファブリカン テラッシェル</t>
  </si>
  <si>
    <t>ホアン テイ ジュン</t>
  </si>
  <si>
    <t>ホスバヤル ドルクン</t>
  </si>
  <si>
    <t>マリト シナガ</t>
  </si>
  <si>
    <t>ルハグ ワツエレン</t>
  </si>
  <si>
    <t>ワニガテウンガ アルノタ</t>
  </si>
  <si>
    <t>退社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</si>
</sst>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¥&quot;* #,##0_ ;_ &quot;¥&quot;* \-#,##0_ ;_ &quot;¥&quot;* &quot;-&quot;_ ;_ @_ "/>
    <numFmt numFmtId="41" formatCode="_ * #,##0_ ;_ * \-#,##0_ ;_ * &quot;-&quot;_ ;_ @_ "/>
    <numFmt numFmtId="176" formatCode="0000"/>
    <numFmt numFmtId="177" formatCode="yyyy/m/d;@"/>
    <numFmt numFmtId="178" formatCode="[h]:mm"/>
    <numFmt numFmtId="179" formatCode="0##\-####\-####"/>
    <numFmt numFmtId="180" formatCode="d"/>
    <numFmt numFmtId="181" formatCode="aaa"/>
    <numFmt numFmtId="182" formatCode="yyyy&quot;年&quot;m&quot;月&quot;;@"/>
  </numFmts>
  <fonts count="26">
    <font>
      <sz val="11"/>
      <color theme="1"/>
      <name val="Arial Narrow"/>
      <family val="2"/>
      <charset val="128"/>
    </font>
    <font>
      <sz val="6"/>
      <name val="Arial Narrow"/>
      <family val="2"/>
      <charset val="128"/>
    </font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ＭＳ Ｐ明朝"/>
      <family val="1"/>
      <charset val="128"/>
    </font>
    <font>
      <sz val="11"/>
      <color theme="1"/>
      <name val="Arial Narrow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明朝"/>
      <family val="1"/>
      <charset val="134"/>
    </font>
    <font>
      <sz val="9"/>
      <name val="ＭＳ Ｐ明朝"/>
      <family val="1"/>
      <charset val="128"/>
    </font>
    <font>
      <sz val="11"/>
      <color indexed="8"/>
      <name val="宋体"/>
      <family val="3"/>
      <charset val="134"/>
    </font>
    <font>
      <sz val="11"/>
      <color theme="1"/>
      <name val="ＭＳ Ｐゴシック"/>
      <family val="3"/>
      <charset val="134"/>
      <scheme val="major"/>
    </font>
    <font>
      <sz val="11"/>
      <name val="ＭＳ Ｐゴシック"/>
      <family val="3"/>
      <charset val="134"/>
      <scheme val="major"/>
    </font>
    <font>
      <sz val="9"/>
      <color theme="1"/>
      <name val="ＭＳ Ｐ明朝"/>
      <family val="1"/>
      <charset val="128"/>
    </font>
    <font>
      <sz val="22"/>
      <color theme="1"/>
      <name val="ＭＳ Ｐ明朝"/>
      <family val="1"/>
      <charset val="128"/>
    </font>
    <font>
      <b/>
      <sz val="22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b/>
      <sz val="22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  <scheme val="minor"/>
    </font>
    <font>
      <sz val="10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2"/>
      <name val="ＭＳ Ｐ明朝"/>
      <family val="1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4" fillId="0" borderId="0"/>
    <xf numFmtId="38" fontId="6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</cellStyleXfs>
  <cellXfs count="166">
    <xf numFmtId="0" fontId="0" fillId="0" borderId="0" xfId="0" applyAlignment="1">
      <alignment vertical="center"/>
    </xf>
    <xf numFmtId="0" fontId="3" fillId="2" borderId="2" xfId="1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center" vertical="center" shrinkToFit="1"/>
    </xf>
    <xf numFmtId="0" fontId="3" fillId="4" borderId="1" xfId="4" applyFont="1" applyFill="1" applyBorder="1" applyAlignment="1">
      <alignment horizontal="center" vertical="center" shrinkToFit="1"/>
    </xf>
    <xf numFmtId="20" fontId="5" fillId="0" borderId="1" xfId="0" applyNumberFormat="1" applyFont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5" fillId="6" borderId="1" xfId="0" applyFont="1" applyFill="1" applyBorder="1" applyAlignment="1">
      <alignment horizontal="center" vertical="center" shrinkToFit="1"/>
    </xf>
    <xf numFmtId="0" fontId="8" fillId="6" borderId="1" xfId="5" applyFont="1" applyFill="1" applyBorder="1" applyAlignment="1">
      <alignment horizontal="center" vertical="center" shrinkToFit="1"/>
    </xf>
    <xf numFmtId="0" fontId="8" fillId="6" borderId="1" xfId="4" applyFont="1" applyFill="1" applyBorder="1" applyAlignment="1">
      <alignment horizontal="center" vertical="center" shrinkToFit="1"/>
    </xf>
    <xf numFmtId="0" fontId="9" fillId="6" borderId="1" xfId="0" applyFont="1" applyFill="1" applyBorder="1" applyAlignment="1">
      <alignment horizontal="center" vertical="center" shrinkToFit="1"/>
    </xf>
    <xf numFmtId="0" fontId="9" fillId="6" borderId="1" xfId="5" applyFont="1" applyFill="1" applyBorder="1" applyAlignment="1">
      <alignment horizontal="center" vertical="center" shrinkToFit="1"/>
    </xf>
    <xf numFmtId="0" fontId="8" fillId="6" borderId="1" xfId="0" applyFont="1" applyFill="1" applyBorder="1" applyAlignment="1">
      <alignment horizontal="center" vertical="center" shrinkToFit="1"/>
    </xf>
    <xf numFmtId="0" fontId="9" fillId="6" borderId="1" xfId="4" applyFont="1" applyFill="1" applyBorder="1" applyAlignment="1">
      <alignment horizontal="center" vertical="center" shrinkToFit="1"/>
    </xf>
    <xf numFmtId="0" fontId="11" fillId="6" borderId="1" xfId="6" applyFont="1" applyFill="1" applyBorder="1" applyAlignment="1">
      <alignment horizontal="center" vertical="center" shrinkToFit="1"/>
    </xf>
    <xf numFmtId="0" fontId="12" fillId="6" borderId="1" xfId="6" applyFont="1" applyFill="1" applyBorder="1" applyAlignment="1">
      <alignment horizontal="center" vertical="center" shrinkToFit="1"/>
    </xf>
    <xf numFmtId="0" fontId="9" fillId="6" borderId="1" xfId="6" applyFont="1" applyFill="1" applyBorder="1" applyAlignment="1">
      <alignment horizontal="center" vertical="center" shrinkToFit="1"/>
    </xf>
    <xf numFmtId="0" fontId="13" fillId="6" borderId="1" xfId="0" applyFont="1" applyFill="1" applyBorder="1" applyAlignment="1">
      <alignment horizontal="center" vertical="center" shrinkToFit="1"/>
    </xf>
    <xf numFmtId="0" fontId="3" fillId="2" borderId="1" xfId="4" applyFont="1" applyFill="1" applyBorder="1" applyAlignment="1">
      <alignment horizontal="center" vertical="center" shrinkToFit="1"/>
    </xf>
    <xf numFmtId="0" fontId="3" fillId="2" borderId="1" xfId="5" applyFont="1" applyFill="1" applyBorder="1" applyAlignment="1">
      <alignment horizontal="center" vertical="center" shrinkToFit="1"/>
    </xf>
    <xf numFmtId="0" fontId="5" fillId="2" borderId="1" xfId="6" applyFont="1" applyFill="1" applyBorder="1" applyAlignment="1">
      <alignment horizontal="center" vertical="center" shrinkToFit="1"/>
    </xf>
    <xf numFmtId="0" fontId="3" fillId="2" borderId="1" xfId="6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left" vertical="center" shrinkToFit="1"/>
    </xf>
    <xf numFmtId="20" fontId="5" fillId="2" borderId="1" xfId="0" applyNumberFormat="1" applyFont="1" applyFill="1" applyBorder="1" applyAlignment="1">
      <alignment horizontal="center" vertical="center" shrinkToFit="1"/>
    </xf>
    <xf numFmtId="0" fontId="7" fillId="2" borderId="0" xfId="0" applyFont="1" applyFill="1" applyAlignment="1">
      <alignment horizontal="center" vertical="center" shrinkToFit="1"/>
    </xf>
    <xf numFmtId="0" fontId="7" fillId="2" borderId="1" xfId="0" applyFont="1" applyFill="1" applyBorder="1" applyAlignment="1">
      <alignment horizontal="center" vertical="center" shrinkToFit="1"/>
    </xf>
    <xf numFmtId="0" fontId="18" fillId="2" borderId="1" xfId="0" applyFont="1" applyFill="1" applyBorder="1" applyAlignment="1">
      <alignment horizontal="center" vertical="center" shrinkToFit="1"/>
    </xf>
    <xf numFmtId="14" fontId="7" fillId="2" borderId="1" xfId="0" applyNumberFormat="1" applyFont="1" applyFill="1" applyBorder="1" applyAlignment="1">
      <alignment horizontal="center" vertical="center" shrinkToFit="1"/>
    </xf>
    <xf numFmtId="0" fontId="18" fillId="2" borderId="2" xfId="0" applyFont="1" applyFill="1" applyBorder="1" applyAlignment="1">
      <alignment horizontal="center" vertical="center" shrinkToFit="1"/>
    </xf>
    <xf numFmtId="0" fontId="18" fillId="2" borderId="1" xfId="0" quotePrefix="1" applyFont="1" applyFill="1" applyBorder="1" applyAlignment="1">
      <alignment horizontal="center" vertical="center" shrinkToFit="1"/>
    </xf>
    <xf numFmtId="0" fontId="18" fillId="2" borderId="1" xfId="4" applyFont="1" applyFill="1" applyBorder="1" applyAlignment="1">
      <alignment horizontal="center" vertical="center" shrinkToFit="1"/>
    </xf>
    <xf numFmtId="0" fontId="7" fillId="2" borderId="1" xfId="0" quotePrefix="1" applyFont="1" applyFill="1" applyBorder="1" applyAlignment="1">
      <alignment horizontal="center" vertical="center" shrinkToFit="1"/>
    </xf>
    <xf numFmtId="0" fontId="18" fillId="2" borderId="0" xfId="0" applyFont="1" applyFill="1" applyAlignment="1">
      <alignment horizontal="center" vertical="center" shrinkToFit="1"/>
    </xf>
    <xf numFmtId="14" fontId="18" fillId="2" borderId="1" xfId="0" applyNumberFormat="1" applyFont="1" applyFill="1" applyBorder="1" applyAlignment="1">
      <alignment horizontal="center" vertical="center" shrinkToFit="1"/>
    </xf>
    <xf numFmtId="0" fontId="18" fillId="2" borderId="1" xfId="5" applyFont="1" applyFill="1" applyBorder="1" applyAlignment="1">
      <alignment horizontal="center" vertical="center" shrinkToFit="1"/>
    </xf>
    <xf numFmtId="0" fontId="7" fillId="2" borderId="1" xfId="6" applyFont="1" applyFill="1" applyBorder="1" applyAlignment="1">
      <alignment horizontal="center" vertical="center" shrinkToFit="1"/>
    </xf>
    <xf numFmtId="0" fontId="7" fillId="2" borderId="1" xfId="5" applyFill="1" applyBorder="1" applyAlignment="1">
      <alignment horizontal="center" vertical="center" shrinkToFit="1"/>
    </xf>
    <xf numFmtId="0" fontId="18" fillId="2" borderId="1" xfId="6" applyFont="1" applyFill="1" applyBorder="1" applyAlignment="1">
      <alignment horizontal="center" vertical="center" shrinkToFit="1"/>
    </xf>
    <xf numFmtId="20" fontId="5" fillId="2" borderId="10" xfId="0" applyNumberFormat="1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20" fontId="5" fillId="0" borderId="2" xfId="0" applyNumberFormat="1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9" fillId="0" borderId="1" xfId="4" applyFont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0" fontId="3" fillId="9" borderId="1" xfId="0" applyFont="1" applyFill="1" applyBorder="1" applyAlignment="1">
      <alignment horizontal="center" vertical="center" shrinkToFit="1"/>
    </xf>
    <xf numFmtId="0" fontId="3" fillId="9" borderId="1" xfId="4" applyFont="1" applyFill="1" applyBorder="1" applyAlignment="1">
      <alignment horizontal="center" vertical="center" shrinkToFit="1"/>
    </xf>
    <xf numFmtId="0" fontId="3" fillId="9" borderId="1" xfId="6" applyFont="1" applyFill="1" applyBorder="1" applyAlignment="1">
      <alignment horizontal="center" vertical="center" shrinkToFit="1"/>
    </xf>
    <xf numFmtId="0" fontId="3" fillId="9" borderId="1" xfId="5" applyFont="1" applyFill="1" applyBorder="1" applyAlignment="1">
      <alignment horizontal="center" vertical="center" shrinkToFit="1"/>
    </xf>
    <xf numFmtId="0" fontId="3" fillId="10" borderId="1" xfId="6" applyFont="1" applyFill="1" applyBorder="1" applyAlignment="1">
      <alignment horizontal="center" vertical="center" shrinkToFit="1"/>
    </xf>
    <xf numFmtId="0" fontId="3" fillId="10" borderId="1" xfId="4" applyFont="1" applyFill="1" applyBorder="1" applyAlignment="1">
      <alignment horizontal="center" vertical="center" shrinkToFit="1"/>
    </xf>
    <xf numFmtId="0" fontId="5" fillId="10" borderId="1" xfId="0" applyFont="1" applyFill="1" applyBorder="1" applyAlignment="1">
      <alignment horizontal="center" vertical="center" shrinkToFit="1"/>
    </xf>
    <xf numFmtId="0" fontId="3" fillId="10" borderId="1" xfId="5" applyFont="1" applyFill="1" applyBorder="1" applyAlignment="1">
      <alignment horizontal="center" vertical="center" shrinkToFit="1"/>
    </xf>
    <xf numFmtId="14" fontId="5" fillId="2" borderId="0" xfId="0" applyNumberFormat="1" applyFont="1" applyFill="1" applyAlignment="1">
      <alignment horizontal="center" vertical="center" shrinkToFit="1"/>
    </xf>
    <xf numFmtId="20" fontId="22" fillId="2" borderId="2" xfId="1" applyNumberFormat="1" applyFont="1" applyFill="1" applyBorder="1" applyAlignment="1">
      <alignment horizontal="center" vertical="center" shrinkToFit="1"/>
    </xf>
    <xf numFmtId="20" fontId="21" fillId="2" borderId="1" xfId="0" applyNumberFormat="1" applyFont="1" applyFill="1" applyBorder="1" applyAlignment="1">
      <alignment horizontal="center" vertical="center" shrinkToFit="1"/>
    </xf>
    <xf numFmtId="0" fontId="21" fillId="2" borderId="1" xfId="0" applyFont="1" applyFill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5" fillId="12" borderId="1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left" vertical="center" shrinkToFit="1"/>
    </xf>
    <xf numFmtId="0" fontId="3" fillId="0" borderId="1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0" fontId="5" fillId="2" borderId="0" xfId="0" applyFont="1" applyFill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176" fontId="7" fillId="2" borderId="0" xfId="0" applyNumberFormat="1" applyFont="1" applyFill="1" applyAlignment="1">
      <alignment horizontal="center" vertical="center" shrinkToFit="1"/>
    </xf>
    <xf numFmtId="177" fontId="7" fillId="2" borderId="0" xfId="0" applyNumberFormat="1" applyFont="1" applyFill="1" applyAlignment="1">
      <alignment horizontal="center" vertical="center" shrinkToFit="1"/>
    </xf>
    <xf numFmtId="42" fontId="7" fillId="2" borderId="0" xfId="0" applyNumberFormat="1" applyFont="1" applyFill="1" applyAlignment="1">
      <alignment horizontal="left" vertical="center" shrinkToFit="1"/>
    </xf>
    <xf numFmtId="178" fontId="7" fillId="2" borderId="0" xfId="0" applyNumberFormat="1" applyFont="1" applyFill="1" applyAlignment="1">
      <alignment horizontal="center" vertical="center" shrinkToFit="1"/>
    </xf>
    <xf numFmtId="176" fontId="7" fillId="2" borderId="1" xfId="0" applyNumberFormat="1" applyFont="1" applyFill="1" applyBorder="1" applyAlignment="1">
      <alignment horizontal="center" vertical="center" shrinkToFit="1"/>
    </xf>
    <xf numFmtId="177" fontId="7" fillId="2" borderId="1" xfId="0" applyNumberFormat="1" applyFont="1" applyFill="1" applyBorder="1" applyAlignment="1">
      <alignment horizontal="center" vertical="center" shrinkToFit="1"/>
    </xf>
    <xf numFmtId="42" fontId="7" fillId="2" borderId="1" xfId="0" applyNumberFormat="1" applyFont="1" applyFill="1" applyBorder="1" applyAlignment="1">
      <alignment horizontal="left" vertical="center" shrinkToFit="1"/>
    </xf>
    <xf numFmtId="178" fontId="7" fillId="2" borderId="1" xfId="0" applyNumberFormat="1" applyFont="1" applyFill="1" applyBorder="1" applyAlignment="1">
      <alignment horizontal="center" vertical="center" shrinkToFit="1"/>
    </xf>
    <xf numFmtId="177" fontId="18" fillId="2" borderId="1" xfId="0" applyNumberFormat="1" applyFont="1" applyFill="1" applyBorder="1" applyAlignment="1">
      <alignment horizontal="center" vertical="center" shrinkToFit="1"/>
    </xf>
    <xf numFmtId="177" fontId="18" fillId="2" borderId="1" xfId="3" applyNumberFormat="1" applyFont="1" applyFill="1" applyBorder="1" applyAlignment="1">
      <alignment horizontal="center" vertical="center" shrinkToFit="1"/>
    </xf>
    <xf numFmtId="176" fontId="7" fillId="2" borderId="5" xfId="0" applyNumberFormat="1" applyFont="1" applyFill="1" applyBorder="1" applyAlignment="1">
      <alignment horizontal="center" vertical="center" shrinkToFit="1"/>
    </xf>
    <xf numFmtId="41" fontId="18" fillId="2" borderId="5" xfId="5" applyNumberFormat="1" applyFont="1" applyFill="1" applyBorder="1" applyAlignment="1">
      <alignment horizontal="center" vertical="center" shrinkToFit="1"/>
    </xf>
    <xf numFmtId="176" fontId="18" fillId="2" borderId="5" xfId="5" applyNumberFormat="1" applyFont="1" applyFill="1" applyBorder="1" applyAlignment="1">
      <alignment horizontal="center" vertical="center" shrinkToFit="1"/>
    </xf>
    <xf numFmtId="41" fontId="18" fillId="2" borderId="1" xfId="5" applyNumberFormat="1" applyFont="1" applyFill="1" applyBorder="1" applyAlignment="1">
      <alignment horizontal="center" vertical="center" shrinkToFit="1"/>
    </xf>
    <xf numFmtId="41" fontId="18" fillId="2" borderId="6" xfId="5" applyNumberFormat="1" applyFont="1" applyFill="1" applyBorder="1" applyAlignment="1">
      <alignment horizontal="center" vertical="center" shrinkToFit="1"/>
    </xf>
    <xf numFmtId="176" fontId="18" fillId="2" borderId="6" xfId="5" applyNumberFormat="1" applyFont="1" applyFill="1" applyBorder="1" applyAlignment="1">
      <alignment horizontal="center" vertical="center" shrinkToFit="1"/>
    </xf>
    <xf numFmtId="41" fontId="18" fillId="2" borderId="2" xfId="5" applyNumberFormat="1" applyFont="1" applyFill="1" applyBorder="1" applyAlignment="1">
      <alignment horizontal="center" vertical="center" shrinkToFit="1"/>
    </xf>
    <xf numFmtId="177" fontId="18" fillId="2" borderId="2" xfId="0" applyNumberFormat="1" applyFont="1" applyFill="1" applyBorder="1" applyAlignment="1">
      <alignment horizontal="center" vertical="center" shrinkToFit="1"/>
    </xf>
    <xf numFmtId="176" fontId="18" fillId="2" borderId="1" xfId="5" applyNumberFormat="1" applyFont="1" applyFill="1" applyBorder="1" applyAlignment="1">
      <alignment horizontal="center" vertical="center" shrinkToFit="1"/>
    </xf>
    <xf numFmtId="179" fontId="18" fillId="2" borderId="1" xfId="5" quotePrefix="1" applyNumberFormat="1" applyFont="1" applyFill="1" applyBorder="1" applyAlignment="1">
      <alignment horizontal="center" vertical="center" shrinkToFit="1"/>
    </xf>
    <xf numFmtId="177" fontId="19" fillId="2" borderId="1" xfId="6" applyNumberFormat="1" applyFont="1" applyFill="1" applyBorder="1" applyAlignment="1">
      <alignment horizontal="center" vertical="center" shrinkToFit="1"/>
    </xf>
    <xf numFmtId="179" fontId="7" fillId="2" borderId="1" xfId="5" quotePrefix="1" applyNumberFormat="1" applyFill="1" applyBorder="1" applyAlignment="1">
      <alignment horizontal="center" vertical="center" shrinkToFit="1"/>
    </xf>
    <xf numFmtId="177" fontId="7" fillId="8" borderId="1" xfId="0" applyNumberFormat="1" applyFont="1" applyFill="1" applyBorder="1" applyAlignment="1">
      <alignment horizontal="center" vertical="center" shrinkToFit="1"/>
    </xf>
    <xf numFmtId="42" fontId="5" fillId="2" borderId="0" xfId="0" applyNumberFormat="1" applyFont="1" applyFill="1" applyAlignment="1">
      <alignment horizontal="left" vertical="center" shrinkToFit="1"/>
    </xf>
    <xf numFmtId="180" fontId="3" fillId="2" borderId="1" xfId="1" applyNumberFormat="1" applyFont="1" applyFill="1" applyBorder="1" applyAlignment="1">
      <alignment horizontal="center" vertical="center" shrinkToFit="1"/>
    </xf>
    <xf numFmtId="42" fontId="5" fillId="0" borderId="1" xfId="0" applyNumberFormat="1" applyFont="1" applyBorder="1" applyAlignment="1">
      <alignment horizontal="left" vertical="center" shrinkToFit="1"/>
    </xf>
    <xf numFmtId="178" fontId="5" fillId="0" borderId="1" xfId="0" applyNumberFormat="1" applyFont="1" applyBorder="1" applyAlignment="1">
      <alignment horizontal="center" vertical="center" shrinkToFit="1"/>
    </xf>
    <xf numFmtId="178" fontId="5" fillId="2" borderId="1" xfId="0" applyNumberFormat="1" applyFont="1" applyFill="1" applyBorder="1" applyAlignment="1">
      <alignment horizontal="center" vertical="center" shrinkToFit="1"/>
    </xf>
    <xf numFmtId="42" fontId="5" fillId="2" borderId="1" xfId="0" applyNumberFormat="1" applyFont="1" applyFill="1" applyBorder="1" applyAlignment="1">
      <alignment horizontal="left" vertical="center" shrinkToFit="1"/>
    </xf>
    <xf numFmtId="41" fontId="3" fillId="7" borderId="5" xfId="5" applyNumberFormat="1" applyFont="1" applyFill="1" applyBorder="1" applyAlignment="1">
      <alignment horizontal="center" vertical="center" shrinkToFit="1"/>
    </xf>
    <xf numFmtId="41" fontId="3" fillId="7" borderId="1" xfId="5" applyNumberFormat="1" applyFont="1" applyFill="1" applyBorder="1" applyAlignment="1">
      <alignment horizontal="left" vertical="center" shrinkToFit="1"/>
    </xf>
    <xf numFmtId="41" fontId="3" fillId="7" borderId="6" xfId="5" applyNumberFormat="1" applyFont="1" applyFill="1" applyBorder="1" applyAlignment="1">
      <alignment horizontal="center" vertical="center" shrinkToFit="1"/>
    </xf>
    <xf numFmtId="42" fontId="5" fillId="0" borderId="0" xfId="0" applyNumberFormat="1" applyFont="1" applyAlignment="1">
      <alignment horizontal="left" vertical="center" shrinkToFit="1"/>
    </xf>
    <xf numFmtId="180" fontId="9" fillId="2" borderId="1" xfId="1" applyNumberFormat="1" applyFont="1" applyFill="1" applyBorder="1" applyAlignment="1">
      <alignment horizontal="left" vertical="center" shrinkToFit="1"/>
    </xf>
    <xf numFmtId="176" fontId="7" fillId="0" borderId="1" xfId="0" applyNumberFormat="1" applyFont="1" applyBorder="1" applyAlignment="1">
      <alignment horizontal="center" vertical="center" shrinkToFit="1"/>
    </xf>
    <xf numFmtId="176" fontId="7" fillId="2" borderId="2" xfId="0" applyNumberFormat="1" applyFont="1" applyFill="1" applyBorder="1" applyAlignment="1">
      <alignment horizontal="center" vertical="center" shrinkToFit="1"/>
    </xf>
    <xf numFmtId="178" fontId="5" fillId="0" borderId="2" xfId="0" applyNumberFormat="1" applyFont="1" applyBorder="1" applyAlignment="1">
      <alignment horizontal="center" vertical="center" shrinkToFit="1"/>
    </xf>
    <xf numFmtId="42" fontId="5" fillId="2" borderId="2" xfId="0" applyNumberFormat="1" applyFont="1" applyFill="1" applyBorder="1" applyAlignment="1">
      <alignment horizontal="left" vertical="center" shrinkToFit="1"/>
    </xf>
    <xf numFmtId="42" fontId="5" fillId="0" borderId="2" xfId="0" applyNumberFormat="1" applyFont="1" applyBorder="1" applyAlignment="1">
      <alignment horizontal="left" vertical="center" shrinkToFit="1"/>
    </xf>
    <xf numFmtId="180" fontId="3" fillId="0" borderId="1" xfId="1" applyNumberFormat="1" applyFont="1" applyBorder="1" applyAlignment="1">
      <alignment horizontal="center" vertical="center" shrinkToFit="1"/>
    </xf>
    <xf numFmtId="181" fontId="23" fillId="11" borderId="1" xfId="0" applyNumberFormat="1" applyFont="1" applyFill="1" applyBorder="1" applyAlignment="1">
      <alignment vertical="center" shrinkToFit="1"/>
    </xf>
    <xf numFmtId="178" fontId="21" fillId="2" borderId="1" xfId="0" applyNumberFormat="1" applyFont="1" applyFill="1" applyBorder="1" applyAlignment="1">
      <alignment horizontal="center" vertical="center" shrinkToFit="1"/>
    </xf>
    <xf numFmtId="181" fontId="23" fillId="0" borderId="0" xfId="0" applyNumberFormat="1" applyFont="1" applyAlignment="1">
      <alignment vertical="center" shrinkToFit="1"/>
    </xf>
    <xf numFmtId="178" fontId="21" fillId="2" borderId="2" xfId="0" applyNumberFormat="1" applyFont="1" applyFill="1" applyBorder="1" applyAlignment="1">
      <alignment horizontal="center" vertical="center" shrinkToFit="1"/>
    </xf>
    <xf numFmtId="181" fontId="24" fillId="11" borderId="1" xfId="0" applyNumberFormat="1" applyFont="1" applyFill="1" applyBorder="1" applyAlignment="1">
      <alignment vertical="center" shrinkToFit="1"/>
    </xf>
    <xf numFmtId="181" fontId="23" fillId="0" borderId="1" xfId="0" applyNumberFormat="1" applyFont="1" applyBorder="1" applyAlignment="1">
      <alignment vertical="center" shrinkToFit="1"/>
    </xf>
    <xf numFmtId="181" fontId="23" fillId="10" borderId="13" xfId="0" applyNumberFormat="1" applyFont="1" applyFill="1" applyBorder="1" applyAlignment="1">
      <alignment horizontal="center" vertical="center" shrinkToFit="1"/>
    </xf>
    <xf numFmtId="181" fontId="25" fillId="10" borderId="13" xfId="0" applyNumberFormat="1" applyFont="1" applyFill="1" applyBorder="1" applyAlignment="1">
      <alignment horizontal="center" vertical="center" shrinkToFit="1"/>
    </xf>
    <xf numFmtId="181" fontId="23" fillId="10" borderId="17" xfId="0" applyNumberFormat="1" applyFont="1" applyFill="1" applyBorder="1" applyAlignment="1">
      <alignment horizontal="center" vertical="center" shrinkToFit="1"/>
    </xf>
    <xf numFmtId="178" fontId="5" fillId="0" borderId="1" xfId="0" applyNumberFormat="1" applyFont="1" applyBorder="1" applyAlignment="1">
      <alignment vertical="center" shrinkToFit="1"/>
    </xf>
    <xf numFmtId="181" fontId="23" fillId="10" borderId="18" xfId="0" applyNumberFormat="1" applyFont="1" applyFill="1" applyBorder="1" applyAlignment="1">
      <alignment horizontal="center" vertical="center" shrinkToFit="1"/>
    </xf>
    <xf numFmtId="178" fontId="5" fillId="0" borderId="2" xfId="0" applyNumberFormat="1" applyFont="1" applyBorder="1" applyAlignment="1">
      <alignment vertical="center" shrinkToFit="1"/>
    </xf>
    <xf numFmtId="181" fontId="23" fillId="10" borderId="14" xfId="0" applyNumberFormat="1" applyFont="1" applyFill="1" applyBorder="1" applyAlignment="1">
      <alignment horizontal="center" vertical="center" shrinkToFit="1"/>
    </xf>
    <xf numFmtId="178" fontId="21" fillId="6" borderId="4" xfId="0" applyNumberFormat="1" applyFont="1" applyFill="1" applyBorder="1" applyAlignment="1">
      <alignment horizontal="center" vertical="center" shrinkToFit="1"/>
    </xf>
    <xf numFmtId="178" fontId="5" fillId="2" borderId="1" xfId="0" applyNumberFormat="1" applyFont="1" applyFill="1" applyBorder="1" applyAlignment="1">
      <alignment horizontal="left" vertical="center" shrinkToFit="1"/>
    </xf>
    <xf numFmtId="180" fontId="20" fillId="2" borderId="1" xfId="1" applyNumberFormat="1" applyFont="1" applyFill="1" applyBorder="1" applyAlignment="1">
      <alignment horizontal="center" vertical="center" shrinkToFit="1"/>
    </xf>
    <xf numFmtId="42" fontId="5" fillId="8" borderId="1" xfId="0" applyNumberFormat="1" applyFont="1" applyFill="1" applyBorder="1" applyAlignment="1">
      <alignment horizontal="left" vertical="center" shrinkToFit="1"/>
    </xf>
    <xf numFmtId="41" fontId="3" fillId="2" borderId="5" xfId="5" applyNumberFormat="1" applyFont="1" applyFill="1" applyBorder="1" applyAlignment="1">
      <alignment horizontal="center" vertical="center" shrinkToFit="1"/>
    </xf>
    <xf numFmtId="41" fontId="3" fillId="2" borderId="1" xfId="5" applyNumberFormat="1" applyFont="1" applyFill="1" applyBorder="1" applyAlignment="1">
      <alignment horizontal="center" vertical="center" shrinkToFit="1"/>
    </xf>
    <xf numFmtId="14" fontId="7" fillId="2" borderId="0" xfId="0" applyNumberFormat="1" applyFont="1" applyFill="1" applyAlignment="1">
      <alignment horizontal="center" shrinkToFit="1"/>
    </xf>
    <xf numFmtId="178" fontId="7" fillId="2" borderId="0" xfId="0" applyNumberFormat="1" applyFont="1" applyFill="1" applyAlignment="1">
      <alignment horizontal="center" vertical="center" shrinkToFit="1"/>
    </xf>
    <xf numFmtId="0" fontId="7" fillId="2" borderId="0" xfId="0" applyFont="1" applyFill="1" applyAlignment="1">
      <alignment horizontal="center" shrinkToFit="1"/>
    </xf>
    <xf numFmtId="0" fontId="15" fillId="2" borderId="1" xfId="0" applyFont="1" applyFill="1" applyBorder="1" applyAlignment="1">
      <alignment horizontal="center" vertical="center" shrinkToFit="1"/>
    </xf>
    <xf numFmtId="0" fontId="0" fillId="0" borderId="19" xfId="0" applyBorder="1" applyAlignment="1"/>
    <xf numFmtId="0" fontId="0" fillId="0" borderId="11" xfId="0" applyBorder="1" applyAlignment="1"/>
    <xf numFmtId="0" fontId="0" fillId="0" borderId="16" xfId="0" applyBorder="1" applyAlignment="1"/>
    <xf numFmtId="0" fontId="0" fillId="0" borderId="15" xfId="0" applyBorder="1" applyAlignment="1"/>
    <xf numFmtId="0" fontId="0" fillId="0" borderId="9" xfId="0" applyBorder="1" applyAlignment="1"/>
    <xf numFmtId="0" fontId="17" fillId="2" borderId="1" xfId="0" applyFont="1" applyFill="1" applyBorder="1" applyAlignment="1">
      <alignment horizontal="center" vertical="center" shrinkToFit="1"/>
    </xf>
    <xf numFmtId="182" fontId="16" fillId="2" borderId="3" xfId="0" applyNumberFormat="1" applyFont="1" applyFill="1" applyBorder="1" applyAlignment="1">
      <alignment horizontal="center" vertical="center" shrinkToFit="1"/>
    </xf>
    <xf numFmtId="0" fontId="0" fillId="0" borderId="3" xfId="0" applyBorder="1" applyAlignment="1"/>
    <xf numFmtId="42" fontId="5" fillId="0" borderId="1" xfId="0" applyNumberFormat="1" applyFont="1" applyBorder="1" applyAlignment="1">
      <alignment horizontal="left" vertical="center" shrinkToFit="1"/>
    </xf>
    <xf numFmtId="0" fontId="0" fillId="0" borderId="7" xfId="0" applyBorder="1" applyAlignment="1"/>
    <xf numFmtId="0" fontId="5" fillId="0" borderId="9" xfId="0" applyFont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42" fontId="5" fillId="2" borderId="1" xfId="0" applyNumberFormat="1" applyFont="1" applyFill="1" applyBorder="1" applyAlignment="1">
      <alignment horizontal="left" vertical="center" shrinkToFit="1"/>
    </xf>
    <xf numFmtId="178" fontId="21" fillId="2" borderId="20" xfId="0" applyNumberFormat="1" applyFont="1" applyFill="1" applyBorder="1" applyAlignment="1">
      <alignment horizontal="center" vertical="center" shrinkToFit="1"/>
    </xf>
    <xf numFmtId="0" fontId="0" fillId="0" borderId="21" xfId="0" applyBorder="1" applyAlignment="1"/>
    <xf numFmtId="0" fontId="5" fillId="0" borderId="3" xfId="0" applyFont="1" applyBorder="1" applyAlignment="1">
      <alignment horizontal="center" vertical="center" shrinkToFit="1"/>
    </xf>
    <xf numFmtId="0" fontId="5" fillId="2" borderId="0" xfId="0" applyFont="1" applyFill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0" fillId="0" borderId="4" xfId="0" applyBorder="1" applyAlignment="1"/>
    <xf numFmtId="0" fontId="5" fillId="2" borderId="16" xfId="0" applyFont="1" applyFill="1" applyBorder="1" applyAlignment="1">
      <alignment horizontal="center" vertical="center" shrinkToFit="1"/>
    </xf>
    <xf numFmtId="178" fontId="5" fillId="2" borderId="1" xfId="0" applyNumberFormat="1" applyFont="1" applyFill="1" applyBorder="1" applyAlignment="1">
      <alignment horizontal="center" vertical="center" shrinkToFit="1"/>
    </xf>
    <xf numFmtId="178" fontId="21" fillId="2" borderId="7" xfId="0" applyNumberFormat="1" applyFont="1" applyFill="1" applyBorder="1" applyAlignment="1">
      <alignment horizontal="center" vertical="center" shrinkToFit="1"/>
    </xf>
    <xf numFmtId="0" fontId="14" fillId="3" borderId="4" xfId="0" applyFont="1" applyFill="1" applyBorder="1" applyAlignment="1">
      <alignment horizontal="center" vertical="center" shrinkToFit="1"/>
    </xf>
    <xf numFmtId="0" fontId="14" fillId="2" borderId="4" xfId="0" applyFont="1" applyFill="1" applyBorder="1" applyAlignment="1">
      <alignment horizontal="center" vertical="center" shrinkToFit="1"/>
    </xf>
  </cellXfs>
  <cellStyles count="7">
    <cellStyle name="桁区切り" xfId="3" builtinId="6"/>
    <cellStyle name="常规 2" xfId="6" xr:uid="{00000000-0005-0000-0000-000006000000}"/>
    <cellStyle name="標準" xfId="0" builtinId="0"/>
    <cellStyle name="標準 2" xfId="4" xr:uid="{00000000-0005-0000-0000-000004000000}"/>
    <cellStyle name="標準 3" xfId="5" xr:uid="{00000000-0005-0000-0000-000005000000}"/>
    <cellStyle name="標準 5" xfId="2" xr:uid="{00000000-0005-0000-0000-000002000000}"/>
    <cellStyle name="標準_ﾀｲﾑﾃｰﾌﾞﾙ02.04.22" xfId="1" xr:uid="{00000000-0005-0000-0000-000001000000}"/>
  </cellStyles>
  <dxfs count="1047">
    <dxf>
      <font>
        <color rgb="FF9C0006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theme="7"/>
        </patternFill>
      </fill>
    </dxf>
    <dxf>
      <font>
        <color rgb="FF9C0006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 patternType="solid">
          <fgColor rgb="FFD9E1F2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 patternType="solid">
          <fgColor rgb="FFD9E1F2"/>
          <bgColor rgb="FF000000"/>
        </patternFill>
      </fill>
    </dxf>
    <dxf>
      <font>
        <color rgb="FF9C0006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 patternType="solid">
          <fgColor theme="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theme="7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 patternType="solid">
          <fgColor theme="0"/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1"/>
  </sheetPr>
  <dimension ref="A1:T760"/>
  <sheetViews>
    <sheetView topLeftCell="C1" zoomScale="130" zoomScaleNormal="130" workbookViewId="0">
      <pane ySplit="6" topLeftCell="A7" activePane="bottomLeft" state="frozen"/>
      <selection activeCell="O561" sqref="O561"/>
      <selection pane="bottomLeft" activeCell="O8" sqref="O8"/>
    </sheetView>
  </sheetViews>
  <sheetFormatPr defaultColWidth="15.85546875" defaultRowHeight="17.25" customHeight="1"/>
  <cols>
    <col min="1" max="1" width="4.28515625" style="29" customWidth="1"/>
    <col min="2" max="2" width="10" style="29" customWidth="1"/>
    <col min="3" max="3" width="10" style="76" customWidth="1"/>
    <col min="4" max="4" width="19.85546875" style="29" customWidth="1"/>
    <col min="5" max="5" width="4" style="29" customWidth="1"/>
    <col min="6" max="6" width="8.5703125" style="29" customWidth="1"/>
    <col min="7" max="7" width="8.140625" style="29" customWidth="1"/>
    <col min="8" max="8" width="31.42578125" style="29" customWidth="1"/>
    <col min="9" max="9" width="14.42578125" style="29" customWidth="1"/>
    <col min="10" max="10" width="12.5703125" style="29" customWidth="1"/>
    <col min="11" max="11" width="12.5703125" style="77" customWidth="1"/>
    <col min="12" max="12" width="12.5703125" style="29" customWidth="1"/>
    <col min="13" max="14" width="8.140625" style="29" customWidth="1"/>
    <col min="15" max="15" width="8.140625" style="78" customWidth="1"/>
    <col min="16" max="20" width="7.85546875" style="79" customWidth="1"/>
    <col min="21" max="26" width="15.85546875" style="29" customWidth="1"/>
    <col min="27" max="16384" width="15.85546875" style="29"/>
  </cols>
  <sheetData>
    <row r="1" spans="1:20" ht="17.25" customHeight="1">
      <c r="D1" s="138" t="s">
        <v>0</v>
      </c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40"/>
      <c r="P1" s="145">
        <v>43405</v>
      </c>
      <c r="Q1" s="136"/>
      <c r="R1" s="136"/>
      <c r="S1" s="135">
        <f ca="1">TODAY()</f>
        <v>44133</v>
      </c>
      <c r="T1" s="136"/>
    </row>
    <row r="2" spans="1:20" ht="17.25" customHeight="1">
      <c r="D2" s="141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3"/>
      <c r="P2" s="146"/>
      <c r="Q2" s="136"/>
      <c r="R2" s="136"/>
      <c r="S2" s="136"/>
      <c r="T2" s="136"/>
    </row>
    <row r="3" spans="1:20" ht="17.25" customHeight="1">
      <c r="D3" s="144" t="s">
        <v>1</v>
      </c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40"/>
      <c r="P3" s="146"/>
      <c r="Q3" s="136"/>
      <c r="R3" s="136"/>
      <c r="S3" s="137" t="s">
        <v>2</v>
      </c>
      <c r="T3" s="136"/>
    </row>
    <row r="4" spans="1:20" ht="17.25" customHeight="1"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3"/>
      <c r="P4" s="146"/>
      <c r="Q4" s="136"/>
      <c r="R4" s="136"/>
      <c r="S4" s="136"/>
      <c r="T4" s="136"/>
    </row>
    <row r="6" spans="1:20" ht="17.25" customHeight="1">
      <c r="A6" s="30" t="s">
        <v>3</v>
      </c>
      <c r="B6" s="30" t="s">
        <v>4</v>
      </c>
      <c r="C6" s="80"/>
      <c r="D6" s="30" t="s">
        <v>5</v>
      </c>
      <c r="E6" s="30" t="s">
        <v>6</v>
      </c>
      <c r="F6" s="30" t="s">
        <v>7</v>
      </c>
      <c r="G6" s="30" t="s">
        <v>8</v>
      </c>
      <c r="H6" s="30" t="s">
        <v>9</v>
      </c>
      <c r="I6" s="30" t="s">
        <v>10</v>
      </c>
      <c r="J6" s="30" t="s">
        <v>11</v>
      </c>
      <c r="K6" s="81" t="s">
        <v>12</v>
      </c>
      <c r="L6" s="30" t="s">
        <v>13</v>
      </c>
      <c r="M6" s="30" t="s">
        <v>14</v>
      </c>
      <c r="N6" s="30" t="s">
        <v>15</v>
      </c>
      <c r="O6" s="82" t="s">
        <v>16</v>
      </c>
      <c r="P6" s="83" t="s">
        <v>17</v>
      </c>
      <c r="Q6" s="83" t="s">
        <v>18</v>
      </c>
      <c r="R6" s="83" t="s">
        <v>19</v>
      </c>
      <c r="S6" s="83" t="s">
        <v>20</v>
      </c>
      <c r="T6" s="83" t="s">
        <v>21</v>
      </c>
    </row>
    <row r="7" spans="1:20" ht="17.25" customHeight="1">
      <c r="A7" s="30">
        <v>1</v>
      </c>
      <c r="B7" s="30" t="s">
        <v>22</v>
      </c>
      <c r="C7" s="80">
        <v>3128</v>
      </c>
      <c r="D7" s="31" t="s">
        <v>23</v>
      </c>
      <c r="E7" s="30" t="s">
        <v>24</v>
      </c>
      <c r="F7" s="31" t="s">
        <v>25</v>
      </c>
      <c r="G7" s="31" t="s">
        <v>26</v>
      </c>
      <c r="H7" s="31"/>
      <c r="I7" s="31"/>
      <c r="J7" s="30"/>
      <c r="K7" s="81"/>
      <c r="L7" s="32"/>
      <c r="M7" s="30" t="s">
        <v>27</v>
      </c>
      <c r="N7" s="30" t="s">
        <v>27</v>
      </c>
      <c r="O7" s="82">
        <f>SUM(神奈川!AK7)+(湘南!AK7)+(ダイエット!AK17)+(コージー!AK7)+(フルハーフ!AK7)</f>
        <v>0</v>
      </c>
      <c r="P7" s="83">
        <f>SUM(神奈川!E7:K7,湘南!E7:K7,ダイエット!E17:K17,コージー!E7:K7,フルハーフ!E7:K7)</f>
        <v>0</v>
      </c>
      <c r="Q7" s="83">
        <f>SUM(神奈川!L7:R7,湘南!L7:R7,ダイエット!L17:R17,コージー!L7:R7,フルハーフ!L7:R7)</f>
        <v>0</v>
      </c>
      <c r="R7" s="83">
        <f>SUM(神奈川!S7:Y7,湘南!S7:Y7,ダイエット!S17:Y17,コージー!S7:Y7,フルハーフ!S7:Y7)</f>
        <v>0</v>
      </c>
      <c r="S7" s="83">
        <f>SUM(神奈川!Z7:AF7,湘南!Z7:AF7,ダイエット!Z17:AF17,コージー!Z7:AF7,フルハーフ!Z7:AF7)</f>
        <v>0</v>
      </c>
      <c r="T7" s="83">
        <f>SUM(神奈川!E7:AI7,湘南!E7:AI7,ダイエット!E17:AI17,コージー!E7:AI7,フルハーフ!E7:AI7)</f>
        <v>0</v>
      </c>
    </row>
    <row r="8" spans="1:20" ht="17.25" customHeight="1">
      <c r="A8" s="30">
        <v>2</v>
      </c>
      <c r="B8" s="30" t="s">
        <v>22</v>
      </c>
      <c r="C8" s="80">
        <v>3007</v>
      </c>
      <c r="D8" s="31" t="s">
        <v>28</v>
      </c>
      <c r="E8" s="30" t="s">
        <v>24</v>
      </c>
      <c r="F8" s="31" t="s">
        <v>29</v>
      </c>
      <c r="G8" s="31" t="s">
        <v>26</v>
      </c>
      <c r="H8" s="31"/>
      <c r="I8" s="31"/>
      <c r="J8" s="30"/>
      <c r="K8" s="81"/>
      <c r="L8" s="30"/>
      <c r="M8" s="30" t="s">
        <v>27</v>
      </c>
      <c r="N8" s="30" t="s">
        <v>27</v>
      </c>
      <c r="O8" s="82">
        <f>SUM(神奈川!AK8)+(湘南!AK8)+(ダイエット!AK18)+(コージー!AK8)+(フルハーフ!AK8)</f>
        <v>0</v>
      </c>
      <c r="P8" s="83">
        <f>SUM(神奈川!E8:K8,湘南!E8:K8,ダイエット!E18:K18,コージー!E8:K8,フルハーフ!E8:K8)</f>
        <v>0.42708333333333331</v>
      </c>
      <c r="Q8" s="83">
        <f>SUM(神奈川!L8:R8,湘南!L8:R8,ダイエット!L18:R18,コージー!L8:R8,フルハーフ!L8:R8)</f>
        <v>0</v>
      </c>
      <c r="R8" s="83">
        <f>SUM(神奈川!S8:Y8,湘南!S8:Y8,ダイエット!S18:Y18,コージー!S8:Y8,フルハーフ!S8:Y8)</f>
        <v>0</v>
      </c>
      <c r="S8" s="83">
        <f>SUM(神奈川!Z8:AF8,湘南!Z8:AF8,ダイエット!Z18:AF18,コージー!Z8:AF8,フルハーフ!Z8:AF8)</f>
        <v>0</v>
      </c>
      <c r="T8" s="83">
        <f>SUM(神奈川!E8:AI8,湘南!E8:AI8,ダイエット!E18:AI18,コージー!E8:AI8,フルハーフ!E8:AI8)</f>
        <v>0.42708333333333331</v>
      </c>
    </row>
    <row r="9" spans="1:20" ht="17.25" customHeight="1">
      <c r="A9" s="30">
        <v>3</v>
      </c>
      <c r="B9" s="30" t="s">
        <v>22</v>
      </c>
      <c r="C9" s="80"/>
      <c r="D9" s="31" t="s">
        <v>30</v>
      </c>
      <c r="E9" s="30" t="s">
        <v>24</v>
      </c>
      <c r="F9" s="31" t="s">
        <v>31</v>
      </c>
      <c r="G9" s="31" t="s">
        <v>26</v>
      </c>
      <c r="H9" s="31"/>
      <c r="I9" s="31"/>
      <c r="J9" s="30"/>
      <c r="K9" s="81"/>
      <c r="L9" s="30"/>
      <c r="M9" s="30" t="s">
        <v>27</v>
      </c>
      <c r="N9" s="30" t="s">
        <v>27</v>
      </c>
      <c r="O9" s="82" t="e">
        <f>SUM(神奈川!AK9)+(湘南!AK9)+(ダイエット!#REF!)+(コージー!AK9)+(フルハーフ!AK9)</f>
        <v>#REF!</v>
      </c>
      <c r="P9" s="83" t="e">
        <f>SUM(神奈川!E9:K9,湘南!E9:K9,ダイエット!#REF!,コージー!E9:K9,フルハーフ!E9:K9)</f>
        <v>#REF!</v>
      </c>
      <c r="Q9" s="83" t="e">
        <f>SUM(神奈川!L9:R9,湘南!L9:R9,ダイエット!#REF!,コージー!L9:R9,フルハーフ!L9:R9)</f>
        <v>#REF!</v>
      </c>
      <c r="R9" s="83" t="e">
        <f>SUM(神奈川!S9:Y9,湘南!S9:Y9,ダイエット!#REF!,コージー!S9:Y9,フルハーフ!S9:Y9)</f>
        <v>#REF!</v>
      </c>
      <c r="S9" s="83" t="e">
        <f>SUM(神奈川!Z9:AF9,湘南!Z9:AF9,ダイエット!#REF!,コージー!Z9:AF9,フルハーフ!Z9:AF9)</f>
        <v>#REF!</v>
      </c>
      <c r="T9" s="83" t="e">
        <f>SUM(神奈川!E9:AI9,湘南!E9:AI9,ダイエット!#REF!,コージー!E9:AI9,フルハーフ!E9:AI9)</f>
        <v>#REF!</v>
      </c>
    </row>
    <row r="10" spans="1:20" ht="17.25" customHeight="1">
      <c r="A10" s="30">
        <v>4</v>
      </c>
      <c r="B10" s="30" t="s">
        <v>22</v>
      </c>
      <c r="C10" s="80">
        <v>3169</v>
      </c>
      <c r="D10" s="31" t="s">
        <v>32</v>
      </c>
      <c r="E10" s="30" t="s">
        <v>33</v>
      </c>
      <c r="F10" s="31" t="s">
        <v>34</v>
      </c>
      <c r="G10" s="31" t="s">
        <v>26</v>
      </c>
      <c r="H10" s="31"/>
      <c r="I10" s="31"/>
      <c r="J10" s="30"/>
      <c r="K10" s="81"/>
      <c r="L10" s="30"/>
      <c r="M10" s="30" t="s">
        <v>27</v>
      </c>
      <c r="N10" s="30" t="s">
        <v>27</v>
      </c>
      <c r="O10" s="82" t="e">
        <f>SUM(神奈川!AK10)+(湘南!AK10)+(ダイエット!#REF!)+(コージー!AK10)+(フルハーフ!AK10)</f>
        <v>#REF!</v>
      </c>
      <c r="P10" s="83" t="e">
        <f>SUM(神奈川!E10:K10,湘南!E10:K10,ダイエット!#REF!,コージー!E10:K10,フルハーフ!E10:K10)</f>
        <v>#REF!</v>
      </c>
      <c r="Q10" s="83" t="e">
        <f>SUM(神奈川!L10:R10,湘南!L10:R10,ダイエット!#REF!,コージー!L10:R10,フルハーフ!L10:R10)</f>
        <v>#REF!</v>
      </c>
      <c r="R10" s="83" t="e">
        <f>SUM(神奈川!S10:Y10,湘南!S10:Y10,ダイエット!#REF!,コージー!S10:Y10,フルハーフ!S10:Y10)</f>
        <v>#REF!</v>
      </c>
      <c r="S10" s="83" t="e">
        <f>SUM(神奈川!Z10:AF10,湘南!Z10:AF10,ダイエット!#REF!,コージー!Z10:AF10,フルハーフ!Z10:AF10)</f>
        <v>#REF!</v>
      </c>
      <c r="T10" s="83" t="e">
        <f>SUM(神奈川!E10:AI10,湘南!E10:AI10,ダイエット!#REF!,コージー!E10:AI10,フルハーフ!E10:AI10)</f>
        <v>#REF!</v>
      </c>
    </row>
    <row r="11" spans="1:20" ht="17.25" customHeight="1">
      <c r="A11" s="30">
        <v>5</v>
      </c>
      <c r="B11" s="30" t="s">
        <v>22</v>
      </c>
      <c r="C11" s="80">
        <v>3127</v>
      </c>
      <c r="D11" s="31" t="s">
        <v>35</v>
      </c>
      <c r="E11" s="30" t="s">
        <v>33</v>
      </c>
      <c r="F11" s="31" t="s">
        <v>36</v>
      </c>
      <c r="G11" s="31" t="s">
        <v>26</v>
      </c>
      <c r="H11" s="31"/>
      <c r="I11" s="31"/>
      <c r="J11" s="30"/>
      <c r="K11" s="81"/>
      <c r="L11" s="30"/>
      <c r="M11" s="30" t="s">
        <v>37</v>
      </c>
      <c r="N11" s="30" t="s">
        <v>38</v>
      </c>
      <c r="O11" s="82">
        <f>SUM(神奈川!AK11)+(湘南!AK11)+(ダイエット!AK19)+(コージー!AK11)+(フルハーフ!AK11)</f>
        <v>0</v>
      </c>
      <c r="P11" s="83">
        <f>SUM(神奈川!E11:K11,湘南!E11:K11,ダイエット!E19:K19,コージー!E11:K11,フルハーフ!E11:K11)</f>
        <v>0</v>
      </c>
      <c r="Q11" s="83">
        <f>SUM(神奈川!L11:R11,湘南!L11:R11,ダイエット!L19:R19,コージー!L11:R11,フルハーフ!L11:R11)</f>
        <v>0</v>
      </c>
      <c r="R11" s="83">
        <f>SUM(神奈川!S11:Y11,湘南!S11:Y11,ダイエット!S19:Y19,コージー!S11:Y11,フルハーフ!S11:Y11)</f>
        <v>0</v>
      </c>
      <c r="S11" s="83">
        <f>SUM(神奈川!Z11:AF11,湘南!Z11:AF11,ダイエット!Z19:AF19,コージー!Z11:AF11,フルハーフ!Z11:AF11)</f>
        <v>0</v>
      </c>
      <c r="T11" s="83">
        <f>SUM(神奈川!E11:AI11,湘南!E11:AI11,ダイエット!E19:AI19,コージー!E11:AI11,フルハーフ!E11:AI11)</f>
        <v>0</v>
      </c>
    </row>
    <row r="12" spans="1:20" ht="17.25" customHeight="1">
      <c r="A12" s="30">
        <v>6</v>
      </c>
      <c r="B12" s="30" t="s">
        <v>22</v>
      </c>
      <c r="C12" s="80"/>
      <c r="D12" s="31" t="s">
        <v>39</v>
      </c>
      <c r="E12" s="30" t="s">
        <v>33</v>
      </c>
      <c r="F12" s="31" t="s">
        <v>36</v>
      </c>
      <c r="G12" s="31" t="s">
        <v>26</v>
      </c>
      <c r="H12" s="31"/>
      <c r="I12" s="31"/>
      <c r="J12" s="30"/>
      <c r="K12" s="81"/>
      <c r="L12" s="30"/>
      <c r="M12" s="30" t="s">
        <v>27</v>
      </c>
      <c r="N12" s="30" t="s">
        <v>27</v>
      </c>
      <c r="O12" s="82">
        <f>SUM(神奈川!AK12)+(湘南!AK12)+(ダイエット!AK21)+(コージー!AK12)+(フルハーフ!AK12)</f>
        <v>0</v>
      </c>
      <c r="P12" s="83">
        <f>SUM(神奈川!E12:K12,湘南!E12:K12,ダイエット!E21:K21,コージー!E12:K12,フルハーフ!E12:K12)</f>
        <v>0.91666666666666663</v>
      </c>
      <c r="Q12" s="83">
        <f>SUM(神奈川!L12:R12,湘南!L12:R12,ダイエット!L21:R21,コージー!L12:R12,フルハーフ!L12:R12)</f>
        <v>0</v>
      </c>
      <c r="R12" s="83">
        <f>SUM(神奈川!S12:Y12,湘南!S12:Y12,ダイエット!S21:Y21,コージー!S12:Y12,フルハーフ!S12:Y12)</f>
        <v>0</v>
      </c>
      <c r="S12" s="83">
        <f>SUM(神奈川!Z12:AF12,湘南!Z12:AF12,ダイエット!Z21:AF21,コージー!Z12:AF12,フルハーフ!Z12:AF12)</f>
        <v>0</v>
      </c>
      <c r="T12" s="83">
        <f>SUM(神奈川!E12:AI12,湘南!E12:AI12,ダイエット!E21:AI21,コージー!E12:AI12,フルハーフ!E12:AI12)</f>
        <v>0.91666666666666663</v>
      </c>
    </row>
    <row r="13" spans="1:20" ht="17.25" customHeight="1">
      <c r="A13" s="30">
        <v>7</v>
      </c>
      <c r="B13" s="30" t="s">
        <v>22</v>
      </c>
      <c r="C13" s="80">
        <v>3150</v>
      </c>
      <c r="D13" s="31" t="s">
        <v>40</v>
      </c>
      <c r="E13" s="30" t="s">
        <v>24</v>
      </c>
      <c r="F13" s="31" t="s">
        <v>41</v>
      </c>
      <c r="G13" s="31" t="s">
        <v>26</v>
      </c>
      <c r="H13" s="31"/>
      <c r="I13" s="31"/>
      <c r="J13" s="30"/>
      <c r="K13" s="81"/>
      <c r="L13" s="30"/>
      <c r="M13" s="30"/>
      <c r="N13" s="30" t="s">
        <v>38</v>
      </c>
      <c r="O13" s="82" t="e">
        <f>SUM(神奈川!AK13)+(湘南!AK13)+(ダイエット!#REF!)+(コージー!AK13)+(フルハーフ!AK13)</f>
        <v>#REF!</v>
      </c>
      <c r="P13" s="83" t="e">
        <f>SUM(神奈川!E13:K13,湘南!E13:K13,ダイエット!#REF!,コージー!E13:K13,フルハーフ!E13:K13)</f>
        <v>#REF!</v>
      </c>
      <c r="Q13" s="83" t="e">
        <f>SUM(神奈川!L13:R13,湘南!L13:R13,ダイエット!#REF!,コージー!L13:R13,フルハーフ!L13:R13)</f>
        <v>#REF!</v>
      </c>
      <c r="R13" s="83" t="e">
        <f>SUM(神奈川!S13:Y13,湘南!S13:Y13,ダイエット!#REF!,コージー!S13:Y13,フルハーフ!S13:Y13)</f>
        <v>#REF!</v>
      </c>
      <c r="S13" s="83" t="e">
        <f>SUM(神奈川!Z13:AF13,湘南!Z13:AF13,ダイエット!#REF!,コージー!Z13:AF13,フルハーフ!Z13:AF13)</f>
        <v>#REF!</v>
      </c>
      <c r="T13" s="83" t="e">
        <f>SUM(神奈川!E13:AI13,湘南!E13:AI13,ダイエット!#REF!,コージー!E13:AI13,フルハーフ!E13:AI13)</f>
        <v>#REF!</v>
      </c>
    </row>
    <row r="14" spans="1:20" ht="17.25" customHeight="1">
      <c r="A14" s="30">
        <v>8</v>
      </c>
      <c r="B14" s="30" t="s">
        <v>22</v>
      </c>
      <c r="C14" s="80">
        <v>3172</v>
      </c>
      <c r="D14" s="31" t="s">
        <v>42</v>
      </c>
      <c r="E14" s="30" t="s">
        <v>24</v>
      </c>
      <c r="F14" s="31" t="s">
        <v>43</v>
      </c>
      <c r="G14" s="31" t="s">
        <v>44</v>
      </c>
      <c r="H14" s="31"/>
      <c r="I14" s="31"/>
      <c r="J14" s="30"/>
      <c r="K14" s="81"/>
      <c r="L14" s="30"/>
      <c r="M14" s="30"/>
      <c r="N14" s="30" t="s">
        <v>38</v>
      </c>
      <c r="O14" s="82" t="e">
        <f>SUM(神奈川!AK14)+(湘南!AK14)+(ダイエット!#REF!)+(コージー!AK14)+(フルハーフ!AK14)</f>
        <v>#REF!</v>
      </c>
      <c r="P14" s="83" t="e">
        <f>SUM(神奈川!E14:K14,湘南!E14:K14,ダイエット!#REF!,コージー!E14:K14,フルハーフ!E14:K14)</f>
        <v>#REF!</v>
      </c>
      <c r="Q14" s="83" t="e">
        <f>SUM(神奈川!L14:R14,湘南!L14:R14,ダイエット!#REF!,コージー!L14:R14,フルハーフ!L14:R14)</f>
        <v>#REF!</v>
      </c>
      <c r="R14" s="83" t="e">
        <f>SUM(神奈川!S14:Y14,湘南!S14:Y14,ダイエット!#REF!,コージー!S14:Y14,フルハーフ!S14:Y14)</f>
        <v>#REF!</v>
      </c>
      <c r="S14" s="83" t="e">
        <f>SUM(神奈川!Z14:AF14,湘南!Z14:AF14,ダイエット!#REF!,コージー!Z14:AF14,フルハーフ!Z14:AF14)</f>
        <v>#REF!</v>
      </c>
      <c r="T14" s="83" t="e">
        <f>SUM(神奈川!E14:AI14,湘南!E14:AI14,ダイエット!#REF!,コージー!E14:AI14,フルハーフ!E14:AI14)</f>
        <v>#REF!</v>
      </c>
    </row>
    <row r="15" spans="1:20" ht="17.25" customHeight="1">
      <c r="A15" s="30">
        <v>9</v>
      </c>
      <c r="B15" s="30" t="s">
        <v>22</v>
      </c>
      <c r="C15" s="80">
        <v>3168</v>
      </c>
      <c r="D15" s="31" t="s">
        <v>45</v>
      </c>
      <c r="E15" s="30" t="s">
        <v>24</v>
      </c>
      <c r="F15" s="31" t="s">
        <v>36</v>
      </c>
      <c r="G15" s="31" t="s">
        <v>26</v>
      </c>
      <c r="H15" s="31"/>
      <c r="I15" s="31"/>
      <c r="J15" s="30"/>
      <c r="K15" s="81"/>
      <c r="L15" s="30"/>
      <c r="M15" s="30"/>
      <c r="N15" s="30" t="s">
        <v>46</v>
      </c>
      <c r="O15" s="82" t="e">
        <f>SUM(神奈川!AK15)+(湘南!AK15)+(ダイエット!#REF!)+(コージー!AK15)+(フルハーフ!AK15)</f>
        <v>#REF!</v>
      </c>
      <c r="P15" s="83" t="e">
        <f>SUM(神奈川!E15:K15,湘南!E15:K15,ダイエット!#REF!,コージー!E15:K15,フルハーフ!E15:K15)</f>
        <v>#REF!</v>
      </c>
      <c r="Q15" s="83" t="e">
        <f>SUM(神奈川!L15:R15,湘南!L15:R15,ダイエット!#REF!,コージー!L15:R15,フルハーフ!L15:R15)</f>
        <v>#REF!</v>
      </c>
      <c r="R15" s="83" t="e">
        <f>SUM(神奈川!S15:Y15,湘南!S15:Y15,ダイエット!#REF!,コージー!S15:Y15,フルハーフ!S15:Y15)</f>
        <v>#REF!</v>
      </c>
      <c r="S15" s="83" t="e">
        <f>SUM(神奈川!Z15:AF15,湘南!Z15:AF15,ダイエット!#REF!,コージー!Z15:AF15,フルハーフ!Z15:AF15)</f>
        <v>#REF!</v>
      </c>
      <c r="T15" s="83" t="e">
        <f>SUM(神奈川!E15:AI15,湘南!E15:AI15,ダイエット!#REF!,コージー!E15:AI15,フルハーフ!E15:AI15)</f>
        <v>#REF!</v>
      </c>
    </row>
    <row r="16" spans="1:20" ht="17.25" customHeight="1">
      <c r="A16" s="30">
        <v>10</v>
      </c>
      <c r="B16" s="30" t="s">
        <v>22</v>
      </c>
      <c r="C16" s="80">
        <v>3086</v>
      </c>
      <c r="D16" s="31" t="s">
        <v>47</v>
      </c>
      <c r="E16" s="30" t="s">
        <v>33</v>
      </c>
      <c r="F16" s="31" t="s">
        <v>48</v>
      </c>
      <c r="G16" s="31" t="s">
        <v>44</v>
      </c>
      <c r="H16" s="31"/>
      <c r="I16" s="31"/>
      <c r="J16" s="30"/>
      <c r="K16" s="81"/>
      <c r="L16" s="30"/>
      <c r="M16" s="30"/>
      <c r="N16" s="30" t="s">
        <v>38</v>
      </c>
      <c r="O16" s="82" t="e">
        <f>SUM(神奈川!AK16)+(湘南!AK16)+(ダイエット!#REF!)+(コージー!AK16)+(フルハーフ!AK16)</f>
        <v>#REF!</v>
      </c>
      <c r="P16" s="83" t="e">
        <f>SUM(神奈川!E16:K16,湘南!E16:K16,ダイエット!#REF!,コージー!E16:K16,フルハーフ!E16:K16)</f>
        <v>#REF!</v>
      </c>
      <c r="Q16" s="83" t="e">
        <f>SUM(神奈川!L16:R16,湘南!L16:R16,ダイエット!#REF!,コージー!L16:R16,フルハーフ!L16:R16)</f>
        <v>#REF!</v>
      </c>
      <c r="R16" s="83" t="e">
        <f>SUM(神奈川!S16:Y16,湘南!S16:Y16,ダイエット!#REF!,コージー!S16:Y16,フルハーフ!S16:Y16)</f>
        <v>#REF!</v>
      </c>
      <c r="S16" s="83" t="e">
        <f>SUM(神奈川!Z16:AF16,湘南!Z16:AF16,ダイエット!#REF!,コージー!Z16:AF16,フルハーフ!Z16:AF16)</f>
        <v>#REF!</v>
      </c>
      <c r="T16" s="83" t="e">
        <f>SUM(神奈川!E16:AI16,湘南!E16:AI16,ダイエット!#REF!,コージー!E16:AI16,フルハーフ!E16:AI16)</f>
        <v>#REF!</v>
      </c>
    </row>
    <row r="17" spans="1:20" ht="17.25" customHeight="1">
      <c r="A17" s="30">
        <v>11</v>
      </c>
      <c r="B17" s="30" t="s">
        <v>22</v>
      </c>
      <c r="C17" s="80">
        <v>3149</v>
      </c>
      <c r="D17" s="31" t="s">
        <v>49</v>
      </c>
      <c r="E17" s="30" t="s">
        <v>24</v>
      </c>
      <c r="F17" s="31" t="s">
        <v>50</v>
      </c>
      <c r="G17" s="31" t="s">
        <v>44</v>
      </c>
      <c r="H17" s="31"/>
      <c r="I17" s="31"/>
      <c r="J17" s="30"/>
      <c r="K17" s="81"/>
      <c r="L17" s="30"/>
      <c r="M17" s="30" t="s">
        <v>51</v>
      </c>
      <c r="N17" s="30" t="s">
        <v>38</v>
      </c>
      <c r="O17" s="82" t="e">
        <f>SUM(神奈川!AK17)+(湘南!AK17)+(ダイエット!#REF!)+(コージー!AK17)+(フルハーフ!AK17)</f>
        <v>#REF!</v>
      </c>
      <c r="P17" s="83" t="e">
        <f>SUM(神奈川!E17:K17,湘南!E17:K17,ダイエット!#REF!,コージー!E17:K17,フルハーフ!E17:K17)</f>
        <v>#REF!</v>
      </c>
      <c r="Q17" s="83" t="e">
        <f>SUM(神奈川!L17:R17,湘南!L17:R17,ダイエット!#REF!,コージー!L17:R17,フルハーフ!L17:R17)</f>
        <v>#REF!</v>
      </c>
      <c r="R17" s="83" t="e">
        <f>SUM(神奈川!S17:Y17,湘南!S17:Y17,ダイエット!#REF!,コージー!S17:Y17,フルハーフ!S17:Y17)</f>
        <v>#REF!</v>
      </c>
      <c r="S17" s="83" t="e">
        <f>SUM(神奈川!Z17:AF17,湘南!Z17:AF17,ダイエット!#REF!,コージー!Z17:AF17,フルハーフ!Z17:AF17)</f>
        <v>#REF!</v>
      </c>
      <c r="T17" s="83" t="e">
        <f>SUM(神奈川!E17:AI17,湘南!E17:AI17,ダイエット!#REF!,コージー!E17:AI17,フルハーフ!E17:AI17)</f>
        <v>#REF!</v>
      </c>
    </row>
    <row r="18" spans="1:20" ht="17.25" hidden="1" customHeight="1">
      <c r="A18" s="30">
        <v>12</v>
      </c>
      <c r="B18" s="30" t="s">
        <v>52</v>
      </c>
      <c r="C18" s="80"/>
      <c r="D18" s="31" t="s">
        <v>53</v>
      </c>
      <c r="E18" s="30" t="s">
        <v>24</v>
      </c>
      <c r="F18" s="31" t="s">
        <v>36</v>
      </c>
      <c r="G18" s="31" t="s">
        <v>26</v>
      </c>
      <c r="H18" s="31"/>
      <c r="I18" s="31"/>
      <c r="J18" s="30"/>
      <c r="K18" s="81"/>
      <c r="L18" s="30"/>
      <c r="M18" s="30"/>
      <c r="N18" s="30" t="s">
        <v>46</v>
      </c>
      <c r="O18" s="82" t="e">
        <f>SUM(神奈川!AK18)+(湘南!AK18)+(ダイエット!#REF!)+(コージー!AK18)+(フルハーフ!AK18)</f>
        <v>#REF!</v>
      </c>
      <c r="P18" s="83" t="e">
        <f>SUM(神奈川!E18:K18,湘南!E18:K18,ダイエット!#REF!,コージー!E18:K18,フルハーフ!E18:K18)</f>
        <v>#REF!</v>
      </c>
      <c r="Q18" s="83" t="e">
        <f>SUM(神奈川!L18:R18,湘南!L18:R18,ダイエット!#REF!,コージー!L18:R18,フルハーフ!L18:R18)</f>
        <v>#REF!</v>
      </c>
      <c r="R18" s="83" t="e">
        <f>SUM(神奈川!S18:Y18,湘南!S18:Y18,ダイエット!#REF!,コージー!S18:Y18,フルハーフ!S18:Y18)</f>
        <v>#REF!</v>
      </c>
      <c r="S18" s="83" t="e">
        <f>SUM(神奈川!Z18:AF18,湘南!Z18:AF18,ダイエット!#REF!,コージー!Z18:AF18,フルハーフ!Z18:AF18)</f>
        <v>#REF!</v>
      </c>
      <c r="T18" s="83" t="e">
        <f>SUM(神奈川!E18:AI18,湘南!E18:AI18,ダイエット!#REF!,コージー!E18:AI18,フルハーフ!E18:AI18)</f>
        <v>#REF!</v>
      </c>
    </row>
    <row r="19" spans="1:20" ht="17.25" customHeight="1">
      <c r="A19" s="30">
        <v>13</v>
      </c>
      <c r="B19" s="30" t="s">
        <v>22</v>
      </c>
      <c r="C19" s="80"/>
      <c r="D19" s="31" t="s">
        <v>54</v>
      </c>
      <c r="E19" s="30" t="s">
        <v>33</v>
      </c>
      <c r="F19" s="31" t="s">
        <v>48</v>
      </c>
      <c r="G19" s="31" t="s">
        <v>44</v>
      </c>
      <c r="H19" s="31"/>
      <c r="I19" s="31"/>
      <c r="J19" s="30"/>
      <c r="K19" s="81"/>
      <c r="L19" s="30"/>
      <c r="M19" s="30" t="s">
        <v>55</v>
      </c>
      <c r="N19" s="30" t="s">
        <v>38</v>
      </c>
      <c r="O19" s="82" t="e">
        <f>SUM(神奈川!AK19)+(湘南!AK19)+(ダイエット!#REF!)+(コージー!AK19)+(フルハーフ!AK19)</f>
        <v>#REF!</v>
      </c>
      <c r="P19" s="83" t="e">
        <f>SUM(神奈川!E19:K19,湘南!E19:K19,ダイエット!#REF!,コージー!E19:K19,フルハーフ!E19:K19)</f>
        <v>#REF!</v>
      </c>
      <c r="Q19" s="83" t="e">
        <f>SUM(神奈川!L19:R19,湘南!L19:R19,ダイエット!#REF!,コージー!L19:R19,フルハーフ!L19:R19)</f>
        <v>#REF!</v>
      </c>
      <c r="R19" s="83" t="e">
        <f>SUM(神奈川!S19:Y19,湘南!S19:Y19,ダイエット!#REF!,コージー!S19:Y19,フルハーフ!S19:Y19)</f>
        <v>#REF!</v>
      </c>
      <c r="S19" s="83" t="e">
        <f>SUM(神奈川!Z19:AF19,湘南!Z19:AF19,ダイエット!#REF!,コージー!Z19:AF19,フルハーフ!Z19:AF19)</f>
        <v>#REF!</v>
      </c>
      <c r="T19" s="83" t="e">
        <f>SUM(神奈川!E19:AI19,湘南!E19:AI19,ダイエット!#REF!,コージー!E19:AI19,フルハーフ!E19:AI19)</f>
        <v>#REF!</v>
      </c>
    </row>
    <row r="20" spans="1:20" ht="17.25" customHeight="1">
      <c r="A20" s="30">
        <v>14</v>
      </c>
      <c r="B20" s="30" t="s">
        <v>22</v>
      </c>
      <c r="C20" s="80">
        <v>2762</v>
      </c>
      <c r="D20" s="31" t="s">
        <v>56</v>
      </c>
      <c r="E20" s="30" t="s">
        <v>33</v>
      </c>
      <c r="F20" s="31" t="s">
        <v>50</v>
      </c>
      <c r="G20" s="31" t="s">
        <v>44</v>
      </c>
      <c r="H20" s="31"/>
      <c r="I20" s="31"/>
      <c r="J20" s="30"/>
      <c r="K20" s="81"/>
      <c r="L20" s="30"/>
      <c r="M20" s="30"/>
      <c r="N20" s="30" t="s">
        <v>38</v>
      </c>
      <c r="O20" s="82" t="e">
        <f>SUM(神奈川!AK20)+(湘南!AK20)+(ダイエット!#REF!)+(コージー!AK20)+(フルハーフ!AK20)</f>
        <v>#REF!</v>
      </c>
      <c r="P20" s="83" t="e">
        <f>SUM(神奈川!E20:K20,湘南!E20:K20,ダイエット!#REF!,コージー!E20:K20,フルハーフ!E20:K20)</f>
        <v>#REF!</v>
      </c>
      <c r="Q20" s="83" t="e">
        <f>SUM(神奈川!L20:R20,湘南!L20:R20,ダイエット!#REF!,コージー!L20:R20,フルハーフ!L20:R20)</f>
        <v>#REF!</v>
      </c>
      <c r="R20" s="83" t="e">
        <f>SUM(神奈川!S20:Y20,湘南!S20:Y20,ダイエット!#REF!,コージー!S20:Y20,フルハーフ!S20:Y20)</f>
        <v>#REF!</v>
      </c>
      <c r="S20" s="83" t="e">
        <f>SUM(神奈川!Z20:AF20,湘南!Z20:AF20,ダイエット!#REF!,コージー!Z20:AF20,フルハーフ!Z20:AF20)</f>
        <v>#REF!</v>
      </c>
      <c r="T20" s="83" t="e">
        <f>SUM(神奈川!E20:AI20,湘南!E20:AI20,ダイエット!#REF!,コージー!E20:AI20,フルハーフ!E20:AI20)</f>
        <v>#REF!</v>
      </c>
    </row>
    <row r="21" spans="1:20" ht="17.25" customHeight="1">
      <c r="A21" s="30">
        <v>15</v>
      </c>
      <c r="B21" s="30" t="s">
        <v>22</v>
      </c>
      <c r="C21" s="80">
        <v>2800</v>
      </c>
      <c r="D21" s="31" t="s">
        <v>57</v>
      </c>
      <c r="E21" s="30" t="s">
        <v>33</v>
      </c>
      <c r="F21" s="31" t="s">
        <v>48</v>
      </c>
      <c r="G21" s="31" t="s">
        <v>44</v>
      </c>
      <c r="H21" s="31"/>
      <c r="I21" s="31"/>
      <c r="J21" s="30"/>
      <c r="K21" s="81"/>
      <c r="L21" s="30"/>
      <c r="M21" s="30"/>
      <c r="N21" s="30" t="s">
        <v>38</v>
      </c>
      <c r="O21" s="82" t="e">
        <f>SUM(神奈川!AK21)+(湘南!AK21)+(ダイエット!#REF!)+(コージー!AK21)+(フルハーフ!AK21)</f>
        <v>#REF!</v>
      </c>
      <c r="P21" s="83" t="e">
        <f>SUM(神奈川!E21:K21,湘南!E21:K21,ダイエット!#REF!,コージー!E21:K21,フルハーフ!E21:K21)</f>
        <v>#REF!</v>
      </c>
      <c r="Q21" s="83" t="e">
        <f>SUM(神奈川!L21:R21,湘南!L21:R21,ダイエット!#REF!,コージー!L21:R21,フルハーフ!L21:R21)</f>
        <v>#REF!</v>
      </c>
      <c r="R21" s="83" t="e">
        <f>SUM(神奈川!S21:Y21,湘南!S21:Y21,ダイエット!#REF!,コージー!S21:Y21,フルハーフ!S21:Y21)</f>
        <v>#REF!</v>
      </c>
      <c r="S21" s="83" t="e">
        <f>SUM(神奈川!Z21:AF21,湘南!Z21:AF21,ダイエット!#REF!,コージー!Z21:AF21,フルハーフ!Z21:AF21)</f>
        <v>#REF!</v>
      </c>
      <c r="T21" s="83" t="e">
        <f>SUM(神奈川!E21:AI21,湘南!E21:AI21,ダイエット!#REF!,コージー!E21:AI21,フルハーフ!E21:AI21)</f>
        <v>#REF!</v>
      </c>
    </row>
    <row r="22" spans="1:20" ht="17.25" customHeight="1">
      <c r="A22" s="30">
        <v>16</v>
      </c>
      <c r="B22" s="30" t="s">
        <v>22</v>
      </c>
      <c r="C22" s="80">
        <v>2744</v>
      </c>
      <c r="D22" s="31" t="s">
        <v>58</v>
      </c>
      <c r="E22" s="30" t="s">
        <v>33</v>
      </c>
      <c r="F22" s="31" t="s">
        <v>48</v>
      </c>
      <c r="G22" s="31" t="s">
        <v>44</v>
      </c>
      <c r="H22" s="31"/>
      <c r="I22" s="31"/>
      <c r="J22" s="30"/>
      <c r="K22" s="81"/>
      <c r="L22" s="30"/>
      <c r="M22" s="30"/>
      <c r="N22" s="30" t="s">
        <v>38</v>
      </c>
      <c r="O22" s="82" t="e">
        <f>SUM(神奈川!AK22)+(湘南!AK22)+(ダイエット!#REF!)+(コージー!AK22)+(フルハーフ!AK22)</f>
        <v>#REF!</v>
      </c>
      <c r="P22" s="83" t="e">
        <f>SUM(神奈川!E22:K22,湘南!E22:K22,ダイエット!#REF!,コージー!E22:K22,フルハーフ!E22:K22)</f>
        <v>#REF!</v>
      </c>
      <c r="Q22" s="83" t="e">
        <f>SUM(神奈川!L22:R22,湘南!L22:R22,ダイエット!#REF!,コージー!L22:R22,フルハーフ!L22:R22)</f>
        <v>#REF!</v>
      </c>
      <c r="R22" s="83" t="e">
        <f>SUM(神奈川!S22:Y22,湘南!S22:Y22,ダイエット!#REF!,コージー!S22:Y22,フルハーフ!S22:Y22)</f>
        <v>#REF!</v>
      </c>
      <c r="S22" s="83" t="e">
        <f>SUM(神奈川!Z22:AF22,湘南!Z22:AF22,ダイエット!#REF!,コージー!Z22:AF22,フルハーフ!Z22:AF22)</f>
        <v>#REF!</v>
      </c>
      <c r="T22" s="83" t="e">
        <f>SUM(神奈川!E22:AI22,湘南!E22:AI22,ダイエット!#REF!,コージー!E22:AI22,フルハーフ!E22:AI22)</f>
        <v>#REF!</v>
      </c>
    </row>
    <row r="23" spans="1:20" ht="17.25" customHeight="1">
      <c r="A23" s="30">
        <v>17</v>
      </c>
      <c r="B23" s="30" t="s">
        <v>22</v>
      </c>
      <c r="C23" s="80">
        <v>3078</v>
      </c>
      <c r="D23" s="31" t="s">
        <v>59</v>
      </c>
      <c r="E23" s="30" t="s">
        <v>33</v>
      </c>
      <c r="F23" s="31" t="s">
        <v>50</v>
      </c>
      <c r="G23" s="31" t="s">
        <v>44</v>
      </c>
      <c r="H23" s="31"/>
      <c r="I23" s="31"/>
      <c r="J23" s="30"/>
      <c r="K23" s="81"/>
      <c r="L23" s="30"/>
      <c r="M23" s="30" t="s">
        <v>60</v>
      </c>
      <c r="N23" s="30" t="s">
        <v>38</v>
      </c>
      <c r="O23" s="82" t="e">
        <f>SUM(神奈川!AK23)+(湘南!AK23)+(ダイエット!#REF!)+(コージー!AK23)+(フルハーフ!AK23)</f>
        <v>#REF!</v>
      </c>
      <c r="P23" s="83" t="e">
        <f>SUM(神奈川!E23:K23,湘南!E23:K23,ダイエット!#REF!,コージー!E23:K23,フルハーフ!E23:K23)</f>
        <v>#REF!</v>
      </c>
      <c r="Q23" s="83" t="e">
        <f>SUM(神奈川!L23:R23,湘南!L23:R23,ダイエット!#REF!,コージー!L23:R23,フルハーフ!L23:R23)</f>
        <v>#REF!</v>
      </c>
      <c r="R23" s="83" t="e">
        <f>SUM(神奈川!S23:Y23,湘南!S23:Y23,ダイエット!#REF!,コージー!S23:Y23,フルハーフ!S23:Y23)</f>
        <v>#REF!</v>
      </c>
      <c r="S23" s="83" t="e">
        <f>SUM(神奈川!Z23:AF23,湘南!Z23:AF23,ダイエット!#REF!,コージー!Z23:AF23,フルハーフ!Z23:AF23)</f>
        <v>#REF!</v>
      </c>
      <c r="T23" s="83" t="e">
        <f>SUM(神奈川!E23:AI23,湘南!E23:AI23,ダイエット!#REF!,コージー!E23:AI23,フルハーフ!E23:AI23)</f>
        <v>#REF!</v>
      </c>
    </row>
    <row r="24" spans="1:20" ht="17.25" customHeight="1">
      <c r="A24" s="30">
        <v>18</v>
      </c>
      <c r="B24" s="30" t="s">
        <v>22</v>
      </c>
      <c r="C24" s="80">
        <v>3079</v>
      </c>
      <c r="D24" s="31" t="s">
        <v>61</v>
      </c>
      <c r="E24" s="30" t="s">
        <v>33</v>
      </c>
      <c r="F24" s="31" t="s">
        <v>50</v>
      </c>
      <c r="G24" s="31" t="s">
        <v>44</v>
      </c>
      <c r="H24" s="31"/>
      <c r="I24" s="31"/>
      <c r="J24" s="30"/>
      <c r="K24" s="81"/>
      <c r="L24" s="30"/>
      <c r="M24" s="30" t="s">
        <v>60</v>
      </c>
      <c r="N24" s="30" t="s">
        <v>38</v>
      </c>
      <c r="O24" s="82" t="e">
        <f>SUM(神奈川!AK24)+(湘南!AK24)+(ダイエット!#REF!)+(コージー!AK24)+(フルハーフ!AK24)</f>
        <v>#REF!</v>
      </c>
      <c r="P24" s="83" t="e">
        <f>SUM(神奈川!E24:K24,湘南!E24:K24,ダイエット!#REF!,コージー!E24:K24,フルハーフ!E24:K24)</f>
        <v>#REF!</v>
      </c>
      <c r="Q24" s="83" t="e">
        <f>SUM(神奈川!L24:R24,湘南!L24:R24,ダイエット!#REF!,コージー!L24:R24,フルハーフ!L24:R24)</f>
        <v>#REF!</v>
      </c>
      <c r="R24" s="83" t="e">
        <f>SUM(神奈川!S24:Y24,湘南!S24:Y24,ダイエット!#REF!,コージー!S24:Y24,フルハーフ!S24:Y24)</f>
        <v>#REF!</v>
      </c>
      <c r="S24" s="83" t="e">
        <f>SUM(神奈川!Z24:AF24,湘南!Z24:AF24,ダイエット!#REF!,コージー!Z24:AF24,フルハーフ!Z24:AF24)</f>
        <v>#REF!</v>
      </c>
      <c r="T24" s="83" t="e">
        <f>SUM(神奈川!E24:AI24,湘南!E24:AI24,ダイエット!#REF!,コージー!E24:AI24,フルハーフ!E24:AI24)</f>
        <v>#REF!</v>
      </c>
    </row>
    <row r="25" spans="1:20" ht="17.25" customHeight="1">
      <c r="A25" s="30">
        <v>19</v>
      </c>
      <c r="B25" s="30" t="s">
        <v>22</v>
      </c>
      <c r="C25" s="80">
        <v>2978</v>
      </c>
      <c r="D25" s="31" t="s">
        <v>62</v>
      </c>
      <c r="E25" s="30" t="s">
        <v>33</v>
      </c>
      <c r="F25" s="31" t="s">
        <v>50</v>
      </c>
      <c r="G25" s="31" t="s">
        <v>44</v>
      </c>
      <c r="H25" s="31"/>
      <c r="I25" s="31"/>
      <c r="J25" s="30"/>
      <c r="K25" s="81"/>
      <c r="L25" s="30"/>
      <c r="M25" s="30"/>
      <c r="N25" s="30" t="s">
        <v>38</v>
      </c>
      <c r="O25" s="82" t="e">
        <f>SUM(神奈川!AK25)+(湘南!AK25)+(ダイエット!#REF!)+(コージー!AK25)+(フルハーフ!AK25)</f>
        <v>#REF!</v>
      </c>
      <c r="P25" s="83" t="e">
        <f>SUM(神奈川!E25:K25,湘南!E25:K25,ダイエット!#REF!,コージー!E25:K25,フルハーフ!E25:K25)</f>
        <v>#REF!</v>
      </c>
      <c r="Q25" s="83" t="e">
        <f>SUM(神奈川!L25:R25,湘南!L25:R25,ダイエット!#REF!,コージー!L25:R25,フルハーフ!L25:R25)</f>
        <v>#REF!</v>
      </c>
      <c r="R25" s="83" t="e">
        <f>SUM(神奈川!S25:Y25,湘南!S25:Y25,ダイエット!#REF!,コージー!S25:Y25,フルハーフ!S25:Y25)</f>
        <v>#REF!</v>
      </c>
      <c r="S25" s="83" t="e">
        <f>SUM(神奈川!Z25:AF25,湘南!Z25:AF25,ダイエット!#REF!,コージー!Z25:AF25,フルハーフ!Z25:AF25)</f>
        <v>#REF!</v>
      </c>
      <c r="T25" s="83" t="e">
        <f>SUM(神奈川!E25:AI25,湘南!E25:AI25,ダイエット!#REF!,コージー!E25:AI25,フルハーフ!E25:AI25)</f>
        <v>#REF!</v>
      </c>
    </row>
    <row r="26" spans="1:20" ht="17.25" customHeight="1">
      <c r="A26" s="30">
        <v>20</v>
      </c>
      <c r="B26" s="30" t="s">
        <v>22</v>
      </c>
      <c r="C26" s="80">
        <v>3080</v>
      </c>
      <c r="D26" s="31" t="s">
        <v>63</v>
      </c>
      <c r="E26" s="30" t="s">
        <v>33</v>
      </c>
      <c r="F26" s="31" t="s">
        <v>50</v>
      </c>
      <c r="G26" s="31" t="s">
        <v>44</v>
      </c>
      <c r="H26" s="31"/>
      <c r="I26" s="31"/>
      <c r="J26" s="30"/>
      <c r="K26" s="81"/>
      <c r="L26" s="30"/>
      <c r="M26" s="30" t="s">
        <v>60</v>
      </c>
      <c r="N26" s="30" t="s">
        <v>38</v>
      </c>
      <c r="O26" s="82" t="e">
        <f>SUM(神奈川!AK26)+(湘南!AK26)+(ダイエット!#REF!)+(コージー!AK26)+(フルハーフ!AK26)</f>
        <v>#REF!</v>
      </c>
      <c r="P26" s="83" t="e">
        <f>SUM(神奈川!E26:K26,湘南!E26:K26,ダイエット!#REF!,コージー!E26:K26,フルハーフ!E26:K26)</f>
        <v>#REF!</v>
      </c>
      <c r="Q26" s="83" t="e">
        <f>SUM(神奈川!L26:R26,湘南!L26:R26,ダイエット!#REF!,コージー!L26:R26,フルハーフ!L26:R26)</f>
        <v>#REF!</v>
      </c>
      <c r="R26" s="83" t="e">
        <f>SUM(神奈川!S26:Y26,湘南!S26:Y26,ダイエット!#REF!,コージー!S26:Y26,フルハーフ!S26:Y26)</f>
        <v>#REF!</v>
      </c>
      <c r="S26" s="83" t="e">
        <f>SUM(神奈川!Z26:AF26,湘南!Z26:AF26,ダイエット!#REF!,コージー!Z26:AF26,フルハーフ!Z26:AF26)</f>
        <v>#REF!</v>
      </c>
      <c r="T26" s="83" t="e">
        <f>SUM(神奈川!E26:AI26,湘南!E26:AI26,ダイエット!#REF!,コージー!E26:AI26,フルハーフ!E26:AI26)</f>
        <v>#REF!</v>
      </c>
    </row>
    <row r="27" spans="1:20" ht="17.25" customHeight="1">
      <c r="A27" s="30">
        <v>21</v>
      </c>
      <c r="B27" s="30" t="s">
        <v>22</v>
      </c>
      <c r="C27" s="80">
        <v>3081</v>
      </c>
      <c r="D27" s="31" t="s">
        <v>64</v>
      </c>
      <c r="E27" s="30" t="s">
        <v>33</v>
      </c>
      <c r="F27" s="31" t="s">
        <v>50</v>
      </c>
      <c r="G27" s="31" t="s">
        <v>44</v>
      </c>
      <c r="H27" s="31"/>
      <c r="I27" s="31"/>
      <c r="J27" s="30"/>
      <c r="K27" s="81"/>
      <c r="L27" s="30"/>
      <c r="M27" s="30" t="s">
        <v>65</v>
      </c>
      <c r="N27" s="30" t="s">
        <v>27</v>
      </c>
      <c r="O27" s="82" t="e">
        <f>SUM(神奈川!AK27)+(湘南!AK27)+(ダイエット!#REF!)+(コージー!AK27)+(フルハーフ!AK27)</f>
        <v>#REF!</v>
      </c>
      <c r="P27" s="83" t="e">
        <f>SUM(神奈川!E27:K27,湘南!E27:K27,ダイエット!#REF!,コージー!E27:K27,フルハーフ!E27:K27)</f>
        <v>#REF!</v>
      </c>
      <c r="Q27" s="83" t="e">
        <f>SUM(神奈川!L27:R27,湘南!L27:R27,ダイエット!#REF!,コージー!L27:R27,フルハーフ!L27:R27)</f>
        <v>#REF!</v>
      </c>
      <c r="R27" s="83" t="e">
        <f>SUM(神奈川!S27:Y27,湘南!S27:Y27,ダイエット!#REF!,コージー!S27:Y27,フルハーフ!S27:Y27)</f>
        <v>#REF!</v>
      </c>
      <c r="S27" s="83" t="e">
        <f>SUM(神奈川!Z27:AF27,湘南!Z27:AF27,ダイエット!#REF!,コージー!Z27:AF27,フルハーフ!Z27:AF27)</f>
        <v>#REF!</v>
      </c>
      <c r="T27" s="83" t="e">
        <f>SUM(神奈川!E27:AI27,湘南!E27:AI27,ダイエット!#REF!,コージー!E27:AI27,フルハーフ!E27:AI27)</f>
        <v>#REF!</v>
      </c>
    </row>
    <row r="28" spans="1:20" ht="17.25" customHeight="1">
      <c r="A28" s="30">
        <v>22</v>
      </c>
      <c r="B28" s="30" t="s">
        <v>22</v>
      </c>
      <c r="C28" s="80">
        <v>2828</v>
      </c>
      <c r="D28" s="31" t="s">
        <v>66</v>
      </c>
      <c r="E28" s="30" t="s">
        <v>33</v>
      </c>
      <c r="F28" s="31" t="s">
        <v>50</v>
      </c>
      <c r="G28" s="31" t="s">
        <v>44</v>
      </c>
      <c r="H28" s="31"/>
      <c r="I28" s="31"/>
      <c r="J28" s="30"/>
      <c r="K28" s="81"/>
      <c r="L28" s="30"/>
      <c r="M28" s="30" t="s">
        <v>65</v>
      </c>
      <c r="N28" s="30" t="s">
        <v>27</v>
      </c>
      <c r="O28" s="82" t="e">
        <f>SUM(神奈川!AK28)+(湘南!AK28)+(ダイエット!#REF!)+(コージー!AK28)+(フルハーフ!AK28)</f>
        <v>#REF!</v>
      </c>
      <c r="P28" s="83" t="e">
        <f>SUM(神奈川!E28:K28,湘南!E28:K28,ダイエット!#REF!,コージー!E28:K28,フルハーフ!E28:K28)</f>
        <v>#REF!</v>
      </c>
      <c r="Q28" s="83" t="e">
        <f>SUM(神奈川!L28:R28,湘南!L28:R28,ダイエット!#REF!,コージー!L28:R28,フルハーフ!L28:R28)</f>
        <v>#REF!</v>
      </c>
      <c r="R28" s="83" t="e">
        <f>SUM(神奈川!S28:Y28,湘南!S28:Y28,ダイエット!#REF!,コージー!S28:Y28,フルハーフ!S28:Y28)</f>
        <v>#REF!</v>
      </c>
      <c r="S28" s="83" t="e">
        <f>SUM(神奈川!Z28:AF28,湘南!Z28:AF28,ダイエット!#REF!,コージー!Z28:AF28,フルハーフ!Z28:AF28)</f>
        <v>#REF!</v>
      </c>
      <c r="T28" s="83" t="e">
        <f>SUM(神奈川!E28:AI28,湘南!E28:AI28,ダイエット!#REF!,コージー!E28:AI28,フルハーフ!E28:AI28)</f>
        <v>#REF!</v>
      </c>
    </row>
    <row r="29" spans="1:20" ht="17.25" customHeight="1">
      <c r="A29" s="30">
        <v>23</v>
      </c>
      <c r="B29" s="30" t="s">
        <v>22</v>
      </c>
      <c r="C29" s="80">
        <v>2827</v>
      </c>
      <c r="D29" s="31" t="s">
        <v>67</v>
      </c>
      <c r="E29" s="30" t="s">
        <v>33</v>
      </c>
      <c r="F29" s="31" t="s">
        <v>50</v>
      </c>
      <c r="G29" s="31" t="s">
        <v>44</v>
      </c>
      <c r="H29" s="31"/>
      <c r="I29" s="31"/>
      <c r="J29" s="30"/>
      <c r="K29" s="81"/>
      <c r="L29" s="30"/>
      <c r="M29" s="30" t="s">
        <v>65</v>
      </c>
      <c r="N29" s="30" t="s">
        <v>27</v>
      </c>
      <c r="O29" s="82" t="e">
        <f>SUM(神奈川!AK29)+(湘南!AK29)+(ダイエット!#REF!)+(コージー!AK29)+(フルハーフ!AK29)</f>
        <v>#REF!</v>
      </c>
      <c r="P29" s="83" t="e">
        <f>SUM(神奈川!E29:K29,湘南!E29:K29,ダイエット!#REF!,コージー!E29:K29,フルハーフ!E29:K29)</f>
        <v>#REF!</v>
      </c>
      <c r="Q29" s="83" t="e">
        <f>SUM(神奈川!L29:R29,湘南!L29:R29,ダイエット!#REF!,コージー!L29:R29,フルハーフ!L29:R29)</f>
        <v>#REF!</v>
      </c>
      <c r="R29" s="83" t="e">
        <f>SUM(神奈川!S29:Y29,湘南!S29:Y29,ダイエット!#REF!,コージー!S29:Y29,フルハーフ!S29:Y29)</f>
        <v>#REF!</v>
      </c>
      <c r="S29" s="83" t="e">
        <f>SUM(神奈川!Z29:AF29,湘南!Z29:AF29,ダイエット!#REF!,コージー!Z29:AF29,フルハーフ!Z29:AF29)</f>
        <v>#REF!</v>
      </c>
      <c r="T29" s="83" t="e">
        <f>SUM(神奈川!E29:AI29,湘南!E29:AI29,ダイエット!#REF!,コージー!E29:AI29,フルハーフ!E29:AI29)</f>
        <v>#REF!</v>
      </c>
    </row>
    <row r="30" spans="1:20" ht="17.25" customHeight="1">
      <c r="A30" s="30">
        <v>24</v>
      </c>
      <c r="B30" s="30" t="s">
        <v>22</v>
      </c>
      <c r="C30" s="80">
        <v>2823</v>
      </c>
      <c r="D30" s="31" t="s">
        <v>68</v>
      </c>
      <c r="E30" s="30" t="s">
        <v>33</v>
      </c>
      <c r="F30" s="31" t="s">
        <v>50</v>
      </c>
      <c r="G30" s="31" t="s">
        <v>44</v>
      </c>
      <c r="H30" s="31"/>
      <c r="I30" s="31"/>
      <c r="J30" s="30"/>
      <c r="K30" s="81"/>
      <c r="L30" s="30"/>
      <c r="M30" s="30"/>
      <c r="N30" s="30" t="s">
        <v>38</v>
      </c>
      <c r="O30" s="82" t="e">
        <f>SUM(神奈川!AK30)+(湘南!AK30)+(ダイエット!#REF!)+(コージー!AK30)+(フルハーフ!AK30)</f>
        <v>#REF!</v>
      </c>
      <c r="P30" s="83" t="e">
        <f>SUM(神奈川!E30:K30,湘南!E30:K30,ダイエット!#REF!,コージー!E30:K30,フルハーフ!E30:K30)</f>
        <v>#REF!</v>
      </c>
      <c r="Q30" s="83" t="e">
        <f>SUM(神奈川!L30:R30,湘南!L30:R30,ダイエット!#REF!,コージー!L30:R30,フルハーフ!L30:R30)</f>
        <v>#REF!</v>
      </c>
      <c r="R30" s="83" t="e">
        <f>SUM(神奈川!S30:Y30,湘南!S30:Y30,ダイエット!#REF!,コージー!S30:Y30,フルハーフ!S30:Y30)</f>
        <v>#REF!</v>
      </c>
      <c r="S30" s="83" t="e">
        <f>SUM(神奈川!Z30:AF30,湘南!Z30:AF30,ダイエット!#REF!,コージー!Z30:AF30,フルハーフ!Z30:AF30)</f>
        <v>#REF!</v>
      </c>
      <c r="T30" s="83" t="e">
        <f>SUM(神奈川!E30:AI30,湘南!E30:AI30,ダイエット!#REF!,コージー!E30:AI30,フルハーフ!E30:AI30)</f>
        <v>#REF!</v>
      </c>
    </row>
    <row r="31" spans="1:20" ht="17.25" customHeight="1">
      <c r="A31" s="30">
        <v>25</v>
      </c>
      <c r="B31" s="30" t="s">
        <v>22</v>
      </c>
      <c r="C31" s="80">
        <v>2825</v>
      </c>
      <c r="D31" s="31" t="s">
        <v>69</v>
      </c>
      <c r="E31" s="30" t="s">
        <v>33</v>
      </c>
      <c r="F31" s="31" t="s">
        <v>50</v>
      </c>
      <c r="G31" s="31" t="s">
        <v>44</v>
      </c>
      <c r="H31" s="31"/>
      <c r="I31" s="31"/>
      <c r="J31" s="30"/>
      <c r="K31" s="81"/>
      <c r="L31" s="30"/>
      <c r="M31" s="30"/>
      <c r="N31" s="30" t="s">
        <v>38</v>
      </c>
      <c r="O31" s="82" t="e">
        <f>SUM(神奈川!AK31)+(湘南!AK31)+(ダイエット!#REF!)+(コージー!AK31)+(フルハーフ!AK31)</f>
        <v>#REF!</v>
      </c>
      <c r="P31" s="83" t="e">
        <f>SUM(神奈川!E31:K31,湘南!E31:K31,ダイエット!#REF!,コージー!E31:K31,フルハーフ!E31:K31)</f>
        <v>#REF!</v>
      </c>
      <c r="Q31" s="83" t="e">
        <f>SUM(神奈川!L31:R31,湘南!L31:R31,ダイエット!#REF!,コージー!L31:R31,フルハーフ!L31:R31)</f>
        <v>#REF!</v>
      </c>
      <c r="R31" s="83" t="e">
        <f>SUM(神奈川!S31:Y31,湘南!S31:Y31,ダイエット!#REF!,コージー!S31:Y31,フルハーフ!S31:Y31)</f>
        <v>#REF!</v>
      </c>
      <c r="S31" s="83" t="e">
        <f>SUM(神奈川!Z31:AF31,湘南!Z31:AF31,ダイエット!#REF!,コージー!Z31:AF31,フルハーフ!Z31:AF31)</f>
        <v>#REF!</v>
      </c>
      <c r="T31" s="83" t="e">
        <f>SUM(神奈川!E31:AI31,湘南!E31:AI31,ダイエット!#REF!,コージー!E31:AI31,フルハーフ!E31:AI31)</f>
        <v>#REF!</v>
      </c>
    </row>
    <row r="32" spans="1:20" ht="17.25" customHeight="1">
      <c r="A32" s="30">
        <v>26</v>
      </c>
      <c r="B32" s="30" t="s">
        <v>22</v>
      </c>
      <c r="C32" s="80">
        <v>2977</v>
      </c>
      <c r="D32" s="31" t="s">
        <v>70</v>
      </c>
      <c r="E32" s="30" t="s">
        <v>33</v>
      </c>
      <c r="F32" s="31" t="s">
        <v>50</v>
      </c>
      <c r="G32" s="31" t="s">
        <v>44</v>
      </c>
      <c r="H32" s="31"/>
      <c r="I32" s="31"/>
      <c r="J32" s="30"/>
      <c r="K32" s="81"/>
      <c r="L32" s="30"/>
      <c r="M32" s="30" t="s">
        <v>71</v>
      </c>
      <c r="N32" s="30" t="s">
        <v>38</v>
      </c>
      <c r="O32" s="82" t="e">
        <f>SUM(神奈川!AK32)+(湘南!AK32)+(ダイエット!#REF!)+(コージー!AK32)+(フルハーフ!AK32)</f>
        <v>#REF!</v>
      </c>
      <c r="P32" s="83" t="e">
        <f>SUM(神奈川!E32:K32,湘南!E32:K32,ダイエット!#REF!,コージー!E32:K32,フルハーフ!E32:K32)</f>
        <v>#REF!</v>
      </c>
      <c r="Q32" s="83" t="e">
        <f>SUM(神奈川!L32:R32,湘南!L32:R32,ダイエット!#REF!,コージー!L32:R32,フルハーフ!L32:R32)</f>
        <v>#REF!</v>
      </c>
      <c r="R32" s="83" t="e">
        <f>SUM(神奈川!S32:Y32,湘南!S32:Y32,ダイエット!#REF!,コージー!S32:Y32,フルハーフ!S32:Y32)</f>
        <v>#REF!</v>
      </c>
      <c r="S32" s="83" t="e">
        <f>SUM(神奈川!Z32:AF32,湘南!Z32:AF32,ダイエット!#REF!,コージー!Z32:AF32,フルハーフ!Z32:AF32)</f>
        <v>#REF!</v>
      </c>
      <c r="T32" s="83" t="e">
        <f>SUM(神奈川!E32:AI32,湘南!E32:AI32,ダイエット!#REF!,コージー!E32:AI32,フルハーフ!E32:AI32)</f>
        <v>#REF!</v>
      </c>
    </row>
    <row r="33" spans="1:20" ht="17.25" customHeight="1">
      <c r="A33" s="30">
        <v>27</v>
      </c>
      <c r="B33" s="30" t="s">
        <v>22</v>
      </c>
      <c r="C33" s="80">
        <v>2979</v>
      </c>
      <c r="D33" s="31" t="s">
        <v>72</v>
      </c>
      <c r="E33" s="30" t="s">
        <v>33</v>
      </c>
      <c r="F33" s="31" t="s">
        <v>50</v>
      </c>
      <c r="G33" s="31" t="s">
        <v>44</v>
      </c>
      <c r="H33" s="31"/>
      <c r="I33" s="31"/>
      <c r="J33" s="30"/>
      <c r="K33" s="81"/>
      <c r="L33" s="30"/>
      <c r="M33" s="30" t="s">
        <v>51</v>
      </c>
      <c r="N33" s="30" t="s">
        <v>38</v>
      </c>
      <c r="O33" s="82" t="e">
        <f>SUM(神奈川!AK33)+(湘南!AK33)+(ダイエット!#REF!)+(コージー!AK33)+(フルハーフ!AK33)</f>
        <v>#REF!</v>
      </c>
      <c r="P33" s="83" t="e">
        <f>SUM(神奈川!E33:K33,湘南!E33:K33,ダイエット!#REF!,コージー!E33:K33,フルハーフ!E33:K33)</f>
        <v>#REF!</v>
      </c>
      <c r="Q33" s="83" t="e">
        <f>SUM(神奈川!L33:R33,湘南!L33:R33,ダイエット!#REF!,コージー!L33:R33,フルハーフ!L33:R33)</f>
        <v>#REF!</v>
      </c>
      <c r="R33" s="83" t="e">
        <f>SUM(神奈川!S33:Y33,湘南!S33:Y33,ダイエット!#REF!,コージー!S33:Y33,フルハーフ!S33:Y33)</f>
        <v>#REF!</v>
      </c>
      <c r="S33" s="83" t="e">
        <f>SUM(神奈川!Z33:AF33,湘南!Z33:AF33,ダイエット!#REF!,コージー!Z33:AF33,フルハーフ!Z33:AF33)</f>
        <v>#REF!</v>
      </c>
      <c r="T33" s="83" t="e">
        <f>SUM(神奈川!E33:AI33,湘南!E33:AI33,ダイエット!#REF!,コージー!E33:AI33,フルハーフ!E33:AI33)</f>
        <v>#REF!</v>
      </c>
    </row>
    <row r="34" spans="1:20" ht="17.25" customHeight="1">
      <c r="A34" s="30">
        <v>28</v>
      </c>
      <c r="B34" s="30" t="s">
        <v>22</v>
      </c>
      <c r="C34" s="80">
        <v>3082</v>
      </c>
      <c r="D34" s="31" t="s">
        <v>73</v>
      </c>
      <c r="E34" s="30" t="s">
        <v>24</v>
      </c>
      <c r="F34" s="31" t="s">
        <v>43</v>
      </c>
      <c r="G34" s="31" t="s">
        <v>44</v>
      </c>
      <c r="H34" s="31"/>
      <c r="I34" s="31"/>
      <c r="J34" s="30"/>
      <c r="K34" s="81"/>
      <c r="L34" s="30"/>
      <c r="M34" s="30"/>
      <c r="N34" s="30" t="s">
        <v>38</v>
      </c>
      <c r="O34" s="82" t="e">
        <f>SUM(神奈川!AK34)+(湘南!AK34)+(ダイエット!#REF!)+(コージー!AK34)+(フルハーフ!AK34)</f>
        <v>#REF!</v>
      </c>
      <c r="P34" s="83" t="e">
        <f>SUM(神奈川!E34:K34,湘南!E34:K34,ダイエット!#REF!,コージー!E34:K34,フルハーフ!E34:K34)</f>
        <v>#REF!</v>
      </c>
      <c r="Q34" s="83" t="e">
        <f>SUM(神奈川!L34:R34,湘南!L34:R34,ダイエット!#REF!,コージー!L34:R34,フルハーフ!L34:R34)</f>
        <v>#REF!</v>
      </c>
      <c r="R34" s="83" t="e">
        <f>SUM(神奈川!S34:Y34,湘南!S34:Y34,ダイエット!#REF!,コージー!S34:Y34,フルハーフ!S34:Y34)</f>
        <v>#REF!</v>
      </c>
      <c r="S34" s="83" t="e">
        <f>SUM(神奈川!Z34:AF34,湘南!Z34:AF34,ダイエット!#REF!,コージー!Z34:AF34,フルハーフ!Z34:AF34)</f>
        <v>#REF!</v>
      </c>
      <c r="T34" s="83" t="e">
        <f>SUM(神奈川!E34:AI34,湘南!E34:AI34,ダイエット!#REF!,コージー!E34:AI34,フルハーフ!E34:AI34)</f>
        <v>#REF!</v>
      </c>
    </row>
    <row r="35" spans="1:20" ht="17.25" customHeight="1">
      <c r="A35" s="30">
        <v>29</v>
      </c>
      <c r="B35" s="30" t="s">
        <v>22</v>
      </c>
      <c r="C35" s="80">
        <v>3083</v>
      </c>
      <c r="D35" s="31" t="s">
        <v>74</v>
      </c>
      <c r="E35" s="30" t="s">
        <v>24</v>
      </c>
      <c r="F35" s="31" t="s">
        <v>43</v>
      </c>
      <c r="G35" s="31" t="s">
        <v>44</v>
      </c>
      <c r="H35" s="31"/>
      <c r="I35" s="31"/>
      <c r="J35" s="30"/>
      <c r="K35" s="81"/>
      <c r="L35" s="30"/>
      <c r="M35" s="30"/>
      <c r="N35" s="30" t="s">
        <v>38</v>
      </c>
      <c r="O35" s="82" t="e">
        <f>SUM(神奈川!AK35)+(湘南!AK35)+(ダイエット!#REF!)+(コージー!AK35)+(フルハーフ!AK35)</f>
        <v>#REF!</v>
      </c>
      <c r="P35" s="83" t="e">
        <f>SUM(神奈川!E35:K35,湘南!E35:K35,ダイエット!#REF!,コージー!E35:K35,フルハーフ!E35:K35)</f>
        <v>#REF!</v>
      </c>
      <c r="Q35" s="83" t="e">
        <f>SUM(神奈川!L35:R35,湘南!L35:R35,ダイエット!#REF!,コージー!L35:R35,フルハーフ!L35:R35)</f>
        <v>#REF!</v>
      </c>
      <c r="R35" s="83" t="e">
        <f>SUM(神奈川!S35:Y35,湘南!S35:Y35,ダイエット!#REF!,コージー!S35:Y35,フルハーフ!S35:Y35)</f>
        <v>#REF!</v>
      </c>
      <c r="S35" s="83" t="e">
        <f>SUM(神奈川!Z35:AF35,湘南!Z35:AF35,ダイエット!#REF!,コージー!Z35:AF35,フルハーフ!Z35:AF35)</f>
        <v>#REF!</v>
      </c>
      <c r="T35" s="83" t="e">
        <f>SUM(神奈川!E35:AI35,湘南!E35:AI35,ダイエット!#REF!,コージー!E35:AI35,フルハーフ!E35:AI35)</f>
        <v>#REF!</v>
      </c>
    </row>
    <row r="36" spans="1:20" ht="17.25" customHeight="1">
      <c r="A36" s="30">
        <v>30</v>
      </c>
      <c r="B36" s="30" t="s">
        <v>22</v>
      </c>
      <c r="C36" s="80">
        <v>3084</v>
      </c>
      <c r="D36" s="31" t="s">
        <v>75</v>
      </c>
      <c r="E36" s="30" t="s">
        <v>24</v>
      </c>
      <c r="F36" s="31" t="s">
        <v>50</v>
      </c>
      <c r="G36" s="31" t="s">
        <v>44</v>
      </c>
      <c r="H36" s="31"/>
      <c r="I36" s="31"/>
      <c r="J36" s="30"/>
      <c r="K36" s="81"/>
      <c r="L36" s="30"/>
      <c r="M36" s="30"/>
      <c r="N36" s="30" t="s">
        <v>38</v>
      </c>
      <c r="O36" s="82" t="e">
        <f>SUM(神奈川!AK36)+(湘南!AK36)+(ダイエット!#REF!)+(コージー!AK36)+(フルハーフ!AK36)</f>
        <v>#REF!</v>
      </c>
      <c r="P36" s="83" t="e">
        <f>SUM(神奈川!E36:K36,湘南!E36:K36,ダイエット!#REF!,コージー!E36:K36,フルハーフ!E36:K36)</f>
        <v>#REF!</v>
      </c>
      <c r="Q36" s="83" t="e">
        <f>SUM(神奈川!L36:R36,湘南!L36:R36,ダイエット!#REF!,コージー!L36:R36,フルハーフ!L36:R36)</f>
        <v>#REF!</v>
      </c>
      <c r="R36" s="83" t="e">
        <f>SUM(神奈川!S36:Y36,湘南!S36:Y36,ダイエット!#REF!,コージー!S36:Y36,フルハーフ!S36:Y36)</f>
        <v>#REF!</v>
      </c>
      <c r="S36" s="83" t="e">
        <f>SUM(神奈川!Z36:AF36,湘南!Z36:AF36,ダイエット!#REF!,コージー!Z36:AF36,フルハーフ!Z36:AF36)</f>
        <v>#REF!</v>
      </c>
      <c r="T36" s="83" t="e">
        <f>SUM(神奈川!E36:AI36,湘南!E36:AI36,ダイエット!#REF!,コージー!E36:AI36,フルハーフ!E36:AI36)</f>
        <v>#REF!</v>
      </c>
    </row>
    <row r="37" spans="1:20" ht="17.25" customHeight="1">
      <c r="A37" s="30">
        <v>31</v>
      </c>
      <c r="B37" s="30" t="s">
        <v>22</v>
      </c>
      <c r="C37" s="80">
        <v>2845</v>
      </c>
      <c r="D37" s="31" t="s">
        <v>76</v>
      </c>
      <c r="E37" s="30" t="s">
        <v>33</v>
      </c>
      <c r="F37" s="31" t="s">
        <v>48</v>
      </c>
      <c r="G37" s="31" t="s">
        <v>44</v>
      </c>
      <c r="H37" s="31"/>
      <c r="I37" s="31"/>
      <c r="J37" s="30"/>
      <c r="K37" s="81"/>
      <c r="L37" s="30"/>
      <c r="M37" s="30"/>
      <c r="N37" s="30" t="s">
        <v>38</v>
      </c>
      <c r="O37" s="82" t="e">
        <f>SUM(神奈川!AK37)+(湘南!AK37)+(ダイエット!#REF!)+(コージー!AK37)+(フルハーフ!AK37)</f>
        <v>#REF!</v>
      </c>
      <c r="P37" s="83" t="e">
        <f>SUM(神奈川!E37:K37,湘南!E37:K37,ダイエット!#REF!,コージー!E37:K37,フルハーフ!E37:K37)</f>
        <v>#REF!</v>
      </c>
      <c r="Q37" s="83" t="e">
        <f>SUM(神奈川!L37:R37,湘南!L37:R37,ダイエット!#REF!,コージー!L37:R37,フルハーフ!L37:R37)</f>
        <v>#REF!</v>
      </c>
      <c r="R37" s="83" t="e">
        <f>SUM(神奈川!S37:Y37,湘南!S37:Y37,ダイエット!#REF!,コージー!S37:Y37,フルハーフ!S37:Y37)</f>
        <v>#REF!</v>
      </c>
      <c r="S37" s="83" t="e">
        <f>SUM(神奈川!Z37:AF37,湘南!Z37:AF37,ダイエット!#REF!,コージー!Z37:AF37,フルハーフ!Z37:AF37)</f>
        <v>#REF!</v>
      </c>
      <c r="T37" s="83" t="e">
        <f>SUM(神奈川!E37:AI37,湘南!E37:AI37,ダイエット!#REF!,コージー!E37:AI37,フルハーフ!E37:AI37)</f>
        <v>#REF!</v>
      </c>
    </row>
    <row r="38" spans="1:20" ht="17.25" customHeight="1">
      <c r="A38" s="30">
        <v>32</v>
      </c>
      <c r="B38" s="30" t="s">
        <v>22</v>
      </c>
      <c r="C38" s="80">
        <v>2745</v>
      </c>
      <c r="D38" s="31" t="s">
        <v>77</v>
      </c>
      <c r="E38" s="30" t="s">
        <v>33</v>
      </c>
      <c r="F38" s="31" t="s">
        <v>48</v>
      </c>
      <c r="G38" s="31" t="s">
        <v>44</v>
      </c>
      <c r="H38" s="31"/>
      <c r="I38" s="31"/>
      <c r="J38" s="30"/>
      <c r="K38" s="81"/>
      <c r="L38" s="30"/>
      <c r="M38" s="30"/>
      <c r="N38" s="30" t="s">
        <v>38</v>
      </c>
      <c r="O38" s="82" t="e">
        <f>SUM(神奈川!AK38)+(湘南!AK38)+(ダイエット!#REF!)+(コージー!AK38)+(フルハーフ!AK38)</f>
        <v>#REF!</v>
      </c>
      <c r="P38" s="83" t="e">
        <f>SUM(神奈川!E38:K38,湘南!E38:K38,ダイエット!#REF!,コージー!E38:K38,フルハーフ!E38:K38)</f>
        <v>#REF!</v>
      </c>
      <c r="Q38" s="83" t="e">
        <f>SUM(神奈川!L38:R38,湘南!L38:R38,ダイエット!#REF!,コージー!L38:R38,フルハーフ!L38:R38)</f>
        <v>#REF!</v>
      </c>
      <c r="R38" s="83" t="e">
        <f>SUM(神奈川!S38:Y38,湘南!S38:Y38,ダイエット!#REF!,コージー!S38:Y38,フルハーフ!S38:Y38)</f>
        <v>#REF!</v>
      </c>
      <c r="S38" s="83" t="e">
        <f>SUM(神奈川!Z38:AF38,湘南!Z38:AF38,ダイエット!#REF!,コージー!Z38:AF38,フルハーフ!Z38:AF38)</f>
        <v>#REF!</v>
      </c>
      <c r="T38" s="83" t="e">
        <f>SUM(神奈川!E38:AI38,湘南!E38:AI38,ダイエット!#REF!,コージー!E38:AI38,フルハーフ!E38:AI38)</f>
        <v>#REF!</v>
      </c>
    </row>
    <row r="39" spans="1:20" ht="17.25" customHeight="1">
      <c r="A39" s="30">
        <v>33</v>
      </c>
      <c r="B39" s="30" t="s">
        <v>22</v>
      </c>
      <c r="C39" s="80">
        <v>3089</v>
      </c>
      <c r="D39" s="31" t="s">
        <v>78</v>
      </c>
      <c r="E39" s="30" t="s">
        <v>33</v>
      </c>
      <c r="F39" s="31" t="s">
        <v>50</v>
      </c>
      <c r="G39" s="31" t="s">
        <v>44</v>
      </c>
      <c r="H39" s="31"/>
      <c r="I39" s="31"/>
      <c r="J39" s="30"/>
      <c r="K39" s="81"/>
      <c r="L39" s="30"/>
      <c r="M39" s="30"/>
      <c r="N39" s="30" t="s">
        <v>38</v>
      </c>
      <c r="O39" s="82" t="e">
        <f>SUM(神奈川!AK39)+(湘南!AK39)+(ダイエット!#REF!)+(コージー!AK39)+(フルハーフ!AK39)</f>
        <v>#REF!</v>
      </c>
      <c r="P39" s="83" t="e">
        <f>SUM(神奈川!E39:K39,湘南!E39:K39,ダイエット!#REF!,コージー!E39:K39,フルハーフ!E39:K39)</f>
        <v>#REF!</v>
      </c>
      <c r="Q39" s="83" t="e">
        <f>SUM(神奈川!L39:R39,湘南!L39:R39,ダイエット!#REF!,コージー!L39:R39,フルハーフ!L39:R39)</f>
        <v>#REF!</v>
      </c>
      <c r="R39" s="83" t="e">
        <f>SUM(神奈川!S39:Y39,湘南!S39:Y39,ダイエット!#REF!,コージー!S39:Y39,フルハーフ!S39:Y39)</f>
        <v>#REF!</v>
      </c>
      <c r="S39" s="83" t="e">
        <f>SUM(神奈川!Z39:AF39,湘南!Z39:AF39,ダイエット!#REF!,コージー!Z39:AF39,フルハーフ!Z39:AF39)</f>
        <v>#REF!</v>
      </c>
      <c r="T39" s="83" t="e">
        <f>SUM(神奈川!E39:AI39,湘南!E39:AI39,ダイエット!#REF!,コージー!E39:AI39,フルハーフ!E39:AI39)</f>
        <v>#REF!</v>
      </c>
    </row>
    <row r="40" spans="1:20" ht="17.25" customHeight="1">
      <c r="A40" s="30">
        <v>34</v>
      </c>
      <c r="B40" s="30" t="s">
        <v>22</v>
      </c>
      <c r="C40" s="80">
        <v>2758</v>
      </c>
      <c r="D40" s="31" t="s">
        <v>79</v>
      </c>
      <c r="E40" s="30" t="s">
        <v>24</v>
      </c>
      <c r="F40" s="31" t="s">
        <v>50</v>
      </c>
      <c r="G40" s="31" t="s">
        <v>44</v>
      </c>
      <c r="H40" s="31"/>
      <c r="I40" s="31"/>
      <c r="J40" s="30"/>
      <c r="K40" s="81"/>
      <c r="L40" s="30"/>
      <c r="M40" s="30"/>
      <c r="N40" s="30" t="s">
        <v>38</v>
      </c>
      <c r="O40" s="82" t="e">
        <f>SUM(神奈川!AK40)+(湘南!AK40)+(ダイエット!#REF!)+(コージー!AK40)+(フルハーフ!AK40)</f>
        <v>#REF!</v>
      </c>
      <c r="P40" s="83" t="e">
        <f>SUM(神奈川!E40:K40,湘南!E40:K40,ダイエット!#REF!,コージー!E40:K40,フルハーフ!E40:K40)</f>
        <v>#REF!</v>
      </c>
      <c r="Q40" s="83" t="e">
        <f>SUM(神奈川!L40:R40,湘南!L40:R40,ダイエット!#REF!,コージー!L40:R40,フルハーフ!L40:R40)</f>
        <v>#REF!</v>
      </c>
      <c r="R40" s="83" t="e">
        <f>SUM(神奈川!S40:Y40,湘南!S40:Y40,ダイエット!#REF!,コージー!S40:Y40,フルハーフ!S40:Y40)</f>
        <v>#REF!</v>
      </c>
      <c r="S40" s="83" t="e">
        <f>SUM(神奈川!Z40:AF40,湘南!Z40:AF40,ダイエット!#REF!,コージー!Z40:AF40,フルハーフ!Z40:AF40)</f>
        <v>#REF!</v>
      </c>
      <c r="T40" s="83" t="e">
        <f>SUM(神奈川!E40:AI40,湘南!E40:AI40,ダイエット!#REF!,コージー!E40:AI40,フルハーフ!E40:AI40)</f>
        <v>#REF!</v>
      </c>
    </row>
    <row r="41" spans="1:20" ht="17.25" customHeight="1">
      <c r="A41" s="30">
        <v>35</v>
      </c>
      <c r="B41" s="30" t="s">
        <v>22</v>
      </c>
      <c r="C41" s="80">
        <v>3090</v>
      </c>
      <c r="D41" s="31" t="s">
        <v>80</v>
      </c>
      <c r="E41" s="30" t="s">
        <v>33</v>
      </c>
      <c r="F41" s="31" t="s">
        <v>48</v>
      </c>
      <c r="G41" s="31" t="s">
        <v>44</v>
      </c>
      <c r="H41" s="31"/>
      <c r="I41" s="31"/>
      <c r="J41" s="30"/>
      <c r="K41" s="81"/>
      <c r="L41" s="30"/>
      <c r="M41" s="30" t="s">
        <v>81</v>
      </c>
      <c r="N41" s="30" t="s">
        <v>38</v>
      </c>
      <c r="O41" s="82" t="e">
        <f>SUM(神奈川!AK41)+(湘南!AK41)+(ダイエット!#REF!)+(コージー!AK41)+(フルハーフ!AK41)</f>
        <v>#REF!</v>
      </c>
      <c r="P41" s="83" t="e">
        <f>SUM(神奈川!E41:K41,湘南!E41:K41,ダイエット!#REF!,コージー!E41:K41,フルハーフ!E41:K41)</f>
        <v>#REF!</v>
      </c>
      <c r="Q41" s="83" t="e">
        <f>SUM(神奈川!L41:R41,湘南!L41:R41,ダイエット!#REF!,コージー!L41:R41,フルハーフ!L41:R41)</f>
        <v>#REF!</v>
      </c>
      <c r="R41" s="83" t="e">
        <f>SUM(神奈川!S41:Y41,湘南!S41:Y41,ダイエット!#REF!,コージー!S41:Y41,フルハーフ!S41:Y41)</f>
        <v>#REF!</v>
      </c>
      <c r="S41" s="83" t="e">
        <f>SUM(神奈川!Z41:AF41,湘南!Z41:AF41,ダイエット!#REF!,コージー!Z41:AF41,フルハーフ!Z41:AF41)</f>
        <v>#REF!</v>
      </c>
      <c r="T41" s="83" t="e">
        <f>SUM(神奈川!E41:AI41,湘南!E41:AI41,ダイエット!#REF!,コージー!E41:AI41,フルハーフ!E41:AI41)</f>
        <v>#REF!</v>
      </c>
    </row>
    <row r="42" spans="1:20" ht="17.25" customHeight="1">
      <c r="A42" s="30">
        <v>36</v>
      </c>
      <c r="B42" s="30" t="s">
        <v>22</v>
      </c>
      <c r="C42" s="80">
        <v>3091</v>
      </c>
      <c r="D42" s="31" t="s">
        <v>82</v>
      </c>
      <c r="E42" s="30" t="s">
        <v>33</v>
      </c>
      <c r="F42" s="31" t="s">
        <v>48</v>
      </c>
      <c r="G42" s="31" t="s">
        <v>44</v>
      </c>
      <c r="H42" s="31"/>
      <c r="I42" s="31"/>
      <c r="J42" s="30"/>
      <c r="K42" s="81"/>
      <c r="L42" s="30"/>
      <c r="M42" s="30"/>
      <c r="N42" s="30" t="s">
        <v>38</v>
      </c>
      <c r="O42" s="82" t="e">
        <f>SUM(神奈川!AK42)+(湘南!AK42)+(ダイエット!#REF!)+(コージー!AK42)+(フルハーフ!AK42)</f>
        <v>#REF!</v>
      </c>
      <c r="P42" s="83" t="e">
        <f>SUM(神奈川!E42:K42,湘南!E42:K42,ダイエット!#REF!,コージー!E42:K42,フルハーフ!E42:K42)</f>
        <v>#REF!</v>
      </c>
      <c r="Q42" s="83" t="e">
        <f>SUM(神奈川!L42:R42,湘南!L42:R42,ダイエット!#REF!,コージー!L42:R42,フルハーフ!L42:R42)</f>
        <v>#REF!</v>
      </c>
      <c r="R42" s="83" t="e">
        <f>SUM(神奈川!S42:Y42,湘南!S42:Y42,ダイエット!#REF!,コージー!S42:Y42,フルハーフ!S42:Y42)</f>
        <v>#REF!</v>
      </c>
      <c r="S42" s="83" t="e">
        <f>SUM(神奈川!Z42:AF42,湘南!Z42:AF42,ダイエット!#REF!,コージー!Z42:AF42,フルハーフ!Z42:AF42)</f>
        <v>#REF!</v>
      </c>
      <c r="T42" s="83" t="e">
        <f>SUM(神奈川!E42:AI42,湘南!E42:AI42,ダイエット!#REF!,コージー!E42:AI42,フルハーフ!E42:AI42)</f>
        <v>#REF!</v>
      </c>
    </row>
    <row r="43" spans="1:20" ht="17.25" customHeight="1">
      <c r="A43" s="30">
        <v>37</v>
      </c>
      <c r="B43" s="30" t="s">
        <v>22</v>
      </c>
      <c r="C43" s="80">
        <v>3092</v>
      </c>
      <c r="D43" s="31" t="s">
        <v>83</v>
      </c>
      <c r="E43" s="30" t="s">
        <v>33</v>
      </c>
      <c r="F43" s="31" t="s">
        <v>48</v>
      </c>
      <c r="G43" s="31" t="s">
        <v>44</v>
      </c>
      <c r="H43" s="31"/>
      <c r="I43" s="31"/>
      <c r="J43" s="30"/>
      <c r="K43" s="81"/>
      <c r="L43" s="30"/>
      <c r="M43" s="30"/>
      <c r="N43" s="30" t="s">
        <v>38</v>
      </c>
      <c r="O43" s="82" t="e">
        <f>SUM(神奈川!AK43)+(湘南!AK43)+(ダイエット!#REF!)+(コージー!AK43)+(フルハーフ!AK43)</f>
        <v>#REF!</v>
      </c>
      <c r="P43" s="83" t="e">
        <f>SUM(神奈川!E43:K43,湘南!E43:K43,ダイエット!#REF!,コージー!E43:K43,フルハーフ!E43:K43)</f>
        <v>#REF!</v>
      </c>
      <c r="Q43" s="83" t="e">
        <f>SUM(神奈川!L43:R43,湘南!L43:R43,ダイエット!#REF!,コージー!L43:R43,フルハーフ!L43:R43)</f>
        <v>#REF!</v>
      </c>
      <c r="R43" s="83" t="e">
        <f>SUM(神奈川!S43:Y43,湘南!S43:Y43,ダイエット!#REF!,コージー!S43:Y43,フルハーフ!S43:Y43)</f>
        <v>#REF!</v>
      </c>
      <c r="S43" s="83" t="e">
        <f>SUM(神奈川!Z43:AF43,湘南!Z43:AF43,ダイエット!#REF!,コージー!Z43:AF43,フルハーフ!Z43:AF43)</f>
        <v>#REF!</v>
      </c>
      <c r="T43" s="83" t="e">
        <f>SUM(神奈川!E43:AI43,湘南!E43:AI43,ダイエット!#REF!,コージー!E43:AI43,フルハーフ!E43:AI43)</f>
        <v>#REF!</v>
      </c>
    </row>
    <row r="44" spans="1:20" ht="17.25" customHeight="1">
      <c r="A44" s="30">
        <v>38</v>
      </c>
      <c r="B44" s="30" t="s">
        <v>22</v>
      </c>
      <c r="C44" s="80">
        <v>2982</v>
      </c>
      <c r="D44" s="31" t="s">
        <v>84</v>
      </c>
      <c r="E44" s="30" t="s">
        <v>33</v>
      </c>
      <c r="F44" s="31" t="s">
        <v>48</v>
      </c>
      <c r="G44" s="31" t="s">
        <v>44</v>
      </c>
      <c r="H44" s="31"/>
      <c r="I44" s="31"/>
      <c r="J44" s="30"/>
      <c r="K44" s="81"/>
      <c r="L44" s="30"/>
      <c r="M44" s="30" t="s">
        <v>81</v>
      </c>
      <c r="N44" s="30" t="s">
        <v>38</v>
      </c>
      <c r="O44" s="82" t="e">
        <f>SUM(神奈川!AK44)+(湘南!AK44)+(ダイエット!#REF!)+(コージー!AK44)+(フルハーフ!AK44)</f>
        <v>#REF!</v>
      </c>
      <c r="P44" s="83" t="e">
        <f>SUM(神奈川!E44:K44,湘南!E44:K44,ダイエット!#REF!,コージー!E44:K44,フルハーフ!E44:K44)</f>
        <v>#REF!</v>
      </c>
      <c r="Q44" s="83" t="e">
        <f>SUM(神奈川!L44:R44,湘南!L44:R44,ダイエット!#REF!,コージー!L44:R44,フルハーフ!L44:R44)</f>
        <v>#REF!</v>
      </c>
      <c r="R44" s="83" t="e">
        <f>SUM(神奈川!S44:Y44,湘南!S44:Y44,ダイエット!#REF!,コージー!S44:Y44,フルハーフ!S44:Y44)</f>
        <v>#REF!</v>
      </c>
      <c r="S44" s="83" t="e">
        <f>SUM(神奈川!Z44:AF44,湘南!Z44:AF44,ダイエット!#REF!,コージー!Z44:AF44,フルハーフ!Z44:AF44)</f>
        <v>#REF!</v>
      </c>
      <c r="T44" s="83" t="e">
        <f>SUM(神奈川!E44:AI44,湘南!E44:AI44,ダイエット!#REF!,コージー!E44:AI44,フルハーフ!E44:AI44)</f>
        <v>#REF!</v>
      </c>
    </row>
    <row r="45" spans="1:20" ht="17.25" customHeight="1">
      <c r="A45" s="30">
        <v>39</v>
      </c>
      <c r="B45" s="30" t="s">
        <v>22</v>
      </c>
      <c r="C45" s="80">
        <v>3093</v>
      </c>
      <c r="D45" s="31" t="s">
        <v>85</v>
      </c>
      <c r="E45" s="30" t="s">
        <v>33</v>
      </c>
      <c r="F45" s="31" t="s">
        <v>48</v>
      </c>
      <c r="G45" s="31" t="s">
        <v>44</v>
      </c>
      <c r="H45" s="31"/>
      <c r="I45" s="31"/>
      <c r="J45" s="30"/>
      <c r="K45" s="81"/>
      <c r="L45" s="30"/>
      <c r="M45" s="30"/>
      <c r="N45" s="30" t="s">
        <v>38</v>
      </c>
      <c r="O45" s="82" t="e">
        <f>SUM(神奈川!AK45)+(湘南!AK45)+(ダイエット!#REF!)+(コージー!AK45)+(フルハーフ!AK45)</f>
        <v>#REF!</v>
      </c>
      <c r="P45" s="83" t="e">
        <f>SUM(神奈川!E45:K45,湘南!E45:K45,ダイエット!#REF!,コージー!E45:K45,フルハーフ!E45:K45)</f>
        <v>#REF!</v>
      </c>
      <c r="Q45" s="83" t="e">
        <f>SUM(神奈川!L45:R45,湘南!L45:R45,ダイエット!#REF!,コージー!L45:R45,フルハーフ!L45:R45)</f>
        <v>#REF!</v>
      </c>
      <c r="R45" s="83" t="e">
        <f>SUM(神奈川!S45:Y45,湘南!S45:Y45,ダイエット!#REF!,コージー!S45:Y45,フルハーフ!S45:Y45)</f>
        <v>#REF!</v>
      </c>
      <c r="S45" s="83" t="e">
        <f>SUM(神奈川!Z45:AF45,湘南!Z45:AF45,ダイエット!#REF!,コージー!Z45:AF45,フルハーフ!Z45:AF45)</f>
        <v>#REF!</v>
      </c>
      <c r="T45" s="83" t="e">
        <f>SUM(神奈川!E45:AI45,湘南!E45:AI45,ダイエット!#REF!,コージー!E45:AI45,フルハーフ!E45:AI45)</f>
        <v>#REF!</v>
      </c>
    </row>
    <row r="46" spans="1:20" ht="17.25" customHeight="1">
      <c r="A46" s="30">
        <v>40</v>
      </c>
      <c r="B46" s="30" t="s">
        <v>22</v>
      </c>
      <c r="C46" s="80">
        <v>3094</v>
      </c>
      <c r="D46" s="31" t="s">
        <v>86</v>
      </c>
      <c r="E46" s="30" t="s">
        <v>24</v>
      </c>
      <c r="F46" s="31" t="s">
        <v>48</v>
      </c>
      <c r="G46" s="31" t="s">
        <v>44</v>
      </c>
      <c r="H46" s="31"/>
      <c r="I46" s="31"/>
      <c r="J46" s="30"/>
      <c r="K46" s="81"/>
      <c r="L46" s="30"/>
      <c r="M46" s="30"/>
      <c r="N46" s="30" t="s">
        <v>38</v>
      </c>
      <c r="O46" s="82" t="e">
        <f>SUM(神奈川!AK46)+(湘南!AK46)+(ダイエット!#REF!)+(コージー!AK46)+(フルハーフ!AK46)</f>
        <v>#REF!</v>
      </c>
      <c r="P46" s="83" t="e">
        <f>SUM(神奈川!E46:K46,湘南!E46:K46,ダイエット!#REF!,コージー!E46:K46,フルハーフ!E46:K46)</f>
        <v>#REF!</v>
      </c>
      <c r="Q46" s="83" t="e">
        <f>SUM(神奈川!L46:R46,湘南!L46:R46,ダイエット!#REF!,コージー!L46:R46,フルハーフ!L46:R46)</f>
        <v>#REF!</v>
      </c>
      <c r="R46" s="83" t="e">
        <f>SUM(神奈川!S46:Y46,湘南!S46:Y46,ダイエット!#REF!,コージー!S46:Y46,フルハーフ!S46:Y46)</f>
        <v>#REF!</v>
      </c>
      <c r="S46" s="83" t="e">
        <f>SUM(神奈川!Z46:AF46,湘南!Z46:AF46,ダイエット!#REF!,コージー!Z46:AF46,フルハーフ!Z46:AF46)</f>
        <v>#REF!</v>
      </c>
      <c r="T46" s="83" t="e">
        <f>SUM(神奈川!E46:AI46,湘南!E46:AI46,ダイエット!#REF!,コージー!E46:AI46,フルハーフ!E46:AI46)</f>
        <v>#REF!</v>
      </c>
    </row>
    <row r="47" spans="1:20" ht="17.25" customHeight="1">
      <c r="A47" s="30">
        <v>41</v>
      </c>
      <c r="B47" s="30" t="s">
        <v>22</v>
      </c>
      <c r="C47" s="80">
        <v>3095</v>
      </c>
      <c r="D47" s="31" t="s">
        <v>87</v>
      </c>
      <c r="E47" s="30" t="s">
        <v>24</v>
      </c>
      <c r="F47" s="31" t="s">
        <v>48</v>
      </c>
      <c r="G47" s="31" t="s">
        <v>44</v>
      </c>
      <c r="H47" s="31"/>
      <c r="I47" s="31"/>
      <c r="J47" s="30"/>
      <c r="K47" s="81"/>
      <c r="L47" s="30"/>
      <c r="M47" s="30"/>
      <c r="N47" s="30" t="s">
        <v>38</v>
      </c>
      <c r="O47" s="82" t="e">
        <f>SUM(神奈川!AK47)+(湘南!AK47)+(ダイエット!#REF!)+(コージー!AK47)+(フルハーフ!AK47)</f>
        <v>#REF!</v>
      </c>
      <c r="P47" s="83" t="e">
        <f>SUM(神奈川!E47:K47,湘南!E47:K47,ダイエット!#REF!,コージー!E47:K47,フルハーフ!E47:K47)</f>
        <v>#REF!</v>
      </c>
      <c r="Q47" s="83" t="e">
        <f>SUM(神奈川!L47:R47,湘南!L47:R47,ダイエット!#REF!,コージー!L47:R47,フルハーフ!L47:R47)</f>
        <v>#REF!</v>
      </c>
      <c r="R47" s="83" t="e">
        <f>SUM(神奈川!S47:Y47,湘南!S47:Y47,ダイエット!#REF!,コージー!S47:Y47,フルハーフ!S47:Y47)</f>
        <v>#REF!</v>
      </c>
      <c r="S47" s="83" t="e">
        <f>SUM(神奈川!Z47:AF47,湘南!Z47:AF47,ダイエット!#REF!,コージー!Z47:AF47,フルハーフ!Z47:AF47)</f>
        <v>#REF!</v>
      </c>
      <c r="T47" s="83" t="e">
        <f>SUM(神奈川!E47:AI47,湘南!E47:AI47,ダイエット!#REF!,コージー!E47:AI47,フルハーフ!E47:AI47)</f>
        <v>#REF!</v>
      </c>
    </row>
    <row r="48" spans="1:20" ht="17.25" customHeight="1">
      <c r="A48" s="30">
        <v>42</v>
      </c>
      <c r="B48" s="30" t="s">
        <v>22</v>
      </c>
      <c r="C48" s="80"/>
      <c r="D48" s="31" t="s">
        <v>88</v>
      </c>
      <c r="E48" s="30" t="s">
        <v>33</v>
      </c>
      <c r="F48" s="31" t="s">
        <v>48</v>
      </c>
      <c r="G48" s="31" t="s">
        <v>44</v>
      </c>
      <c r="H48" s="31"/>
      <c r="I48" s="31"/>
      <c r="J48" s="30"/>
      <c r="K48" s="81"/>
      <c r="L48" s="30"/>
      <c r="M48" s="30"/>
      <c r="N48" s="30" t="s">
        <v>38</v>
      </c>
      <c r="O48" s="82" t="e">
        <f>SUM(神奈川!AK48)+(湘南!AK48)+(ダイエット!#REF!)+(コージー!AK48)+(フルハーフ!AK48)</f>
        <v>#REF!</v>
      </c>
      <c r="P48" s="83" t="e">
        <f>SUM(神奈川!E48:K48,湘南!E48:K48,ダイエット!#REF!,コージー!E48:K48,フルハーフ!E48:K48)</f>
        <v>#REF!</v>
      </c>
      <c r="Q48" s="83" t="e">
        <f>SUM(神奈川!L48:R48,湘南!L48:R48,ダイエット!#REF!,コージー!L48:R48,フルハーフ!L48:R48)</f>
        <v>#REF!</v>
      </c>
      <c r="R48" s="83" t="e">
        <f>SUM(神奈川!S48:Y48,湘南!S48:Y48,ダイエット!#REF!,コージー!S48:Y48,フルハーフ!S48:Y48)</f>
        <v>#REF!</v>
      </c>
      <c r="S48" s="83" t="e">
        <f>SUM(神奈川!Z48:AF48,湘南!Z48:AF48,ダイエット!#REF!,コージー!Z48:AF48,フルハーフ!Z48:AF48)</f>
        <v>#REF!</v>
      </c>
      <c r="T48" s="83" t="e">
        <f>SUM(神奈川!E48:AI48,湘南!E48:AI48,ダイエット!#REF!,コージー!E48:AI48,フルハーフ!E48:AI48)</f>
        <v>#REF!</v>
      </c>
    </row>
    <row r="49" spans="1:20" ht="17.25" customHeight="1">
      <c r="A49" s="30">
        <v>43</v>
      </c>
      <c r="B49" s="30" t="s">
        <v>22</v>
      </c>
      <c r="C49" s="80"/>
      <c r="D49" s="31" t="s">
        <v>89</v>
      </c>
      <c r="E49" s="30" t="s">
        <v>24</v>
      </c>
      <c r="F49" s="31" t="s">
        <v>48</v>
      </c>
      <c r="G49" s="31" t="s">
        <v>44</v>
      </c>
      <c r="H49" s="31"/>
      <c r="I49" s="31"/>
      <c r="J49" s="30"/>
      <c r="K49" s="81"/>
      <c r="L49" s="30"/>
      <c r="M49" s="30" t="s">
        <v>55</v>
      </c>
      <c r="N49" s="30" t="s">
        <v>38</v>
      </c>
      <c r="O49" s="82" t="e">
        <f>SUM(神奈川!AK49)+(湘南!AK49)+(ダイエット!#REF!)+(コージー!AK49)+(フルハーフ!AK49)</f>
        <v>#REF!</v>
      </c>
      <c r="P49" s="83" t="e">
        <f>SUM(神奈川!E49:K49,湘南!E49:K49,ダイエット!#REF!,コージー!E49:K49,フルハーフ!E49:K49)</f>
        <v>#REF!</v>
      </c>
      <c r="Q49" s="83" t="e">
        <f>SUM(神奈川!L49:R49,湘南!L49:R49,ダイエット!#REF!,コージー!L49:R49,フルハーフ!L49:R49)</f>
        <v>#REF!</v>
      </c>
      <c r="R49" s="83" t="e">
        <f>SUM(神奈川!S49:Y49,湘南!S49:Y49,ダイエット!#REF!,コージー!S49:Y49,フルハーフ!S49:Y49)</f>
        <v>#REF!</v>
      </c>
      <c r="S49" s="83" t="e">
        <f>SUM(神奈川!Z49:AF49,湘南!Z49:AF49,ダイエット!#REF!,コージー!Z49:AF49,フルハーフ!Z49:AF49)</f>
        <v>#REF!</v>
      </c>
      <c r="T49" s="83" t="e">
        <f>SUM(神奈川!E49:AI49,湘南!E49:AI49,ダイエット!#REF!,コージー!E49:AI49,フルハーフ!E49:AI49)</f>
        <v>#REF!</v>
      </c>
    </row>
    <row r="50" spans="1:20" ht="17.25" customHeight="1">
      <c r="A50" s="30">
        <v>44</v>
      </c>
      <c r="B50" s="30" t="s">
        <v>22</v>
      </c>
      <c r="C50" s="80"/>
      <c r="D50" s="31" t="s">
        <v>90</v>
      </c>
      <c r="E50" s="30" t="s">
        <v>24</v>
      </c>
      <c r="F50" s="31" t="s">
        <v>91</v>
      </c>
      <c r="G50" s="31" t="s">
        <v>44</v>
      </c>
      <c r="H50" s="31"/>
      <c r="I50" s="31"/>
      <c r="J50" s="30"/>
      <c r="K50" s="81"/>
      <c r="L50" s="30"/>
      <c r="M50" s="30"/>
      <c r="N50" s="30" t="s">
        <v>38</v>
      </c>
      <c r="O50" s="82" t="e">
        <f>SUM(神奈川!AK50)+(湘南!AK50)+(ダイエット!#REF!)+(コージー!AK50)+(フルハーフ!AK50)</f>
        <v>#REF!</v>
      </c>
      <c r="P50" s="83" t="e">
        <f>SUM(神奈川!E50:K50,湘南!E50:K50,ダイエット!#REF!,コージー!E50:K50,フルハーフ!E50:K50)</f>
        <v>#REF!</v>
      </c>
      <c r="Q50" s="83" t="e">
        <f>SUM(神奈川!L50:R50,湘南!L50:R50,ダイエット!#REF!,コージー!L50:R50,フルハーフ!L50:R50)</f>
        <v>#REF!</v>
      </c>
      <c r="R50" s="83" t="e">
        <f>SUM(神奈川!S50:Y50,湘南!S50:Y50,ダイエット!#REF!,コージー!S50:Y50,フルハーフ!S50:Y50)</f>
        <v>#REF!</v>
      </c>
      <c r="S50" s="83" t="e">
        <f>SUM(神奈川!Z50:AF50,湘南!Z50:AF50,ダイエット!#REF!,コージー!Z50:AF50,フルハーフ!Z50:AF50)</f>
        <v>#REF!</v>
      </c>
      <c r="T50" s="83" t="e">
        <f>SUM(神奈川!E50:AI50,湘南!E50:AI50,ダイエット!#REF!,コージー!E50:AI50,フルハーフ!E50:AI50)</f>
        <v>#REF!</v>
      </c>
    </row>
    <row r="51" spans="1:20" ht="17.25" customHeight="1">
      <c r="A51" s="30">
        <v>45</v>
      </c>
      <c r="B51" s="30" t="s">
        <v>22</v>
      </c>
      <c r="C51" s="80">
        <v>2763</v>
      </c>
      <c r="D51" s="31" t="s">
        <v>92</v>
      </c>
      <c r="E51" s="30" t="s">
        <v>24</v>
      </c>
      <c r="F51" s="31" t="s">
        <v>93</v>
      </c>
      <c r="G51" s="31" t="s">
        <v>44</v>
      </c>
      <c r="H51" s="31"/>
      <c r="I51" s="31"/>
      <c r="J51" s="30"/>
      <c r="K51" s="81"/>
      <c r="L51" s="30"/>
      <c r="M51" s="30"/>
      <c r="N51" s="30" t="s">
        <v>38</v>
      </c>
      <c r="O51" s="82" t="e">
        <f>SUM(神奈川!AK51)+(湘南!AK51)+(ダイエット!#REF!)+(コージー!AK51)+(フルハーフ!AK51)</f>
        <v>#REF!</v>
      </c>
      <c r="P51" s="83" t="e">
        <f>SUM(神奈川!E51:K51,湘南!E51:K51,ダイエット!#REF!,コージー!E51:K51,フルハーフ!E51:K51)</f>
        <v>#REF!</v>
      </c>
      <c r="Q51" s="83" t="e">
        <f>SUM(神奈川!L51:R51,湘南!L51:R51,ダイエット!#REF!,コージー!L51:R51,フルハーフ!L51:R51)</f>
        <v>#REF!</v>
      </c>
      <c r="R51" s="83" t="e">
        <f>SUM(神奈川!S51:Y51,湘南!S51:Y51,ダイエット!#REF!,コージー!S51:Y51,フルハーフ!S51:Y51)</f>
        <v>#REF!</v>
      </c>
      <c r="S51" s="83" t="e">
        <f>SUM(神奈川!Z51:AF51,湘南!Z51:AF51,ダイエット!#REF!,コージー!Z51:AF51,フルハーフ!Z51:AF51)</f>
        <v>#REF!</v>
      </c>
      <c r="T51" s="83" t="e">
        <f>SUM(神奈川!E51:AI51,湘南!E51:AI51,ダイエット!#REF!,コージー!E51:AI51,フルハーフ!E51:AI51)</f>
        <v>#REF!</v>
      </c>
    </row>
    <row r="52" spans="1:20" ht="17.25" customHeight="1">
      <c r="A52" s="30">
        <v>46</v>
      </c>
      <c r="B52" s="30" t="s">
        <v>22</v>
      </c>
      <c r="C52" s="80">
        <v>3164</v>
      </c>
      <c r="D52" s="31" t="s">
        <v>94</v>
      </c>
      <c r="E52" s="30" t="s">
        <v>33</v>
      </c>
      <c r="F52" s="31" t="s">
        <v>50</v>
      </c>
      <c r="G52" s="31" t="s">
        <v>44</v>
      </c>
      <c r="H52" s="31"/>
      <c r="I52" s="31"/>
      <c r="J52" s="30"/>
      <c r="K52" s="81"/>
      <c r="L52" s="30"/>
      <c r="M52" s="30"/>
      <c r="N52" s="30" t="s">
        <v>38</v>
      </c>
      <c r="O52" s="82" t="e">
        <f>SUM(神奈川!AK52)+(湘南!AK52)+(ダイエット!#REF!)+(コージー!AK52)+(フルハーフ!AK52)</f>
        <v>#REF!</v>
      </c>
      <c r="P52" s="83" t="e">
        <f>SUM(神奈川!E52:K52,湘南!E52:K52,ダイエット!#REF!,コージー!E52:K52,フルハーフ!E52:K52)</f>
        <v>#REF!</v>
      </c>
      <c r="Q52" s="83" t="e">
        <f>SUM(神奈川!L52:R52,湘南!L52:R52,ダイエット!#REF!,コージー!L52:R52,フルハーフ!L52:R52)</f>
        <v>#REF!</v>
      </c>
      <c r="R52" s="83" t="e">
        <f>SUM(神奈川!S52:Y52,湘南!S52:Y52,ダイエット!#REF!,コージー!S52:Y52,フルハーフ!S52:Y52)</f>
        <v>#REF!</v>
      </c>
      <c r="S52" s="83" t="e">
        <f>SUM(神奈川!Z52:AF52,湘南!Z52:AF52,ダイエット!#REF!,コージー!Z52:AF52,フルハーフ!Z52:AF52)</f>
        <v>#REF!</v>
      </c>
      <c r="T52" s="83" t="e">
        <f>SUM(神奈川!E52:AI52,湘南!E52:AI52,ダイエット!#REF!,コージー!E52:AI52,フルハーフ!E52:AI52)</f>
        <v>#REF!</v>
      </c>
    </row>
    <row r="53" spans="1:20" ht="17.25" customHeight="1">
      <c r="A53" s="30">
        <v>47</v>
      </c>
      <c r="B53" s="30" t="s">
        <v>22</v>
      </c>
      <c r="C53" s="80">
        <v>3163</v>
      </c>
      <c r="D53" s="31" t="s">
        <v>95</v>
      </c>
      <c r="E53" s="30" t="s">
        <v>33</v>
      </c>
      <c r="F53" s="31" t="s">
        <v>48</v>
      </c>
      <c r="G53" s="31" t="s">
        <v>44</v>
      </c>
      <c r="H53" s="31"/>
      <c r="I53" s="31"/>
      <c r="J53" s="30"/>
      <c r="K53" s="81"/>
      <c r="L53" s="30"/>
      <c r="M53" s="30"/>
      <c r="N53" s="30" t="s">
        <v>38</v>
      </c>
      <c r="O53" s="82" t="e">
        <f>SUM(神奈川!AK53)+(湘南!AK53)+(ダイエット!#REF!)+(コージー!AK53)+(フルハーフ!AK53)</f>
        <v>#REF!</v>
      </c>
      <c r="P53" s="83" t="e">
        <f>SUM(神奈川!E53:K53,湘南!E53:K53,ダイエット!#REF!,コージー!E53:K53,フルハーフ!E53:K53)</f>
        <v>#REF!</v>
      </c>
      <c r="Q53" s="83" t="e">
        <f>SUM(神奈川!L53:R53,湘南!L53:R53,ダイエット!#REF!,コージー!L53:R53,フルハーフ!L53:R53)</f>
        <v>#REF!</v>
      </c>
      <c r="R53" s="83" t="e">
        <f>SUM(神奈川!S53:Y53,湘南!S53:Y53,ダイエット!#REF!,コージー!S53:Y53,フルハーフ!S53:Y53)</f>
        <v>#REF!</v>
      </c>
      <c r="S53" s="83" t="e">
        <f>SUM(神奈川!Z53:AF53,湘南!Z53:AF53,ダイエット!#REF!,コージー!Z53:AF53,フルハーフ!Z53:AF53)</f>
        <v>#REF!</v>
      </c>
      <c r="T53" s="83" t="e">
        <f>SUM(神奈川!E53:AI53,湘南!E53:AI53,ダイエット!#REF!,コージー!E53:AI53,フルハーフ!E53:AI53)</f>
        <v>#REF!</v>
      </c>
    </row>
    <row r="54" spans="1:20" ht="17.25" customHeight="1">
      <c r="A54" s="30">
        <v>48</v>
      </c>
      <c r="B54" s="30" t="s">
        <v>22</v>
      </c>
      <c r="C54" s="80">
        <v>2747</v>
      </c>
      <c r="D54" s="31" t="s">
        <v>96</v>
      </c>
      <c r="E54" s="30" t="s">
        <v>24</v>
      </c>
      <c r="F54" s="31" t="s">
        <v>48</v>
      </c>
      <c r="G54" s="31" t="s">
        <v>44</v>
      </c>
      <c r="H54" s="31"/>
      <c r="I54" s="31"/>
      <c r="J54" s="30"/>
      <c r="K54" s="81"/>
      <c r="L54" s="30"/>
      <c r="M54" s="30"/>
      <c r="N54" s="30" t="s">
        <v>38</v>
      </c>
      <c r="O54" s="82" t="e">
        <f>SUM(神奈川!AK54)+(湘南!AK54)+(ダイエット!#REF!)+(コージー!AK54)+(フルハーフ!AK54)</f>
        <v>#REF!</v>
      </c>
      <c r="P54" s="83" t="e">
        <f>SUM(神奈川!E54:K54,湘南!E54:K54,ダイエット!#REF!,コージー!E54:K54,フルハーフ!E54:K54)</f>
        <v>#REF!</v>
      </c>
      <c r="Q54" s="83" t="e">
        <f>SUM(神奈川!L54:R54,湘南!L54:R54,ダイエット!#REF!,コージー!L54:R54,フルハーフ!L54:R54)</f>
        <v>#REF!</v>
      </c>
      <c r="R54" s="83" t="e">
        <f>SUM(神奈川!S54:Y54,湘南!S54:Y54,ダイエット!#REF!,コージー!S54:Y54,フルハーフ!S54:Y54)</f>
        <v>#REF!</v>
      </c>
      <c r="S54" s="83" t="e">
        <f>SUM(神奈川!Z54:AF54,湘南!Z54:AF54,ダイエット!#REF!,コージー!Z54:AF54,フルハーフ!Z54:AF54)</f>
        <v>#REF!</v>
      </c>
      <c r="T54" s="83" t="e">
        <f>SUM(神奈川!E54:AI54,湘南!E54:AI54,ダイエット!#REF!,コージー!E54:AI54,フルハーフ!E54:AI54)</f>
        <v>#REF!</v>
      </c>
    </row>
    <row r="55" spans="1:20" ht="17.25" customHeight="1">
      <c r="A55" s="30">
        <v>49</v>
      </c>
      <c r="B55" s="30" t="s">
        <v>22</v>
      </c>
      <c r="C55" s="80">
        <v>3159</v>
      </c>
      <c r="D55" s="31" t="s">
        <v>97</v>
      </c>
      <c r="E55" s="30" t="s">
        <v>33</v>
      </c>
      <c r="F55" s="31" t="s">
        <v>48</v>
      </c>
      <c r="G55" s="31" t="s">
        <v>44</v>
      </c>
      <c r="H55" s="31"/>
      <c r="I55" s="31"/>
      <c r="J55" s="30"/>
      <c r="K55" s="81"/>
      <c r="L55" s="30"/>
      <c r="M55" s="30"/>
      <c r="N55" s="30" t="s">
        <v>38</v>
      </c>
      <c r="O55" s="82" t="e">
        <f>SUM(神奈川!AK55)+(湘南!AK55)+(ダイエット!#REF!)+(コージー!AK55)+(フルハーフ!AK55)</f>
        <v>#REF!</v>
      </c>
      <c r="P55" s="83" t="e">
        <f>SUM(神奈川!E55:K55,湘南!E55:K55,ダイエット!#REF!,コージー!E55:K55,フルハーフ!E55:K55)</f>
        <v>#REF!</v>
      </c>
      <c r="Q55" s="83" t="e">
        <f>SUM(神奈川!L55:R55,湘南!L55:R55,ダイエット!#REF!,コージー!L55:R55,フルハーフ!L55:R55)</f>
        <v>#REF!</v>
      </c>
      <c r="R55" s="83" t="e">
        <f>SUM(神奈川!S55:Y55,湘南!S55:Y55,ダイエット!#REF!,コージー!S55:Y55,フルハーフ!S55:Y55)</f>
        <v>#REF!</v>
      </c>
      <c r="S55" s="83" t="e">
        <f>SUM(神奈川!Z55:AF55,湘南!Z55:AF55,ダイエット!#REF!,コージー!Z55:AF55,フルハーフ!Z55:AF55)</f>
        <v>#REF!</v>
      </c>
      <c r="T55" s="83" t="e">
        <f>SUM(神奈川!E55:AI55,湘南!E55:AI55,ダイエット!#REF!,コージー!E55:AI55,フルハーフ!E55:AI55)</f>
        <v>#REF!</v>
      </c>
    </row>
    <row r="56" spans="1:20" ht="17.25" customHeight="1">
      <c r="A56" s="30">
        <v>50</v>
      </c>
      <c r="B56" s="30" t="s">
        <v>22</v>
      </c>
      <c r="C56" s="80"/>
      <c r="D56" s="31" t="s">
        <v>98</v>
      </c>
      <c r="E56" s="30" t="s">
        <v>33</v>
      </c>
      <c r="F56" s="31" t="s">
        <v>48</v>
      </c>
      <c r="G56" s="31" t="s">
        <v>44</v>
      </c>
      <c r="H56" s="31"/>
      <c r="I56" s="31"/>
      <c r="J56" s="30"/>
      <c r="K56" s="81"/>
      <c r="L56" s="30"/>
      <c r="M56" s="30"/>
      <c r="N56" s="30" t="s">
        <v>38</v>
      </c>
      <c r="O56" s="82" t="e">
        <f>SUM(神奈川!AK56)+(湘南!AK56)+(ダイエット!#REF!)+(コージー!AK56)+(フルハーフ!AK56)</f>
        <v>#REF!</v>
      </c>
      <c r="P56" s="83" t="e">
        <f>SUM(神奈川!E56:K56,湘南!E56:K56,ダイエット!#REF!,コージー!E56:K56,フルハーフ!E56:K56)</f>
        <v>#REF!</v>
      </c>
      <c r="Q56" s="83" t="e">
        <f>SUM(神奈川!L56:R56,湘南!L56:R56,ダイエット!#REF!,コージー!L56:R56,フルハーフ!L56:R56)</f>
        <v>#REF!</v>
      </c>
      <c r="R56" s="83" t="e">
        <f>SUM(神奈川!S56:Y56,湘南!S56:Y56,ダイエット!#REF!,コージー!S56:Y56,フルハーフ!S56:Y56)</f>
        <v>#REF!</v>
      </c>
      <c r="S56" s="83" t="e">
        <f>SUM(神奈川!Z56:AF56,湘南!Z56:AF56,ダイエット!#REF!,コージー!Z56:AF56,フルハーフ!Z56:AF56)</f>
        <v>#REF!</v>
      </c>
      <c r="T56" s="83" t="e">
        <f>SUM(神奈川!E56:AI56,湘南!E56:AI56,ダイエット!#REF!,コージー!E56:AI56,フルハーフ!E56:AI56)</f>
        <v>#REF!</v>
      </c>
    </row>
    <row r="57" spans="1:20" ht="17.25" customHeight="1">
      <c r="A57" s="30">
        <v>51</v>
      </c>
      <c r="B57" s="30" t="s">
        <v>22</v>
      </c>
      <c r="C57" s="80">
        <v>2802</v>
      </c>
      <c r="D57" s="31" t="s">
        <v>99</v>
      </c>
      <c r="E57" s="30" t="s">
        <v>33</v>
      </c>
      <c r="F57" s="31" t="s">
        <v>48</v>
      </c>
      <c r="G57" s="31" t="s">
        <v>44</v>
      </c>
      <c r="H57" s="31"/>
      <c r="I57" s="31"/>
      <c r="J57" s="30"/>
      <c r="K57" s="81"/>
      <c r="L57" s="30"/>
      <c r="M57" s="30"/>
      <c r="N57" s="30" t="s">
        <v>38</v>
      </c>
      <c r="O57" s="82" t="e">
        <f>SUM(神奈川!AK57)+(湘南!AK57)+(ダイエット!#REF!)+(コージー!AK57)+(フルハーフ!AK57)</f>
        <v>#REF!</v>
      </c>
      <c r="P57" s="83" t="e">
        <f>SUM(神奈川!E57:K57,湘南!E57:K57,ダイエット!#REF!,コージー!E57:K57,フルハーフ!E57:K57)</f>
        <v>#REF!</v>
      </c>
      <c r="Q57" s="83" t="e">
        <f>SUM(神奈川!L57:R57,湘南!L57:R57,ダイエット!#REF!,コージー!L57:R57,フルハーフ!L57:R57)</f>
        <v>#REF!</v>
      </c>
      <c r="R57" s="83" t="e">
        <f>SUM(神奈川!S57:Y57,湘南!S57:Y57,ダイエット!#REF!,コージー!S57:Y57,フルハーフ!S57:Y57)</f>
        <v>#REF!</v>
      </c>
      <c r="S57" s="83" t="e">
        <f>SUM(神奈川!Z57:AF57,湘南!Z57:AF57,ダイエット!#REF!,コージー!Z57:AF57,フルハーフ!Z57:AF57)</f>
        <v>#REF!</v>
      </c>
      <c r="T57" s="83" t="e">
        <f>SUM(神奈川!E57:AI57,湘南!E57:AI57,ダイエット!#REF!,コージー!E57:AI57,フルハーフ!E57:AI57)</f>
        <v>#REF!</v>
      </c>
    </row>
    <row r="58" spans="1:20" ht="17.25" customHeight="1">
      <c r="A58" s="30">
        <v>52</v>
      </c>
      <c r="B58" s="30" t="s">
        <v>22</v>
      </c>
      <c r="C58" s="80">
        <v>3158</v>
      </c>
      <c r="D58" s="31" t="s">
        <v>100</v>
      </c>
      <c r="E58" s="30" t="s">
        <v>24</v>
      </c>
      <c r="F58" s="31" t="s">
        <v>101</v>
      </c>
      <c r="G58" s="31" t="s">
        <v>44</v>
      </c>
      <c r="H58" s="31"/>
      <c r="I58" s="31"/>
      <c r="J58" s="30"/>
      <c r="K58" s="81"/>
      <c r="L58" s="30"/>
      <c r="M58" s="30"/>
      <c r="N58" s="30" t="s">
        <v>38</v>
      </c>
      <c r="O58" s="82" t="e">
        <f>SUM(神奈川!AK58)+(湘南!AK58)+(ダイエット!#REF!)+(コージー!AK58)+(フルハーフ!AK58)</f>
        <v>#REF!</v>
      </c>
      <c r="P58" s="83" t="e">
        <f>SUM(神奈川!E58:K58,湘南!E58:K58,ダイエット!#REF!,コージー!E58:K58,フルハーフ!E58:K58)</f>
        <v>#REF!</v>
      </c>
      <c r="Q58" s="83" t="e">
        <f>SUM(神奈川!L58:R58,湘南!L58:R58,ダイエット!#REF!,コージー!L58:R58,フルハーフ!L58:R58)</f>
        <v>#REF!</v>
      </c>
      <c r="R58" s="83" t="e">
        <f>SUM(神奈川!S58:Y58,湘南!S58:Y58,ダイエット!#REF!,コージー!S58:Y58,フルハーフ!S58:Y58)</f>
        <v>#REF!</v>
      </c>
      <c r="S58" s="83" t="e">
        <f>SUM(神奈川!Z58:AF58,湘南!Z58:AF58,ダイエット!#REF!,コージー!Z58:AF58,フルハーフ!Z58:AF58)</f>
        <v>#REF!</v>
      </c>
      <c r="T58" s="83" t="e">
        <f>SUM(神奈川!E58:AI58,湘南!E58:AI58,ダイエット!#REF!,コージー!E58:AI58,フルハーフ!E58:AI58)</f>
        <v>#REF!</v>
      </c>
    </row>
    <row r="59" spans="1:20" ht="17.25" customHeight="1">
      <c r="A59" s="30">
        <v>53</v>
      </c>
      <c r="B59" s="30" t="s">
        <v>22</v>
      </c>
      <c r="C59" s="80">
        <v>3160</v>
      </c>
      <c r="D59" s="31" t="s">
        <v>102</v>
      </c>
      <c r="E59" s="30" t="s">
        <v>33</v>
      </c>
      <c r="F59" s="31" t="s">
        <v>48</v>
      </c>
      <c r="G59" s="31" t="s">
        <v>44</v>
      </c>
      <c r="H59" s="31"/>
      <c r="I59" s="31"/>
      <c r="J59" s="30"/>
      <c r="K59" s="81"/>
      <c r="L59" s="30"/>
      <c r="M59" s="30" t="s">
        <v>81</v>
      </c>
      <c r="N59" s="30" t="s">
        <v>38</v>
      </c>
      <c r="O59" s="82" t="e">
        <f>SUM(神奈川!AK59)+(湘南!AK59)+(ダイエット!#REF!)+(コージー!AK59)+(フルハーフ!AK59)</f>
        <v>#REF!</v>
      </c>
      <c r="P59" s="83" t="e">
        <f>SUM(神奈川!E59:K59,湘南!E59:K59,ダイエット!#REF!,コージー!E59:K59,フルハーフ!E59:K59)</f>
        <v>#REF!</v>
      </c>
      <c r="Q59" s="83" t="e">
        <f>SUM(神奈川!L59:R59,湘南!L59:R59,ダイエット!#REF!,コージー!L59:R59,フルハーフ!L59:R59)</f>
        <v>#REF!</v>
      </c>
      <c r="R59" s="83" t="e">
        <f>SUM(神奈川!S59:Y59,湘南!S59:Y59,ダイエット!#REF!,コージー!S59:Y59,フルハーフ!S59:Y59)</f>
        <v>#REF!</v>
      </c>
      <c r="S59" s="83" t="e">
        <f>SUM(神奈川!Z59:AF59,湘南!Z59:AF59,ダイエット!#REF!,コージー!Z59:AF59,フルハーフ!Z59:AF59)</f>
        <v>#REF!</v>
      </c>
      <c r="T59" s="83" t="e">
        <f>SUM(神奈川!E59:AI59,湘南!E59:AI59,ダイエット!#REF!,コージー!E59:AI59,フルハーフ!E59:AI59)</f>
        <v>#REF!</v>
      </c>
    </row>
    <row r="60" spans="1:20" ht="17.25" customHeight="1">
      <c r="A60" s="30">
        <v>54</v>
      </c>
      <c r="B60" s="30" t="s">
        <v>22</v>
      </c>
      <c r="C60" s="80">
        <v>3162</v>
      </c>
      <c r="D60" s="31" t="s">
        <v>103</v>
      </c>
      <c r="E60" s="30" t="s">
        <v>24</v>
      </c>
      <c r="F60" s="31" t="s">
        <v>48</v>
      </c>
      <c r="G60" s="31" t="s">
        <v>44</v>
      </c>
      <c r="H60" s="31"/>
      <c r="I60" s="31"/>
      <c r="J60" s="30"/>
      <c r="K60" s="81"/>
      <c r="L60" s="30"/>
      <c r="M60" s="30"/>
      <c r="N60" s="30" t="s">
        <v>38</v>
      </c>
      <c r="O60" s="82" t="e">
        <f>SUM(神奈川!AK60)+(湘南!AK60)+(ダイエット!#REF!)+(コージー!AK60)+(フルハーフ!AK60)</f>
        <v>#REF!</v>
      </c>
      <c r="P60" s="83" t="e">
        <f>SUM(神奈川!E60:K60,湘南!E60:K60,ダイエット!#REF!,コージー!E60:K60,フルハーフ!E60:K60)</f>
        <v>#REF!</v>
      </c>
      <c r="Q60" s="83" t="e">
        <f>SUM(神奈川!L60:R60,湘南!L60:R60,ダイエット!#REF!,コージー!L60:R60,フルハーフ!L60:R60)</f>
        <v>#REF!</v>
      </c>
      <c r="R60" s="83" t="e">
        <f>SUM(神奈川!S60:Y60,湘南!S60:Y60,ダイエット!#REF!,コージー!S60:Y60,フルハーフ!S60:Y60)</f>
        <v>#REF!</v>
      </c>
      <c r="S60" s="83" t="e">
        <f>SUM(神奈川!Z60:AF60,湘南!Z60:AF60,ダイエット!#REF!,コージー!Z60:AF60,フルハーフ!Z60:AF60)</f>
        <v>#REF!</v>
      </c>
      <c r="T60" s="83" t="e">
        <f>SUM(神奈川!E60:AI60,湘南!E60:AI60,ダイエット!#REF!,コージー!E60:AI60,フルハーフ!E60:AI60)</f>
        <v>#REF!</v>
      </c>
    </row>
    <row r="61" spans="1:20" ht="17.25" customHeight="1">
      <c r="A61" s="30">
        <v>55</v>
      </c>
      <c r="B61" s="30" t="s">
        <v>22</v>
      </c>
      <c r="C61" s="80">
        <v>3161</v>
      </c>
      <c r="D61" s="31" t="s">
        <v>104</v>
      </c>
      <c r="E61" s="30" t="s">
        <v>33</v>
      </c>
      <c r="F61" s="31" t="s">
        <v>48</v>
      </c>
      <c r="G61" s="31" t="s">
        <v>44</v>
      </c>
      <c r="H61" s="31"/>
      <c r="I61" s="31"/>
      <c r="J61" s="30"/>
      <c r="K61" s="81"/>
      <c r="L61" s="30"/>
      <c r="M61" s="30"/>
      <c r="N61" s="30" t="s">
        <v>38</v>
      </c>
      <c r="O61" s="82" t="e">
        <f>SUM(神奈川!AK61)+(湘南!AK61)+(ダイエット!#REF!)+(コージー!AK61)+(フルハーフ!AK61)</f>
        <v>#REF!</v>
      </c>
      <c r="P61" s="83" t="e">
        <f>SUM(神奈川!E61:K61,湘南!E61:K61,ダイエット!#REF!,コージー!E61:K61,フルハーフ!E61:K61)</f>
        <v>#REF!</v>
      </c>
      <c r="Q61" s="83" t="e">
        <f>SUM(神奈川!L61:R61,湘南!L61:R61,ダイエット!#REF!,コージー!L61:R61,フルハーフ!L61:R61)</f>
        <v>#REF!</v>
      </c>
      <c r="R61" s="83" t="e">
        <f>SUM(神奈川!S61:Y61,湘南!S61:Y61,ダイエット!#REF!,コージー!S61:Y61,フルハーフ!S61:Y61)</f>
        <v>#REF!</v>
      </c>
      <c r="S61" s="83" t="e">
        <f>SUM(神奈川!Z61:AF61,湘南!Z61:AF61,ダイエット!#REF!,コージー!Z61:AF61,フルハーフ!Z61:AF61)</f>
        <v>#REF!</v>
      </c>
      <c r="T61" s="83" t="e">
        <f>SUM(神奈川!E61:AI61,湘南!E61:AI61,ダイエット!#REF!,コージー!E61:AI61,フルハーフ!E61:AI61)</f>
        <v>#REF!</v>
      </c>
    </row>
    <row r="62" spans="1:20" ht="17.25" customHeight="1">
      <c r="A62" s="30">
        <v>56</v>
      </c>
      <c r="B62" s="30" t="s">
        <v>22</v>
      </c>
      <c r="C62" s="80">
        <v>2983</v>
      </c>
      <c r="D62" s="31" t="s">
        <v>105</v>
      </c>
      <c r="E62" s="30" t="s">
        <v>33</v>
      </c>
      <c r="F62" s="31" t="s">
        <v>48</v>
      </c>
      <c r="G62" s="31" t="s">
        <v>44</v>
      </c>
      <c r="H62" s="31"/>
      <c r="I62" s="31"/>
      <c r="J62" s="30"/>
      <c r="K62" s="81"/>
      <c r="L62" s="30"/>
      <c r="M62" s="30" t="s">
        <v>81</v>
      </c>
      <c r="N62" s="30" t="s">
        <v>38</v>
      </c>
      <c r="O62" s="82" t="e">
        <f>SUM(神奈川!AK62)+(湘南!AK62)+(ダイエット!#REF!)+(コージー!AK62)+(フルハーフ!AK62)</f>
        <v>#REF!</v>
      </c>
      <c r="P62" s="83" t="e">
        <f>SUM(神奈川!E62:K62,湘南!E62:K62,ダイエット!#REF!,コージー!E62:K62,フルハーフ!E62:K62)</f>
        <v>#REF!</v>
      </c>
      <c r="Q62" s="83" t="e">
        <f>SUM(神奈川!L62:R62,湘南!L62:R62,ダイエット!#REF!,コージー!L62:R62,フルハーフ!L62:R62)</f>
        <v>#REF!</v>
      </c>
      <c r="R62" s="83" t="e">
        <f>SUM(神奈川!S62:Y62,湘南!S62:Y62,ダイエット!#REF!,コージー!S62:Y62,フルハーフ!S62:Y62)</f>
        <v>#REF!</v>
      </c>
      <c r="S62" s="83" t="e">
        <f>SUM(神奈川!Z62:AF62,湘南!Z62:AF62,ダイエット!#REF!,コージー!Z62:AF62,フルハーフ!Z62:AF62)</f>
        <v>#REF!</v>
      </c>
      <c r="T62" s="83" t="e">
        <f>SUM(神奈川!E62:AI62,湘南!E62:AI62,ダイエット!#REF!,コージー!E62:AI62,フルハーフ!E62:AI62)</f>
        <v>#REF!</v>
      </c>
    </row>
    <row r="63" spans="1:20" ht="17.25" customHeight="1">
      <c r="A63" s="30">
        <v>57</v>
      </c>
      <c r="B63" s="30" t="s">
        <v>22</v>
      </c>
      <c r="C63" s="80"/>
      <c r="D63" s="31" t="s">
        <v>106</v>
      </c>
      <c r="E63" s="30" t="s">
        <v>33</v>
      </c>
      <c r="F63" s="31" t="s">
        <v>48</v>
      </c>
      <c r="G63" s="31" t="s">
        <v>44</v>
      </c>
      <c r="H63" s="31"/>
      <c r="I63" s="31"/>
      <c r="J63" s="30"/>
      <c r="K63" s="81"/>
      <c r="L63" s="30"/>
      <c r="M63" s="30"/>
      <c r="N63" s="30" t="s">
        <v>38</v>
      </c>
      <c r="O63" s="82" t="e">
        <f>SUM(神奈川!AK63)+(湘南!AK63)+(ダイエット!#REF!)+(コージー!AK63)+(フルハーフ!AK63)</f>
        <v>#REF!</v>
      </c>
      <c r="P63" s="83" t="e">
        <f>SUM(神奈川!E63:K63,湘南!E63:K63,ダイエット!#REF!,コージー!E63:K63,フルハーフ!E63:K63)</f>
        <v>#REF!</v>
      </c>
      <c r="Q63" s="83" t="e">
        <f>SUM(神奈川!L63:R63,湘南!L63:R63,ダイエット!#REF!,コージー!L63:R63,フルハーフ!L63:R63)</f>
        <v>#REF!</v>
      </c>
      <c r="R63" s="83" t="e">
        <f>SUM(神奈川!S63:Y63,湘南!S63:Y63,ダイエット!#REF!,コージー!S63:Y63,フルハーフ!S63:Y63)</f>
        <v>#REF!</v>
      </c>
      <c r="S63" s="83" t="e">
        <f>SUM(神奈川!Z63:AF63,湘南!Z63:AF63,ダイエット!#REF!,コージー!Z63:AF63,フルハーフ!Z63:AF63)</f>
        <v>#REF!</v>
      </c>
      <c r="T63" s="83" t="e">
        <f>SUM(神奈川!E63:AI63,湘南!E63:AI63,ダイエット!#REF!,コージー!E63:AI63,フルハーフ!E63:AI63)</f>
        <v>#REF!</v>
      </c>
    </row>
    <row r="64" spans="1:20" ht="17.25" customHeight="1">
      <c r="A64" s="30">
        <v>58</v>
      </c>
      <c r="B64" s="30" t="s">
        <v>22</v>
      </c>
      <c r="C64" s="80"/>
      <c r="D64" s="31" t="s">
        <v>107</v>
      </c>
      <c r="E64" s="30" t="s">
        <v>24</v>
      </c>
      <c r="F64" s="31" t="s">
        <v>36</v>
      </c>
      <c r="G64" s="31" t="s">
        <v>44</v>
      </c>
      <c r="H64" s="31"/>
      <c r="I64" s="31"/>
      <c r="J64" s="30"/>
      <c r="K64" s="81"/>
      <c r="L64" s="30"/>
      <c r="M64" s="30" t="s">
        <v>55</v>
      </c>
      <c r="N64" s="30" t="s">
        <v>38</v>
      </c>
      <c r="O64" s="82" t="e">
        <f>SUM(神奈川!AK64)+(湘南!AK64)+(ダイエット!#REF!)+(コージー!AK64)+(フルハーフ!AK64)</f>
        <v>#REF!</v>
      </c>
      <c r="P64" s="83" t="e">
        <f>SUM(神奈川!E64:K64,湘南!E64:K64,ダイエット!#REF!,コージー!E64:K64,フルハーフ!E64:K64)</f>
        <v>#REF!</v>
      </c>
      <c r="Q64" s="83" t="e">
        <f>SUM(神奈川!L64:R64,湘南!L64:R64,ダイエット!#REF!,コージー!L64:R64,フルハーフ!L64:R64)</f>
        <v>#REF!</v>
      </c>
      <c r="R64" s="83" t="e">
        <f>SUM(神奈川!S64:Y64,湘南!S64:Y64,ダイエット!#REF!,コージー!S64:Y64,フルハーフ!S64:Y64)</f>
        <v>#REF!</v>
      </c>
      <c r="S64" s="83" t="e">
        <f>SUM(神奈川!Z64:AF64,湘南!Z64:AF64,ダイエット!#REF!,コージー!Z64:AF64,フルハーフ!Z64:AF64)</f>
        <v>#REF!</v>
      </c>
      <c r="T64" s="83" t="e">
        <f>SUM(神奈川!E64:AI64,湘南!E64:AI64,ダイエット!#REF!,コージー!E64:AI64,フルハーフ!E64:AI64)</f>
        <v>#REF!</v>
      </c>
    </row>
    <row r="65" spans="1:20" ht="17.25" customHeight="1">
      <c r="A65" s="30">
        <v>59</v>
      </c>
      <c r="B65" s="30" t="s">
        <v>22</v>
      </c>
      <c r="C65" s="80"/>
      <c r="D65" s="31" t="s">
        <v>108</v>
      </c>
      <c r="E65" s="30" t="s">
        <v>33</v>
      </c>
      <c r="F65" s="31" t="s">
        <v>36</v>
      </c>
      <c r="G65" s="31" t="s">
        <v>44</v>
      </c>
      <c r="H65" s="31"/>
      <c r="I65" s="31"/>
      <c r="J65" s="30"/>
      <c r="K65" s="81"/>
      <c r="L65" s="30"/>
      <c r="M65" s="30" t="s">
        <v>55</v>
      </c>
      <c r="N65" s="30" t="s">
        <v>38</v>
      </c>
      <c r="O65" s="82" t="e">
        <f>SUM(神奈川!AK65)+(湘南!AK65)+(ダイエット!#REF!)+(コージー!AK65)+(フルハーフ!AK65)</f>
        <v>#REF!</v>
      </c>
      <c r="P65" s="83" t="e">
        <f>SUM(神奈川!E65:K65,湘南!E65:K65,ダイエット!#REF!,コージー!E65:K65,フルハーフ!E65:K65)</f>
        <v>#REF!</v>
      </c>
      <c r="Q65" s="83" t="e">
        <f>SUM(神奈川!L65:R65,湘南!L65:R65,ダイエット!#REF!,コージー!L65:R65,フルハーフ!L65:R65)</f>
        <v>#REF!</v>
      </c>
      <c r="R65" s="83" t="e">
        <f>SUM(神奈川!S65:Y65,湘南!S65:Y65,ダイエット!#REF!,コージー!S65:Y65,フルハーフ!S65:Y65)</f>
        <v>#REF!</v>
      </c>
      <c r="S65" s="83" t="e">
        <f>SUM(神奈川!Z65:AF65,湘南!Z65:AF65,ダイエット!#REF!,コージー!Z65:AF65,フルハーフ!Z65:AF65)</f>
        <v>#REF!</v>
      </c>
      <c r="T65" s="83" t="e">
        <f>SUM(神奈川!E65:AI65,湘南!E65:AI65,ダイエット!#REF!,コージー!E65:AI65,フルハーフ!E65:AI65)</f>
        <v>#REF!</v>
      </c>
    </row>
    <row r="66" spans="1:20" ht="17.25" customHeight="1">
      <c r="A66" s="30">
        <v>60</v>
      </c>
      <c r="B66" s="30" t="s">
        <v>22</v>
      </c>
      <c r="C66" s="80"/>
      <c r="D66" s="31" t="s">
        <v>109</v>
      </c>
      <c r="E66" s="30" t="s">
        <v>24</v>
      </c>
      <c r="F66" s="31" t="s">
        <v>36</v>
      </c>
      <c r="G66" s="31" t="s">
        <v>44</v>
      </c>
      <c r="H66" s="31"/>
      <c r="I66" s="31"/>
      <c r="J66" s="30"/>
      <c r="K66" s="81"/>
      <c r="L66" s="30"/>
      <c r="M66" s="30" t="s">
        <v>55</v>
      </c>
      <c r="N66" s="30" t="s">
        <v>38</v>
      </c>
      <c r="O66" s="82" t="e">
        <f>SUM(神奈川!AK66)+(湘南!AK66)+(ダイエット!#REF!)+(コージー!AK66)+(フルハーフ!AK66)</f>
        <v>#REF!</v>
      </c>
      <c r="P66" s="83" t="e">
        <f>SUM(神奈川!E66:K66,湘南!E66:K66,ダイエット!#REF!,コージー!E66:K66,フルハーフ!E66:K66)</f>
        <v>#REF!</v>
      </c>
      <c r="Q66" s="83" t="e">
        <f>SUM(神奈川!L66:R66,湘南!L66:R66,ダイエット!#REF!,コージー!L66:R66,フルハーフ!L66:R66)</f>
        <v>#REF!</v>
      </c>
      <c r="R66" s="83" t="e">
        <f>SUM(神奈川!S66:Y66,湘南!S66:Y66,ダイエット!#REF!,コージー!S66:Y66,フルハーフ!S66:Y66)</f>
        <v>#REF!</v>
      </c>
      <c r="S66" s="83" t="e">
        <f>SUM(神奈川!Z66:AF66,湘南!Z66:AF66,ダイエット!#REF!,コージー!Z66:AF66,フルハーフ!Z66:AF66)</f>
        <v>#REF!</v>
      </c>
      <c r="T66" s="83" t="e">
        <f>SUM(神奈川!E66:AI66,湘南!E66:AI66,ダイエット!#REF!,コージー!E66:AI66,フルハーフ!E66:AI66)</f>
        <v>#REF!</v>
      </c>
    </row>
    <row r="67" spans="1:20" ht="17.25" hidden="1" customHeight="1">
      <c r="A67" s="30">
        <v>61</v>
      </c>
      <c r="B67" s="30" t="s">
        <v>110</v>
      </c>
      <c r="C67" s="80">
        <v>2461</v>
      </c>
      <c r="D67" s="31" t="s">
        <v>111</v>
      </c>
      <c r="E67" s="30" t="s">
        <v>33</v>
      </c>
      <c r="F67" s="31" t="s">
        <v>36</v>
      </c>
      <c r="G67" s="31" t="s">
        <v>26</v>
      </c>
      <c r="H67" s="31"/>
      <c r="I67" s="31"/>
      <c r="J67" s="30"/>
      <c r="K67" s="81"/>
      <c r="L67" s="30"/>
      <c r="M67" s="30"/>
      <c r="N67" s="30" t="s">
        <v>112</v>
      </c>
      <c r="O67" s="82" t="e">
        <f>SUM(神奈川!AK67)+(湘南!AK67)+(ダイエット!#REF!)+(コージー!#REF!)+(フルハーフ!AK67)</f>
        <v>#REF!</v>
      </c>
      <c r="P67" s="83" t="e">
        <f>SUM(神奈川!E67:K67,湘南!E67:K67,ダイエット!#REF!,コージー!#REF!,フルハーフ!E67:K67)</f>
        <v>#REF!</v>
      </c>
      <c r="Q67" s="83" t="e">
        <f>SUM(神奈川!L67:R67,湘南!L67:R67,ダイエット!#REF!,コージー!#REF!,フルハーフ!L67:R67)</f>
        <v>#REF!</v>
      </c>
      <c r="R67" s="83" t="e">
        <f>SUM(神奈川!S67:Y67,湘南!S67:Y67,ダイエット!#REF!,コージー!#REF!,フルハーフ!S67:Y67)</f>
        <v>#REF!</v>
      </c>
      <c r="S67" s="83" t="e">
        <f>SUM(神奈川!Z67:AF67,湘南!Z67:AF67,ダイエット!#REF!,コージー!#REF!,フルハーフ!Z67:AF67)</f>
        <v>#REF!</v>
      </c>
      <c r="T67" s="83" t="e">
        <f>SUM(神奈川!E67:AI67,湘南!E67:AI67,ダイエット!#REF!,コージー!#REF!,フルハーフ!E67:AI67)</f>
        <v>#REF!</v>
      </c>
    </row>
    <row r="68" spans="1:20" ht="17.25" hidden="1" customHeight="1">
      <c r="A68" s="30">
        <v>62</v>
      </c>
      <c r="B68" s="30" t="s">
        <v>110</v>
      </c>
      <c r="C68" s="80">
        <v>2674</v>
      </c>
      <c r="D68" s="31" t="s">
        <v>113</v>
      </c>
      <c r="E68" s="30" t="s">
        <v>33</v>
      </c>
      <c r="F68" s="31" t="s">
        <v>36</v>
      </c>
      <c r="G68" s="31" t="s">
        <v>26</v>
      </c>
      <c r="H68" s="31"/>
      <c r="I68" s="31"/>
      <c r="J68" s="30"/>
      <c r="K68" s="81"/>
      <c r="L68" s="30"/>
      <c r="M68" s="30"/>
      <c r="N68" s="30" t="s">
        <v>112</v>
      </c>
      <c r="O68" s="82" t="e">
        <f>SUM(神奈川!AK68)+(湘南!AK68)+(ダイエット!#REF!)+(コージー!AK67)+(フルハーフ!AK68)</f>
        <v>#REF!</v>
      </c>
      <c r="P68" s="83" t="e">
        <f>SUM(神奈川!E68:K68,湘南!E68:K68,ダイエット!#REF!,コージー!E67:K67,フルハーフ!E68:K68)</f>
        <v>#REF!</v>
      </c>
      <c r="Q68" s="83" t="e">
        <f>SUM(神奈川!L68:R68,湘南!L68:R68,ダイエット!#REF!,コージー!L67:R67,フルハーフ!L68:R68)</f>
        <v>#REF!</v>
      </c>
      <c r="R68" s="83" t="e">
        <f>SUM(神奈川!S68:Y68,湘南!S68:Y68,ダイエット!#REF!,コージー!S67:Y67,フルハーフ!S68:Y68)</f>
        <v>#REF!</v>
      </c>
      <c r="S68" s="83" t="e">
        <f>SUM(神奈川!Z68:AF68,湘南!Z68:AF68,ダイエット!#REF!,コージー!Z67:AF67,フルハーフ!Z68:AF68)</f>
        <v>#REF!</v>
      </c>
      <c r="T68" s="83" t="e">
        <f>SUM(神奈川!E68:AI68,湘南!E68:AI68,ダイエット!#REF!,コージー!E67:AI67,フルハーフ!E68:AI68)</f>
        <v>#REF!</v>
      </c>
    </row>
    <row r="69" spans="1:20" ht="17.25" hidden="1" customHeight="1">
      <c r="A69" s="30">
        <v>63</v>
      </c>
      <c r="B69" s="30" t="s">
        <v>110</v>
      </c>
      <c r="C69" s="80"/>
      <c r="D69" s="31" t="s">
        <v>114</v>
      </c>
      <c r="E69" s="30" t="s">
        <v>24</v>
      </c>
      <c r="F69" s="31" t="s">
        <v>36</v>
      </c>
      <c r="G69" s="31"/>
      <c r="H69" s="31"/>
      <c r="I69" s="31"/>
      <c r="J69" s="30"/>
      <c r="K69" s="81"/>
      <c r="L69" s="30"/>
      <c r="M69" s="30"/>
      <c r="N69" s="30" t="s">
        <v>112</v>
      </c>
      <c r="O69" s="82" t="e">
        <f>SUM(神奈川!AK69)+(湘南!AK69)+(ダイエット!#REF!)+(コージー!AK68)+(フルハーフ!AK69)</f>
        <v>#REF!</v>
      </c>
      <c r="P69" s="83" t="e">
        <f>SUM(神奈川!E69:K69,湘南!E69:K69,ダイエット!#REF!,コージー!E68:K68,フルハーフ!E69:K69)</f>
        <v>#REF!</v>
      </c>
      <c r="Q69" s="83" t="e">
        <f>SUM(神奈川!L69:R69,湘南!L69:R69,ダイエット!#REF!,コージー!L68:R68,フルハーフ!L69:R69)</f>
        <v>#REF!</v>
      </c>
      <c r="R69" s="83" t="e">
        <f>SUM(神奈川!S69:Y69,湘南!S69:Y69,ダイエット!#REF!,コージー!S68:Y68,フルハーフ!S69:Y69)</f>
        <v>#REF!</v>
      </c>
      <c r="S69" s="83" t="e">
        <f>SUM(神奈川!Z69:AF69,湘南!Z69:AF69,ダイエット!#REF!,コージー!Z68:AF68,フルハーフ!Z69:AF69)</f>
        <v>#REF!</v>
      </c>
      <c r="T69" s="83" t="e">
        <f>SUM(神奈川!E69:AI69,湘南!E69:AI69,ダイエット!#REF!,コージー!E68:AI68,フルハーフ!E69:AI69)</f>
        <v>#REF!</v>
      </c>
    </row>
    <row r="70" spans="1:20" ht="17.25" hidden="1" customHeight="1">
      <c r="A70" s="30">
        <v>64</v>
      </c>
      <c r="B70" s="30" t="s">
        <v>110</v>
      </c>
      <c r="C70" s="80">
        <v>2703</v>
      </c>
      <c r="D70" s="31" t="s">
        <v>115</v>
      </c>
      <c r="E70" s="30" t="s">
        <v>33</v>
      </c>
      <c r="F70" s="31" t="s">
        <v>36</v>
      </c>
      <c r="G70" s="31"/>
      <c r="H70" s="31"/>
      <c r="I70" s="31"/>
      <c r="J70" s="30"/>
      <c r="K70" s="81"/>
      <c r="L70" s="30"/>
      <c r="M70" s="30"/>
      <c r="N70" s="30" t="s">
        <v>112</v>
      </c>
      <c r="O70" s="82" t="e">
        <f>SUM(神奈川!AK70)+(湘南!AK70)+(ダイエット!#REF!)+(コージー!AK69)+(フルハーフ!AK70)</f>
        <v>#REF!</v>
      </c>
      <c r="P70" s="83" t="e">
        <f>SUM(神奈川!E70:K70,湘南!E70:K70,ダイエット!#REF!,コージー!E69:K69,フルハーフ!E70:K70)</f>
        <v>#REF!</v>
      </c>
      <c r="Q70" s="83" t="e">
        <f>SUM(神奈川!L70:R70,湘南!L70:R70,ダイエット!#REF!,コージー!L69:R69,フルハーフ!L70:R70)</f>
        <v>#REF!</v>
      </c>
      <c r="R70" s="83" t="e">
        <f>SUM(神奈川!S70:Y70,湘南!S70:Y70,ダイエット!#REF!,コージー!S69:Y69,フルハーフ!S70:Y70)</f>
        <v>#REF!</v>
      </c>
      <c r="S70" s="83" t="e">
        <f>SUM(神奈川!Z70:AF70,湘南!Z70:AF70,ダイエット!#REF!,コージー!Z69:AF69,フルハーフ!Z70:AF70)</f>
        <v>#REF!</v>
      </c>
      <c r="T70" s="83" t="e">
        <f>SUM(神奈川!E70:AI70,湘南!E70:AI70,ダイエット!#REF!,コージー!E69:AI69,フルハーフ!E70:AI70)</f>
        <v>#REF!</v>
      </c>
    </row>
    <row r="71" spans="1:20" ht="17.25" hidden="1" customHeight="1">
      <c r="A71" s="30">
        <v>65</v>
      </c>
      <c r="B71" s="30" t="s">
        <v>110</v>
      </c>
      <c r="C71" s="80">
        <v>2699</v>
      </c>
      <c r="D71" s="31" t="s">
        <v>116</v>
      </c>
      <c r="E71" s="30" t="s">
        <v>24</v>
      </c>
      <c r="F71" s="31" t="s">
        <v>36</v>
      </c>
      <c r="G71" s="31"/>
      <c r="H71" s="31"/>
      <c r="I71" s="31"/>
      <c r="J71" s="30"/>
      <c r="K71" s="81"/>
      <c r="L71" s="30"/>
      <c r="M71" s="30"/>
      <c r="N71" s="30" t="s">
        <v>112</v>
      </c>
      <c r="O71" s="82" t="e">
        <f>SUM(神奈川!AK71)+(湘南!AK71)+(ダイエット!#REF!)+(コージー!AK70)+(フルハーフ!AK71)</f>
        <v>#REF!</v>
      </c>
      <c r="P71" s="83" t="e">
        <f>SUM(神奈川!E71:K71,湘南!E71:K71,ダイエット!#REF!,コージー!E70:K70,フルハーフ!E71:K71)</f>
        <v>#REF!</v>
      </c>
      <c r="Q71" s="83" t="e">
        <f>SUM(神奈川!L71:R71,湘南!L71:R71,ダイエット!#REF!,コージー!L70:R70,フルハーフ!L71:R71)</f>
        <v>#REF!</v>
      </c>
      <c r="R71" s="83" t="e">
        <f>SUM(神奈川!S71:Y71,湘南!S71:Y71,ダイエット!#REF!,コージー!S70:Y70,フルハーフ!S71:Y71)</f>
        <v>#REF!</v>
      </c>
      <c r="S71" s="83" t="e">
        <f>SUM(神奈川!Z71:AF71,湘南!Z71:AF71,ダイエット!#REF!,コージー!Z70:AF70,フルハーフ!Z71:AF71)</f>
        <v>#REF!</v>
      </c>
      <c r="T71" s="83" t="e">
        <f>SUM(神奈川!E71:AI71,湘南!E71:AI71,ダイエット!#REF!,コージー!E70:AI70,フルハーフ!E71:AI71)</f>
        <v>#REF!</v>
      </c>
    </row>
    <row r="72" spans="1:20" ht="17.25" hidden="1" customHeight="1">
      <c r="A72" s="30">
        <v>66</v>
      </c>
      <c r="B72" s="30" t="s">
        <v>110</v>
      </c>
      <c r="C72" s="80">
        <v>2698</v>
      </c>
      <c r="D72" s="31" t="s">
        <v>117</v>
      </c>
      <c r="E72" s="30" t="s">
        <v>33</v>
      </c>
      <c r="F72" s="31" t="s">
        <v>36</v>
      </c>
      <c r="G72" s="31"/>
      <c r="H72" s="31"/>
      <c r="I72" s="31"/>
      <c r="J72" s="30"/>
      <c r="K72" s="81"/>
      <c r="L72" s="30"/>
      <c r="M72" s="30"/>
      <c r="N72" s="30" t="s">
        <v>112</v>
      </c>
      <c r="O72" s="82" t="e">
        <f>SUM(神奈川!AK72)+(湘南!AK72)+(ダイエット!#REF!)+(コージー!AK71)+(フルハーフ!AK72)</f>
        <v>#REF!</v>
      </c>
      <c r="P72" s="83" t="e">
        <f>SUM(神奈川!E72:K72,湘南!E72:K72,ダイエット!#REF!,コージー!E71:K71,フルハーフ!E72:K72)</f>
        <v>#REF!</v>
      </c>
      <c r="Q72" s="83" t="e">
        <f>SUM(神奈川!L72:R72,湘南!L72:R72,ダイエット!#REF!,コージー!L71:R71,フルハーフ!L72:R72)</f>
        <v>#REF!</v>
      </c>
      <c r="R72" s="83" t="e">
        <f>SUM(神奈川!S72:Y72,湘南!S72:Y72,ダイエット!#REF!,コージー!S71:Y71,フルハーフ!S72:Y72)</f>
        <v>#REF!</v>
      </c>
      <c r="S72" s="83" t="e">
        <f>SUM(神奈川!Z72:AF72,湘南!Z72:AF72,ダイエット!#REF!,コージー!Z71:AF71,フルハーフ!Z72:AF72)</f>
        <v>#REF!</v>
      </c>
      <c r="T72" s="83" t="e">
        <f>SUM(神奈川!E72:AI72,湘南!E72:AI72,ダイエット!#REF!,コージー!E71:AI71,フルハーフ!E72:AI72)</f>
        <v>#REF!</v>
      </c>
    </row>
    <row r="73" spans="1:20" ht="17.25" hidden="1" customHeight="1">
      <c r="A73" s="30">
        <v>67</v>
      </c>
      <c r="B73" s="30" t="s">
        <v>110</v>
      </c>
      <c r="C73" s="80">
        <v>2815</v>
      </c>
      <c r="D73" s="31" t="s">
        <v>118</v>
      </c>
      <c r="E73" s="30" t="s">
        <v>33</v>
      </c>
      <c r="F73" s="31" t="s">
        <v>48</v>
      </c>
      <c r="G73" s="31"/>
      <c r="H73" s="31"/>
      <c r="I73" s="31"/>
      <c r="J73" s="30"/>
      <c r="K73" s="81"/>
      <c r="L73" s="30"/>
      <c r="M73" s="30"/>
      <c r="N73" s="30" t="s">
        <v>112</v>
      </c>
      <c r="O73" s="82" t="e">
        <f>SUM(神奈川!AK73)+(湘南!AK73)+(ダイエット!#REF!)+(コージー!#REF!)+(フルハーフ!AK73)</f>
        <v>#REF!</v>
      </c>
      <c r="P73" s="83" t="e">
        <f>SUM(神奈川!E73:K73,湘南!E73:K73,ダイエット!#REF!,コージー!#REF!,フルハーフ!E73:K73)</f>
        <v>#REF!</v>
      </c>
      <c r="Q73" s="83" t="e">
        <f>SUM(神奈川!L73:R73,湘南!L73:R73,ダイエット!#REF!,コージー!#REF!,フルハーフ!L73:R73)</f>
        <v>#REF!</v>
      </c>
      <c r="R73" s="83" t="e">
        <f>SUM(神奈川!S73:Y73,湘南!S73:Y73,ダイエット!#REF!,コージー!#REF!,フルハーフ!S73:Y73)</f>
        <v>#REF!</v>
      </c>
      <c r="S73" s="83" t="e">
        <f>SUM(神奈川!Z73:AF73,湘南!Z73:AF73,ダイエット!#REF!,コージー!#REF!,フルハーフ!Z73:AF73)</f>
        <v>#REF!</v>
      </c>
      <c r="T73" s="83" t="e">
        <f>SUM(神奈川!E73:AI73,湘南!E73:AI73,ダイエット!#REF!,コージー!#REF!,フルハーフ!E73:AI73)</f>
        <v>#REF!</v>
      </c>
    </row>
    <row r="74" spans="1:20" ht="17.25" hidden="1" customHeight="1">
      <c r="A74" s="30">
        <v>68</v>
      </c>
      <c r="B74" s="30" t="s">
        <v>110</v>
      </c>
      <c r="C74" s="80"/>
      <c r="D74" s="31" t="s">
        <v>119</v>
      </c>
      <c r="E74" s="30" t="s">
        <v>33</v>
      </c>
      <c r="F74" s="31" t="s">
        <v>50</v>
      </c>
      <c r="G74" s="31"/>
      <c r="H74" s="31"/>
      <c r="I74" s="31"/>
      <c r="J74" s="30"/>
      <c r="K74" s="81"/>
      <c r="L74" s="30"/>
      <c r="M74" s="30"/>
      <c r="N74" s="30" t="s">
        <v>112</v>
      </c>
      <c r="O74" s="82" t="e">
        <f>SUM(神奈川!AK74)+(湘南!AK74)+(ダイエット!#REF!)+(コージー!AK73)+(フルハーフ!AK74)</f>
        <v>#REF!</v>
      </c>
      <c r="P74" s="83" t="e">
        <f>SUM(神奈川!E74:K74,湘南!E74:K74,ダイエット!#REF!,コージー!E73:K73,フルハーフ!E74:K74)</f>
        <v>#REF!</v>
      </c>
      <c r="Q74" s="83" t="e">
        <f>SUM(神奈川!L74:R74,湘南!L74:R74,ダイエット!#REF!,コージー!L73:R73,フルハーフ!L74:R74)</f>
        <v>#REF!</v>
      </c>
      <c r="R74" s="83" t="e">
        <f>SUM(神奈川!S74:Y74,湘南!S74:Y74,ダイエット!#REF!,コージー!S73:Y73,フルハーフ!S74:Y74)</f>
        <v>#REF!</v>
      </c>
      <c r="S74" s="83" t="e">
        <f>SUM(神奈川!Z74:AF74,湘南!Z74:AF74,ダイエット!#REF!,コージー!Z73:AF73,フルハーフ!Z74:AF74)</f>
        <v>#REF!</v>
      </c>
      <c r="T74" s="83" t="e">
        <f>SUM(神奈川!E74:AI74,湘南!E74:AI74,ダイエット!#REF!,コージー!E73:AI73,フルハーフ!E74:AI74)</f>
        <v>#REF!</v>
      </c>
    </row>
    <row r="75" spans="1:20" ht="17.25" hidden="1" customHeight="1">
      <c r="A75" s="30">
        <v>69</v>
      </c>
      <c r="B75" s="30" t="s">
        <v>110</v>
      </c>
      <c r="C75" s="80"/>
      <c r="D75" s="31" t="s">
        <v>56</v>
      </c>
      <c r="E75" s="30" t="s">
        <v>33</v>
      </c>
      <c r="F75" s="31" t="s">
        <v>50</v>
      </c>
      <c r="G75" s="31"/>
      <c r="H75" s="31"/>
      <c r="I75" s="31"/>
      <c r="J75" s="30"/>
      <c r="K75" s="81"/>
      <c r="L75" s="30"/>
      <c r="M75" s="30"/>
      <c r="N75" s="30" t="s">
        <v>112</v>
      </c>
      <c r="O75" s="82" t="e">
        <f>SUM(神奈川!AK75)+(湘南!AK75)+(ダイエット!#REF!)+(コージー!AK74)+(フルハーフ!AK75)</f>
        <v>#REF!</v>
      </c>
      <c r="P75" s="83" t="e">
        <f>SUM(神奈川!E75:K75,湘南!E75:K75,ダイエット!#REF!,コージー!E74:K74,フルハーフ!E75:K75)</f>
        <v>#REF!</v>
      </c>
      <c r="Q75" s="83" t="e">
        <f>SUM(神奈川!L75:R75,湘南!L75:R75,ダイエット!#REF!,コージー!L74:R74,フルハーフ!L75:R75)</f>
        <v>#REF!</v>
      </c>
      <c r="R75" s="83" t="e">
        <f>SUM(神奈川!S75:Y75,湘南!S75:Y75,ダイエット!#REF!,コージー!S74:Y74,フルハーフ!S75:Y75)</f>
        <v>#REF!</v>
      </c>
      <c r="S75" s="83" t="e">
        <f>SUM(神奈川!Z75:AF75,湘南!Z75:AF75,ダイエット!#REF!,コージー!Z74:AF74,フルハーフ!Z75:AF75)</f>
        <v>#REF!</v>
      </c>
      <c r="T75" s="83" t="e">
        <f>SUM(神奈川!E75:AI75,湘南!E75:AI75,ダイエット!#REF!,コージー!E74:AI74,フルハーフ!E75:AI75)</f>
        <v>#REF!</v>
      </c>
    </row>
    <row r="76" spans="1:20" ht="17.25" hidden="1" customHeight="1">
      <c r="A76" s="30">
        <v>70</v>
      </c>
      <c r="B76" s="30" t="s">
        <v>110</v>
      </c>
      <c r="C76" s="80">
        <v>3131</v>
      </c>
      <c r="D76" s="31" t="s">
        <v>120</v>
      </c>
      <c r="E76" s="30" t="s">
        <v>33</v>
      </c>
      <c r="F76" s="31" t="s">
        <v>36</v>
      </c>
      <c r="G76" s="31"/>
      <c r="H76" s="31"/>
      <c r="I76" s="31" t="s">
        <v>121</v>
      </c>
      <c r="J76" s="30"/>
      <c r="K76" s="81"/>
      <c r="L76" s="30"/>
      <c r="M76" s="30"/>
      <c r="N76" s="30" t="s">
        <v>112</v>
      </c>
      <c r="O76" s="82" t="e">
        <f>SUM(神奈川!AK76)+(湘南!AK76)+(ダイエット!#REF!)+(コージー!AK76)+(フルハーフ!AK76)</f>
        <v>#REF!</v>
      </c>
      <c r="P76" s="83" t="e">
        <f>SUM(神奈川!E76:K76,湘南!E76:K76,ダイエット!#REF!,コージー!E76:K76,フルハーフ!E76:K76)</f>
        <v>#REF!</v>
      </c>
      <c r="Q76" s="83" t="e">
        <f>SUM(神奈川!L76:R76,湘南!L76:R76,ダイエット!#REF!,コージー!L76:R76,フルハーフ!L76:R76)</f>
        <v>#REF!</v>
      </c>
      <c r="R76" s="83" t="e">
        <f>SUM(神奈川!S76:Y76,湘南!S76:Y76,ダイエット!#REF!,コージー!S76:Y76,フルハーフ!S76:Y76)</f>
        <v>#REF!</v>
      </c>
      <c r="S76" s="83" t="e">
        <f>SUM(神奈川!Z76:AF76,湘南!Z76:AF76,ダイエット!#REF!,コージー!Z76:AF76,フルハーフ!Z76:AF76)</f>
        <v>#REF!</v>
      </c>
      <c r="T76" s="83" t="e">
        <f>SUM(神奈川!E76:AI76,湘南!E76:AI76,ダイエット!#REF!,コージー!E76:AI76,フルハーフ!E76:AI76)</f>
        <v>#REF!</v>
      </c>
    </row>
    <row r="77" spans="1:20" ht="17.25" hidden="1" customHeight="1">
      <c r="A77" s="30">
        <v>71</v>
      </c>
      <c r="B77" s="30" t="s">
        <v>110</v>
      </c>
      <c r="C77" s="80">
        <v>3132</v>
      </c>
      <c r="D77" s="31" t="s">
        <v>122</v>
      </c>
      <c r="E77" s="30" t="s">
        <v>33</v>
      </c>
      <c r="F77" s="31" t="s">
        <v>36</v>
      </c>
      <c r="G77" s="31"/>
      <c r="H77" s="31"/>
      <c r="I77" s="31" t="s">
        <v>123</v>
      </c>
      <c r="J77" s="30"/>
      <c r="K77" s="81"/>
      <c r="L77" s="30"/>
      <c r="M77" s="30"/>
      <c r="N77" s="30" t="s">
        <v>112</v>
      </c>
      <c r="O77" s="82" t="e">
        <f>SUM(神奈川!AK77)+(湘南!AK77)+(ダイエット!#REF!)+(コージー!AK77)+(フルハーフ!AK77)</f>
        <v>#REF!</v>
      </c>
      <c r="P77" s="83" t="e">
        <f>SUM(神奈川!E77:K77,湘南!E77:K77,ダイエット!#REF!,コージー!E77:K77,フルハーフ!E77:K77)</f>
        <v>#REF!</v>
      </c>
      <c r="Q77" s="83" t="e">
        <f>SUM(神奈川!L77:R77,湘南!L77:R77,ダイエット!#REF!,コージー!L77:R77,フルハーフ!L77:R77)</f>
        <v>#REF!</v>
      </c>
      <c r="R77" s="83" t="e">
        <f>SUM(神奈川!S77:Y77,湘南!S77:Y77,ダイエット!#REF!,コージー!S77:Y77,フルハーフ!S77:Y77)</f>
        <v>#REF!</v>
      </c>
      <c r="S77" s="83" t="e">
        <f>SUM(神奈川!Z77:AF77,湘南!Z77:AF77,ダイエット!#REF!,コージー!Z77:AF77,フルハーフ!Z77:AF77)</f>
        <v>#REF!</v>
      </c>
      <c r="T77" s="83" t="e">
        <f>SUM(神奈川!E77:AI77,湘南!E77:AI77,ダイエット!#REF!,コージー!E77:AI77,フルハーフ!E77:AI77)</f>
        <v>#REF!</v>
      </c>
    </row>
    <row r="78" spans="1:20" ht="17.25" hidden="1" customHeight="1">
      <c r="A78" s="30">
        <v>72</v>
      </c>
      <c r="B78" s="30" t="s">
        <v>110</v>
      </c>
      <c r="C78" s="80">
        <v>3130</v>
      </c>
      <c r="D78" s="31" t="s">
        <v>124</v>
      </c>
      <c r="E78" s="30" t="s">
        <v>24</v>
      </c>
      <c r="F78" s="31" t="s">
        <v>31</v>
      </c>
      <c r="G78" s="31"/>
      <c r="H78" s="31"/>
      <c r="I78" s="31" t="s">
        <v>125</v>
      </c>
      <c r="J78" s="30"/>
      <c r="K78" s="81"/>
      <c r="L78" s="30"/>
      <c r="M78" s="30"/>
      <c r="N78" s="30" t="s">
        <v>112</v>
      </c>
      <c r="O78" s="82" t="e">
        <f>SUM(神奈川!AK78)+(湘南!AK78)+(ダイエット!#REF!)+(コージー!AK78)+(フルハーフ!AK78)</f>
        <v>#REF!</v>
      </c>
      <c r="P78" s="83" t="e">
        <f>SUM(神奈川!E78:K78,湘南!E78:K78,ダイエット!#REF!,コージー!E78:K78,フルハーフ!E78:K78)</f>
        <v>#REF!</v>
      </c>
      <c r="Q78" s="83" t="e">
        <f>SUM(神奈川!L78:R78,湘南!L78:R78,ダイエット!#REF!,コージー!L78:R78,フルハーフ!L78:R78)</f>
        <v>#REF!</v>
      </c>
      <c r="R78" s="83" t="e">
        <f>SUM(神奈川!S78:Y78,湘南!S78:Y78,ダイエット!#REF!,コージー!S78:Y78,フルハーフ!S78:Y78)</f>
        <v>#REF!</v>
      </c>
      <c r="S78" s="83" t="e">
        <f>SUM(神奈川!Z78:AF78,湘南!Z78:AF78,ダイエット!#REF!,コージー!Z78:AF78,フルハーフ!Z78:AF78)</f>
        <v>#REF!</v>
      </c>
      <c r="T78" s="83" t="e">
        <f>SUM(神奈川!E78:AI78,湘南!E78:AI78,ダイエット!#REF!,コージー!E78:AI78,フルハーフ!E78:AI78)</f>
        <v>#REF!</v>
      </c>
    </row>
    <row r="79" spans="1:20" ht="17.25" hidden="1" customHeight="1">
      <c r="A79" s="30">
        <v>73</v>
      </c>
      <c r="B79" s="30" t="s">
        <v>110</v>
      </c>
      <c r="C79" s="80"/>
      <c r="D79" s="31" t="s">
        <v>75</v>
      </c>
      <c r="E79" s="30" t="s">
        <v>24</v>
      </c>
      <c r="F79" s="31" t="s">
        <v>50</v>
      </c>
      <c r="G79" s="31"/>
      <c r="H79" s="31"/>
      <c r="I79" s="31"/>
      <c r="J79" s="30"/>
      <c r="K79" s="81"/>
      <c r="L79" s="30"/>
      <c r="M79" s="30"/>
      <c r="N79" s="30" t="s">
        <v>112</v>
      </c>
      <c r="O79" s="82" t="e">
        <f>SUM(神奈川!AK79)+(湘南!AK79)+(ダイエット!#REF!)+(コージー!AK79)+(フルハーフ!AK79)</f>
        <v>#REF!</v>
      </c>
      <c r="P79" s="83" t="e">
        <f>SUM(神奈川!E79:K79,湘南!E79:K79,ダイエット!#REF!,コージー!E79:K79,フルハーフ!E79:K79)</f>
        <v>#REF!</v>
      </c>
      <c r="Q79" s="83" t="e">
        <f>SUM(神奈川!L79:R79,湘南!L79:R79,ダイエット!#REF!,コージー!L79:R79,フルハーフ!L79:R79)</f>
        <v>#REF!</v>
      </c>
      <c r="R79" s="83" t="e">
        <f>SUM(神奈川!S79:Y79,湘南!S79:Y79,ダイエット!#REF!,コージー!S79:Y79,フルハーフ!S79:Y79)</f>
        <v>#REF!</v>
      </c>
      <c r="S79" s="83" t="e">
        <f>SUM(神奈川!Z79:AF79,湘南!Z79:AF79,ダイエット!#REF!,コージー!Z79:AF79,フルハーフ!Z79:AF79)</f>
        <v>#REF!</v>
      </c>
      <c r="T79" s="83" t="e">
        <f>SUM(神奈川!E79:AI79,湘南!E79:AI79,ダイエット!#REF!,コージー!E79:AI79,フルハーフ!E79:AI79)</f>
        <v>#REF!</v>
      </c>
    </row>
    <row r="80" spans="1:20" ht="17.25" hidden="1" customHeight="1">
      <c r="A80" s="30">
        <v>74</v>
      </c>
      <c r="B80" s="30" t="s">
        <v>110</v>
      </c>
      <c r="C80" s="80"/>
      <c r="D80" s="31" t="s">
        <v>126</v>
      </c>
      <c r="E80" s="30" t="s">
        <v>24</v>
      </c>
      <c r="F80" s="31" t="s">
        <v>43</v>
      </c>
      <c r="G80" s="31"/>
      <c r="H80" s="31"/>
      <c r="I80" s="31"/>
      <c r="J80" s="30"/>
      <c r="K80" s="81"/>
      <c r="L80" s="30"/>
      <c r="M80" s="30"/>
      <c r="N80" s="30" t="s">
        <v>112</v>
      </c>
      <c r="O80" s="82" t="e">
        <f>SUM(神奈川!AK80)+(湘南!AK80)+(ダイエット!#REF!)+(コージー!AK80)+(フルハーフ!AK80)</f>
        <v>#REF!</v>
      </c>
      <c r="P80" s="83" t="e">
        <f>SUM(神奈川!E80:K80,湘南!E80:K80,ダイエット!#REF!,コージー!E80:K80,フルハーフ!E80:K80)</f>
        <v>#REF!</v>
      </c>
      <c r="Q80" s="83" t="e">
        <f>SUM(神奈川!L80:R80,湘南!L80:R80,ダイエット!#REF!,コージー!L80:R80,フルハーフ!L80:R80)</f>
        <v>#REF!</v>
      </c>
      <c r="R80" s="83" t="e">
        <f>SUM(神奈川!S80:Y80,湘南!S80:Y80,ダイエット!#REF!,コージー!S80:Y80,フルハーフ!S80:Y80)</f>
        <v>#REF!</v>
      </c>
      <c r="S80" s="83" t="e">
        <f>SUM(神奈川!Z80:AF80,湘南!Z80:AF80,ダイエット!#REF!,コージー!Z80:AF80,フルハーフ!Z80:AF80)</f>
        <v>#REF!</v>
      </c>
      <c r="T80" s="83" t="e">
        <f>SUM(神奈川!E80:AI80,湘南!E80:AI80,ダイエット!#REF!,コージー!E80:AI80,フルハーフ!E80:AI80)</f>
        <v>#REF!</v>
      </c>
    </row>
    <row r="81" spans="1:20" ht="17.25" hidden="1" customHeight="1">
      <c r="A81" s="30">
        <v>75</v>
      </c>
      <c r="B81" s="30" t="s">
        <v>110</v>
      </c>
      <c r="C81" s="80"/>
      <c r="D81" s="31" t="s">
        <v>59</v>
      </c>
      <c r="E81" s="30" t="s">
        <v>33</v>
      </c>
      <c r="F81" s="31" t="s">
        <v>50</v>
      </c>
      <c r="G81" s="31"/>
      <c r="H81" s="31"/>
      <c r="I81" s="31"/>
      <c r="J81" s="30"/>
      <c r="K81" s="81"/>
      <c r="L81" s="30"/>
      <c r="M81" s="30" t="s">
        <v>60</v>
      </c>
      <c r="N81" s="30" t="s">
        <v>112</v>
      </c>
      <c r="O81" s="82" t="e">
        <f>SUM(神奈川!AK81)+(湘南!AK81)+(ダイエット!#REF!)+(コージー!AK81)+(フルハーフ!AK81)</f>
        <v>#REF!</v>
      </c>
      <c r="P81" s="83" t="e">
        <f>SUM(神奈川!E81:K81,湘南!E81:K81,ダイエット!#REF!,コージー!E81:K81,フルハーフ!E81:K81)</f>
        <v>#REF!</v>
      </c>
      <c r="Q81" s="83" t="e">
        <f>SUM(神奈川!L81:R81,湘南!L81:R81,ダイエット!#REF!,コージー!L81:R81,フルハーフ!L81:R81)</f>
        <v>#REF!</v>
      </c>
      <c r="R81" s="83" t="e">
        <f>SUM(神奈川!S81:Y81,湘南!S81:Y81,ダイエット!#REF!,コージー!S81:Y81,フルハーフ!S81:Y81)</f>
        <v>#REF!</v>
      </c>
      <c r="S81" s="83" t="e">
        <f>SUM(神奈川!Z81:AF81,湘南!Z81:AF81,ダイエット!#REF!,コージー!Z81:AF81,フルハーフ!Z81:AF81)</f>
        <v>#REF!</v>
      </c>
      <c r="T81" s="83" t="e">
        <f>SUM(神奈川!E81:AI81,湘南!E81:AI81,ダイエット!#REF!,コージー!E81:AI81,フルハーフ!E81:AI81)</f>
        <v>#REF!</v>
      </c>
    </row>
    <row r="82" spans="1:20" ht="17.25" hidden="1" customHeight="1">
      <c r="A82" s="30">
        <v>76</v>
      </c>
      <c r="B82" s="30" t="s">
        <v>110</v>
      </c>
      <c r="C82" s="80"/>
      <c r="D82" s="31" t="s">
        <v>61</v>
      </c>
      <c r="E82" s="30" t="s">
        <v>33</v>
      </c>
      <c r="F82" s="31" t="s">
        <v>50</v>
      </c>
      <c r="G82" s="31"/>
      <c r="H82" s="31"/>
      <c r="I82" s="31"/>
      <c r="J82" s="30"/>
      <c r="K82" s="81"/>
      <c r="L82" s="30"/>
      <c r="M82" s="30" t="s">
        <v>60</v>
      </c>
      <c r="N82" s="30" t="s">
        <v>112</v>
      </c>
      <c r="O82" s="82" t="e">
        <f>SUM(神奈川!AK82)+(湘南!AK82)+(ダイエット!#REF!)+(コージー!AK82)+(フルハーフ!AK82)</f>
        <v>#REF!</v>
      </c>
      <c r="P82" s="83" t="e">
        <f>SUM(神奈川!E82:K82,湘南!E82:K82,ダイエット!#REF!,コージー!E82:K82,フルハーフ!E82:K82)</f>
        <v>#REF!</v>
      </c>
      <c r="Q82" s="83" t="e">
        <f>SUM(神奈川!L82:R82,湘南!L82:R82,ダイエット!#REF!,コージー!L82:R82,フルハーフ!L82:R82)</f>
        <v>#REF!</v>
      </c>
      <c r="R82" s="83" t="e">
        <f>SUM(神奈川!S82:Y82,湘南!S82:Y82,ダイエット!#REF!,コージー!S82:Y82,フルハーフ!S82:Y82)</f>
        <v>#REF!</v>
      </c>
      <c r="S82" s="83" t="e">
        <f>SUM(神奈川!Z82:AF82,湘南!Z82:AF82,ダイエット!#REF!,コージー!Z82:AF82,フルハーフ!Z82:AF82)</f>
        <v>#REF!</v>
      </c>
      <c r="T82" s="83" t="e">
        <f>SUM(神奈川!E82:AI82,湘南!E82:AI82,ダイエット!#REF!,コージー!E82:AI82,フルハーフ!E82:AI82)</f>
        <v>#REF!</v>
      </c>
    </row>
    <row r="83" spans="1:20" ht="17.25" hidden="1" customHeight="1">
      <c r="A83" s="30">
        <v>77</v>
      </c>
      <c r="B83" s="30" t="s">
        <v>110</v>
      </c>
      <c r="C83" s="80">
        <v>3133</v>
      </c>
      <c r="D83" s="31" t="s">
        <v>127</v>
      </c>
      <c r="E83" s="30" t="s">
        <v>33</v>
      </c>
      <c r="F83" s="31" t="s">
        <v>36</v>
      </c>
      <c r="G83" s="31"/>
      <c r="H83" s="31"/>
      <c r="I83" s="31"/>
      <c r="J83" s="30"/>
      <c r="K83" s="81"/>
      <c r="L83" s="30"/>
      <c r="M83" s="30"/>
      <c r="N83" s="30" t="s">
        <v>112</v>
      </c>
      <c r="O83" s="82" t="e">
        <f>SUM(神奈川!AK83)+(湘南!AK83)+(ダイエット!#REF!)+(コージー!AK83)+(フルハーフ!AK83)</f>
        <v>#REF!</v>
      </c>
      <c r="P83" s="83" t="e">
        <f>SUM(神奈川!E83:K83,湘南!E83:K83,ダイエット!#REF!,コージー!E83:K83,フルハーフ!E83:K83)</f>
        <v>#REF!</v>
      </c>
      <c r="Q83" s="83" t="e">
        <f>SUM(神奈川!L83:R83,湘南!L83:R83,ダイエット!#REF!,コージー!L83:R83,フルハーフ!L83:R83)</f>
        <v>#REF!</v>
      </c>
      <c r="R83" s="83" t="e">
        <f>SUM(神奈川!S83:Y83,湘南!S83:Y83,ダイエット!#REF!,コージー!S83:Y83,フルハーフ!S83:Y83)</f>
        <v>#REF!</v>
      </c>
      <c r="S83" s="83" t="e">
        <f>SUM(神奈川!Z83:AF83,湘南!Z83:AF83,ダイエット!#REF!,コージー!Z83:AF83,フルハーフ!Z83:AF83)</f>
        <v>#REF!</v>
      </c>
      <c r="T83" s="83" t="e">
        <f>SUM(神奈川!E83:AI83,湘南!E83:AI83,ダイエット!#REF!,コージー!E83:AI83,フルハーフ!E83:AI83)</f>
        <v>#REF!</v>
      </c>
    </row>
    <row r="84" spans="1:20" ht="17.25" hidden="1" customHeight="1">
      <c r="A84" s="30">
        <v>78</v>
      </c>
      <c r="B84" s="30" t="s">
        <v>110</v>
      </c>
      <c r="C84" s="80">
        <v>3152</v>
      </c>
      <c r="D84" s="31" t="s">
        <v>90</v>
      </c>
      <c r="E84" s="30" t="s">
        <v>24</v>
      </c>
      <c r="F84" s="31" t="s">
        <v>91</v>
      </c>
      <c r="G84" s="31"/>
      <c r="H84" s="31"/>
      <c r="I84" s="31"/>
      <c r="J84" s="30"/>
      <c r="K84" s="81"/>
      <c r="L84" s="30"/>
      <c r="M84" s="30"/>
      <c r="N84" s="30" t="s">
        <v>112</v>
      </c>
      <c r="O84" s="82" t="e">
        <f>SUM(神奈川!AK84)+(湘南!AK84)+(ダイエット!#REF!)+(コージー!AK84)+(フルハーフ!AK84)</f>
        <v>#REF!</v>
      </c>
      <c r="P84" s="83" t="e">
        <f>SUM(神奈川!E84:K84,湘南!E84:K84,ダイエット!#REF!,コージー!E84:K84,フルハーフ!E84:K84)</f>
        <v>#REF!</v>
      </c>
      <c r="Q84" s="83" t="e">
        <f>SUM(神奈川!L84:R84,湘南!L84:R84,ダイエット!#REF!,コージー!L84:R84,フルハーフ!L84:R84)</f>
        <v>#REF!</v>
      </c>
      <c r="R84" s="83" t="e">
        <f>SUM(神奈川!S84:Y84,湘南!S84:Y84,ダイエット!#REF!,コージー!S84:Y84,フルハーフ!S84:Y84)</f>
        <v>#REF!</v>
      </c>
      <c r="S84" s="83" t="e">
        <f>SUM(神奈川!Z84:AF84,湘南!Z84:AF84,ダイエット!#REF!,コージー!Z84:AF84,フルハーフ!Z84:AF84)</f>
        <v>#REF!</v>
      </c>
      <c r="T84" s="83" t="e">
        <f>SUM(神奈川!E84:AI84,湘南!E84:AI84,ダイエット!#REF!,コージー!E84:AI84,フルハーフ!E84:AI84)</f>
        <v>#REF!</v>
      </c>
    </row>
    <row r="85" spans="1:20" ht="17.25" hidden="1" customHeight="1">
      <c r="A85" s="30">
        <v>79</v>
      </c>
      <c r="B85" s="30" t="s">
        <v>110</v>
      </c>
      <c r="C85" s="80">
        <v>3153</v>
      </c>
      <c r="D85" s="31" t="s">
        <v>88</v>
      </c>
      <c r="E85" s="30" t="s">
        <v>33</v>
      </c>
      <c r="F85" s="31" t="s">
        <v>48</v>
      </c>
      <c r="G85" s="31"/>
      <c r="H85" s="31"/>
      <c r="I85" s="31"/>
      <c r="J85" s="30"/>
      <c r="K85" s="81"/>
      <c r="L85" s="30"/>
      <c r="M85" s="30"/>
      <c r="N85" s="30" t="s">
        <v>112</v>
      </c>
      <c r="O85" s="82" t="e">
        <f>SUM(神奈川!AK85)+(湘南!AK85)+(ダイエット!#REF!)+(コージー!AK85)+(フルハーフ!AK85)</f>
        <v>#REF!</v>
      </c>
      <c r="P85" s="83" t="e">
        <f>SUM(神奈川!E85:K85,湘南!E85:K85,ダイエット!#REF!,コージー!E85:K85,フルハーフ!E85:K85)</f>
        <v>#REF!</v>
      </c>
      <c r="Q85" s="83" t="e">
        <f>SUM(神奈川!L85:R85,湘南!L85:R85,ダイエット!#REF!,コージー!L85:R85,フルハーフ!L85:R85)</f>
        <v>#REF!</v>
      </c>
      <c r="R85" s="83" t="e">
        <f>SUM(神奈川!S85:Y85,湘南!S85:Y85,ダイエット!#REF!,コージー!S85:Y85,フルハーフ!S85:Y85)</f>
        <v>#REF!</v>
      </c>
      <c r="S85" s="83" t="e">
        <f>SUM(神奈川!Z85:AF85,湘南!Z85:AF85,ダイエット!#REF!,コージー!Z85:AF85,フルハーフ!Z85:AF85)</f>
        <v>#REF!</v>
      </c>
      <c r="T85" s="83" t="e">
        <f>SUM(神奈川!E85:AI85,湘南!E85:AI85,ダイエット!#REF!,コージー!E85:AI85,フルハーフ!E85:AI85)</f>
        <v>#REF!</v>
      </c>
    </row>
    <row r="86" spans="1:20" ht="17.25" hidden="1" customHeight="1">
      <c r="A86" s="30">
        <v>80</v>
      </c>
      <c r="B86" s="30" t="s">
        <v>110</v>
      </c>
      <c r="C86" s="80">
        <v>3117</v>
      </c>
      <c r="D86" s="31" t="s">
        <v>89</v>
      </c>
      <c r="E86" s="30" t="s">
        <v>24</v>
      </c>
      <c r="F86" s="31" t="s">
        <v>48</v>
      </c>
      <c r="G86" s="31"/>
      <c r="H86" s="31"/>
      <c r="I86" s="31"/>
      <c r="J86" s="30"/>
      <c r="K86" s="81"/>
      <c r="L86" s="30"/>
      <c r="M86" s="30" t="s">
        <v>55</v>
      </c>
      <c r="N86" s="30" t="s">
        <v>112</v>
      </c>
      <c r="O86" s="82" t="e">
        <f>SUM(神奈川!AK86)+(湘南!AK86)+(ダイエット!#REF!)+(コージー!AK86)+(フルハーフ!AK86)</f>
        <v>#REF!</v>
      </c>
      <c r="P86" s="83" t="e">
        <f>SUM(神奈川!E86:K86,湘南!E86:K86,ダイエット!#REF!,コージー!E86:K86,フルハーフ!E86:K86)</f>
        <v>#REF!</v>
      </c>
      <c r="Q86" s="83" t="e">
        <f>SUM(神奈川!L86:R86,湘南!L86:R86,ダイエット!#REF!,コージー!L86:R86,フルハーフ!L86:R86)</f>
        <v>#REF!</v>
      </c>
      <c r="R86" s="83" t="e">
        <f>SUM(神奈川!S86:Y86,湘南!S86:Y86,ダイエット!#REF!,コージー!S86:Y86,フルハーフ!S86:Y86)</f>
        <v>#REF!</v>
      </c>
      <c r="S86" s="83" t="e">
        <f>SUM(神奈川!Z86:AF86,湘南!Z86:AF86,ダイエット!#REF!,コージー!Z86:AF86,フルハーフ!Z86:AF86)</f>
        <v>#REF!</v>
      </c>
      <c r="T86" s="83" t="e">
        <f>SUM(神奈川!E86:AI86,湘南!E86:AI86,ダイエット!#REF!,コージー!E86:AI86,フルハーフ!E86:AI86)</f>
        <v>#REF!</v>
      </c>
    </row>
    <row r="87" spans="1:20" ht="17.25" hidden="1" customHeight="1">
      <c r="A87" s="30">
        <v>81</v>
      </c>
      <c r="B87" s="30" t="s">
        <v>110</v>
      </c>
      <c r="C87" s="80"/>
      <c r="D87" s="31" t="s">
        <v>63</v>
      </c>
      <c r="E87" s="30" t="s">
        <v>33</v>
      </c>
      <c r="F87" s="31" t="s">
        <v>50</v>
      </c>
      <c r="G87" s="31"/>
      <c r="H87" s="31"/>
      <c r="I87" s="31"/>
      <c r="J87" s="30"/>
      <c r="K87" s="81"/>
      <c r="L87" s="30"/>
      <c r="M87" s="30" t="s">
        <v>60</v>
      </c>
      <c r="N87" s="30" t="s">
        <v>112</v>
      </c>
      <c r="O87" s="82" t="e">
        <f>SUM(神奈川!AK87)+(湘南!AK87)+(ダイエット!#REF!)+(コージー!AK87)+(フルハーフ!AK87)</f>
        <v>#REF!</v>
      </c>
      <c r="P87" s="83" t="e">
        <f>SUM(神奈川!E87:K87,湘南!E87:K87,ダイエット!#REF!,コージー!E87:K87,フルハーフ!E87:K87)</f>
        <v>#REF!</v>
      </c>
      <c r="Q87" s="83" t="e">
        <f>SUM(神奈川!L87:R87,湘南!L87:R87,ダイエット!#REF!,コージー!L87:R87,フルハーフ!L87:R87)</f>
        <v>#REF!</v>
      </c>
      <c r="R87" s="83" t="e">
        <f>SUM(神奈川!S87:Y87,湘南!S87:Y87,ダイエット!#REF!,コージー!S87:Y87,フルハーフ!S87:Y87)</f>
        <v>#REF!</v>
      </c>
      <c r="S87" s="83" t="e">
        <f>SUM(神奈川!Z87:AF87,湘南!Z87:AF87,ダイエット!#REF!,コージー!Z87:AF87,フルハーフ!Z87:AF87)</f>
        <v>#REF!</v>
      </c>
      <c r="T87" s="83" t="e">
        <f>SUM(神奈川!E87:AI87,湘南!E87:AI87,ダイエット!#REF!,コージー!E87:AI87,フルハーフ!E87:AI87)</f>
        <v>#REF!</v>
      </c>
    </row>
    <row r="88" spans="1:20" ht="17.25" hidden="1" customHeight="1">
      <c r="A88" s="30">
        <v>82</v>
      </c>
      <c r="B88" s="30" t="s">
        <v>110</v>
      </c>
      <c r="C88" s="80">
        <v>2456</v>
      </c>
      <c r="D88" s="31" t="s">
        <v>128</v>
      </c>
      <c r="E88" s="30" t="s">
        <v>33</v>
      </c>
      <c r="F88" s="31" t="s">
        <v>36</v>
      </c>
      <c r="G88" s="31"/>
      <c r="H88" s="31"/>
      <c r="I88" s="31" t="s">
        <v>129</v>
      </c>
      <c r="J88" s="30" t="s">
        <v>130</v>
      </c>
      <c r="K88" s="81">
        <v>43757</v>
      </c>
      <c r="L88" s="30"/>
      <c r="M88" s="30"/>
      <c r="N88" s="30" t="s">
        <v>112</v>
      </c>
      <c r="O88" s="82" t="e">
        <f>SUM(神奈川!AK88)+(湘南!AK88)+(ダイエット!#REF!)+(コージー!AK88)+(フルハーフ!AK88)</f>
        <v>#REF!</v>
      </c>
      <c r="P88" s="83" t="e">
        <f>SUM(神奈川!E88:K88,湘南!E88:K88,ダイエット!#REF!,コージー!E88:K88,フルハーフ!E88:K88)</f>
        <v>#REF!</v>
      </c>
      <c r="Q88" s="83" t="e">
        <f>SUM(神奈川!L88:R88,湘南!L88:R88,ダイエット!#REF!,コージー!L88:R88,フルハーフ!L88:R88)</f>
        <v>#REF!</v>
      </c>
      <c r="R88" s="83" t="e">
        <f>SUM(神奈川!S88:Y88,湘南!S88:Y88,ダイエット!#REF!,コージー!S88:Y88,フルハーフ!S88:Y88)</f>
        <v>#REF!</v>
      </c>
      <c r="S88" s="83" t="e">
        <f>SUM(神奈川!Z88:AF88,湘南!Z88:AF88,ダイエット!#REF!,コージー!Z88:AF88,フルハーフ!Z88:AF88)</f>
        <v>#REF!</v>
      </c>
      <c r="T88" s="83" t="e">
        <f>SUM(神奈川!E88:AI88,湘南!E88:AI88,ダイエット!#REF!,コージー!E88:AI88,フルハーフ!E88:AI88)</f>
        <v>#REF!</v>
      </c>
    </row>
    <row r="89" spans="1:20" ht="17.25" hidden="1" customHeight="1">
      <c r="A89" s="30">
        <v>83</v>
      </c>
      <c r="B89" s="30" t="s">
        <v>110</v>
      </c>
      <c r="C89" s="80"/>
      <c r="D89" s="31" t="s">
        <v>62</v>
      </c>
      <c r="E89" s="30" t="s">
        <v>33</v>
      </c>
      <c r="F89" s="31" t="s">
        <v>50</v>
      </c>
      <c r="G89" s="31"/>
      <c r="H89" s="31"/>
      <c r="I89" s="31"/>
      <c r="J89" s="30"/>
      <c r="K89" s="81"/>
      <c r="L89" s="30"/>
      <c r="M89" s="30"/>
      <c r="N89" s="30" t="s">
        <v>112</v>
      </c>
      <c r="O89" s="82" t="e">
        <f>SUM(神奈川!AK89)+(湘南!AK89)+(ダイエット!#REF!)+(コージー!#REF!)+(フルハーフ!AK89)</f>
        <v>#REF!</v>
      </c>
      <c r="P89" s="83" t="e">
        <f>SUM(神奈川!E89:K89,湘南!E89:K89,ダイエット!#REF!,コージー!#REF!,フルハーフ!E89:K89)</f>
        <v>#REF!</v>
      </c>
      <c r="Q89" s="83" t="e">
        <f>SUM(神奈川!L89:R89,湘南!L89:R89,ダイエット!#REF!,コージー!#REF!,フルハーフ!L89:R89)</f>
        <v>#REF!</v>
      </c>
      <c r="R89" s="83" t="e">
        <f>SUM(神奈川!S89:Y89,湘南!S89:Y89,ダイエット!#REF!,コージー!#REF!,フルハーフ!S89:Y89)</f>
        <v>#REF!</v>
      </c>
      <c r="S89" s="83" t="e">
        <f>SUM(神奈川!Z89:AF89,湘南!Z89:AF89,ダイエット!#REF!,コージー!#REF!,フルハーフ!Z89:AF89)</f>
        <v>#REF!</v>
      </c>
      <c r="T89" s="83" t="e">
        <f>SUM(神奈川!E89:AI89,湘南!E89:AI89,ダイエット!#REF!,コージー!#REF!,フルハーフ!E89:AI89)</f>
        <v>#REF!</v>
      </c>
    </row>
    <row r="90" spans="1:20" ht="17.25" hidden="1" customHeight="1">
      <c r="A90" s="30">
        <v>84</v>
      </c>
      <c r="B90" s="30" t="s">
        <v>110</v>
      </c>
      <c r="C90" s="80">
        <v>3148</v>
      </c>
      <c r="D90" s="31" t="s">
        <v>131</v>
      </c>
      <c r="E90" s="30" t="s">
        <v>33</v>
      </c>
      <c r="F90" s="31" t="s">
        <v>132</v>
      </c>
      <c r="G90" s="31"/>
      <c r="H90" s="31"/>
      <c r="I90" s="31" t="s">
        <v>133</v>
      </c>
      <c r="J90" s="30" t="s">
        <v>134</v>
      </c>
      <c r="K90" s="81">
        <v>43590</v>
      </c>
      <c r="L90" s="30" t="s">
        <v>135</v>
      </c>
      <c r="M90" s="30"/>
      <c r="N90" s="30" t="s">
        <v>112</v>
      </c>
      <c r="O90" s="82" t="e">
        <f>SUM(神奈川!AK90)+(湘南!AK90)+(ダイエット!#REF!)+(コージー!AK89)+(フルハーフ!AK90)</f>
        <v>#REF!</v>
      </c>
      <c r="P90" s="83" t="e">
        <f>SUM(神奈川!E90:K90,湘南!E90:K90,ダイエット!#REF!,コージー!E89:K89,フルハーフ!E90:K90)</f>
        <v>#REF!</v>
      </c>
      <c r="Q90" s="83" t="e">
        <f>SUM(神奈川!L90:R90,湘南!L90:R90,ダイエット!#REF!,コージー!L89:R89,フルハーフ!L90:R90)</f>
        <v>#REF!</v>
      </c>
      <c r="R90" s="83" t="e">
        <f>SUM(神奈川!S90:Y90,湘南!S90:Y90,ダイエット!#REF!,コージー!S89:Y89,フルハーフ!S90:Y90)</f>
        <v>#REF!</v>
      </c>
      <c r="S90" s="83" t="e">
        <f>SUM(神奈川!Z90:AF90,湘南!Z90:AF90,ダイエット!#REF!,コージー!Z89:AF89,フルハーフ!Z90:AF90)</f>
        <v>#REF!</v>
      </c>
      <c r="T90" s="83" t="e">
        <f>SUM(神奈川!E90:AI90,湘南!E90:AI90,ダイエット!#REF!,コージー!E89:AI89,フルハーフ!E90:AI90)</f>
        <v>#REF!</v>
      </c>
    </row>
    <row r="91" spans="1:20" ht="17.25" hidden="1" customHeight="1">
      <c r="A91" s="30">
        <v>85</v>
      </c>
      <c r="B91" s="30" t="s">
        <v>110</v>
      </c>
      <c r="C91" s="80">
        <v>2849</v>
      </c>
      <c r="D91" s="31" t="s">
        <v>136</v>
      </c>
      <c r="E91" s="30" t="s">
        <v>33</v>
      </c>
      <c r="F91" s="31" t="s">
        <v>36</v>
      </c>
      <c r="G91" s="31"/>
      <c r="H91" s="31"/>
      <c r="I91" s="31" t="s">
        <v>137</v>
      </c>
      <c r="J91" s="30" t="s">
        <v>138</v>
      </c>
      <c r="K91" s="81">
        <v>43480</v>
      </c>
      <c r="L91" s="30" t="s">
        <v>135</v>
      </c>
      <c r="M91" s="30"/>
      <c r="N91" s="30" t="s">
        <v>112</v>
      </c>
      <c r="O91" s="82" t="e">
        <f>SUM(神奈川!AK91)+(湘南!AK91)+(ダイエット!#REF!)+(コージー!AK90)+(フルハーフ!AK91)</f>
        <v>#REF!</v>
      </c>
      <c r="P91" s="83" t="e">
        <f>SUM(神奈川!E91:K91,湘南!E91:K91,ダイエット!#REF!,コージー!E90:K90,フルハーフ!E91:K91)</f>
        <v>#REF!</v>
      </c>
      <c r="Q91" s="83" t="e">
        <f>SUM(神奈川!L91:R91,湘南!L91:R91,ダイエット!#REF!,コージー!L90:R90,フルハーフ!L91:R91)</f>
        <v>#REF!</v>
      </c>
      <c r="R91" s="83" t="e">
        <f>SUM(神奈川!S91:Y91,湘南!S91:Y91,ダイエット!#REF!,コージー!S90:Y90,フルハーフ!S91:Y91)</f>
        <v>#REF!</v>
      </c>
      <c r="S91" s="83" t="e">
        <f>SUM(神奈川!Z91:AF91,湘南!Z91:AF91,ダイエット!#REF!,コージー!Z90:AF90,フルハーフ!Z91:AF91)</f>
        <v>#REF!</v>
      </c>
      <c r="T91" s="83" t="e">
        <f>SUM(神奈川!E91:AI91,湘南!E91:AI91,ダイエット!#REF!,コージー!E90:AI90,フルハーフ!E91:AI91)</f>
        <v>#REF!</v>
      </c>
    </row>
    <row r="92" spans="1:20" ht="17.25" hidden="1" customHeight="1">
      <c r="A92" s="30">
        <v>86</v>
      </c>
      <c r="B92" s="30" t="s">
        <v>110</v>
      </c>
      <c r="C92" s="80">
        <v>2848</v>
      </c>
      <c r="D92" s="31" t="s">
        <v>139</v>
      </c>
      <c r="E92" s="30" t="s">
        <v>33</v>
      </c>
      <c r="F92" s="31" t="s">
        <v>36</v>
      </c>
      <c r="G92" s="31"/>
      <c r="H92" s="31"/>
      <c r="I92" s="31" t="s">
        <v>140</v>
      </c>
      <c r="J92" s="30" t="s">
        <v>138</v>
      </c>
      <c r="K92" s="81">
        <v>44488</v>
      </c>
      <c r="L92" s="30" t="s">
        <v>141</v>
      </c>
      <c r="M92" s="30"/>
      <c r="N92" s="30" t="s">
        <v>112</v>
      </c>
      <c r="O92" s="82" t="e">
        <f>SUM(神奈川!AK92)+(湘南!AK92)+(ダイエット!#REF!)+(コージー!AK91)+(フルハーフ!AK92)</f>
        <v>#REF!</v>
      </c>
      <c r="P92" s="83" t="e">
        <f>SUM(神奈川!E92:K92,湘南!E92:K92,ダイエット!#REF!,コージー!E91:K91,フルハーフ!E92:K92)</f>
        <v>#REF!</v>
      </c>
      <c r="Q92" s="83" t="e">
        <f>SUM(神奈川!L92:R92,湘南!L92:R92,ダイエット!#REF!,コージー!L91:R91,フルハーフ!L92:R92)</f>
        <v>#REF!</v>
      </c>
      <c r="R92" s="83" t="e">
        <f>SUM(神奈川!S92:Y92,湘南!S92:Y92,ダイエット!#REF!,コージー!S91:Y91,フルハーフ!S92:Y92)</f>
        <v>#REF!</v>
      </c>
      <c r="S92" s="83" t="e">
        <f>SUM(神奈川!Z92:AF92,湘南!Z92:AF92,ダイエット!#REF!,コージー!Z91:AF91,フルハーフ!Z92:AF92)</f>
        <v>#REF!</v>
      </c>
      <c r="T92" s="83" t="e">
        <f>SUM(神奈川!E92:AI92,湘南!E92:AI92,ダイエット!#REF!,コージー!E91:AI91,フルハーフ!E92:AI92)</f>
        <v>#REF!</v>
      </c>
    </row>
    <row r="93" spans="1:20" ht="17.25" hidden="1" customHeight="1">
      <c r="A93" s="30">
        <v>87</v>
      </c>
      <c r="B93" s="30" t="s">
        <v>110</v>
      </c>
      <c r="C93" s="80">
        <v>2888</v>
      </c>
      <c r="D93" s="31" t="s">
        <v>142</v>
      </c>
      <c r="E93" s="30" t="s">
        <v>33</v>
      </c>
      <c r="F93" s="31" t="s">
        <v>36</v>
      </c>
      <c r="G93" s="31"/>
      <c r="H93" s="31"/>
      <c r="I93" s="31" t="s">
        <v>143</v>
      </c>
      <c r="J93" s="30" t="s">
        <v>138</v>
      </c>
      <c r="K93" s="81">
        <v>44151</v>
      </c>
      <c r="L93" s="30" t="s">
        <v>141</v>
      </c>
      <c r="M93" s="30" t="s">
        <v>144</v>
      </c>
      <c r="N93" s="30" t="s">
        <v>112</v>
      </c>
      <c r="O93" s="82" t="e">
        <f>SUM(神奈川!AK93)+(湘南!AK93)+(ダイエット!#REF!)+(コージー!AK93)+(フルハーフ!AK93)</f>
        <v>#REF!</v>
      </c>
      <c r="P93" s="83" t="e">
        <f>SUM(神奈川!E93:K93,湘南!E93:K93,ダイエット!#REF!,コージー!E93:K93,フルハーフ!E93:K93)</f>
        <v>#REF!</v>
      </c>
      <c r="Q93" s="83" t="e">
        <f>SUM(神奈川!L93:R93,湘南!L93:R93,ダイエット!#REF!,コージー!L93:R93,フルハーフ!L93:R93)</f>
        <v>#REF!</v>
      </c>
      <c r="R93" s="83" t="e">
        <f>SUM(神奈川!S93:Y93,湘南!S93:Y93,ダイエット!#REF!,コージー!S93:Y93,フルハーフ!S93:Y93)</f>
        <v>#REF!</v>
      </c>
      <c r="S93" s="83" t="e">
        <f>SUM(神奈川!Z93:AF93,湘南!Z93:AF93,ダイエット!#REF!,コージー!Z93:AF93,フルハーフ!Z93:AF93)</f>
        <v>#REF!</v>
      </c>
      <c r="T93" s="83" t="e">
        <f>SUM(神奈川!E93:AI93,湘南!E93:AI93,ダイエット!#REF!,コージー!E93:AI93,フルハーフ!E93:AI93)</f>
        <v>#REF!</v>
      </c>
    </row>
    <row r="94" spans="1:20" ht="17.25" hidden="1" customHeight="1">
      <c r="A94" s="30">
        <v>88</v>
      </c>
      <c r="B94" s="30" t="s">
        <v>110</v>
      </c>
      <c r="C94" s="80">
        <v>884</v>
      </c>
      <c r="D94" s="31" t="s">
        <v>106</v>
      </c>
      <c r="E94" s="30" t="s">
        <v>33</v>
      </c>
      <c r="F94" s="31" t="s">
        <v>48</v>
      </c>
      <c r="G94" s="31"/>
      <c r="H94" s="31"/>
      <c r="I94" s="31"/>
      <c r="J94" s="30"/>
      <c r="K94" s="81"/>
      <c r="L94" s="30"/>
      <c r="M94" s="30"/>
      <c r="N94" s="30" t="s">
        <v>112</v>
      </c>
      <c r="O94" s="82" t="e">
        <f>SUM(神奈川!AK94)+(湘南!AK94)+(ダイエット!#REF!)+(コージー!AK94)+(フルハーフ!AK94)</f>
        <v>#REF!</v>
      </c>
      <c r="P94" s="83" t="e">
        <f>SUM(神奈川!E94:K94,湘南!E94:K94,ダイエット!#REF!,コージー!E94:K94,フルハーフ!E94:K94)</f>
        <v>#REF!</v>
      </c>
      <c r="Q94" s="83" t="e">
        <f>SUM(神奈川!L94:R94,湘南!L94:R94,ダイエット!#REF!,コージー!L94:R94,フルハーフ!L94:R94)</f>
        <v>#REF!</v>
      </c>
      <c r="R94" s="83" t="e">
        <f>SUM(神奈川!S94:Y94,湘南!S94:Y94,ダイエット!#REF!,コージー!S94:Y94,フルハーフ!S94:Y94)</f>
        <v>#REF!</v>
      </c>
      <c r="S94" s="83" t="e">
        <f>SUM(神奈川!Z94:AF94,湘南!Z94:AF94,ダイエット!#REF!,コージー!Z94:AF94,フルハーフ!Z94:AF94)</f>
        <v>#REF!</v>
      </c>
      <c r="T94" s="83" t="e">
        <f>SUM(神奈川!E94:AI94,湘南!E94:AI94,ダイエット!#REF!,コージー!E94:AI94,フルハーフ!E94:AI94)</f>
        <v>#REF!</v>
      </c>
    </row>
    <row r="95" spans="1:20" ht="17.25" hidden="1" customHeight="1">
      <c r="A95" s="30">
        <v>89</v>
      </c>
      <c r="B95" s="30" t="s">
        <v>110</v>
      </c>
      <c r="C95" s="80">
        <v>3156</v>
      </c>
      <c r="D95" s="31" t="s">
        <v>145</v>
      </c>
      <c r="E95" s="30" t="s">
        <v>24</v>
      </c>
      <c r="F95" s="31" t="s">
        <v>48</v>
      </c>
      <c r="G95" s="31"/>
      <c r="H95" s="31"/>
      <c r="I95" s="31"/>
      <c r="J95" s="30"/>
      <c r="K95" s="81"/>
      <c r="L95" s="30"/>
      <c r="M95" s="30"/>
      <c r="N95" s="30" t="s">
        <v>112</v>
      </c>
      <c r="O95" s="82" t="e">
        <f>SUM(神奈川!AK95)+(湘南!AK95)+(ダイエット!#REF!)+(コージー!AK96)+(フルハーフ!AK95)</f>
        <v>#REF!</v>
      </c>
      <c r="P95" s="83" t="e">
        <f>SUM(神奈川!E95:K95,湘南!E95:K95,ダイエット!#REF!,コージー!E96:K96,フルハーフ!E95:K95)</f>
        <v>#REF!</v>
      </c>
      <c r="Q95" s="83" t="e">
        <f>SUM(神奈川!L95:R95,湘南!L95:R95,ダイエット!#REF!,コージー!L96:R96,フルハーフ!L95:R95)</f>
        <v>#REF!</v>
      </c>
      <c r="R95" s="83" t="e">
        <f>SUM(神奈川!S95:Y95,湘南!S95:Y95,ダイエット!#REF!,コージー!S96:Y96,フルハーフ!S95:Y95)</f>
        <v>#REF!</v>
      </c>
      <c r="S95" s="83" t="e">
        <f>SUM(神奈川!Z95:AF95,湘南!Z95:AF95,ダイエット!#REF!,コージー!Z96:AF96,フルハーフ!Z95:AF95)</f>
        <v>#REF!</v>
      </c>
      <c r="T95" s="83" t="e">
        <f>SUM(神奈川!E95:AI95,湘南!E95:AI95,ダイエット!#REF!,コージー!E96:AI96,フルハーフ!E95:AI95)</f>
        <v>#REF!</v>
      </c>
    </row>
    <row r="96" spans="1:20" ht="17.25" hidden="1" customHeight="1">
      <c r="A96" s="30">
        <v>90</v>
      </c>
      <c r="B96" s="30" t="s">
        <v>110</v>
      </c>
      <c r="C96" s="80"/>
      <c r="D96" s="31" t="s">
        <v>87</v>
      </c>
      <c r="E96" s="30" t="s">
        <v>24</v>
      </c>
      <c r="F96" s="31" t="s">
        <v>48</v>
      </c>
      <c r="G96" s="31"/>
      <c r="H96" s="31"/>
      <c r="I96" s="31"/>
      <c r="J96" s="30"/>
      <c r="K96" s="81"/>
      <c r="L96" s="30"/>
      <c r="M96" s="30"/>
      <c r="N96" s="30" t="s">
        <v>112</v>
      </c>
      <c r="O96" s="82" t="e">
        <f>SUM(神奈川!AK96)+(湘南!AK96)+(ダイエット!#REF!)+(コージー!AK97)+(フルハーフ!AK96)</f>
        <v>#REF!</v>
      </c>
      <c r="P96" s="83" t="e">
        <f>SUM(神奈川!E96:K96,湘南!E96:K96,ダイエット!#REF!,コージー!E97:K97,フルハーフ!E96:K96)</f>
        <v>#REF!</v>
      </c>
      <c r="Q96" s="83" t="e">
        <f>SUM(神奈川!L96:R96,湘南!L96:R96,ダイエット!#REF!,コージー!L97:R97,フルハーフ!L96:R96)</f>
        <v>#REF!</v>
      </c>
      <c r="R96" s="83" t="e">
        <f>SUM(神奈川!S96:Y96,湘南!S96:Y96,ダイエット!#REF!,コージー!S97:Y97,フルハーフ!S96:Y96)</f>
        <v>#REF!</v>
      </c>
      <c r="S96" s="83" t="e">
        <f>SUM(神奈川!Z96:AF96,湘南!Z96:AF96,ダイエット!#REF!,コージー!Z97:AF97,フルハーフ!Z96:AF96)</f>
        <v>#REF!</v>
      </c>
      <c r="T96" s="83" t="e">
        <f>SUM(神奈川!E96:AI96,湘南!E96:AI96,ダイエット!#REF!,コージー!E97:AI97,フルハーフ!E96:AI96)</f>
        <v>#REF!</v>
      </c>
    </row>
    <row r="97" spans="1:20" ht="17.25" hidden="1" customHeight="1">
      <c r="A97" s="30">
        <v>91</v>
      </c>
      <c r="B97" s="30" t="s">
        <v>110</v>
      </c>
      <c r="C97" s="80">
        <v>3173</v>
      </c>
      <c r="D97" s="31" t="s">
        <v>146</v>
      </c>
      <c r="E97" s="30" t="s">
        <v>33</v>
      </c>
      <c r="F97" s="31" t="s">
        <v>36</v>
      </c>
      <c r="G97" s="31"/>
      <c r="H97" s="31"/>
      <c r="I97" s="31"/>
      <c r="J97" s="30"/>
      <c r="K97" s="81"/>
      <c r="L97" s="30"/>
      <c r="M97" s="30"/>
      <c r="N97" s="30" t="s">
        <v>112</v>
      </c>
      <c r="O97" s="82" t="e">
        <f>SUM(神奈川!AK97)+(湘南!AK97)+(ダイエット!#REF!)+(コージー!AK98)+(フルハーフ!AK97)</f>
        <v>#REF!</v>
      </c>
      <c r="P97" s="83" t="e">
        <f>SUM(神奈川!E97:K97,湘南!E97:K97,ダイエット!#REF!,コージー!E98:K98,フルハーフ!E97:K97)</f>
        <v>#REF!</v>
      </c>
      <c r="Q97" s="83" t="e">
        <f>SUM(神奈川!L97:R97,湘南!L97:R97,ダイエット!#REF!,コージー!L98:R98,フルハーフ!L97:R97)</f>
        <v>#REF!</v>
      </c>
      <c r="R97" s="83" t="e">
        <f>SUM(神奈川!S97:Y97,湘南!S97:Y97,ダイエット!#REF!,コージー!S98:Y98,フルハーフ!S97:Y97)</f>
        <v>#REF!</v>
      </c>
      <c r="S97" s="83" t="e">
        <f>SUM(神奈川!Z97:AF97,湘南!Z97:AF97,ダイエット!#REF!,コージー!Z98:AF98,フルハーフ!Z97:AF97)</f>
        <v>#REF!</v>
      </c>
      <c r="T97" s="83" t="e">
        <f>SUM(神奈川!E97:AI97,湘南!E97:AI97,ダイエット!#REF!,コージー!E98:AI98,フルハーフ!E97:AI97)</f>
        <v>#REF!</v>
      </c>
    </row>
    <row r="98" spans="1:20" ht="17.25" hidden="1" customHeight="1">
      <c r="A98" s="30">
        <v>92</v>
      </c>
      <c r="B98" s="30" t="s">
        <v>110</v>
      </c>
      <c r="C98" s="80"/>
      <c r="D98" s="31" t="s">
        <v>72</v>
      </c>
      <c r="E98" s="30" t="s">
        <v>33</v>
      </c>
      <c r="F98" s="31" t="s">
        <v>50</v>
      </c>
      <c r="G98" s="31"/>
      <c r="H98" s="31"/>
      <c r="I98" s="31"/>
      <c r="J98" s="30"/>
      <c r="K98" s="81"/>
      <c r="L98" s="30"/>
      <c r="M98" s="30" t="s">
        <v>51</v>
      </c>
      <c r="N98" s="30" t="s">
        <v>112</v>
      </c>
      <c r="O98" s="82" t="e">
        <f>SUM(神奈川!AK98)+(湘南!AK98)+(ダイエット!#REF!)+(コージー!AK99)+(フルハーフ!AK98)</f>
        <v>#REF!</v>
      </c>
      <c r="P98" s="83" t="e">
        <f>SUM(神奈川!E98:K98,湘南!E98:K98,ダイエット!#REF!,コージー!E99:K99,フルハーフ!E98:K98)</f>
        <v>#REF!</v>
      </c>
      <c r="Q98" s="83" t="e">
        <f>SUM(神奈川!L98:R98,湘南!L98:R98,ダイエット!#REF!,コージー!L99:R99,フルハーフ!L98:R98)</f>
        <v>#REF!</v>
      </c>
      <c r="R98" s="83" t="e">
        <f>SUM(神奈川!S98:Y98,湘南!S98:Y98,ダイエット!#REF!,コージー!S99:Y99,フルハーフ!S98:Y98)</f>
        <v>#REF!</v>
      </c>
      <c r="S98" s="83" t="e">
        <f>SUM(神奈川!Z98:AF98,湘南!Z98:AF98,ダイエット!#REF!,コージー!Z99:AF99,フルハーフ!Z98:AF98)</f>
        <v>#REF!</v>
      </c>
      <c r="T98" s="83" t="e">
        <f>SUM(神奈川!E98:AI98,湘南!E98:AI98,ダイエット!#REF!,コージー!E99:AI99,フルハーフ!E98:AI98)</f>
        <v>#REF!</v>
      </c>
    </row>
    <row r="99" spans="1:20" ht="17.25" hidden="1" customHeight="1">
      <c r="A99" s="30">
        <v>93</v>
      </c>
      <c r="B99" s="30" t="s">
        <v>110</v>
      </c>
      <c r="C99" s="80">
        <v>3144</v>
      </c>
      <c r="D99" s="31" t="s">
        <v>54</v>
      </c>
      <c r="E99" s="30" t="s">
        <v>33</v>
      </c>
      <c r="F99" s="31" t="s">
        <v>48</v>
      </c>
      <c r="G99" s="31"/>
      <c r="H99" s="31"/>
      <c r="I99" s="31" t="s">
        <v>147</v>
      </c>
      <c r="J99" s="30" t="s">
        <v>148</v>
      </c>
      <c r="K99" s="81">
        <v>43673</v>
      </c>
      <c r="L99" s="30" t="s">
        <v>135</v>
      </c>
      <c r="M99" s="30" t="s">
        <v>55</v>
      </c>
      <c r="N99" s="30" t="s">
        <v>112</v>
      </c>
      <c r="O99" s="82" t="e">
        <f>SUM(神奈川!AK99)+(湘南!AK99)+(ダイエット!#REF!)+(コージー!AK100)+(フルハーフ!AK99)</f>
        <v>#REF!</v>
      </c>
      <c r="P99" s="83" t="e">
        <f>SUM(神奈川!E99:K99,湘南!E99:K99,ダイエット!#REF!,コージー!E100:K100,フルハーフ!E99:K99)</f>
        <v>#REF!</v>
      </c>
      <c r="Q99" s="83" t="e">
        <f>SUM(神奈川!L99:R99,湘南!L99:R99,ダイエット!#REF!,コージー!L100:R100,フルハーフ!L99:R99)</f>
        <v>#REF!</v>
      </c>
      <c r="R99" s="83" t="e">
        <f>SUM(神奈川!S99:Y99,湘南!S99:Y99,ダイエット!#REF!,コージー!S100:Y100,フルハーフ!S99:Y99)</f>
        <v>#REF!</v>
      </c>
      <c r="S99" s="83" t="e">
        <f>SUM(神奈川!Z99:AF99,湘南!Z99:AF99,ダイエット!#REF!,コージー!Z100:AF100,フルハーフ!Z99:AF99)</f>
        <v>#REF!</v>
      </c>
      <c r="T99" s="83" t="e">
        <f>SUM(神奈川!E99:AI99,湘南!E99:AI99,ダイエット!#REF!,コージー!E100:AI100,フルハーフ!E99:AI99)</f>
        <v>#REF!</v>
      </c>
    </row>
    <row r="100" spans="1:20" ht="17.25" hidden="1" customHeight="1">
      <c r="A100" s="30">
        <v>94</v>
      </c>
      <c r="B100" s="30" t="s">
        <v>110</v>
      </c>
      <c r="C100" s="80">
        <v>3151</v>
      </c>
      <c r="D100" s="31" t="s">
        <v>149</v>
      </c>
      <c r="E100" s="30" t="s">
        <v>33</v>
      </c>
      <c r="F100" s="31" t="s">
        <v>50</v>
      </c>
      <c r="G100" s="31"/>
      <c r="H100" s="31"/>
      <c r="I100" s="31"/>
      <c r="J100" s="30"/>
      <c r="K100" s="81"/>
      <c r="L100" s="30"/>
      <c r="M100" s="30"/>
      <c r="N100" s="30" t="s">
        <v>112</v>
      </c>
      <c r="O100" s="82" t="e">
        <f>SUM(神奈川!AK100)+(湘南!AK100)+(ダイエット!#REF!)+(コージー!AK101)+(フルハーフ!AK100)</f>
        <v>#REF!</v>
      </c>
      <c r="P100" s="83" t="e">
        <f>SUM(神奈川!E100:K100,湘南!E100:K100,ダイエット!#REF!,コージー!E101:K101,フルハーフ!E100:K100)</f>
        <v>#REF!</v>
      </c>
      <c r="Q100" s="83" t="e">
        <f>SUM(神奈川!L100:R100,湘南!L100:R100,ダイエット!#REF!,コージー!L101:R101,フルハーフ!L100:R100)</f>
        <v>#REF!</v>
      </c>
      <c r="R100" s="83" t="e">
        <f>SUM(神奈川!S100:Y100,湘南!S100:Y100,ダイエット!#REF!,コージー!S101:Y101,フルハーフ!S100:Y100)</f>
        <v>#REF!</v>
      </c>
      <c r="S100" s="83" t="e">
        <f>SUM(神奈川!Z100:AF100,湘南!Z100:AF100,ダイエット!#REF!,コージー!Z101:AF101,フルハーフ!Z100:AF100)</f>
        <v>#REF!</v>
      </c>
      <c r="T100" s="83" t="e">
        <f>SUM(神奈川!E100:AI100,湘南!E100:AI100,ダイエット!#REF!,コージー!E101:AI101,フルハーフ!E100:AI100)</f>
        <v>#REF!</v>
      </c>
    </row>
    <row r="101" spans="1:20" ht="17.25" hidden="1" customHeight="1">
      <c r="A101" s="30">
        <v>95</v>
      </c>
      <c r="B101" s="30" t="s">
        <v>110</v>
      </c>
      <c r="C101" s="80">
        <v>3157</v>
      </c>
      <c r="D101" s="31" t="s">
        <v>150</v>
      </c>
      <c r="E101" s="30" t="s">
        <v>33</v>
      </c>
      <c r="F101" s="31" t="s">
        <v>50</v>
      </c>
      <c r="G101" s="31"/>
      <c r="H101" s="31"/>
      <c r="I101" s="31"/>
      <c r="J101" s="30"/>
      <c r="K101" s="81"/>
      <c r="L101" s="30"/>
      <c r="M101" s="30"/>
      <c r="N101" s="30" t="s">
        <v>112</v>
      </c>
      <c r="O101" s="82" t="e">
        <f>SUM(神奈川!AK101)+(湘南!AK101)+(ダイエット!#REF!)+(コージー!AK102)+(フルハーフ!AK101)</f>
        <v>#REF!</v>
      </c>
      <c r="P101" s="83" t="e">
        <f>SUM(神奈川!E101:K101,湘南!E101:K101,ダイエット!#REF!,コージー!E102:K102,フルハーフ!E101:K101)</f>
        <v>#REF!</v>
      </c>
      <c r="Q101" s="83" t="e">
        <f>SUM(神奈川!L101:R101,湘南!L101:R101,ダイエット!#REF!,コージー!L102:R102,フルハーフ!L101:R101)</f>
        <v>#REF!</v>
      </c>
      <c r="R101" s="83" t="e">
        <f>SUM(神奈川!S101:Y101,湘南!S101:Y101,ダイエット!#REF!,コージー!S102:Y102,フルハーフ!S101:Y101)</f>
        <v>#REF!</v>
      </c>
      <c r="S101" s="83" t="e">
        <f>SUM(神奈川!Z101:AF101,湘南!Z101:AF101,ダイエット!#REF!,コージー!Z102:AF102,フルハーフ!Z101:AF101)</f>
        <v>#REF!</v>
      </c>
      <c r="T101" s="83" t="e">
        <f>SUM(神奈川!E101:AI101,湘南!E101:AI101,ダイエット!#REF!,コージー!E102:AI102,フルハーフ!E101:AI101)</f>
        <v>#REF!</v>
      </c>
    </row>
    <row r="102" spans="1:20" ht="17.25" hidden="1" customHeight="1">
      <c r="A102" s="30">
        <v>96</v>
      </c>
      <c r="B102" s="30" t="s">
        <v>110</v>
      </c>
      <c r="C102" s="80"/>
      <c r="D102" s="31" t="s">
        <v>151</v>
      </c>
      <c r="E102" s="30" t="s">
        <v>33</v>
      </c>
      <c r="F102" s="31" t="s">
        <v>36</v>
      </c>
      <c r="G102" s="31"/>
      <c r="H102" s="31"/>
      <c r="I102" s="31"/>
      <c r="J102" s="30"/>
      <c r="K102" s="81"/>
      <c r="L102" s="30"/>
      <c r="M102" s="30"/>
      <c r="N102" s="30" t="s">
        <v>112</v>
      </c>
      <c r="O102" s="82" t="e">
        <f>SUM(神奈川!AK102)+(湘南!AK102)+(ダイエット!#REF!)+(コージー!AK103)+(フルハーフ!AK102)</f>
        <v>#REF!</v>
      </c>
      <c r="P102" s="83" t="e">
        <f>SUM(神奈川!E102:K102,湘南!E102:K102,ダイエット!#REF!,コージー!E103:K103,フルハーフ!E102:K102)</f>
        <v>#REF!</v>
      </c>
      <c r="Q102" s="83" t="e">
        <f>SUM(神奈川!L102:R102,湘南!L102:R102,ダイエット!#REF!,コージー!L103:R103,フルハーフ!L102:R102)</f>
        <v>#REF!</v>
      </c>
      <c r="R102" s="83" t="e">
        <f>SUM(神奈川!S102:Y102,湘南!S102:Y102,ダイエット!#REF!,コージー!S103:Y103,フルハーフ!S102:Y102)</f>
        <v>#REF!</v>
      </c>
      <c r="S102" s="83" t="e">
        <f>SUM(神奈川!Z102:AF102,湘南!Z102:AF102,ダイエット!#REF!,コージー!Z103:AF103,フルハーフ!Z102:AF102)</f>
        <v>#REF!</v>
      </c>
      <c r="T102" s="83" t="e">
        <f>SUM(神奈川!E102:AI102,湘南!E102:AI102,ダイエット!#REF!,コージー!E103:AI103,フルハーフ!E102:AI102)</f>
        <v>#REF!</v>
      </c>
    </row>
    <row r="103" spans="1:20" ht="17.25" hidden="1" customHeight="1">
      <c r="A103" s="30">
        <v>97</v>
      </c>
      <c r="B103" s="30" t="s">
        <v>110</v>
      </c>
      <c r="C103" s="80"/>
      <c r="D103" s="31" t="s">
        <v>152</v>
      </c>
      <c r="E103" s="30" t="s">
        <v>33</v>
      </c>
      <c r="F103" s="31" t="s">
        <v>34</v>
      </c>
      <c r="G103" s="31"/>
      <c r="H103" s="31"/>
      <c r="I103" s="31"/>
      <c r="J103" s="30"/>
      <c r="K103" s="81"/>
      <c r="L103" s="30"/>
      <c r="M103" s="30"/>
      <c r="N103" s="30" t="s">
        <v>112</v>
      </c>
      <c r="O103" s="82" t="e">
        <f>SUM(神奈川!AK103)+(湘南!AK103)+(ダイエット!#REF!)+(コージー!#REF!)+(フルハーフ!AK103)</f>
        <v>#REF!</v>
      </c>
      <c r="P103" s="83" t="e">
        <f>SUM(神奈川!E103:K103,湘南!E103:K103,ダイエット!#REF!,コージー!#REF!,フルハーフ!E103:K103)</f>
        <v>#REF!</v>
      </c>
      <c r="Q103" s="83" t="e">
        <f>SUM(神奈川!L103:R103,湘南!L103:R103,ダイエット!#REF!,コージー!#REF!,フルハーフ!L103:R103)</f>
        <v>#REF!</v>
      </c>
      <c r="R103" s="83" t="e">
        <f>SUM(神奈川!S103:Y103,湘南!S103:Y103,ダイエット!#REF!,コージー!#REF!,フルハーフ!S103:Y103)</f>
        <v>#REF!</v>
      </c>
      <c r="S103" s="83" t="e">
        <f>SUM(神奈川!Z103:AF103,湘南!Z103:AF103,ダイエット!#REF!,コージー!#REF!,フルハーフ!Z103:AF103)</f>
        <v>#REF!</v>
      </c>
      <c r="T103" s="83" t="e">
        <f>SUM(神奈川!E103:AI103,湘南!E103:AI103,ダイエット!#REF!,コージー!#REF!,フルハーフ!E103:AI103)</f>
        <v>#REF!</v>
      </c>
    </row>
    <row r="104" spans="1:20" ht="17.25" hidden="1" customHeight="1">
      <c r="A104" s="30">
        <v>98</v>
      </c>
      <c r="B104" s="30" t="s">
        <v>110</v>
      </c>
      <c r="C104" s="80">
        <v>3174</v>
      </c>
      <c r="D104" s="31" t="s">
        <v>153</v>
      </c>
      <c r="E104" s="30" t="s">
        <v>33</v>
      </c>
      <c r="F104" s="31" t="s">
        <v>50</v>
      </c>
      <c r="G104" s="31"/>
      <c r="H104" s="31"/>
      <c r="I104" s="31"/>
      <c r="J104" s="30"/>
      <c r="K104" s="81"/>
      <c r="L104" s="30"/>
      <c r="M104" s="30"/>
      <c r="N104" s="30" t="s">
        <v>112</v>
      </c>
      <c r="O104" s="82" t="e">
        <f>SUM(神奈川!AK104)+(湘南!AK104)+(ダイエット!#REF!)+(コージー!AK105)+(フルハーフ!AK104)</f>
        <v>#REF!</v>
      </c>
      <c r="P104" s="83" t="e">
        <f>SUM(神奈川!E104:K104,湘南!E104:K104,ダイエット!#REF!,コージー!E105:K105,フルハーフ!E104:K104)</f>
        <v>#REF!</v>
      </c>
      <c r="Q104" s="83" t="e">
        <f>SUM(神奈川!L104:R104,湘南!L104:R104,ダイエット!#REF!,コージー!L105:R105,フルハーフ!L104:R104)</f>
        <v>#REF!</v>
      </c>
      <c r="R104" s="83" t="e">
        <f>SUM(神奈川!S104:Y104,湘南!S104:Y104,ダイエット!#REF!,コージー!S105:Y105,フルハーフ!S104:Y104)</f>
        <v>#REF!</v>
      </c>
      <c r="S104" s="83" t="e">
        <f>SUM(神奈川!Z104:AF104,湘南!Z104:AF104,ダイエット!#REF!,コージー!Z105:AF105,フルハーフ!Z104:AF104)</f>
        <v>#REF!</v>
      </c>
      <c r="T104" s="83" t="e">
        <f>SUM(神奈川!E104:AI104,湘南!E104:AI104,ダイエット!#REF!,コージー!E105:AI105,フルハーフ!E104:AI104)</f>
        <v>#REF!</v>
      </c>
    </row>
    <row r="105" spans="1:20" ht="17.25" hidden="1" customHeight="1">
      <c r="A105" s="30">
        <v>99</v>
      </c>
      <c r="B105" s="30" t="s">
        <v>110</v>
      </c>
      <c r="C105" s="80">
        <v>3177</v>
      </c>
      <c r="D105" s="31" t="s">
        <v>154</v>
      </c>
      <c r="E105" s="30" t="s">
        <v>33</v>
      </c>
      <c r="F105" s="31" t="s">
        <v>50</v>
      </c>
      <c r="G105" s="31"/>
      <c r="H105" s="31"/>
      <c r="I105" s="31" t="s">
        <v>155</v>
      </c>
      <c r="J105" s="30"/>
      <c r="K105" s="81"/>
      <c r="L105" s="30"/>
      <c r="M105" s="30"/>
      <c r="N105" s="30" t="s">
        <v>112</v>
      </c>
      <c r="O105" s="82" t="e">
        <f>SUM(神奈川!AK105)+(湘南!AK105)+(ダイエット!#REF!)+(コージー!AK107)+(フルハーフ!AK105)</f>
        <v>#REF!</v>
      </c>
      <c r="P105" s="83" t="e">
        <f>SUM(神奈川!E105:K105,湘南!E105:K105,ダイエット!#REF!,コージー!E107:K107,フルハーフ!E105:K105)</f>
        <v>#REF!</v>
      </c>
      <c r="Q105" s="83" t="e">
        <f>SUM(神奈川!L105:R105,湘南!L105:R105,ダイエット!#REF!,コージー!L107:R107,フルハーフ!L105:R105)</f>
        <v>#REF!</v>
      </c>
      <c r="R105" s="83" t="e">
        <f>SUM(神奈川!S105:Y105,湘南!S105:Y105,ダイエット!#REF!,コージー!S107:Y107,フルハーフ!S105:Y105)</f>
        <v>#REF!</v>
      </c>
      <c r="S105" s="83" t="e">
        <f>SUM(神奈川!Z105:AF105,湘南!Z105:AF105,ダイエット!#REF!,コージー!Z107:AF107,フルハーフ!Z105:AF105)</f>
        <v>#REF!</v>
      </c>
      <c r="T105" s="83" t="e">
        <f>SUM(神奈川!E105:AI105,湘南!E105:AI105,ダイエット!#REF!,コージー!E107:AI107,フルハーフ!E105:AI105)</f>
        <v>#REF!</v>
      </c>
    </row>
    <row r="106" spans="1:20" ht="17.25" hidden="1" customHeight="1">
      <c r="A106" s="30">
        <v>100</v>
      </c>
      <c r="B106" s="30" t="s">
        <v>110</v>
      </c>
      <c r="C106" s="80"/>
      <c r="D106" s="31" t="s">
        <v>78</v>
      </c>
      <c r="E106" s="30" t="s">
        <v>33</v>
      </c>
      <c r="F106" s="31" t="s">
        <v>50</v>
      </c>
      <c r="G106" s="31"/>
      <c r="H106" s="31"/>
      <c r="I106" s="31"/>
      <c r="J106" s="30"/>
      <c r="K106" s="81"/>
      <c r="L106" s="30"/>
      <c r="M106" s="30"/>
      <c r="N106" s="30" t="s">
        <v>112</v>
      </c>
      <c r="O106" s="82" t="e">
        <f>SUM(神奈川!AK106)+(湘南!AK106)+(ダイエット!#REF!)+(コージー!AK108)+(フルハーフ!AK106)</f>
        <v>#REF!</v>
      </c>
      <c r="P106" s="83" t="e">
        <f>SUM(神奈川!E106:K106,湘南!E106:K106,ダイエット!#REF!,コージー!E108:K108,フルハーフ!E106:K106)</f>
        <v>#REF!</v>
      </c>
      <c r="Q106" s="83" t="e">
        <f>SUM(神奈川!L106:R106,湘南!L106:R106,ダイエット!#REF!,コージー!L108:R108,フルハーフ!L106:R106)</f>
        <v>#REF!</v>
      </c>
      <c r="R106" s="83" t="e">
        <f>SUM(神奈川!S106:Y106,湘南!S106:Y106,ダイエット!#REF!,コージー!S108:Y108,フルハーフ!S106:Y106)</f>
        <v>#REF!</v>
      </c>
      <c r="S106" s="83" t="e">
        <f>SUM(神奈川!Z106:AF106,湘南!Z106:AF106,ダイエット!#REF!,コージー!Z108:AF108,フルハーフ!Z106:AF106)</f>
        <v>#REF!</v>
      </c>
      <c r="T106" s="83" t="e">
        <f>SUM(神奈川!E106:AI106,湘南!E106:AI106,ダイエット!#REF!,コージー!E108:AI108,フルハーフ!E106:AI106)</f>
        <v>#REF!</v>
      </c>
    </row>
    <row r="107" spans="1:20" ht="17.25" hidden="1" customHeight="1">
      <c r="A107" s="30">
        <v>101</v>
      </c>
      <c r="B107" s="30" t="s">
        <v>110</v>
      </c>
      <c r="C107" s="80">
        <v>3178</v>
      </c>
      <c r="D107" s="31" t="s">
        <v>156</v>
      </c>
      <c r="E107" s="30" t="s">
        <v>24</v>
      </c>
      <c r="F107" s="31" t="s">
        <v>50</v>
      </c>
      <c r="G107" s="31"/>
      <c r="H107" s="31"/>
      <c r="I107" s="31"/>
      <c r="J107" s="30"/>
      <c r="K107" s="81"/>
      <c r="L107" s="30"/>
      <c r="M107" s="30"/>
      <c r="N107" s="30" t="s">
        <v>112</v>
      </c>
      <c r="O107" s="82" t="e">
        <f>SUM(神奈川!AK107)+(湘南!AK107)+(ダイエット!#REF!)+(コージー!AK114)+(フルハーフ!AK107)</f>
        <v>#REF!</v>
      </c>
      <c r="P107" s="83" t="e">
        <f>SUM(神奈川!E107:K107,湘南!E107:K107,ダイエット!#REF!,コージー!E114:K114,フルハーフ!E107:K107)</f>
        <v>#REF!</v>
      </c>
      <c r="Q107" s="83" t="e">
        <f>SUM(神奈川!L107:R107,湘南!L107:R107,ダイエット!#REF!,コージー!L114:R114,フルハーフ!L107:R107)</f>
        <v>#REF!</v>
      </c>
      <c r="R107" s="83" t="e">
        <f>SUM(神奈川!S107:Y107,湘南!S107:Y107,ダイエット!#REF!,コージー!S114:Y114,フルハーフ!S107:Y107)</f>
        <v>#REF!</v>
      </c>
      <c r="S107" s="83" t="e">
        <f>SUM(神奈川!Z107:AF107,湘南!Z107:AF107,ダイエット!#REF!,コージー!Z114:AF114,フルハーフ!Z107:AF107)</f>
        <v>#REF!</v>
      </c>
      <c r="T107" s="83" t="e">
        <f>SUM(神奈川!E107:AI107,湘南!E107:AI107,ダイエット!#REF!,コージー!E114:AI114,フルハーフ!E107:AI107)</f>
        <v>#REF!</v>
      </c>
    </row>
    <row r="108" spans="1:20" ht="17.25" hidden="1" customHeight="1">
      <c r="A108" s="30">
        <v>102</v>
      </c>
      <c r="B108" s="30" t="s">
        <v>110</v>
      </c>
      <c r="C108" s="80"/>
      <c r="D108" s="31" t="s">
        <v>47</v>
      </c>
      <c r="E108" s="30" t="s">
        <v>33</v>
      </c>
      <c r="F108" s="31" t="s">
        <v>48</v>
      </c>
      <c r="G108" s="31"/>
      <c r="H108" s="31"/>
      <c r="I108" s="31"/>
      <c r="J108" s="30"/>
      <c r="K108" s="81"/>
      <c r="L108" s="30"/>
      <c r="M108" s="30"/>
      <c r="N108" s="30" t="s">
        <v>112</v>
      </c>
      <c r="O108" s="82" t="e">
        <f>SUM(神奈川!AK108)+(湘南!AK108)+(ダイエット!#REF!)+(コージー!AK115)+(フルハーフ!AK108)</f>
        <v>#REF!</v>
      </c>
      <c r="P108" s="83" t="e">
        <f>SUM(神奈川!E108:K108,湘南!E108:K108,ダイエット!#REF!,コージー!E115:K115,フルハーフ!E108:K108)</f>
        <v>#REF!</v>
      </c>
      <c r="Q108" s="83" t="e">
        <f>SUM(神奈川!L108:R108,湘南!L108:R108,ダイエット!#REF!,コージー!L115:R115,フルハーフ!L108:R108)</f>
        <v>#REF!</v>
      </c>
      <c r="R108" s="83" t="e">
        <f>SUM(神奈川!S108:Y108,湘南!S108:Y108,ダイエット!#REF!,コージー!S115:Y115,フルハーフ!S108:Y108)</f>
        <v>#REF!</v>
      </c>
      <c r="S108" s="83" t="e">
        <f>SUM(神奈川!Z108:AF108,湘南!Z108:AF108,ダイエット!#REF!,コージー!Z115:AF115,フルハーフ!Z108:AF108)</f>
        <v>#REF!</v>
      </c>
      <c r="T108" s="83" t="e">
        <f>SUM(神奈川!E108:AI108,湘南!E108:AI108,ダイエット!#REF!,コージー!E115:AI115,フルハーフ!E108:AI108)</f>
        <v>#REF!</v>
      </c>
    </row>
    <row r="109" spans="1:20" ht="17.25" hidden="1" customHeight="1">
      <c r="A109" s="30">
        <v>103</v>
      </c>
      <c r="B109" s="30" t="s">
        <v>110</v>
      </c>
      <c r="C109" s="80">
        <v>3190</v>
      </c>
      <c r="D109" s="31" t="s">
        <v>157</v>
      </c>
      <c r="E109" s="30" t="s">
        <v>33</v>
      </c>
      <c r="F109" s="31" t="s">
        <v>50</v>
      </c>
      <c r="G109" s="31"/>
      <c r="H109" s="31"/>
      <c r="I109" s="31" t="s">
        <v>158</v>
      </c>
      <c r="J109" s="30"/>
      <c r="K109" s="81"/>
      <c r="L109" s="30"/>
      <c r="M109" s="30"/>
      <c r="N109" s="30" t="s">
        <v>112</v>
      </c>
      <c r="O109" s="82" t="e">
        <f>SUM(神奈川!AK109)+(湘南!AK109)+(ダイエット!#REF!)+(コージー!AK116)+(フルハーフ!AK109)</f>
        <v>#REF!</v>
      </c>
      <c r="P109" s="83" t="e">
        <f>SUM(神奈川!E109:K109,湘南!E109:K109,ダイエット!#REF!,コージー!E116:K116,フルハーフ!E109:K109)</f>
        <v>#REF!</v>
      </c>
      <c r="Q109" s="83" t="e">
        <f>SUM(神奈川!L109:R109,湘南!L109:R109,ダイエット!#REF!,コージー!L116:R116,フルハーフ!L109:R109)</f>
        <v>#REF!</v>
      </c>
      <c r="R109" s="83" t="e">
        <f>SUM(神奈川!S109:Y109,湘南!S109:Y109,ダイエット!#REF!,コージー!S116:Y116,フルハーフ!S109:Y109)</f>
        <v>#REF!</v>
      </c>
      <c r="S109" s="83" t="e">
        <f>SUM(神奈川!Z109:AF109,湘南!Z109:AF109,ダイエット!#REF!,コージー!Z116:AF116,フルハーフ!Z109:AF109)</f>
        <v>#REF!</v>
      </c>
      <c r="T109" s="83" t="e">
        <f>SUM(神奈川!E109:AI109,湘南!E109:AI109,ダイエット!#REF!,コージー!E116:AI116,フルハーフ!E109:AI109)</f>
        <v>#REF!</v>
      </c>
    </row>
    <row r="110" spans="1:20" ht="17.25" hidden="1" customHeight="1">
      <c r="A110" s="30">
        <v>104</v>
      </c>
      <c r="B110" s="30" t="s">
        <v>110</v>
      </c>
      <c r="C110" s="80">
        <v>3175</v>
      </c>
      <c r="D110" s="31" t="s">
        <v>159</v>
      </c>
      <c r="E110" s="30" t="s">
        <v>24</v>
      </c>
      <c r="F110" s="31" t="s">
        <v>50</v>
      </c>
      <c r="G110" s="31"/>
      <c r="H110" s="31"/>
      <c r="I110" s="31" t="s">
        <v>160</v>
      </c>
      <c r="J110" s="30"/>
      <c r="K110" s="81"/>
      <c r="L110" s="30"/>
      <c r="M110" s="30"/>
      <c r="N110" s="30" t="s">
        <v>112</v>
      </c>
      <c r="O110" s="82" t="e">
        <f>SUM(神奈川!AK110)+(湘南!AK110)+(ダイエット!#REF!)+(コージー!AK117)+(フルハーフ!AK110)</f>
        <v>#REF!</v>
      </c>
      <c r="P110" s="83" t="e">
        <f>SUM(神奈川!E110:K110,湘南!E110:K110,ダイエット!#REF!,コージー!E117:K117,フルハーフ!E110:K110)</f>
        <v>#REF!</v>
      </c>
      <c r="Q110" s="83" t="e">
        <f>SUM(神奈川!L110:R110,湘南!L110:R110,ダイエット!#REF!,コージー!L117:R117,フルハーフ!L110:R110)</f>
        <v>#REF!</v>
      </c>
      <c r="R110" s="83" t="e">
        <f>SUM(神奈川!S110:Y110,湘南!S110:Y110,ダイエット!#REF!,コージー!S117:Y117,フルハーフ!S110:Y110)</f>
        <v>#REF!</v>
      </c>
      <c r="S110" s="83" t="e">
        <f>SUM(神奈川!Z110:AF110,湘南!Z110:AF110,ダイエット!#REF!,コージー!Z117:AF117,フルハーフ!Z110:AF110)</f>
        <v>#REF!</v>
      </c>
      <c r="T110" s="83" t="e">
        <f>SUM(神奈川!E110:AI110,湘南!E110:AI110,ダイエット!#REF!,コージー!E117:AI117,フルハーフ!E110:AI110)</f>
        <v>#REF!</v>
      </c>
    </row>
    <row r="111" spans="1:20" ht="17.25" hidden="1" customHeight="1">
      <c r="A111" s="30">
        <v>105</v>
      </c>
      <c r="B111" s="30" t="s">
        <v>110</v>
      </c>
      <c r="C111" s="80"/>
      <c r="D111" s="31" t="s">
        <v>161</v>
      </c>
      <c r="E111" s="30" t="s">
        <v>24</v>
      </c>
      <c r="F111" s="31" t="s">
        <v>48</v>
      </c>
      <c r="G111" s="30" t="s">
        <v>44</v>
      </c>
      <c r="H111" s="31"/>
      <c r="I111" s="31"/>
      <c r="J111" s="30" t="s">
        <v>162</v>
      </c>
      <c r="K111" s="81">
        <v>44103</v>
      </c>
      <c r="L111" s="30" t="s">
        <v>163</v>
      </c>
      <c r="M111" s="30"/>
      <c r="N111" s="30" t="s">
        <v>112</v>
      </c>
      <c r="O111" s="82" t="e">
        <f>SUM(神奈川!AK111)+(湘南!AK111)+(ダイエット!#REF!)+(コージー!AK118)+(フルハーフ!AK111)</f>
        <v>#REF!</v>
      </c>
      <c r="P111" s="83" t="e">
        <f>SUM(神奈川!E111:K111,湘南!E111:K111,ダイエット!#REF!,コージー!E118:K118,フルハーフ!E111:K111)</f>
        <v>#REF!</v>
      </c>
      <c r="Q111" s="83" t="e">
        <f>SUM(神奈川!L111:R111,湘南!L111:R111,ダイエット!#REF!,コージー!L118:R118,フルハーフ!L111:R111)</f>
        <v>#REF!</v>
      </c>
      <c r="R111" s="83" t="e">
        <f>SUM(神奈川!S111:Y111,湘南!S111:Y111,ダイエット!#REF!,コージー!S118:Y118,フルハーフ!S111:Y111)</f>
        <v>#REF!</v>
      </c>
      <c r="S111" s="83" t="e">
        <f>SUM(神奈川!Z111:AF111,湘南!Z111:AF111,ダイエット!#REF!,コージー!Z118:AF118,フルハーフ!Z111:AF111)</f>
        <v>#REF!</v>
      </c>
      <c r="T111" s="83" t="e">
        <f>SUM(神奈川!E111:AI111,湘南!E111:AI111,ダイエット!#REF!,コージー!E118:AI118,フルハーフ!E111:AI111)</f>
        <v>#REF!</v>
      </c>
    </row>
    <row r="112" spans="1:20" ht="17.25" hidden="1" customHeight="1">
      <c r="A112" s="30">
        <v>106</v>
      </c>
      <c r="B112" s="30" t="s">
        <v>110</v>
      </c>
      <c r="C112" s="80"/>
      <c r="D112" s="31" t="s">
        <v>49</v>
      </c>
      <c r="E112" s="30" t="s">
        <v>24</v>
      </c>
      <c r="F112" s="31" t="s">
        <v>50</v>
      </c>
      <c r="G112" s="31"/>
      <c r="H112" s="31"/>
      <c r="I112" s="31" t="s">
        <v>164</v>
      </c>
      <c r="J112" s="30" t="s">
        <v>165</v>
      </c>
      <c r="K112" s="32">
        <v>43497</v>
      </c>
      <c r="L112" s="30" t="s">
        <v>135</v>
      </c>
      <c r="M112" s="30" t="s">
        <v>51</v>
      </c>
      <c r="N112" s="30" t="s">
        <v>112</v>
      </c>
      <c r="O112" s="82" t="e">
        <f>SUM(神奈川!AK112)+(湘南!AK112)+(ダイエット!#REF!)+(コージー!AK119)+(フルハーフ!AK112)</f>
        <v>#REF!</v>
      </c>
      <c r="P112" s="83" t="e">
        <f>SUM(神奈川!E112:K112,湘南!E112:K112,ダイエット!#REF!,コージー!E119:K119,フルハーフ!E112:K112)</f>
        <v>#REF!</v>
      </c>
      <c r="Q112" s="83" t="e">
        <f>SUM(神奈川!L112:R112,湘南!L112:R112,ダイエット!#REF!,コージー!L119:R119,フルハーフ!L112:R112)</f>
        <v>#REF!</v>
      </c>
      <c r="R112" s="83" t="e">
        <f>SUM(神奈川!S112:Y112,湘南!S112:Y112,ダイエット!#REF!,コージー!S119:Y119,フルハーフ!S112:Y112)</f>
        <v>#REF!</v>
      </c>
      <c r="S112" s="83" t="e">
        <f>SUM(神奈川!Z112:AF112,湘南!Z112:AF112,ダイエット!#REF!,コージー!Z119:AF119,フルハーフ!Z112:AF112)</f>
        <v>#REF!</v>
      </c>
      <c r="T112" s="83" t="e">
        <f>SUM(神奈川!E112:AI112,湘南!E112:AI112,ダイエット!#REF!,コージー!E119:AI119,フルハーフ!E112:AI112)</f>
        <v>#REF!</v>
      </c>
    </row>
    <row r="113" spans="1:20" ht="17.25" hidden="1" customHeight="1">
      <c r="A113" s="30">
        <v>107</v>
      </c>
      <c r="B113" s="30" t="s">
        <v>110</v>
      </c>
      <c r="C113" s="80"/>
      <c r="D113" s="31" t="s">
        <v>166</v>
      </c>
      <c r="E113" s="30" t="s">
        <v>33</v>
      </c>
      <c r="F113" s="31" t="s">
        <v>36</v>
      </c>
      <c r="G113" s="31"/>
      <c r="H113" s="31"/>
      <c r="I113" s="31"/>
      <c r="J113" s="30"/>
      <c r="K113" s="81"/>
      <c r="L113" s="30"/>
      <c r="M113" s="30"/>
      <c r="N113" s="30" t="s">
        <v>112</v>
      </c>
      <c r="O113" s="82" t="e">
        <f>SUM(神奈川!AK113)+(湘南!AK113)+(ダイエット!#REF!)+(コージー!AK120)+(フルハーフ!AK113)</f>
        <v>#REF!</v>
      </c>
      <c r="P113" s="83" t="e">
        <f>SUM(神奈川!E113:K113,湘南!E113:K113,ダイエット!#REF!,コージー!E120:K120,フルハーフ!E113:K113)</f>
        <v>#REF!</v>
      </c>
      <c r="Q113" s="83" t="e">
        <f>SUM(神奈川!L113:R113,湘南!L113:R113,ダイエット!#REF!,コージー!L120:R120,フルハーフ!L113:R113)</f>
        <v>#REF!</v>
      </c>
      <c r="R113" s="83" t="e">
        <f>SUM(神奈川!S113:Y113,湘南!S113:Y113,ダイエット!#REF!,コージー!S120:Y120,フルハーフ!S113:Y113)</f>
        <v>#REF!</v>
      </c>
      <c r="S113" s="83" t="e">
        <f>SUM(神奈川!Z113:AF113,湘南!Z113:AF113,ダイエット!#REF!,コージー!Z120:AF120,フルハーフ!Z113:AF113)</f>
        <v>#REF!</v>
      </c>
      <c r="T113" s="83" t="e">
        <f>SUM(神奈川!E113:AI113,湘南!E113:AI113,ダイエット!#REF!,コージー!E120:AI120,フルハーフ!E113:AI113)</f>
        <v>#REF!</v>
      </c>
    </row>
    <row r="114" spans="1:20" ht="17.25" hidden="1" customHeight="1">
      <c r="A114" s="30">
        <v>108</v>
      </c>
      <c r="B114" s="30" t="s">
        <v>110</v>
      </c>
      <c r="C114" s="80"/>
      <c r="D114" s="31" t="s">
        <v>167</v>
      </c>
      <c r="E114" s="30" t="s">
        <v>33</v>
      </c>
      <c r="F114" s="31" t="s">
        <v>36</v>
      </c>
      <c r="G114" s="31"/>
      <c r="H114" s="31"/>
      <c r="I114" s="31"/>
      <c r="J114" s="30"/>
      <c r="K114" s="81"/>
      <c r="L114" s="30"/>
      <c r="M114" s="30"/>
      <c r="N114" s="30" t="s">
        <v>112</v>
      </c>
      <c r="O114" s="82" t="e">
        <f>SUM(神奈川!AK114)+(湘南!AK114)+(ダイエット!#REF!)+(コージー!AK121)+(フルハーフ!AK114)</f>
        <v>#REF!</v>
      </c>
      <c r="P114" s="83" t="e">
        <f>SUM(神奈川!E114:K114,湘南!E114:K114,ダイエット!#REF!,コージー!E121:K121,フルハーフ!E114:K114)</f>
        <v>#REF!</v>
      </c>
      <c r="Q114" s="83" t="e">
        <f>SUM(神奈川!L114:R114,湘南!L114:R114,ダイエット!#REF!,コージー!L121:R121,フルハーフ!L114:R114)</f>
        <v>#REF!</v>
      </c>
      <c r="R114" s="83" t="e">
        <f>SUM(神奈川!S114:Y114,湘南!S114:Y114,ダイエット!#REF!,コージー!S121:Y121,フルハーフ!S114:Y114)</f>
        <v>#REF!</v>
      </c>
      <c r="S114" s="83" t="e">
        <f>SUM(神奈川!Z114:AF114,湘南!Z114:AF114,ダイエット!#REF!,コージー!Z121:AF121,フルハーフ!Z114:AF114)</f>
        <v>#REF!</v>
      </c>
      <c r="T114" s="83" t="e">
        <f>SUM(神奈川!E114:AI114,湘南!E114:AI114,ダイエット!#REF!,コージー!E121:AI121,フルハーフ!E114:AI114)</f>
        <v>#REF!</v>
      </c>
    </row>
    <row r="115" spans="1:20" ht="17.25" hidden="1" customHeight="1">
      <c r="A115" s="30">
        <v>109</v>
      </c>
      <c r="B115" s="30" t="s">
        <v>110</v>
      </c>
      <c r="C115" s="80">
        <v>2794</v>
      </c>
      <c r="D115" s="31" t="s">
        <v>168</v>
      </c>
      <c r="E115" s="30" t="s">
        <v>24</v>
      </c>
      <c r="F115" s="31" t="s">
        <v>36</v>
      </c>
      <c r="G115" s="31"/>
      <c r="H115" s="31"/>
      <c r="I115" s="31"/>
      <c r="J115" s="30"/>
      <c r="K115" s="81"/>
      <c r="L115" s="30"/>
      <c r="M115" s="30"/>
      <c r="N115" s="30" t="s">
        <v>112</v>
      </c>
      <c r="O115" s="82" t="e">
        <f>SUM(神奈川!AK115)+(湘南!AK115)+(ダイエット!#REF!)+(コージー!AK122)+(フルハーフ!AK115)</f>
        <v>#REF!</v>
      </c>
      <c r="P115" s="83" t="e">
        <f>SUM(神奈川!E115:K115,湘南!E115:K115,ダイエット!#REF!,コージー!E122:K122,フルハーフ!E115:K115)</f>
        <v>#REF!</v>
      </c>
      <c r="Q115" s="83" t="e">
        <f>SUM(神奈川!L115:R115,湘南!L115:R115,ダイエット!#REF!,コージー!L122:R122,フルハーフ!L115:R115)</f>
        <v>#REF!</v>
      </c>
      <c r="R115" s="83" t="e">
        <f>SUM(神奈川!S115:Y115,湘南!S115:Y115,ダイエット!#REF!,コージー!S122:Y122,フルハーフ!S115:Y115)</f>
        <v>#REF!</v>
      </c>
      <c r="S115" s="83" t="e">
        <f>SUM(神奈川!Z115:AF115,湘南!Z115:AF115,ダイエット!#REF!,コージー!Z122:AF122,フルハーフ!Z115:AF115)</f>
        <v>#REF!</v>
      </c>
      <c r="T115" s="83" t="e">
        <f>SUM(神奈川!E115:AI115,湘南!E115:AI115,ダイエット!#REF!,コージー!E122:AI122,フルハーフ!E115:AI115)</f>
        <v>#REF!</v>
      </c>
    </row>
    <row r="116" spans="1:20" ht="17.25" hidden="1" customHeight="1">
      <c r="A116" s="30">
        <v>110</v>
      </c>
      <c r="B116" s="30" t="s">
        <v>110</v>
      </c>
      <c r="C116" s="80"/>
      <c r="D116" s="31" t="s">
        <v>68</v>
      </c>
      <c r="E116" s="30" t="s">
        <v>33</v>
      </c>
      <c r="F116" s="31" t="s">
        <v>50</v>
      </c>
      <c r="G116" s="31"/>
      <c r="H116" s="31"/>
      <c r="I116" s="31"/>
      <c r="J116" s="30"/>
      <c r="K116" s="81"/>
      <c r="L116" s="30"/>
      <c r="M116" s="30"/>
      <c r="N116" s="30" t="s">
        <v>112</v>
      </c>
      <c r="O116" s="82" t="e">
        <f>SUM(神奈川!AK116)+(湘南!AK116)+(ダイエット!#REF!)+(コージー!AK123)+(フルハーフ!AK116)</f>
        <v>#REF!</v>
      </c>
      <c r="P116" s="83" t="e">
        <f>SUM(神奈川!E116:K116,湘南!E116:K116,ダイエット!#REF!,コージー!E123:K123,フルハーフ!E116:K116)</f>
        <v>#REF!</v>
      </c>
      <c r="Q116" s="83" t="e">
        <f>SUM(神奈川!L116:R116,湘南!L116:R116,ダイエット!#REF!,コージー!L123:R123,フルハーフ!L116:R116)</f>
        <v>#REF!</v>
      </c>
      <c r="R116" s="83" t="e">
        <f>SUM(神奈川!S116:Y116,湘南!S116:Y116,ダイエット!#REF!,コージー!S123:Y123,フルハーフ!S116:Y116)</f>
        <v>#REF!</v>
      </c>
      <c r="S116" s="83" t="e">
        <f>SUM(神奈川!Z116:AF116,湘南!Z116:AF116,ダイエット!#REF!,コージー!Z123:AF123,フルハーフ!Z116:AF116)</f>
        <v>#REF!</v>
      </c>
      <c r="T116" s="83" t="e">
        <f>SUM(神奈川!E116:AI116,湘南!E116:AI116,ダイエット!#REF!,コージー!E123:AI123,フルハーフ!E116:AI116)</f>
        <v>#REF!</v>
      </c>
    </row>
    <row r="117" spans="1:20" ht="17.25" hidden="1" customHeight="1">
      <c r="A117" s="30">
        <v>111</v>
      </c>
      <c r="B117" s="30" t="s">
        <v>110</v>
      </c>
      <c r="C117" s="80"/>
      <c r="D117" s="31" t="s">
        <v>56</v>
      </c>
      <c r="E117" s="30" t="s">
        <v>33</v>
      </c>
      <c r="F117" s="31" t="s">
        <v>50</v>
      </c>
      <c r="G117" s="31"/>
      <c r="H117" s="31"/>
      <c r="I117" s="31"/>
      <c r="J117" s="30"/>
      <c r="K117" s="81"/>
      <c r="L117" s="30"/>
      <c r="M117" s="30"/>
      <c r="N117" s="30" t="s">
        <v>112</v>
      </c>
      <c r="O117" s="82" t="e">
        <f>SUM(神奈川!AK117)+(湘南!AK117)+(ダイエット!#REF!)+(コージー!AK124)+(フルハーフ!AK117)</f>
        <v>#REF!</v>
      </c>
      <c r="P117" s="83" t="e">
        <f>SUM(神奈川!E117:K117,湘南!E117:K117,ダイエット!#REF!,コージー!E124:K124,フルハーフ!E117:K117)</f>
        <v>#REF!</v>
      </c>
      <c r="Q117" s="83" t="e">
        <f>SUM(神奈川!L117:R117,湘南!L117:R117,ダイエット!#REF!,コージー!L124:R124,フルハーフ!L117:R117)</f>
        <v>#REF!</v>
      </c>
      <c r="R117" s="83" t="e">
        <f>SUM(神奈川!S117:Y117,湘南!S117:Y117,ダイエット!#REF!,コージー!S124:Y124,フルハーフ!S117:Y117)</f>
        <v>#REF!</v>
      </c>
      <c r="S117" s="83" t="e">
        <f>SUM(神奈川!Z117:AF117,湘南!Z117:AF117,ダイエット!#REF!,コージー!Z124:AF124,フルハーフ!Z117:AF117)</f>
        <v>#REF!</v>
      </c>
      <c r="T117" s="83" t="e">
        <f>SUM(神奈川!E117:AI117,湘南!E117:AI117,ダイエット!#REF!,コージー!E124:AI124,フルハーフ!E117:AI117)</f>
        <v>#REF!</v>
      </c>
    </row>
    <row r="118" spans="1:20" ht="17.25" hidden="1" customHeight="1">
      <c r="A118" s="30">
        <v>112</v>
      </c>
      <c r="B118" s="30" t="s">
        <v>110</v>
      </c>
      <c r="C118" s="80">
        <v>2759</v>
      </c>
      <c r="D118" s="31" t="s">
        <v>169</v>
      </c>
      <c r="E118" s="30" t="s">
        <v>33</v>
      </c>
      <c r="F118" s="31" t="s">
        <v>50</v>
      </c>
      <c r="G118" s="31"/>
      <c r="H118" s="31"/>
      <c r="I118" s="31"/>
      <c r="J118" s="30"/>
      <c r="K118" s="81"/>
      <c r="L118" s="30"/>
      <c r="M118" s="30"/>
      <c r="N118" s="30" t="s">
        <v>112</v>
      </c>
      <c r="O118" s="82" t="e">
        <f>SUM(神奈川!AK118)+(湘南!AK118)+(ダイエット!#REF!)+(コージー!AK125)+(フルハーフ!AK118)</f>
        <v>#REF!</v>
      </c>
      <c r="P118" s="83" t="e">
        <f>SUM(神奈川!E118:K118,湘南!E118:K118,ダイエット!#REF!,コージー!E125:K125,フルハーフ!E118:K118)</f>
        <v>#REF!</v>
      </c>
      <c r="Q118" s="83" t="e">
        <f>SUM(神奈川!L118:R118,湘南!L118:R118,ダイエット!#REF!,コージー!L125:R125,フルハーフ!L118:R118)</f>
        <v>#REF!</v>
      </c>
      <c r="R118" s="83" t="e">
        <f>SUM(神奈川!S118:Y118,湘南!S118:Y118,ダイエット!#REF!,コージー!S125:Y125,フルハーフ!S118:Y118)</f>
        <v>#REF!</v>
      </c>
      <c r="S118" s="83" t="e">
        <f>SUM(神奈川!Z118:AF118,湘南!Z118:AF118,ダイエット!#REF!,コージー!Z125:AF125,フルハーフ!Z118:AF118)</f>
        <v>#REF!</v>
      </c>
      <c r="T118" s="83" t="e">
        <f>SUM(神奈川!E118:AI118,湘南!E118:AI118,ダイエット!#REF!,コージー!E125:AI125,フルハーフ!E118:AI118)</f>
        <v>#REF!</v>
      </c>
    </row>
    <row r="119" spans="1:20" ht="17.25" hidden="1" customHeight="1">
      <c r="A119" s="30">
        <v>113</v>
      </c>
      <c r="B119" s="30" t="s">
        <v>110</v>
      </c>
      <c r="C119" s="80"/>
      <c r="D119" s="31" t="s">
        <v>66</v>
      </c>
      <c r="E119" s="30" t="s">
        <v>33</v>
      </c>
      <c r="F119" s="31" t="s">
        <v>50</v>
      </c>
      <c r="G119" s="31"/>
      <c r="H119" s="31"/>
      <c r="I119" s="31"/>
      <c r="J119" s="30"/>
      <c r="K119" s="81"/>
      <c r="L119" s="30"/>
      <c r="M119" s="30"/>
      <c r="N119" s="30" t="s">
        <v>112</v>
      </c>
      <c r="O119" s="82" t="e">
        <f>SUM(神奈川!AK119)+(湘南!AK119)+(ダイエット!#REF!)+(コージー!AK126)+(フルハーフ!AK119)</f>
        <v>#REF!</v>
      </c>
      <c r="P119" s="83" t="e">
        <f>SUM(神奈川!E119:K119,湘南!E119:K119,ダイエット!#REF!,コージー!E126:K126,フルハーフ!E119:K119)</f>
        <v>#REF!</v>
      </c>
      <c r="Q119" s="83" t="e">
        <f>SUM(神奈川!L119:R119,湘南!L119:R119,ダイエット!#REF!,コージー!L126:R126,フルハーフ!L119:R119)</f>
        <v>#REF!</v>
      </c>
      <c r="R119" s="83" t="e">
        <f>SUM(神奈川!S119:Y119,湘南!S119:Y119,ダイエット!#REF!,コージー!S126:Y126,フルハーフ!S119:Y119)</f>
        <v>#REF!</v>
      </c>
      <c r="S119" s="83" t="e">
        <f>SUM(神奈川!Z119:AF119,湘南!Z119:AF119,ダイエット!#REF!,コージー!Z126:AF126,フルハーフ!Z119:AF119)</f>
        <v>#REF!</v>
      </c>
      <c r="T119" s="83" t="e">
        <f>SUM(神奈川!E119:AI119,湘南!E119:AI119,ダイエット!#REF!,コージー!E126:AI126,フルハーフ!E119:AI119)</f>
        <v>#REF!</v>
      </c>
    </row>
    <row r="120" spans="1:20" ht="17.25" hidden="1" customHeight="1">
      <c r="A120" s="30">
        <v>114</v>
      </c>
      <c r="B120" s="30" t="s">
        <v>110</v>
      </c>
      <c r="C120" s="80"/>
      <c r="D120" s="31" t="s">
        <v>70</v>
      </c>
      <c r="E120" s="30" t="s">
        <v>33</v>
      </c>
      <c r="F120" s="31" t="s">
        <v>50</v>
      </c>
      <c r="G120" s="31"/>
      <c r="H120" s="31"/>
      <c r="I120" s="31"/>
      <c r="J120" s="30"/>
      <c r="K120" s="81"/>
      <c r="L120" s="30"/>
      <c r="M120" s="30" t="s">
        <v>71</v>
      </c>
      <c r="N120" s="30" t="s">
        <v>112</v>
      </c>
      <c r="O120" s="82" t="e">
        <f>SUM(神奈川!AK120)+(湘南!AK120)+(ダイエット!#REF!)+(コージー!AK127)+(フルハーフ!AK120)</f>
        <v>#REF!</v>
      </c>
      <c r="P120" s="83" t="e">
        <f>SUM(神奈川!E120:K120,湘南!E120:K120,ダイエット!#REF!,コージー!E127:K127,フルハーフ!E120:K120)</f>
        <v>#REF!</v>
      </c>
      <c r="Q120" s="83" t="e">
        <f>SUM(神奈川!L120:R120,湘南!L120:R120,ダイエット!#REF!,コージー!L127:R127,フルハーフ!L120:R120)</f>
        <v>#REF!</v>
      </c>
      <c r="R120" s="83" t="e">
        <f>SUM(神奈川!S120:Y120,湘南!S120:Y120,ダイエット!#REF!,コージー!S127:Y127,フルハーフ!S120:Y120)</f>
        <v>#REF!</v>
      </c>
      <c r="S120" s="83" t="e">
        <f>SUM(神奈川!Z120:AF120,湘南!Z120:AF120,ダイエット!#REF!,コージー!Z127:AF127,フルハーフ!Z120:AF120)</f>
        <v>#REF!</v>
      </c>
      <c r="T120" s="83" t="e">
        <f>SUM(神奈川!E120:AI120,湘南!E120:AI120,ダイエット!#REF!,コージー!E127:AI127,フルハーフ!E120:AI120)</f>
        <v>#REF!</v>
      </c>
    </row>
    <row r="121" spans="1:20" ht="17.25" hidden="1" customHeight="1">
      <c r="A121" s="30">
        <v>115</v>
      </c>
      <c r="B121" s="30" t="s">
        <v>110</v>
      </c>
      <c r="C121" s="80"/>
      <c r="D121" s="31" t="s">
        <v>170</v>
      </c>
      <c r="E121" s="30" t="s">
        <v>24</v>
      </c>
      <c r="F121" s="31" t="s">
        <v>50</v>
      </c>
      <c r="G121" s="31"/>
      <c r="H121" s="31"/>
      <c r="I121" s="31"/>
      <c r="J121" s="30"/>
      <c r="K121" s="81"/>
      <c r="L121" s="30"/>
      <c r="M121" s="30"/>
      <c r="N121" s="30" t="s">
        <v>112</v>
      </c>
      <c r="O121" s="82" t="e">
        <f>SUM(神奈川!AK121)+(湘南!AK121)+(ダイエット!#REF!)+(コージー!AK128)+(フルハーフ!AK121)</f>
        <v>#REF!</v>
      </c>
      <c r="P121" s="83" t="e">
        <f>SUM(神奈川!E121:K121,湘南!E121:K121,ダイエット!#REF!,コージー!E128:K128,フルハーフ!E121:K121)</f>
        <v>#REF!</v>
      </c>
      <c r="Q121" s="83" t="e">
        <f>SUM(神奈川!L121:R121,湘南!L121:R121,ダイエット!#REF!,コージー!L128:R128,フルハーフ!L121:R121)</f>
        <v>#REF!</v>
      </c>
      <c r="R121" s="83" t="e">
        <f>SUM(神奈川!S121:Y121,湘南!S121:Y121,ダイエット!#REF!,コージー!S128:Y128,フルハーフ!S121:Y121)</f>
        <v>#REF!</v>
      </c>
      <c r="S121" s="83" t="e">
        <f>SUM(神奈川!Z121:AF121,湘南!Z121:AF121,ダイエット!#REF!,コージー!Z128:AF128,フルハーフ!Z121:AF121)</f>
        <v>#REF!</v>
      </c>
      <c r="T121" s="83" t="e">
        <f>SUM(神奈川!E121:AI121,湘南!E121:AI121,ダイエット!#REF!,コージー!E128:AI128,フルハーフ!E121:AI121)</f>
        <v>#REF!</v>
      </c>
    </row>
    <row r="122" spans="1:20" ht="17.25" hidden="1" customHeight="1">
      <c r="A122" s="30">
        <v>116</v>
      </c>
      <c r="B122" s="30" t="s">
        <v>110</v>
      </c>
      <c r="C122" s="80"/>
      <c r="D122" s="31" t="s">
        <v>99</v>
      </c>
      <c r="E122" s="30" t="s">
        <v>33</v>
      </c>
      <c r="F122" s="31" t="s">
        <v>48</v>
      </c>
      <c r="G122" s="31"/>
      <c r="H122" s="31"/>
      <c r="I122" s="31"/>
      <c r="J122" s="30"/>
      <c r="K122" s="81"/>
      <c r="L122" s="30"/>
      <c r="M122" s="30"/>
      <c r="N122" s="30" t="s">
        <v>112</v>
      </c>
      <c r="O122" s="82" t="e">
        <f>SUM(神奈川!AK122)+(湘南!AK122)+(ダイエット!#REF!)+(コージー!AK129)+(フルハーフ!AK122)</f>
        <v>#REF!</v>
      </c>
      <c r="P122" s="83" t="e">
        <f>SUM(神奈川!E122:K122,湘南!E122:K122,ダイエット!#REF!,コージー!E129:K129,フルハーフ!E122:K122)</f>
        <v>#REF!</v>
      </c>
      <c r="Q122" s="83" t="e">
        <f>SUM(神奈川!L122:R122,湘南!L122:R122,ダイエット!#REF!,コージー!L129:R129,フルハーフ!L122:R122)</f>
        <v>#REF!</v>
      </c>
      <c r="R122" s="83" t="e">
        <f>SUM(神奈川!S122:Y122,湘南!S122:Y122,ダイエット!#REF!,コージー!S129:Y129,フルハーフ!S122:Y122)</f>
        <v>#REF!</v>
      </c>
      <c r="S122" s="83" t="e">
        <f>SUM(神奈川!Z122:AF122,湘南!Z122:AF122,ダイエット!#REF!,コージー!Z129:AF129,フルハーフ!Z122:AF122)</f>
        <v>#REF!</v>
      </c>
      <c r="T122" s="83" t="e">
        <f>SUM(神奈川!E122:AI122,湘南!E122:AI122,ダイエット!#REF!,コージー!E129:AI129,フルハーフ!E122:AI122)</f>
        <v>#REF!</v>
      </c>
    </row>
    <row r="123" spans="1:20" ht="17.25" hidden="1" customHeight="1">
      <c r="A123" s="30">
        <v>117</v>
      </c>
      <c r="B123" s="30" t="s">
        <v>110</v>
      </c>
      <c r="C123" s="80"/>
      <c r="D123" s="31" t="s">
        <v>171</v>
      </c>
      <c r="E123" s="30" t="s">
        <v>24</v>
      </c>
      <c r="F123" s="31" t="s">
        <v>48</v>
      </c>
      <c r="G123" s="31"/>
      <c r="H123" s="31"/>
      <c r="I123" s="31"/>
      <c r="J123" s="30"/>
      <c r="K123" s="81"/>
      <c r="L123" s="30"/>
      <c r="M123" s="30"/>
      <c r="N123" s="30" t="s">
        <v>112</v>
      </c>
      <c r="O123" s="82" t="e">
        <f>SUM(神奈川!AK123)+(湘南!AK123)+(ダイエット!#REF!)+(コージー!AK130)+(フルハーフ!AK123)</f>
        <v>#REF!</v>
      </c>
      <c r="P123" s="83" t="e">
        <f>SUM(神奈川!E123:K123,湘南!E123:K123,ダイエット!#REF!,コージー!E130:K130,フルハーフ!E123:K123)</f>
        <v>#REF!</v>
      </c>
      <c r="Q123" s="83" t="e">
        <f>SUM(神奈川!L123:R123,湘南!L123:R123,ダイエット!#REF!,コージー!L130:R130,フルハーフ!L123:R123)</f>
        <v>#REF!</v>
      </c>
      <c r="R123" s="83" t="e">
        <f>SUM(神奈川!S123:Y123,湘南!S123:Y123,ダイエット!#REF!,コージー!S130:Y130,フルハーフ!S123:Y123)</f>
        <v>#REF!</v>
      </c>
      <c r="S123" s="83" t="e">
        <f>SUM(神奈川!Z123:AF123,湘南!Z123:AF123,ダイエット!#REF!,コージー!Z130:AF130,フルハーフ!Z123:AF123)</f>
        <v>#REF!</v>
      </c>
      <c r="T123" s="83" t="e">
        <f>SUM(神奈川!E123:AI123,湘南!E123:AI123,ダイエット!#REF!,コージー!E130:AI130,フルハーフ!E123:AI123)</f>
        <v>#REF!</v>
      </c>
    </row>
    <row r="124" spans="1:20" ht="17.25" hidden="1" customHeight="1">
      <c r="A124" s="30">
        <v>118</v>
      </c>
      <c r="B124" s="30" t="s">
        <v>110</v>
      </c>
      <c r="C124" s="80"/>
      <c r="D124" s="31" t="s">
        <v>84</v>
      </c>
      <c r="E124" s="30" t="s">
        <v>33</v>
      </c>
      <c r="F124" s="31" t="s">
        <v>48</v>
      </c>
      <c r="G124" s="31"/>
      <c r="H124" s="31"/>
      <c r="I124" s="31"/>
      <c r="J124" s="30"/>
      <c r="K124" s="81"/>
      <c r="L124" s="30"/>
      <c r="M124" s="30" t="s">
        <v>81</v>
      </c>
      <c r="N124" s="30" t="s">
        <v>112</v>
      </c>
      <c r="O124" s="82" t="e">
        <f>SUM(神奈川!AK124)+(湘南!AK124)+(ダイエット!#REF!)+(コージー!AK131)+(フルハーフ!AK124)</f>
        <v>#REF!</v>
      </c>
      <c r="P124" s="83" t="e">
        <f>SUM(神奈川!E124:K124,湘南!E124:K124,ダイエット!#REF!,コージー!E131:K131,フルハーフ!E124:K124)</f>
        <v>#REF!</v>
      </c>
      <c r="Q124" s="83" t="e">
        <f>SUM(神奈川!L124:R124,湘南!L124:R124,ダイエット!#REF!,コージー!L131:R131,フルハーフ!L124:R124)</f>
        <v>#REF!</v>
      </c>
      <c r="R124" s="83" t="e">
        <f>SUM(神奈川!S124:Y124,湘南!S124:Y124,ダイエット!#REF!,コージー!S131:Y131,フルハーフ!S124:Y124)</f>
        <v>#REF!</v>
      </c>
      <c r="S124" s="83" t="e">
        <f>SUM(神奈川!Z124:AF124,湘南!Z124:AF124,ダイエット!#REF!,コージー!Z131:AF131,フルハーフ!Z124:AF124)</f>
        <v>#REF!</v>
      </c>
      <c r="T124" s="83" t="e">
        <f>SUM(神奈川!E124:AI124,湘南!E124:AI124,ダイエット!#REF!,コージー!E131:AI131,フルハーフ!E124:AI124)</f>
        <v>#REF!</v>
      </c>
    </row>
    <row r="125" spans="1:20" ht="17.25" hidden="1" customHeight="1">
      <c r="A125" s="30">
        <v>119</v>
      </c>
      <c r="B125" s="30" t="s">
        <v>110</v>
      </c>
      <c r="C125" s="80">
        <v>3155</v>
      </c>
      <c r="D125" s="31" t="s">
        <v>172</v>
      </c>
      <c r="E125" s="30" t="s">
        <v>24</v>
      </c>
      <c r="F125" s="31" t="s">
        <v>48</v>
      </c>
      <c r="G125" s="31"/>
      <c r="H125" s="31"/>
      <c r="I125" s="31"/>
      <c r="J125" s="30"/>
      <c r="K125" s="81"/>
      <c r="L125" s="30"/>
      <c r="M125" s="30"/>
      <c r="N125" s="30" t="s">
        <v>112</v>
      </c>
      <c r="O125" s="82" t="e">
        <f>SUM(神奈川!AK125)+(湘南!AK125)+(ダイエット!#REF!)+(コージー!AK132)+(フルハーフ!AK125)</f>
        <v>#REF!</v>
      </c>
      <c r="P125" s="83" t="e">
        <f>SUM(神奈川!E125:K125,湘南!E125:K125,ダイエット!#REF!,コージー!E132:K132,フルハーフ!E125:K125)</f>
        <v>#REF!</v>
      </c>
      <c r="Q125" s="83" t="e">
        <f>SUM(神奈川!L125:R125,湘南!L125:R125,ダイエット!#REF!,コージー!L132:R132,フルハーフ!L125:R125)</f>
        <v>#REF!</v>
      </c>
      <c r="R125" s="83" t="e">
        <f>SUM(神奈川!S125:Y125,湘南!S125:Y125,ダイエット!#REF!,コージー!S132:Y132,フルハーフ!S125:Y125)</f>
        <v>#REF!</v>
      </c>
      <c r="S125" s="83" t="e">
        <f>SUM(神奈川!Z125:AF125,湘南!Z125:AF125,ダイエット!#REF!,コージー!Z132:AF132,フルハーフ!Z125:AF125)</f>
        <v>#REF!</v>
      </c>
      <c r="T125" s="83" t="e">
        <f>SUM(神奈川!E125:AI125,湘南!E125:AI125,ダイエット!#REF!,コージー!E132:AI132,フルハーフ!E125:AI125)</f>
        <v>#REF!</v>
      </c>
    </row>
    <row r="126" spans="1:20" ht="17.25" hidden="1" customHeight="1">
      <c r="A126" s="30">
        <v>120</v>
      </c>
      <c r="B126" s="30" t="s">
        <v>110</v>
      </c>
      <c r="C126" s="80"/>
      <c r="D126" s="31" t="s">
        <v>105</v>
      </c>
      <c r="E126" s="30" t="s">
        <v>33</v>
      </c>
      <c r="F126" s="31" t="s">
        <v>48</v>
      </c>
      <c r="G126" s="31"/>
      <c r="H126" s="31"/>
      <c r="I126" s="31"/>
      <c r="J126" s="30"/>
      <c r="K126" s="81"/>
      <c r="L126" s="30"/>
      <c r="M126" s="30" t="s">
        <v>81</v>
      </c>
      <c r="N126" s="30" t="s">
        <v>112</v>
      </c>
      <c r="O126" s="82" t="e">
        <f>SUM(神奈川!AK126)+(湘南!AK126)+(ダイエット!#REF!)+(コージー!AK133)+(フルハーフ!AK126)</f>
        <v>#REF!</v>
      </c>
      <c r="P126" s="83" t="e">
        <f>SUM(神奈川!E126:K126,湘南!E126:K126,ダイエット!#REF!,コージー!E133:K133,フルハーフ!E126:K126)</f>
        <v>#REF!</v>
      </c>
      <c r="Q126" s="83" t="e">
        <f>SUM(神奈川!L126:R126,湘南!L126:R126,ダイエット!#REF!,コージー!L133:R133,フルハーフ!L126:R126)</f>
        <v>#REF!</v>
      </c>
      <c r="R126" s="83" t="e">
        <f>SUM(神奈川!S126:Y126,湘南!S126:Y126,ダイエット!#REF!,コージー!S133:Y133,フルハーフ!S126:Y126)</f>
        <v>#REF!</v>
      </c>
      <c r="S126" s="83" t="e">
        <f>SUM(神奈川!Z126:AF126,湘南!Z126:AF126,ダイエット!#REF!,コージー!Z133:AF133,フルハーフ!Z126:AF126)</f>
        <v>#REF!</v>
      </c>
      <c r="T126" s="83" t="e">
        <f>SUM(神奈川!E126:AI126,湘南!E126:AI126,ダイエット!#REF!,コージー!E133:AI133,フルハーフ!E126:AI126)</f>
        <v>#REF!</v>
      </c>
    </row>
    <row r="127" spans="1:20" ht="17.25" hidden="1" customHeight="1">
      <c r="A127" s="30">
        <v>121</v>
      </c>
      <c r="B127" s="30" t="s">
        <v>110</v>
      </c>
      <c r="C127" s="80">
        <v>2859</v>
      </c>
      <c r="D127" s="31" t="s">
        <v>173</v>
      </c>
      <c r="E127" s="30" t="s">
        <v>33</v>
      </c>
      <c r="F127" s="31" t="s">
        <v>50</v>
      </c>
      <c r="G127" s="31"/>
      <c r="H127" s="31"/>
      <c r="I127" s="31"/>
      <c r="J127" s="30"/>
      <c r="K127" s="81"/>
      <c r="L127" s="30"/>
      <c r="M127" s="30"/>
      <c r="N127" s="30" t="s">
        <v>112</v>
      </c>
      <c r="O127" s="82" t="e">
        <f>SUM(神奈川!AK127)+(湘南!AK127)+(ダイエット!#REF!)+(コージー!AK134)+(フルハーフ!AK127)</f>
        <v>#REF!</v>
      </c>
      <c r="P127" s="83" t="e">
        <f>SUM(神奈川!E127:K127,湘南!E127:K127,ダイエット!#REF!,コージー!E134:K134,フルハーフ!E127:K127)</f>
        <v>#REF!</v>
      </c>
      <c r="Q127" s="83" t="e">
        <f>SUM(神奈川!L127:R127,湘南!L127:R127,ダイエット!#REF!,コージー!L134:R134,フルハーフ!L127:R127)</f>
        <v>#REF!</v>
      </c>
      <c r="R127" s="83" t="e">
        <f>SUM(神奈川!S127:Y127,湘南!S127:Y127,ダイエット!#REF!,コージー!S134:Y134,フルハーフ!S127:Y127)</f>
        <v>#REF!</v>
      </c>
      <c r="S127" s="83" t="e">
        <f>SUM(神奈川!Z127:AF127,湘南!Z127:AF127,ダイエット!#REF!,コージー!Z134:AF134,フルハーフ!Z127:AF127)</f>
        <v>#REF!</v>
      </c>
      <c r="T127" s="83" t="e">
        <f>SUM(神奈川!E127:AI127,湘南!E127:AI127,ダイエット!#REF!,コージー!E134:AI134,フルハーフ!E127:AI127)</f>
        <v>#REF!</v>
      </c>
    </row>
    <row r="128" spans="1:20" ht="17.25" hidden="1" customHeight="1">
      <c r="A128" s="30">
        <v>122</v>
      </c>
      <c r="B128" s="30" t="s">
        <v>110</v>
      </c>
      <c r="C128" s="80"/>
      <c r="D128" s="31" t="s">
        <v>67</v>
      </c>
      <c r="E128" s="30" t="s">
        <v>33</v>
      </c>
      <c r="F128" s="31" t="s">
        <v>50</v>
      </c>
      <c r="G128" s="31"/>
      <c r="H128" s="31"/>
      <c r="I128" s="31"/>
      <c r="J128" s="30"/>
      <c r="K128" s="81"/>
      <c r="L128" s="30"/>
      <c r="M128" s="30" t="s">
        <v>65</v>
      </c>
      <c r="N128" s="30" t="s">
        <v>112</v>
      </c>
      <c r="O128" s="82" t="e">
        <f>SUM(神奈川!AK128)+(湘南!AK128)+(ダイエット!#REF!)+(コージー!AK135)+(フルハーフ!AK128)</f>
        <v>#REF!</v>
      </c>
      <c r="P128" s="83" t="e">
        <f>SUM(神奈川!E128:K128,湘南!E128:K128,ダイエット!#REF!,コージー!E135:K135,フルハーフ!E128:K128)</f>
        <v>#REF!</v>
      </c>
      <c r="Q128" s="83" t="e">
        <f>SUM(神奈川!L128:R128,湘南!L128:R128,ダイエット!#REF!,コージー!L135:R135,フルハーフ!L128:R128)</f>
        <v>#REF!</v>
      </c>
      <c r="R128" s="83" t="e">
        <f>SUM(神奈川!S128:Y128,湘南!S128:Y128,ダイエット!#REF!,コージー!S135:Y135,フルハーフ!S128:Y128)</f>
        <v>#REF!</v>
      </c>
      <c r="S128" s="83" t="e">
        <f>SUM(神奈川!Z128:AF128,湘南!Z128:AF128,ダイエット!#REF!,コージー!Z135:AF135,フルハーフ!Z128:AF128)</f>
        <v>#REF!</v>
      </c>
      <c r="T128" s="83" t="e">
        <f>SUM(神奈川!E128:AI128,湘南!E128:AI128,ダイエット!#REF!,コージー!E135:AI135,フルハーフ!E128:AI128)</f>
        <v>#REF!</v>
      </c>
    </row>
    <row r="129" spans="1:20" ht="17.25" hidden="1" customHeight="1">
      <c r="A129" s="30">
        <v>123</v>
      </c>
      <c r="B129" s="30" t="s">
        <v>110</v>
      </c>
      <c r="C129" s="80">
        <v>2826</v>
      </c>
      <c r="D129" s="31" t="s">
        <v>174</v>
      </c>
      <c r="E129" s="30" t="s">
        <v>33</v>
      </c>
      <c r="F129" s="31" t="s">
        <v>50</v>
      </c>
      <c r="G129" s="31"/>
      <c r="H129" s="31"/>
      <c r="I129" s="31"/>
      <c r="J129" s="30"/>
      <c r="K129" s="81"/>
      <c r="L129" s="30"/>
      <c r="M129" s="30"/>
      <c r="N129" s="30" t="s">
        <v>112</v>
      </c>
      <c r="O129" s="82" t="e">
        <f>SUM(神奈川!AK129)+(湘南!AK129)+(ダイエット!#REF!)+(コージー!AK136)+(フルハーフ!AK129)</f>
        <v>#REF!</v>
      </c>
      <c r="P129" s="83" t="e">
        <f>SUM(神奈川!E129:K129,湘南!E129:K129,ダイエット!#REF!,コージー!E136:K136,フルハーフ!E129:K129)</f>
        <v>#REF!</v>
      </c>
      <c r="Q129" s="83" t="e">
        <f>SUM(神奈川!L129:R129,湘南!L129:R129,ダイエット!#REF!,コージー!L136:R136,フルハーフ!L129:R129)</f>
        <v>#REF!</v>
      </c>
      <c r="R129" s="83" t="e">
        <f>SUM(神奈川!S129:Y129,湘南!S129:Y129,ダイエット!#REF!,コージー!S136:Y136,フルハーフ!S129:Y129)</f>
        <v>#REF!</v>
      </c>
      <c r="S129" s="83" t="e">
        <f>SUM(神奈川!Z129:AF129,湘南!Z129:AF129,ダイエット!#REF!,コージー!Z136:AF136,フルハーフ!Z129:AF129)</f>
        <v>#REF!</v>
      </c>
      <c r="T129" s="83" t="e">
        <f>SUM(神奈川!E129:AI129,湘南!E129:AI129,ダイエット!#REF!,コージー!E136:AI136,フルハーフ!E129:AI129)</f>
        <v>#REF!</v>
      </c>
    </row>
    <row r="130" spans="1:20" ht="17.25" hidden="1" customHeight="1">
      <c r="A130" s="30">
        <v>124</v>
      </c>
      <c r="B130" s="30" t="s">
        <v>110</v>
      </c>
      <c r="C130" s="80"/>
      <c r="D130" s="31" t="s">
        <v>92</v>
      </c>
      <c r="E130" s="30" t="s">
        <v>24</v>
      </c>
      <c r="F130" s="31" t="s">
        <v>175</v>
      </c>
      <c r="G130" s="31"/>
      <c r="H130" s="31"/>
      <c r="I130" s="31"/>
      <c r="J130" s="30"/>
      <c r="K130" s="81"/>
      <c r="L130" s="30"/>
      <c r="M130" s="30"/>
      <c r="N130" s="30" t="s">
        <v>112</v>
      </c>
      <c r="O130" s="82" t="e">
        <f>SUM(神奈川!AK130)+(湘南!AK130)+(ダイエット!#REF!)+(コージー!AK137)+(フルハーフ!AK130)</f>
        <v>#REF!</v>
      </c>
      <c r="P130" s="83" t="e">
        <f>SUM(神奈川!E130:K130,湘南!E130:K130,ダイエット!#REF!,コージー!E137:K137,フルハーフ!E130:K130)</f>
        <v>#REF!</v>
      </c>
      <c r="Q130" s="83" t="e">
        <f>SUM(神奈川!L130:R130,湘南!L130:R130,ダイエット!#REF!,コージー!L137:R137,フルハーフ!L130:R130)</f>
        <v>#REF!</v>
      </c>
      <c r="R130" s="83" t="e">
        <f>SUM(神奈川!S130:Y130,湘南!S130:Y130,ダイエット!#REF!,コージー!S137:Y137,フルハーフ!S130:Y130)</f>
        <v>#REF!</v>
      </c>
      <c r="S130" s="83" t="e">
        <f>SUM(神奈川!Z130:AF130,湘南!Z130:AF130,ダイエット!#REF!,コージー!Z137:AF137,フルハーフ!Z130:AF130)</f>
        <v>#REF!</v>
      </c>
      <c r="T130" s="83" t="e">
        <f>SUM(神奈川!E130:AI130,湘南!E130:AI130,ダイエット!#REF!,コージー!E137:AI137,フルハーフ!E130:AI130)</f>
        <v>#REF!</v>
      </c>
    </row>
    <row r="131" spans="1:20" ht="17.25" hidden="1" customHeight="1">
      <c r="A131" s="30">
        <v>125</v>
      </c>
      <c r="B131" s="30" t="s">
        <v>110</v>
      </c>
      <c r="C131" s="80"/>
      <c r="D131" s="31" t="s">
        <v>79</v>
      </c>
      <c r="E131" s="30" t="s">
        <v>24</v>
      </c>
      <c r="F131" s="31" t="s">
        <v>50</v>
      </c>
      <c r="G131" s="31"/>
      <c r="H131" s="31"/>
      <c r="I131" s="31"/>
      <c r="J131" s="30"/>
      <c r="K131" s="81"/>
      <c r="L131" s="30"/>
      <c r="M131" s="30"/>
      <c r="N131" s="30" t="s">
        <v>112</v>
      </c>
      <c r="O131" s="82" t="e">
        <f>SUM(神奈川!AK131)+(湘南!AK131)+(ダイエット!#REF!)+(コージー!AK138)+(フルハーフ!AK131)</f>
        <v>#REF!</v>
      </c>
      <c r="P131" s="83" t="e">
        <f>SUM(神奈川!E131:K131,湘南!E131:K131,ダイエット!#REF!,コージー!E138:K138,フルハーフ!E131:K131)</f>
        <v>#REF!</v>
      </c>
      <c r="Q131" s="83" t="e">
        <f>SUM(神奈川!L131:R131,湘南!L131:R131,ダイエット!#REF!,コージー!L138:R138,フルハーフ!L131:R131)</f>
        <v>#REF!</v>
      </c>
      <c r="R131" s="83" t="e">
        <f>SUM(神奈川!S131:Y131,湘南!S131:Y131,ダイエット!#REF!,コージー!S138:Y138,フルハーフ!S131:Y131)</f>
        <v>#REF!</v>
      </c>
      <c r="S131" s="83" t="e">
        <f>SUM(神奈川!Z131:AF131,湘南!Z131:AF131,ダイエット!#REF!,コージー!Z138:AF138,フルハーフ!Z131:AF131)</f>
        <v>#REF!</v>
      </c>
      <c r="T131" s="83" t="e">
        <f>SUM(神奈川!E131:AI131,湘南!E131:AI131,ダイエット!#REF!,コージー!E138:AI138,フルハーフ!E131:AI131)</f>
        <v>#REF!</v>
      </c>
    </row>
    <row r="132" spans="1:20" ht="17.25" hidden="1" customHeight="1">
      <c r="A132" s="30">
        <v>126</v>
      </c>
      <c r="B132" s="30" t="s">
        <v>110</v>
      </c>
      <c r="C132" s="80"/>
      <c r="D132" s="31" t="s">
        <v>176</v>
      </c>
      <c r="E132" s="30" t="s">
        <v>24</v>
      </c>
      <c r="F132" s="31" t="s">
        <v>48</v>
      </c>
      <c r="G132" s="31"/>
      <c r="H132" s="31"/>
      <c r="I132" s="31"/>
      <c r="J132" s="30"/>
      <c r="K132" s="81"/>
      <c r="L132" s="30"/>
      <c r="M132" s="30"/>
      <c r="N132" s="30" t="s">
        <v>112</v>
      </c>
      <c r="O132" s="82" t="e">
        <f>SUM(神奈川!AK132)+(湘南!AK132)+(ダイエット!#REF!)+(コージー!AK139)+(フルハーフ!AK132)</f>
        <v>#REF!</v>
      </c>
      <c r="P132" s="83" t="e">
        <f>SUM(神奈川!E132:K132,湘南!E132:K132,ダイエット!#REF!,コージー!E139:K139,フルハーフ!E132:K132)</f>
        <v>#REF!</v>
      </c>
      <c r="Q132" s="83" t="e">
        <f>SUM(神奈川!L132:R132,湘南!L132:R132,ダイエット!#REF!,コージー!L139:R139,フルハーフ!L132:R132)</f>
        <v>#REF!</v>
      </c>
      <c r="R132" s="83" t="e">
        <f>SUM(神奈川!S132:Y132,湘南!S132:Y132,ダイエット!#REF!,コージー!S139:Y139,フルハーフ!S132:Y132)</f>
        <v>#REF!</v>
      </c>
      <c r="S132" s="83" t="e">
        <f>SUM(神奈川!Z132:AF132,湘南!Z132:AF132,ダイエット!#REF!,コージー!Z139:AF139,フルハーフ!Z132:AF132)</f>
        <v>#REF!</v>
      </c>
      <c r="T132" s="83" t="e">
        <f>SUM(神奈川!E132:AI132,湘南!E132:AI132,ダイエット!#REF!,コージー!E139:AI139,フルハーフ!E132:AI132)</f>
        <v>#REF!</v>
      </c>
    </row>
    <row r="133" spans="1:20" ht="17.25" hidden="1" customHeight="1">
      <c r="A133" s="30">
        <v>127</v>
      </c>
      <c r="B133" s="30" t="s">
        <v>110</v>
      </c>
      <c r="C133" s="80"/>
      <c r="D133" s="31" t="s">
        <v>177</v>
      </c>
      <c r="E133" s="30" t="s">
        <v>24</v>
      </c>
      <c r="F133" s="31" t="s">
        <v>101</v>
      </c>
      <c r="G133" s="31"/>
      <c r="H133" s="31"/>
      <c r="I133" s="31"/>
      <c r="J133" s="30"/>
      <c r="K133" s="81"/>
      <c r="L133" s="30"/>
      <c r="M133" s="30"/>
      <c r="N133" s="30" t="s">
        <v>112</v>
      </c>
      <c r="O133" s="82" t="e">
        <f>SUM(神奈川!AK133)+(湘南!AK133)+(ダイエット!#REF!)+(コージー!AK140)+(フルハーフ!AK133)</f>
        <v>#REF!</v>
      </c>
      <c r="P133" s="83" t="e">
        <f>SUM(神奈川!E133:K133,湘南!E133:K133,ダイエット!#REF!,コージー!E140:K140,フルハーフ!E133:K133)</f>
        <v>#REF!</v>
      </c>
      <c r="Q133" s="83" t="e">
        <f>SUM(神奈川!L133:R133,湘南!L133:R133,ダイエット!#REF!,コージー!L140:R140,フルハーフ!L133:R133)</f>
        <v>#REF!</v>
      </c>
      <c r="R133" s="83" t="e">
        <f>SUM(神奈川!S133:Y133,湘南!S133:Y133,ダイエット!#REF!,コージー!S140:Y140,フルハーフ!S133:Y133)</f>
        <v>#REF!</v>
      </c>
      <c r="S133" s="83" t="e">
        <f>SUM(神奈川!Z133:AF133,湘南!Z133:AF133,ダイエット!#REF!,コージー!Z140:AF140,フルハーフ!Z133:AF133)</f>
        <v>#REF!</v>
      </c>
      <c r="T133" s="83" t="e">
        <f>SUM(神奈川!E133:AI133,湘南!E133:AI133,ダイエット!#REF!,コージー!E140:AI140,フルハーフ!E133:AI133)</f>
        <v>#REF!</v>
      </c>
    </row>
    <row r="134" spans="1:20" ht="17.25" hidden="1" customHeight="1">
      <c r="A134" s="30">
        <v>128</v>
      </c>
      <c r="B134" s="30" t="s">
        <v>110</v>
      </c>
      <c r="C134" s="80">
        <v>3154</v>
      </c>
      <c r="D134" s="31" t="s">
        <v>178</v>
      </c>
      <c r="E134" s="30" t="s">
        <v>24</v>
      </c>
      <c r="F134" s="31" t="s">
        <v>48</v>
      </c>
      <c r="G134" s="31"/>
      <c r="H134" s="31"/>
      <c r="I134" s="31"/>
      <c r="J134" s="30"/>
      <c r="K134" s="81"/>
      <c r="L134" s="30"/>
      <c r="M134" s="30"/>
      <c r="N134" s="30" t="s">
        <v>112</v>
      </c>
      <c r="O134" s="82" t="e">
        <f>SUM(神奈川!AK134)+(湘南!AK134)+(ダイエット!#REF!)+(コージー!AK141)+(フルハーフ!AK134)</f>
        <v>#REF!</v>
      </c>
      <c r="P134" s="83" t="e">
        <f>SUM(神奈川!E134:K134,湘南!E134:K134,ダイエット!#REF!,コージー!E141:K141,フルハーフ!E134:K134)</f>
        <v>#REF!</v>
      </c>
      <c r="Q134" s="83" t="e">
        <f>SUM(神奈川!L134:R134,湘南!L134:R134,ダイエット!#REF!,コージー!L141:R141,フルハーフ!L134:R134)</f>
        <v>#REF!</v>
      </c>
      <c r="R134" s="83" t="e">
        <f>SUM(神奈川!S134:Y134,湘南!S134:Y134,ダイエット!#REF!,コージー!S141:Y141,フルハーフ!S134:Y134)</f>
        <v>#REF!</v>
      </c>
      <c r="S134" s="83" t="e">
        <f>SUM(神奈川!Z134:AF134,湘南!Z134:AF134,ダイエット!#REF!,コージー!Z141:AF141,フルハーフ!Z134:AF134)</f>
        <v>#REF!</v>
      </c>
      <c r="T134" s="83" t="e">
        <f>SUM(神奈川!E134:AI134,湘南!E134:AI134,ダイエット!#REF!,コージー!E141:AI141,フルハーフ!E134:AI134)</f>
        <v>#REF!</v>
      </c>
    </row>
    <row r="135" spans="1:20" ht="17.25" hidden="1" customHeight="1">
      <c r="A135" s="30">
        <v>129</v>
      </c>
      <c r="B135" s="30" t="s">
        <v>110</v>
      </c>
      <c r="C135" s="80"/>
      <c r="D135" s="31" t="s">
        <v>179</v>
      </c>
      <c r="E135" s="30" t="s">
        <v>33</v>
      </c>
      <c r="F135" s="31" t="s">
        <v>50</v>
      </c>
      <c r="G135" s="31"/>
      <c r="H135" s="31"/>
      <c r="I135" s="31"/>
      <c r="J135" s="30"/>
      <c r="K135" s="81"/>
      <c r="L135" s="30"/>
      <c r="M135" s="30"/>
      <c r="N135" s="30" t="s">
        <v>112</v>
      </c>
      <c r="O135" s="82" t="e">
        <f>SUM(神奈川!AK135)+(湘南!AK135)+(ダイエット!#REF!)+(コージー!AK142)+(フルハーフ!AK135)</f>
        <v>#REF!</v>
      </c>
      <c r="P135" s="83" t="e">
        <f>SUM(神奈川!E135:K135,湘南!E135:K135,ダイエット!#REF!,コージー!E142:K142,フルハーフ!E135:K135)</f>
        <v>#REF!</v>
      </c>
      <c r="Q135" s="83" t="e">
        <f>SUM(神奈川!L135:R135,湘南!L135:R135,ダイエット!#REF!,コージー!L142:R142,フルハーフ!L135:R135)</f>
        <v>#REF!</v>
      </c>
      <c r="R135" s="83" t="e">
        <f>SUM(神奈川!S135:Y135,湘南!S135:Y135,ダイエット!#REF!,コージー!S142:Y142,フルハーフ!S135:Y135)</f>
        <v>#REF!</v>
      </c>
      <c r="S135" s="83" t="e">
        <f>SUM(神奈川!Z135:AF135,湘南!Z135:AF135,ダイエット!#REF!,コージー!Z142:AF142,フルハーフ!Z135:AF135)</f>
        <v>#REF!</v>
      </c>
      <c r="T135" s="83" t="e">
        <f>SUM(神奈川!E135:AI135,湘南!E135:AI135,ダイエット!#REF!,コージー!E142:AI142,フルハーフ!E135:AI135)</f>
        <v>#REF!</v>
      </c>
    </row>
    <row r="136" spans="1:20" ht="17.25" hidden="1" customHeight="1">
      <c r="A136" s="30">
        <v>130</v>
      </c>
      <c r="B136" s="30" t="s">
        <v>110</v>
      </c>
      <c r="C136" s="80"/>
      <c r="D136" s="31" t="s">
        <v>180</v>
      </c>
      <c r="E136" s="30" t="s">
        <v>33</v>
      </c>
      <c r="F136" s="31" t="s">
        <v>50</v>
      </c>
      <c r="G136" s="31"/>
      <c r="H136" s="31"/>
      <c r="I136" s="31"/>
      <c r="J136" s="30"/>
      <c r="K136" s="81"/>
      <c r="L136" s="30"/>
      <c r="M136" s="30"/>
      <c r="N136" s="30" t="s">
        <v>112</v>
      </c>
      <c r="O136" s="82" t="e">
        <f>SUM(神奈川!AK136)+(湘南!AK136)+(ダイエット!#REF!)+(コージー!AK143)+(フルハーフ!AK136)</f>
        <v>#REF!</v>
      </c>
      <c r="P136" s="83" t="e">
        <f>SUM(神奈川!E136:K136,湘南!E136:K136,ダイエット!#REF!,コージー!E143:K143,フルハーフ!E136:K136)</f>
        <v>#REF!</v>
      </c>
      <c r="Q136" s="83" t="e">
        <f>SUM(神奈川!L136:R136,湘南!L136:R136,ダイエット!#REF!,コージー!L143:R143,フルハーフ!L136:R136)</f>
        <v>#REF!</v>
      </c>
      <c r="R136" s="83" t="e">
        <f>SUM(神奈川!S136:Y136,湘南!S136:Y136,ダイエット!#REF!,コージー!S143:Y143,フルハーフ!S136:Y136)</f>
        <v>#REF!</v>
      </c>
      <c r="S136" s="83" t="e">
        <f>SUM(神奈川!Z136:AF136,湘南!Z136:AF136,ダイエット!#REF!,コージー!Z143:AF143,フルハーフ!Z136:AF136)</f>
        <v>#REF!</v>
      </c>
      <c r="T136" s="83" t="e">
        <f>SUM(神奈川!E136:AI136,湘南!E136:AI136,ダイエット!#REF!,コージー!E143:AI143,フルハーフ!E136:AI136)</f>
        <v>#REF!</v>
      </c>
    </row>
    <row r="137" spans="1:20" ht="17.25" hidden="1" customHeight="1">
      <c r="A137" s="30">
        <v>131</v>
      </c>
      <c r="B137" s="30" t="s">
        <v>110</v>
      </c>
      <c r="C137" s="80"/>
      <c r="D137" s="31" t="s">
        <v>181</v>
      </c>
      <c r="E137" s="30" t="s">
        <v>33</v>
      </c>
      <c r="F137" s="31" t="s">
        <v>50</v>
      </c>
      <c r="G137" s="31"/>
      <c r="H137" s="31"/>
      <c r="I137" s="31"/>
      <c r="J137" s="30"/>
      <c r="K137" s="81"/>
      <c r="L137" s="30"/>
      <c r="M137" s="30"/>
      <c r="N137" s="30" t="s">
        <v>112</v>
      </c>
      <c r="O137" s="82" t="e">
        <f>SUM(神奈川!AK137)+(湘南!AK137)+(ダイエット!#REF!)+(コージー!AK144)+(フルハーフ!AK137)</f>
        <v>#REF!</v>
      </c>
      <c r="P137" s="83" t="e">
        <f>SUM(神奈川!E137:K137,湘南!E137:K137,ダイエット!#REF!,コージー!E144:K144,フルハーフ!E137:K137)</f>
        <v>#REF!</v>
      </c>
      <c r="Q137" s="83" t="e">
        <f>SUM(神奈川!L137:R137,湘南!L137:R137,ダイエット!#REF!,コージー!L144:R144,フルハーフ!L137:R137)</f>
        <v>#REF!</v>
      </c>
      <c r="R137" s="83" t="e">
        <f>SUM(神奈川!S137:Y137,湘南!S137:Y137,ダイエット!#REF!,コージー!S144:Y144,フルハーフ!S137:Y137)</f>
        <v>#REF!</v>
      </c>
      <c r="S137" s="83" t="e">
        <f>SUM(神奈川!Z137:AF137,湘南!Z137:AF137,ダイエット!#REF!,コージー!Z144:AF144,フルハーフ!Z137:AF137)</f>
        <v>#REF!</v>
      </c>
      <c r="T137" s="83" t="e">
        <f>SUM(神奈川!E137:AI137,湘南!E137:AI137,ダイエット!#REF!,コージー!E144:AI144,フルハーフ!E137:AI137)</f>
        <v>#REF!</v>
      </c>
    </row>
    <row r="138" spans="1:20" ht="17.25" hidden="1" customHeight="1">
      <c r="A138" s="30">
        <v>132</v>
      </c>
      <c r="B138" s="30" t="s">
        <v>110</v>
      </c>
      <c r="C138" s="80"/>
      <c r="D138" s="31" t="s">
        <v>182</v>
      </c>
      <c r="E138" s="30" t="s">
        <v>24</v>
      </c>
      <c r="F138" s="31" t="s">
        <v>50</v>
      </c>
      <c r="G138" s="31"/>
      <c r="H138" s="31"/>
      <c r="I138" s="31"/>
      <c r="J138" s="30"/>
      <c r="K138" s="81"/>
      <c r="L138" s="30"/>
      <c r="M138" s="30"/>
      <c r="N138" s="30" t="s">
        <v>112</v>
      </c>
      <c r="O138" s="82" t="e">
        <f>SUM(神奈川!AK138)+(湘南!AK138)+(ダイエット!#REF!)+(コージー!AK145)+(フルハーフ!AK138)</f>
        <v>#REF!</v>
      </c>
      <c r="P138" s="83" t="e">
        <f>SUM(神奈川!E138:K138,湘南!E138:K138,ダイエット!#REF!,コージー!E145:K145,フルハーフ!E138:K138)</f>
        <v>#REF!</v>
      </c>
      <c r="Q138" s="83" t="e">
        <f>SUM(神奈川!L138:R138,湘南!L138:R138,ダイエット!#REF!,コージー!L145:R145,フルハーフ!L138:R138)</f>
        <v>#REF!</v>
      </c>
      <c r="R138" s="83" t="e">
        <f>SUM(神奈川!S138:Y138,湘南!S138:Y138,ダイエット!#REF!,コージー!S145:Y145,フルハーフ!S138:Y138)</f>
        <v>#REF!</v>
      </c>
      <c r="S138" s="83" t="e">
        <f>SUM(神奈川!Z138:AF138,湘南!Z138:AF138,ダイエット!#REF!,コージー!Z145:AF145,フルハーフ!Z138:AF138)</f>
        <v>#REF!</v>
      </c>
      <c r="T138" s="83" t="e">
        <f>SUM(神奈川!E138:AI138,湘南!E138:AI138,ダイエット!#REF!,コージー!E145:AI145,フルハーフ!E138:AI138)</f>
        <v>#REF!</v>
      </c>
    </row>
    <row r="139" spans="1:20" ht="17.25" hidden="1" customHeight="1">
      <c r="A139" s="30">
        <v>133</v>
      </c>
      <c r="B139" s="30" t="s">
        <v>110</v>
      </c>
      <c r="C139" s="80"/>
      <c r="D139" s="31" t="s">
        <v>183</v>
      </c>
      <c r="E139" s="30" t="s">
        <v>24</v>
      </c>
      <c r="F139" s="31" t="s">
        <v>48</v>
      </c>
      <c r="G139" s="31"/>
      <c r="H139" s="31"/>
      <c r="I139" s="31"/>
      <c r="J139" s="30"/>
      <c r="K139" s="81"/>
      <c r="L139" s="30"/>
      <c r="M139" s="30"/>
      <c r="N139" s="30" t="s">
        <v>112</v>
      </c>
      <c r="O139" s="82" t="e">
        <f>SUM(神奈川!AK139)+(湘南!AK139)+(ダイエット!#REF!)+(コージー!AK146)+(フルハーフ!AK139)</f>
        <v>#REF!</v>
      </c>
      <c r="P139" s="83" t="e">
        <f>SUM(神奈川!E139:K139,湘南!E139:K139,ダイエット!#REF!,コージー!E146:K146,フルハーフ!E139:K139)</f>
        <v>#REF!</v>
      </c>
      <c r="Q139" s="83" t="e">
        <f>SUM(神奈川!L139:R139,湘南!L139:R139,ダイエット!#REF!,コージー!L146:R146,フルハーフ!L139:R139)</f>
        <v>#REF!</v>
      </c>
      <c r="R139" s="83" t="e">
        <f>SUM(神奈川!S139:Y139,湘南!S139:Y139,ダイエット!#REF!,コージー!S146:Y146,フルハーフ!S139:Y139)</f>
        <v>#REF!</v>
      </c>
      <c r="S139" s="83" t="e">
        <f>SUM(神奈川!Z139:AF139,湘南!Z139:AF139,ダイエット!#REF!,コージー!Z146:AF146,フルハーフ!Z139:AF139)</f>
        <v>#REF!</v>
      </c>
      <c r="T139" s="83" t="e">
        <f>SUM(神奈川!E139:AI139,湘南!E139:AI139,ダイエット!#REF!,コージー!E146:AI146,フルハーフ!E139:AI139)</f>
        <v>#REF!</v>
      </c>
    </row>
    <row r="140" spans="1:20" ht="17.25" hidden="1" customHeight="1">
      <c r="A140" s="30">
        <v>134</v>
      </c>
      <c r="B140" s="30" t="s">
        <v>110</v>
      </c>
      <c r="C140" s="80"/>
      <c r="D140" s="31" t="s">
        <v>80</v>
      </c>
      <c r="E140" s="30" t="s">
        <v>33</v>
      </c>
      <c r="F140" s="31" t="s">
        <v>48</v>
      </c>
      <c r="G140" s="31"/>
      <c r="H140" s="31"/>
      <c r="I140" s="31"/>
      <c r="J140" s="30"/>
      <c r="K140" s="81"/>
      <c r="L140" s="30"/>
      <c r="M140" s="30" t="s">
        <v>81</v>
      </c>
      <c r="N140" s="30" t="s">
        <v>112</v>
      </c>
      <c r="O140" s="82" t="e">
        <f>SUM(神奈川!AK140)+(湘南!AK140)+(ダイエット!#REF!)+(コージー!AK147)+(フルハーフ!AK140)</f>
        <v>#REF!</v>
      </c>
      <c r="P140" s="83" t="e">
        <f>SUM(神奈川!E140:K140,湘南!E140:K140,ダイエット!#REF!,コージー!E147:K147,フルハーフ!E140:K140)</f>
        <v>#REF!</v>
      </c>
      <c r="Q140" s="83" t="e">
        <f>SUM(神奈川!L140:R140,湘南!L140:R140,ダイエット!#REF!,コージー!L147:R147,フルハーフ!L140:R140)</f>
        <v>#REF!</v>
      </c>
      <c r="R140" s="83" t="e">
        <f>SUM(神奈川!S140:Y140,湘南!S140:Y140,ダイエット!#REF!,コージー!S147:Y147,フルハーフ!S140:Y140)</f>
        <v>#REF!</v>
      </c>
      <c r="S140" s="83" t="e">
        <f>SUM(神奈川!Z140:AF140,湘南!Z140:AF140,ダイエット!#REF!,コージー!Z147:AF147,フルハーフ!Z140:AF140)</f>
        <v>#REF!</v>
      </c>
      <c r="T140" s="83" t="e">
        <f>SUM(神奈川!E140:AI140,湘南!E140:AI140,ダイエット!#REF!,コージー!E147:AI147,フルハーフ!E140:AI140)</f>
        <v>#REF!</v>
      </c>
    </row>
    <row r="141" spans="1:20" ht="17.25" hidden="1" customHeight="1">
      <c r="A141" s="30">
        <v>135</v>
      </c>
      <c r="B141" s="30" t="s">
        <v>110</v>
      </c>
      <c r="C141" s="80"/>
      <c r="D141" s="31" t="s">
        <v>159</v>
      </c>
      <c r="E141" s="30" t="s">
        <v>24</v>
      </c>
      <c r="F141" s="31" t="s">
        <v>50</v>
      </c>
      <c r="G141" s="31"/>
      <c r="H141" s="31"/>
      <c r="I141" s="31"/>
      <c r="J141" s="30"/>
      <c r="K141" s="81"/>
      <c r="L141" s="30"/>
      <c r="M141" s="30"/>
      <c r="N141" s="30" t="s">
        <v>112</v>
      </c>
      <c r="O141" s="82" t="e">
        <f>SUM(神奈川!AK141)+(湘南!AK141)+(ダイエット!#REF!)+(コージー!AK148)+(フルハーフ!AK141)</f>
        <v>#REF!</v>
      </c>
      <c r="P141" s="83" t="e">
        <f>SUM(神奈川!E141:K141,湘南!E141:K141,ダイエット!#REF!,コージー!E148:K148,フルハーフ!E141:K141)</f>
        <v>#REF!</v>
      </c>
      <c r="Q141" s="83" t="e">
        <f>SUM(神奈川!L141:R141,湘南!L141:R141,ダイエット!#REF!,コージー!L148:R148,フルハーフ!L141:R141)</f>
        <v>#REF!</v>
      </c>
      <c r="R141" s="83" t="e">
        <f>SUM(神奈川!S141:Y141,湘南!S141:Y141,ダイエット!#REF!,コージー!S148:Y148,フルハーフ!S141:Y141)</f>
        <v>#REF!</v>
      </c>
      <c r="S141" s="83" t="e">
        <f>SUM(神奈川!Z141:AF141,湘南!Z141:AF141,ダイエット!#REF!,コージー!Z148:AF148,フルハーフ!Z141:AF141)</f>
        <v>#REF!</v>
      </c>
      <c r="T141" s="83" t="e">
        <f>SUM(神奈川!E141:AI141,湘南!E141:AI141,ダイエット!#REF!,コージー!E148:AI148,フルハーフ!E141:AI141)</f>
        <v>#REF!</v>
      </c>
    </row>
    <row r="142" spans="1:20" ht="17.25" hidden="1" customHeight="1">
      <c r="A142" s="30">
        <v>136</v>
      </c>
      <c r="B142" s="30" t="s">
        <v>110</v>
      </c>
      <c r="C142" s="80">
        <v>3176</v>
      </c>
      <c r="D142" s="31" t="s">
        <v>184</v>
      </c>
      <c r="E142" s="30" t="s">
        <v>33</v>
      </c>
      <c r="F142" s="31" t="s">
        <v>50</v>
      </c>
      <c r="G142" s="31"/>
      <c r="H142" s="31"/>
      <c r="I142" s="31" t="s">
        <v>185</v>
      </c>
      <c r="J142" s="30"/>
      <c r="K142" s="81"/>
      <c r="L142" s="30"/>
      <c r="M142" s="30"/>
      <c r="N142" s="30" t="s">
        <v>112</v>
      </c>
      <c r="O142" s="82" t="e">
        <f>SUM(神奈川!AK142)+(湘南!AK142)+(ダイエット!#REF!)+(コージー!AK149)+(フルハーフ!AK142)</f>
        <v>#REF!</v>
      </c>
      <c r="P142" s="83" t="e">
        <f>SUM(神奈川!E142:K142,湘南!E142:K142,ダイエット!#REF!,コージー!E149:K149,フルハーフ!E142:K142)</f>
        <v>#REF!</v>
      </c>
      <c r="Q142" s="83" t="e">
        <f>SUM(神奈川!L142:R142,湘南!L142:R142,ダイエット!#REF!,コージー!L149:R149,フルハーフ!L142:R142)</f>
        <v>#REF!</v>
      </c>
      <c r="R142" s="83" t="e">
        <f>SUM(神奈川!S142:Y142,湘南!S142:Y142,ダイエット!#REF!,コージー!S149:Y149,フルハーフ!S142:Y142)</f>
        <v>#REF!</v>
      </c>
      <c r="S142" s="83" t="e">
        <f>SUM(神奈川!Z142:AF142,湘南!Z142:AF142,ダイエット!#REF!,コージー!Z149:AF149,フルハーフ!Z142:AF142)</f>
        <v>#REF!</v>
      </c>
      <c r="T142" s="83" t="e">
        <f>SUM(神奈川!E142:AI142,湘南!E142:AI142,ダイエット!#REF!,コージー!E149:AI149,フルハーフ!E142:AI142)</f>
        <v>#REF!</v>
      </c>
    </row>
    <row r="143" spans="1:20" ht="17.25" hidden="1" customHeight="1">
      <c r="A143" s="30">
        <v>137</v>
      </c>
      <c r="B143" s="30" t="s">
        <v>110</v>
      </c>
      <c r="C143" s="80">
        <v>3192</v>
      </c>
      <c r="D143" s="31" t="s">
        <v>186</v>
      </c>
      <c r="E143" s="30" t="s">
        <v>24</v>
      </c>
      <c r="F143" s="31" t="s">
        <v>48</v>
      </c>
      <c r="G143" s="31"/>
      <c r="H143" s="31"/>
      <c r="I143" s="31"/>
      <c r="J143" s="30"/>
      <c r="K143" s="81"/>
      <c r="L143" s="30"/>
      <c r="M143" s="30"/>
      <c r="N143" s="30" t="s">
        <v>112</v>
      </c>
      <c r="O143" s="82" t="e">
        <f>SUM(神奈川!AK143)+(湘南!AK143)+(ダイエット!#REF!)+(コージー!AK150)+(フルハーフ!AK143)</f>
        <v>#REF!</v>
      </c>
      <c r="P143" s="83" t="e">
        <f>SUM(神奈川!E143:K143,湘南!E143:K143,ダイエット!#REF!,コージー!E150:K150,フルハーフ!E143:K143)</f>
        <v>#REF!</v>
      </c>
      <c r="Q143" s="83" t="e">
        <f>SUM(神奈川!L143:R143,湘南!L143:R143,ダイエット!#REF!,コージー!L150:R150,フルハーフ!L143:R143)</f>
        <v>#REF!</v>
      </c>
      <c r="R143" s="83" t="e">
        <f>SUM(神奈川!S143:Y143,湘南!S143:Y143,ダイエット!#REF!,コージー!S150:Y150,フルハーフ!S143:Y143)</f>
        <v>#REF!</v>
      </c>
      <c r="S143" s="83" t="e">
        <f>SUM(神奈川!Z143:AF143,湘南!Z143:AF143,ダイエット!#REF!,コージー!Z150:AF150,フルハーフ!Z143:AF143)</f>
        <v>#REF!</v>
      </c>
      <c r="T143" s="83" t="e">
        <f>SUM(神奈川!E143:AI143,湘南!E143:AI143,ダイエット!#REF!,コージー!E150:AI150,フルハーフ!E143:AI143)</f>
        <v>#REF!</v>
      </c>
    </row>
    <row r="144" spans="1:20" ht="17.25" hidden="1" customHeight="1">
      <c r="A144" s="30">
        <v>138</v>
      </c>
      <c r="B144" s="30" t="s">
        <v>110</v>
      </c>
      <c r="C144" s="80"/>
      <c r="D144" s="31" t="s">
        <v>187</v>
      </c>
      <c r="E144" s="30" t="s">
        <v>33</v>
      </c>
      <c r="F144" s="31" t="s">
        <v>50</v>
      </c>
      <c r="G144" s="31"/>
      <c r="H144" s="31"/>
      <c r="I144" s="31"/>
      <c r="J144" s="30"/>
      <c r="K144" s="81"/>
      <c r="L144" s="30"/>
      <c r="M144" s="30"/>
      <c r="N144" s="30" t="s">
        <v>112</v>
      </c>
      <c r="O144" s="82" t="e">
        <f>SUM(神奈川!AK144)+(湘南!AK144)+(ダイエット!#REF!)+(コージー!AK151)+(フルハーフ!AK144)</f>
        <v>#REF!</v>
      </c>
      <c r="P144" s="83" t="e">
        <f>SUM(神奈川!E144:K144,湘南!E144:K144,ダイエット!#REF!,コージー!E151:K151,フルハーフ!E144:K144)</f>
        <v>#REF!</v>
      </c>
      <c r="Q144" s="83" t="e">
        <f>SUM(神奈川!L144:R144,湘南!L144:R144,ダイエット!#REF!,コージー!L151:R151,フルハーフ!L144:R144)</f>
        <v>#REF!</v>
      </c>
      <c r="R144" s="83" t="e">
        <f>SUM(神奈川!S144:Y144,湘南!S144:Y144,ダイエット!#REF!,コージー!S151:Y151,フルハーフ!S144:Y144)</f>
        <v>#REF!</v>
      </c>
      <c r="S144" s="83" t="e">
        <f>SUM(神奈川!Z144:AF144,湘南!Z144:AF144,ダイエット!#REF!,コージー!Z151:AF151,フルハーフ!Z144:AF144)</f>
        <v>#REF!</v>
      </c>
      <c r="T144" s="83" t="e">
        <f>SUM(神奈川!E144:AI144,湘南!E144:AI144,ダイエット!#REF!,コージー!E151:AI151,フルハーフ!E144:AI144)</f>
        <v>#REF!</v>
      </c>
    </row>
    <row r="145" spans="1:20" ht="17.25" hidden="1" customHeight="1">
      <c r="A145" s="30">
        <v>139</v>
      </c>
      <c r="B145" s="30" t="s">
        <v>110</v>
      </c>
      <c r="C145" s="80"/>
      <c r="D145" s="31" t="s">
        <v>188</v>
      </c>
      <c r="E145" s="30" t="s">
        <v>33</v>
      </c>
      <c r="F145" s="31" t="s">
        <v>50</v>
      </c>
      <c r="G145" s="31"/>
      <c r="H145" s="31"/>
      <c r="I145" s="31"/>
      <c r="J145" s="30"/>
      <c r="K145" s="81"/>
      <c r="L145" s="30"/>
      <c r="M145" s="30"/>
      <c r="N145" s="30" t="s">
        <v>112</v>
      </c>
      <c r="O145" s="82" t="e">
        <f>SUM(神奈川!AK145)+(湘南!AK145)+(ダイエット!#REF!)+(コージー!AK152)+(フルハーフ!AK145)</f>
        <v>#REF!</v>
      </c>
      <c r="P145" s="83" t="e">
        <f>SUM(神奈川!E145:K145,湘南!E145:K145,ダイエット!#REF!,コージー!E152:K152,フルハーフ!E145:K145)</f>
        <v>#REF!</v>
      </c>
      <c r="Q145" s="83" t="e">
        <f>SUM(神奈川!L145:R145,湘南!L145:R145,ダイエット!#REF!,コージー!L152:R152,フルハーフ!L145:R145)</f>
        <v>#REF!</v>
      </c>
      <c r="R145" s="83" t="e">
        <f>SUM(神奈川!S145:Y145,湘南!S145:Y145,ダイエット!#REF!,コージー!S152:Y152,フルハーフ!S145:Y145)</f>
        <v>#REF!</v>
      </c>
      <c r="S145" s="83" t="e">
        <f>SUM(神奈川!Z145:AF145,湘南!Z145:AF145,ダイエット!#REF!,コージー!Z152:AF152,フルハーフ!Z145:AF145)</f>
        <v>#REF!</v>
      </c>
      <c r="T145" s="83" t="e">
        <f>SUM(神奈川!E145:AI145,湘南!E145:AI145,ダイエット!#REF!,コージー!E152:AI152,フルハーフ!E145:AI145)</f>
        <v>#REF!</v>
      </c>
    </row>
    <row r="146" spans="1:20" ht="17.25" hidden="1" customHeight="1">
      <c r="A146" s="30">
        <v>140</v>
      </c>
      <c r="B146" s="30" t="s">
        <v>110</v>
      </c>
      <c r="C146" s="80"/>
      <c r="D146" s="31" t="s">
        <v>107</v>
      </c>
      <c r="E146" s="30" t="s">
        <v>24</v>
      </c>
      <c r="F146" s="31" t="s">
        <v>36</v>
      </c>
      <c r="G146" s="31"/>
      <c r="H146" s="31"/>
      <c r="I146" s="31"/>
      <c r="J146" s="30"/>
      <c r="K146" s="81"/>
      <c r="L146" s="30"/>
      <c r="M146" s="30"/>
      <c r="N146" s="30" t="s">
        <v>112</v>
      </c>
      <c r="O146" s="82" t="e">
        <f>SUM(神奈川!AK146)+(湘南!AK146)+(ダイエット!#REF!)+(コージー!AK153)+(フルハーフ!AK146)</f>
        <v>#REF!</v>
      </c>
      <c r="P146" s="83" t="e">
        <f>SUM(神奈川!E146:K146,湘南!E146:K146,ダイエット!#REF!,コージー!E153:K153,フルハーフ!E146:K146)</f>
        <v>#REF!</v>
      </c>
      <c r="Q146" s="83" t="e">
        <f>SUM(神奈川!L146:R146,湘南!L146:R146,ダイエット!#REF!,コージー!L153:R153,フルハーフ!L146:R146)</f>
        <v>#REF!</v>
      </c>
      <c r="R146" s="83" t="e">
        <f>SUM(神奈川!S146:Y146,湘南!S146:Y146,ダイエット!#REF!,コージー!S153:Y153,フルハーフ!S146:Y146)</f>
        <v>#REF!</v>
      </c>
      <c r="S146" s="83" t="e">
        <f>SUM(神奈川!Z146:AF146,湘南!Z146:AF146,ダイエット!#REF!,コージー!Z153:AF153,フルハーフ!Z146:AF146)</f>
        <v>#REF!</v>
      </c>
      <c r="T146" s="83" t="e">
        <f>SUM(神奈川!E146:AI146,湘南!E146:AI146,ダイエット!#REF!,コージー!E153:AI153,フルハーフ!E146:AI146)</f>
        <v>#REF!</v>
      </c>
    </row>
    <row r="147" spans="1:20" ht="17.25" hidden="1" customHeight="1">
      <c r="A147" s="30">
        <v>141</v>
      </c>
      <c r="B147" s="30" t="s">
        <v>110</v>
      </c>
      <c r="C147" s="80"/>
      <c r="D147" s="31" t="s">
        <v>189</v>
      </c>
      <c r="E147" s="30" t="s">
        <v>24</v>
      </c>
      <c r="F147" s="31" t="s">
        <v>36</v>
      </c>
      <c r="G147" s="31"/>
      <c r="H147" s="31"/>
      <c r="I147" s="31"/>
      <c r="J147" s="30"/>
      <c r="K147" s="81"/>
      <c r="L147" s="30"/>
      <c r="M147" s="30"/>
      <c r="N147" s="30" t="s">
        <v>112</v>
      </c>
      <c r="O147" s="82" t="e">
        <f>SUM(神奈川!AK147)+(湘南!AK147)+(ダイエット!#REF!)+(コージー!AK154)+(フルハーフ!AK147)</f>
        <v>#REF!</v>
      </c>
      <c r="P147" s="83" t="e">
        <f>SUM(神奈川!E147:K147,湘南!E147:K147,ダイエット!#REF!,コージー!E154:K154,フルハーフ!E147:K147)</f>
        <v>#REF!</v>
      </c>
      <c r="Q147" s="83" t="e">
        <f>SUM(神奈川!L147:R147,湘南!L147:R147,ダイエット!#REF!,コージー!L154:R154,フルハーフ!L147:R147)</f>
        <v>#REF!</v>
      </c>
      <c r="R147" s="83" t="e">
        <f>SUM(神奈川!S147:Y147,湘南!S147:Y147,ダイエット!#REF!,コージー!S154:Y154,フルハーフ!S147:Y147)</f>
        <v>#REF!</v>
      </c>
      <c r="S147" s="83" t="e">
        <f>SUM(神奈川!Z147:AF147,湘南!Z147:AF147,ダイエット!#REF!,コージー!Z154:AF154,フルハーフ!Z147:AF147)</f>
        <v>#REF!</v>
      </c>
      <c r="T147" s="83" t="e">
        <f>SUM(神奈川!E147:AI147,湘南!E147:AI147,ダイエット!#REF!,コージー!E154:AI154,フルハーフ!E147:AI147)</f>
        <v>#REF!</v>
      </c>
    </row>
    <row r="148" spans="1:20" ht="17.25" hidden="1" customHeight="1">
      <c r="A148" s="30">
        <v>142</v>
      </c>
      <c r="B148" s="30" t="s">
        <v>110</v>
      </c>
      <c r="C148" s="80"/>
      <c r="D148" s="31" t="s">
        <v>108</v>
      </c>
      <c r="E148" s="30" t="s">
        <v>33</v>
      </c>
      <c r="F148" s="31" t="s">
        <v>36</v>
      </c>
      <c r="G148" s="31"/>
      <c r="H148" s="31"/>
      <c r="I148" s="31"/>
      <c r="J148" s="30"/>
      <c r="K148" s="81"/>
      <c r="L148" s="30"/>
      <c r="M148" s="30" t="s">
        <v>55</v>
      </c>
      <c r="N148" s="30" t="s">
        <v>112</v>
      </c>
      <c r="O148" s="82" t="e">
        <f>SUM(神奈川!AK148)+(湘南!AK148)+(ダイエット!#REF!)+(コージー!AK155)+(フルハーフ!AK148)</f>
        <v>#REF!</v>
      </c>
      <c r="P148" s="83" t="e">
        <f>SUM(神奈川!E148:K148,湘南!E148:K148,ダイエット!#REF!,コージー!E155:K155,フルハーフ!E148:K148)</f>
        <v>#REF!</v>
      </c>
      <c r="Q148" s="83" t="e">
        <f>SUM(神奈川!L148:R148,湘南!L148:R148,ダイエット!#REF!,コージー!L155:R155,フルハーフ!L148:R148)</f>
        <v>#REF!</v>
      </c>
      <c r="R148" s="83" t="e">
        <f>SUM(神奈川!S148:Y148,湘南!S148:Y148,ダイエット!#REF!,コージー!S155:Y155,フルハーフ!S148:Y148)</f>
        <v>#REF!</v>
      </c>
      <c r="S148" s="83" t="e">
        <f>SUM(神奈川!Z148:AF148,湘南!Z148:AF148,ダイエット!#REF!,コージー!Z155:AF155,フルハーフ!Z148:AF148)</f>
        <v>#REF!</v>
      </c>
      <c r="T148" s="83" t="e">
        <f>SUM(神奈川!E148:AI148,湘南!E148:AI148,ダイエット!#REF!,コージー!E155:AI155,フルハーフ!E148:AI148)</f>
        <v>#REF!</v>
      </c>
    </row>
    <row r="149" spans="1:20" ht="17.25" hidden="1" customHeight="1">
      <c r="A149" s="30">
        <v>143</v>
      </c>
      <c r="B149" s="30" t="s">
        <v>110</v>
      </c>
      <c r="C149" s="80"/>
      <c r="D149" s="31" t="s">
        <v>109</v>
      </c>
      <c r="E149" s="30" t="s">
        <v>24</v>
      </c>
      <c r="F149" s="31" t="s">
        <v>36</v>
      </c>
      <c r="G149" s="31"/>
      <c r="H149" s="31"/>
      <c r="I149" s="31"/>
      <c r="J149" s="30"/>
      <c r="K149" s="81"/>
      <c r="L149" s="30"/>
      <c r="M149" s="30" t="s">
        <v>55</v>
      </c>
      <c r="N149" s="30" t="s">
        <v>112</v>
      </c>
      <c r="O149" s="82" t="e">
        <f>SUM(神奈川!AK149)+(湘南!AK149)+(ダイエット!#REF!)+(コージー!AK156)+(フルハーフ!AK149)</f>
        <v>#REF!</v>
      </c>
      <c r="P149" s="83" t="e">
        <f>SUM(神奈川!E149:K149,湘南!E149:K149,ダイエット!#REF!,コージー!E156:K156,フルハーフ!E149:K149)</f>
        <v>#REF!</v>
      </c>
      <c r="Q149" s="83" t="e">
        <f>SUM(神奈川!L149:R149,湘南!L149:R149,ダイエット!#REF!,コージー!L156:R156,フルハーフ!L149:R149)</f>
        <v>#REF!</v>
      </c>
      <c r="R149" s="83" t="e">
        <f>SUM(神奈川!S149:Y149,湘南!S149:Y149,ダイエット!#REF!,コージー!S156:Y156,フルハーフ!S149:Y149)</f>
        <v>#REF!</v>
      </c>
      <c r="S149" s="83" t="e">
        <f>SUM(神奈川!Z149:AF149,湘南!Z149:AF149,ダイエット!#REF!,コージー!Z156:AF156,フルハーフ!Z149:AF149)</f>
        <v>#REF!</v>
      </c>
      <c r="T149" s="83" t="e">
        <f>SUM(神奈川!E149:AI149,湘南!E149:AI149,ダイエット!#REF!,コージー!E156:AI156,フルハーフ!E149:AI149)</f>
        <v>#REF!</v>
      </c>
    </row>
    <row r="150" spans="1:20" ht="17.25" hidden="1" customHeight="1">
      <c r="A150" s="30">
        <v>144</v>
      </c>
      <c r="B150" s="30" t="s">
        <v>110</v>
      </c>
      <c r="C150" s="80"/>
      <c r="D150" s="31" t="s">
        <v>190</v>
      </c>
      <c r="E150" s="30" t="s">
        <v>24</v>
      </c>
      <c r="F150" s="31" t="s">
        <v>36</v>
      </c>
      <c r="G150" s="31"/>
      <c r="H150" s="31"/>
      <c r="I150" s="31"/>
      <c r="J150" s="30"/>
      <c r="K150" s="81"/>
      <c r="L150" s="30"/>
      <c r="M150" s="30"/>
      <c r="N150" s="30" t="s">
        <v>112</v>
      </c>
      <c r="O150" s="82" t="e">
        <f>SUM(神奈川!AK150)+(湘南!AK150)+(ダイエット!#REF!)+(コージー!AK157)+(フルハーフ!AK150)</f>
        <v>#REF!</v>
      </c>
      <c r="P150" s="83" t="e">
        <f>SUM(神奈川!E150:K150,湘南!E150:K150,ダイエット!#REF!,コージー!E157:K157,フルハーフ!E150:K150)</f>
        <v>#REF!</v>
      </c>
      <c r="Q150" s="83" t="e">
        <f>SUM(神奈川!L150:R150,湘南!L150:R150,ダイエット!#REF!,コージー!L157:R157,フルハーフ!L150:R150)</f>
        <v>#REF!</v>
      </c>
      <c r="R150" s="83" t="e">
        <f>SUM(神奈川!S150:Y150,湘南!S150:Y150,ダイエット!#REF!,コージー!S157:Y157,フルハーフ!S150:Y150)</f>
        <v>#REF!</v>
      </c>
      <c r="S150" s="83" t="e">
        <f>SUM(神奈川!Z150:AF150,湘南!Z150:AF150,ダイエット!#REF!,コージー!Z157:AF157,フルハーフ!Z150:AF150)</f>
        <v>#REF!</v>
      </c>
      <c r="T150" s="83" t="e">
        <f>SUM(神奈川!E150:AI150,湘南!E150:AI150,ダイエット!#REF!,コージー!E157:AI157,フルハーフ!E150:AI150)</f>
        <v>#REF!</v>
      </c>
    </row>
    <row r="151" spans="1:20" ht="17.25" hidden="1" customHeight="1">
      <c r="A151" s="30">
        <v>145</v>
      </c>
      <c r="B151" s="30" t="s">
        <v>110</v>
      </c>
      <c r="C151" s="80"/>
      <c r="D151" s="31" t="s">
        <v>191</v>
      </c>
      <c r="E151" s="30" t="s">
        <v>24</v>
      </c>
      <c r="F151" s="31" t="s">
        <v>36</v>
      </c>
      <c r="G151" s="31"/>
      <c r="H151" s="31"/>
      <c r="I151" s="31"/>
      <c r="J151" s="30"/>
      <c r="K151" s="81"/>
      <c r="L151" s="30"/>
      <c r="M151" s="30"/>
      <c r="N151" s="30" t="s">
        <v>112</v>
      </c>
      <c r="O151" s="82" t="e">
        <f>SUM(神奈川!AK151)+(湘南!AK151)+(ダイエット!#REF!)+(コージー!AK158)+(フルハーフ!AK151)</f>
        <v>#REF!</v>
      </c>
      <c r="P151" s="83" t="e">
        <f>SUM(神奈川!E151:K151,湘南!E151:K151,ダイエット!#REF!,コージー!E158:K158,フルハーフ!E151:K151)</f>
        <v>#REF!</v>
      </c>
      <c r="Q151" s="83" t="e">
        <f>SUM(神奈川!L151:R151,湘南!L151:R151,ダイエット!#REF!,コージー!L158:R158,フルハーフ!L151:R151)</f>
        <v>#REF!</v>
      </c>
      <c r="R151" s="83" t="e">
        <f>SUM(神奈川!S151:Y151,湘南!S151:Y151,ダイエット!#REF!,コージー!S158:Y158,フルハーフ!S151:Y151)</f>
        <v>#REF!</v>
      </c>
      <c r="S151" s="83" t="e">
        <f>SUM(神奈川!Z151:AF151,湘南!Z151:AF151,ダイエット!#REF!,コージー!Z158:AF158,フルハーフ!Z151:AF151)</f>
        <v>#REF!</v>
      </c>
      <c r="T151" s="83" t="e">
        <f>SUM(神奈川!E151:AI151,湘南!E151:AI151,ダイエット!#REF!,コージー!E158:AI158,フルハーフ!E151:AI151)</f>
        <v>#REF!</v>
      </c>
    </row>
    <row r="152" spans="1:20" ht="17.25" hidden="1" customHeight="1">
      <c r="A152" s="30">
        <v>146</v>
      </c>
      <c r="B152" s="30" t="s">
        <v>110</v>
      </c>
      <c r="C152" s="80">
        <v>3184</v>
      </c>
      <c r="D152" s="31" t="s">
        <v>192</v>
      </c>
      <c r="E152" s="30" t="s">
        <v>24</v>
      </c>
      <c r="F152" s="31" t="s">
        <v>36</v>
      </c>
      <c r="G152" s="31"/>
      <c r="H152" s="31"/>
      <c r="I152" s="31"/>
      <c r="J152" s="30"/>
      <c r="K152" s="81"/>
      <c r="L152" s="30"/>
      <c r="M152" s="30"/>
      <c r="N152" s="30" t="s">
        <v>112</v>
      </c>
      <c r="O152" s="82" t="e">
        <f>SUM(神奈川!AK152)+(湘南!AK152)+(ダイエット!#REF!)+(コージー!AK159)+(フルハーフ!AK152)</f>
        <v>#REF!</v>
      </c>
      <c r="P152" s="83" t="e">
        <f>SUM(神奈川!E152:K152,湘南!E152:K152,ダイエット!#REF!,コージー!E159:K159,フルハーフ!E152:K152)</f>
        <v>#REF!</v>
      </c>
      <c r="Q152" s="83" t="e">
        <f>SUM(神奈川!L152:R152,湘南!L152:R152,ダイエット!#REF!,コージー!L159:R159,フルハーフ!L152:R152)</f>
        <v>#REF!</v>
      </c>
      <c r="R152" s="83" t="e">
        <f>SUM(神奈川!S152:Y152,湘南!S152:Y152,ダイエット!#REF!,コージー!S159:Y159,フルハーフ!S152:Y152)</f>
        <v>#REF!</v>
      </c>
      <c r="S152" s="83" t="e">
        <f>SUM(神奈川!Z152:AF152,湘南!Z152:AF152,ダイエット!#REF!,コージー!Z159:AF159,フルハーフ!Z152:AF152)</f>
        <v>#REF!</v>
      </c>
      <c r="T152" s="83" t="e">
        <f>SUM(神奈川!E152:AI152,湘南!E152:AI152,ダイエット!#REF!,コージー!E159:AI159,フルハーフ!E152:AI152)</f>
        <v>#REF!</v>
      </c>
    </row>
    <row r="153" spans="1:20" ht="17.25" hidden="1" customHeight="1">
      <c r="A153" s="30">
        <v>147</v>
      </c>
      <c r="B153" s="30" t="s">
        <v>110</v>
      </c>
      <c r="C153" s="80">
        <v>3183</v>
      </c>
      <c r="D153" s="31" t="s">
        <v>193</v>
      </c>
      <c r="E153" s="30" t="s">
        <v>24</v>
      </c>
      <c r="F153" s="31" t="s">
        <v>36</v>
      </c>
      <c r="G153" s="31"/>
      <c r="H153" s="31"/>
      <c r="I153" s="31"/>
      <c r="J153" s="30"/>
      <c r="K153" s="81"/>
      <c r="L153" s="30"/>
      <c r="M153" s="30"/>
      <c r="N153" s="30" t="s">
        <v>112</v>
      </c>
      <c r="O153" s="82" t="e">
        <f>SUM(神奈川!AK153)+(湘南!AK153)+(ダイエット!#REF!)+(コージー!AK160)+(フルハーフ!AK153)</f>
        <v>#REF!</v>
      </c>
      <c r="P153" s="83" t="e">
        <f>SUM(神奈川!E153:K153,湘南!E153:K153,ダイエット!#REF!,コージー!E160:K160,フルハーフ!E153:K153)</f>
        <v>#REF!</v>
      </c>
      <c r="Q153" s="83" t="e">
        <f>SUM(神奈川!L153:R153,湘南!L153:R153,ダイエット!#REF!,コージー!L160:R160,フルハーフ!L153:R153)</f>
        <v>#REF!</v>
      </c>
      <c r="R153" s="83" t="e">
        <f>SUM(神奈川!S153:Y153,湘南!S153:Y153,ダイエット!#REF!,コージー!S160:Y160,フルハーフ!S153:Y153)</f>
        <v>#REF!</v>
      </c>
      <c r="S153" s="83" t="e">
        <f>SUM(神奈川!Z153:AF153,湘南!Z153:AF153,ダイエット!#REF!,コージー!Z160:AF160,フルハーフ!Z153:AF153)</f>
        <v>#REF!</v>
      </c>
      <c r="T153" s="83" t="e">
        <f>SUM(神奈川!E153:AI153,湘南!E153:AI153,ダイエット!#REF!,コージー!E160:AI160,フルハーフ!E153:AI153)</f>
        <v>#REF!</v>
      </c>
    </row>
    <row r="154" spans="1:20" ht="17.25" hidden="1" customHeight="1">
      <c r="A154" s="30">
        <v>148</v>
      </c>
      <c r="B154" s="30" t="s">
        <v>110</v>
      </c>
      <c r="C154" s="80"/>
      <c r="D154" s="31" t="s">
        <v>64</v>
      </c>
      <c r="E154" s="30" t="s">
        <v>33</v>
      </c>
      <c r="F154" s="31" t="s">
        <v>50</v>
      </c>
      <c r="G154" s="31"/>
      <c r="H154" s="31"/>
      <c r="I154" s="31"/>
      <c r="J154" s="30"/>
      <c r="K154" s="81"/>
      <c r="L154" s="30"/>
      <c r="M154" s="30" t="s">
        <v>65</v>
      </c>
      <c r="N154" s="30" t="s">
        <v>112</v>
      </c>
      <c r="O154" s="82" t="e">
        <f>SUM(神奈川!AK154)+(湘南!AK154)+(ダイエット!#REF!)+(コージー!AK161)+(フルハーフ!AK154)</f>
        <v>#REF!</v>
      </c>
      <c r="P154" s="83" t="e">
        <f>SUM(神奈川!E154:K154,湘南!E154:K154,ダイエット!#REF!,コージー!E161:K161,フルハーフ!E154:K154)</f>
        <v>#REF!</v>
      </c>
      <c r="Q154" s="83" t="e">
        <f>SUM(神奈川!L154:R154,湘南!L154:R154,ダイエット!#REF!,コージー!L161:R161,フルハーフ!L154:R154)</f>
        <v>#REF!</v>
      </c>
      <c r="R154" s="83" t="e">
        <f>SUM(神奈川!S154:Y154,湘南!S154:Y154,ダイエット!#REF!,コージー!S161:Y161,フルハーフ!S154:Y154)</f>
        <v>#REF!</v>
      </c>
      <c r="S154" s="83" t="e">
        <f>SUM(神奈川!Z154:AF154,湘南!Z154:AF154,ダイエット!#REF!,コージー!Z161:AF161,フルハーフ!Z154:AF154)</f>
        <v>#REF!</v>
      </c>
      <c r="T154" s="83" t="e">
        <f>SUM(神奈川!E154:AI154,湘南!E154:AI154,ダイエット!#REF!,コージー!E161:AI161,フルハーフ!E154:AI154)</f>
        <v>#REF!</v>
      </c>
    </row>
    <row r="155" spans="1:20" ht="17.25" hidden="1" customHeight="1">
      <c r="A155" s="30">
        <v>149</v>
      </c>
      <c r="B155" s="30" t="s">
        <v>110</v>
      </c>
      <c r="C155" s="80"/>
      <c r="D155" s="31" t="s">
        <v>194</v>
      </c>
      <c r="E155" s="30" t="s">
        <v>33</v>
      </c>
      <c r="F155" s="31" t="s">
        <v>48</v>
      </c>
      <c r="G155" s="31"/>
      <c r="H155" s="31"/>
      <c r="I155" s="31"/>
      <c r="J155" s="30"/>
      <c r="K155" s="81"/>
      <c r="L155" s="30"/>
      <c r="M155" s="30"/>
      <c r="N155" s="30" t="s">
        <v>112</v>
      </c>
      <c r="O155" s="82" t="e">
        <f>SUM(神奈川!AK155)+(湘南!AK155)+(ダイエット!#REF!)+(コージー!AK162)+(フルハーフ!AK155)</f>
        <v>#REF!</v>
      </c>
      <c r="P155" s="83" t="e">
        <f>SUM(神奈川!E155:K155,湘南!E155:K155,ダイエット!#REF!,コージー!E162:K162,フルハーフ!E155:K155)</f>
        <v>#REF!</v>
      </c>
      <c r="Q155" s="83" t="e">
        <f>SUM(神奈川!L155:R155,湘南!L155:R155,ダイエット!#REF!,コージー!L162:R162,フルハーフ!L155:R155)</f>
        <v>#REF!</v>
      </c>
      <c r="R155" s="83" t="e">
        <f>SUM(神奈川!S155:Y155,湘南!S155:Y155,ダイエット!#REF!,コージー!S162:Y162,フルハーフ!S155:Y155)</f>
        <v>#REF!</v>
      </c>
      <c r="S155" s="83" t="e">
        <f>SUM(神奈川!Z155:AF155,湘南!Z155:AF155,ダイエット!#REF!,コージー!Z162:AF162,フルハーフ!Z155:AF155)</f>
        <v>#REF!</v>
      </c>
      <c r="T155" s="83" t="e">
        <f>SUM(神奈川!E155:AI155,湘南!E155:AI155,ダイエット!#REF!,コージー!E162:AI162,フルハーフ!E155:AI155)</f>
        <v>#REF!</v>
      </c>
    </row>
    <row r="156" spans="1:20" ht="17.25" hidden="1" customHeight="1">
      <c r="A156" s="30">
        <v>150</v>
      </c>
      <c r="B156" s="30" t="s">
        <v>195</v>
      </c>
      <c r="C156" s="80">
        <v>249</v>
      </c>
      <c r="D156" s="31" t="s">
        <v>196</v>
      </c>
      <c r="E156" s="30" t="s">
        <v>33</v>
      </c>
      <c r="F156" s="31" t="s">
        <v>34</v>
      </c>
      <c r="G156" s="31" t="s">
        <v>26</v>
      </c>
      <c r="H156" s="31"/>
      <c r="I156" s="34" t="s">
        <v>197</v>
      </c>
      <c r="J156" s="30"/>
      <c r="K156" s="84" t="s">
        <v>198</v>
      </c>
      <c r="L156" s="30"/>
      <c r="M156" s="30"/>
      <c r="N156" s="30"/>
      <c r="O156" s="82" t="e">
        <f>SUM(神奈川!AK156)+(湘南!AK156)+(ダイエット!#REF!)+(コージー!AK163)+(フルハーフ!AK156)</f>
        <v>#REF!</v>
      </c>
      <c r="P156" s="83" t="e">
        <f>SUM(神奈川!E156:K156,湘南!E156:K156,ダイエット!#REF!,コージー!E163:K163,フルハーフ!E156:K156)</f>
        <v>#REF!</v>
      </c>
      <c r="Q156" s="83" t="e">
        <f>SUM(神奈川!L156:R156,湘南!L156:R156,ダイエット!#REF!,コージー!L163:R163,フルハーフ!L156:R156)</f>
        <v>#REF!</v>
      </c>
      <c r="R156" s="83" t="e">
        <f>SUM(神奈川!S156:Y156,湘南!S156:Y156,ダイエット!#REF!,コージー!S163:Y163,フルハーフ!S156:Y156)</f>
        <v>#REF!</v>
      </c>
      <c r="S156" s="83" t="e">
        <f>SUM(神奈川!Z156:AF156,湘南!Z156:AF156,ダイエット!#REF!,コージー!Z163:AF163,フルハーフ!Z156:AF156)</f>
        <v>#REF!</v>
      </c>
      <c r="T156" s="83" t="e">
        <f>SUM(神奈川!E156:AI156,湘南!E156:AI156,ダイエット!#REF!,コージー!E163:AI163,フルハーフ!E156:AI156)</f>
        <v>#REF!</v>
      </c>
    </row>
    <row r="157" spans="1:20" ht="17.25" hidden="1" customHeight="1">
      <c r="A157" s="30">
        <v>151</v>
      </c>
      <c r="B157" s="30" t="s">
        <v>195</v>
      </c>
      <c r="C157" s="80">
        <v>165</v>
      </c>
      <c r="D157" s="31" t="s">
        <v>199</v>
      </c>
      <c r="E157" s="30" t="s">
        <v>24</v>
      </c>
      <c r="F157" s="31" t="s">
        <v>34</v>
      </c>
      <c r="G157" s="31" t="s">
        <v>26</v>
      </c>
      <c r="H157" s="31"/>
      <c r="I157" s="34" t="s">
        <v>200</v>
      </c>
      <c r="J157" s="30"/>
      <c r="K157" s="84" t="s">
        <v>198</v>
      </c>
      <c r="L157" s="30"/>
      <c r="M157" s="30"/>
      <c r="N157" s="30"/>
      <c r="O157" s="82" t="e">
        <f>SUM(神奈川!AK157)+(湘南!AK157)+(ダイエット!#REF!)+(コージー!AK164)+(フルハーフ!AK157)</f>
        <v>#REF!</v>
      </c>
      <c r="P157" s="83" t="e">
        <f>SUM(神奈川!E157:K157,湘南!E157:K157,ダイエット!#REF!,コージー!E164:K164,フルハーフ!E157:K157)</f>
        <v>#REF!</v>
      </c>
      <c r="Q157" s="83" t="e">
        <f>SUM(神奈川!L157:R157,湘南!L157:R157,ダイエット!#REF!,コージー!L164:R164,フルハーフ!L157:R157)</f>
        <v>#REF!</v>
      </c>
      <c r="R157" s="83" t="e">
        <f>SUM(神奈川!S157:Y157,湘南!S157:Y157,ダイエット!#REF!,コージー!S164:Y164,フルハーフ!S157:Y157)</f>
        <v>#REF!</v>
      </c>
      <c r="S157" s="83" t="e">
        <f>SUM(神奈川!Z157:AF157,湘南!Z157:AF157,ダイエット!#REF!,コージー!Z164:AF164,フルハーフ!Z157:AF157)</f>
        <v>#REF!</v>
      </c>
      <c r="T157" s="83" t="e">
        <f>SUM(神奈川!E157:AI157,湘南!E157:AI157,ダイエット!#REF!,コージー!E164:AI164,フルハーフ!E157:AI157)</f>
        <v>#REF!</v>
      </c>
    </row>
    <row r="158" spans="1:20" ht="17.25" hidden="1" customHeight="1">
      <c r="A158" s="30">
        <v>152</v>
      </c>
      <c r="B158" s="30" t="s">
        <v>195</v>
      </c>
      <c r="C158" s="80">
        <v>355</v>
      </c>
      <c r="D158" s="31" t="s">
        <v>201</v>
      </c>
      <c r="E158" s="30" t="s">
        <v>24</v>
      </c>
      <c r="F158" s="31" t="s">
        <v>43</v>
      </c>
      <c r="G158" s="31" t="s">
        <v>26</v>
      </c>
      <c r="H158" s="31"/>
      <c r="I158" s="34" t="s">
        <v>202</v>
      </c>
      <c r="J158" s="30"/>
      <c r="K158" s="84">
        <v>44041</v>
      </c>
      <c r="L158" s="30"/>
      <c r="M158" s="30"/>
      <c r="N158" s="30"/>
      <c r="O158" s="82" t="e">
        <f>SUM(神奈川!AK158)+(湘南!AK158)+(ダイエット!#REF!)+(コージー!AK165)+(フルハーフ!AK158)</f>
        <v>#REF!</v>
      </c>
      <c r="P158" s="83" t="e">
        <f>SUM(神奈川!E158:K158,湘南!E158:K158,ダイエット!#REF!,コージー!E165:K165,フルハーフ!E158:K158)</f>
        <v>#REF!</v>
      </c>
      <c r="Q158" s="83" t="e">
        <f>SUM(神奈川!L158:R158,湘南!L158:R158,ダイエット!#REF!,コージー!L165:R165,フルハーフ!L158:R158)</f>
        <v>#REF!</v>
      </c>
      <c r="R158" s="83" t="e">
        <f>SUM(神奈川!S158:Y158,湘南!S158:Y158,ダイエット!#REF!,コージー!S165:Y165,フルハーフ!S158:Y158)</f>
        <v>#REF!</v>
      </c>
      <c r="S158" s="83" t="e">
        <f>SUM(神奈川!Z158:AF158,湘南!Z158:AF158,ダイエット!#REF!,コージー!Z165:AF165,フルハーフ!Z158:AF158)</f>
        <v>#REF!</v>
      </c>
      <c r="T158" s="83" t="e">
        <f>SUM(神奈川!E158:AI158,湘南!E158:AI158,ダイエット!#REF!,コージー!E165:AI165,フルハーフ!E158:AI158)</f>
        <v>#REF!</v>
      </c>
    </row>
    <row r="159" spans="1:20" ht="17.25" hidden="1" customHeight="1">
      <c r="A159" s="30">
        <v>153</v>
      </c>
      <c r="B159" s="30" t="s">
        <v>195</v>
      </c>
      <c r="C159" s="80">
        <v>773</v>
      </c>
      <c r="D159" s="31" t="s">
        <v>203</v>
      </c>
      <c r="E159" s="30" t="s">
        <v>24</v>
      </c>
      <c r="F159" s="31" t="s">
        <v>36</v>
      </c>
      <c r="G159" s="31" t="s">
        <v>26</v>
      </c>
      <c r="H159" s="31"/>
      <c r="I159" s="34" t="s">
        <v>204</v>
      </c>
      <c r="J159" s="30"/>
      <c r="K159" s="84">
        <v>44582</v>
      </c>
      <c r="L159" s="30"/>
      <c r="M159" s="30"/>
      <c r="N159" s="30"/>
      <c r="O159" s="82" t="e">
        <f>SUM(神奈川!AK159)+(湘南!AK159)+(ダイエット!#REF!)+(コージー!AK166)+(フルハーフ!AK159)</f>
        <v>#REF!</v>
      </c>
      <c r="P159" s="83" t="e">
        <f>SUM(神奈川!E159:K159,湘南!E159:K159,ダイエット!#REF!,コージー!E166:K166,フルハーフ!E159:K159)</f>
        <v>#REF!</v>
      </c>
      <c r="Q159" s="83" t="e">
        <f>SUM(神奈川!L159:R159,湘南!L159:R159,ダイエット!#REF!,コージー!L166:R166,フルハーフ!L159:R159)</f>
        <v>#REF!</v>
      </c>
      <c r="R159" s="83" t="e">
        <f>SUM(神奈川!S159:Y159,湘南!S159:Y159,ダイエット!#REF!,コージー!S166:Y166,フルハーフ!S159:Y159)</f>
        <v>#REF!</v>
      </c>
      <c r="S159" s="83" t="e">
        <f>SUM(神奈川!Z159:AF159,湘南!Z159:AF159,ダイエット!#REF!,コージー!Z166:AF166,フルハーフ!Z159:AF159)</f>
        <v>#REF!</v>
      </c>
      <c r="T159" s="83" t="e">
        <f>SUM(神奈川!E159:AI159,湘南!E159:AI159,ダイエット!#REF!,コージー!E166:AI166,フルハーフ!E159:AI159)</f>
        <v>#REF!</v>
      </c>
    </row>
    <row r="160" spans="1:20" ht="17.25" hidden="1" customHeight="1">
      <c r="A160" s="30">
        <v>154</v>
      </c>
      <c r="B160" s="30" t="s">
        <v>195</v>
      </c>
      <c r="C160" s="80">
        <v>343</v>
      </c>
      <c r="D160" s="35" t="s">
        <v>205</v>
      </c>
      <c r="E160" s="30" t="s">
        <v>33</v>
      </c>
      <c r="F160" s="31" t="s">
        <v>43</v>
      </c>
      <c r="G160" s="31" t="s">
        <v>26</v>
      </c>
      <c r="H160" s="31"/>
      <c r="I160" s="34" t="s">
        <v>206</v>
      </c>
      <c r="J160" s="30"/>
      <c r="K160" s="84">
        <v>45318</v>
      </c>
      <c r="L160" s="30"/>
      <c r="M160" s="30"/>
      <c r="N160" s="30"/>
      <c r="O160" s="82" t="e">
        <f>SUM(神奈川!AK160)+(湘南!AK160)+(ダイエット!#REF!)+(コージー!AK167)+(フルハーフ!AK160)</f>
        <v>#REF!</v>
      </c>
      <c r="P160" s="83" t="e">
        <f>SUM(神奈川!E160:K160,湘南!E160:K160,ダイエット!#REF!,コージー!E167:K167,フルハーフ!E160:K160)</f>
        <v>#REF!</v>
      </c>
      <c r="Q160" s="83" t="e">
        <f>SUM(神奈川!L160:R160,湘南!L160:R160,ダイエット!#REF!,コージー!L167:R167,フルハーフ!L160:R160)</f>
        <v>#REF!</v>
      </c>
      <c r="R160" s="83" t="e">
        <f>SUM(神奈川!S160:Y160,湘南!S160:Y160,ダイエット!#REF!,コージー!S167:Y167,フルハーフ!S160:Y160)</f>
        <v>#REF!</v>
      </c>
      <c r="S160" s="83" t="e">
        <f>SUM(神奈川!Z160:AF160,湘南!Z160:AF160,ダイエット!#REF!,コージー!Z167:AF167,フルハーフ!Z160:AF160)</f>
        <v>#REF!</v>
      </c>
      <c r="T160" s="83" t="e">
        <f>SUM(神奈川!E160:AI160,湘南!E160:AI160,ダイエット!#REF!,コージー!E167:AI167,フルハーフ!E160:AI160)</f>
        <v>#REF!</v>
      </c>
    </row>
    <row r="161" spans="1:20" ht="17.25" hidden="1" customHeight="1">
      <c r="A161" s="30">
        <v>155</v>
      </c>
      <c r="B161" s="30" t="s">
        <v>195</v>
      </c>
      <c r="C161" s="80">
        <v>455</v>
      </c>
      <c r="D161" s="31" t="s">
        <v>207</v>
      </c>
      <c r="E161" s="30" t="s">
        <v>24</v>
      </c>
      <c r="F161" s="31" t="s">
        <v>43</v>
      </c>
      <c r="G161" s="31" t="s">
        <v>26</v>
      </c>
      <c r="H161" s="31"/>
      <c r="I161" s="34" t="s">
        <v>208</v>
      </c>
      <c r="J161" s="30"/>
      <c r="K161" s="85">
        <v>45224</v>
      </c>
      <c r="L161" s="30"/>
      <c r="M161" s="30"/>
      <c r="N161" s="30"/>
      <c r="O161" s="82" t="e">
        <f>SUM(神奈川!AK161)+(湘南!AK161)+(ダイエット!#REF!)+(コージー!AK168)+(フルハーフ!AK161)</f>
        <v>#REF!</v>
      </c>
      <c r="P161" s="83" t="e">
        <f>SUM(神奈川!E161:K161,湘南!E161:K161,ダイエット!#REF!,コージー!E168:K168,フルハーフ!E161:K161)</f>
        <v>#REF!</v>
      </c>
      <c r="Q161" s="83" t="e">
        <f>SUM(神奈川!L161:R161,湘南!L161:R161,ダイエット!#REF!,コージー!L168:R168,フルハーフ!L161:R161)</f>
        <v>#REF!</v>
      </c>
      <c r="R161" s="83" t="e">
        <f>SUM(神奈川!S161:Y161,湘南!S161:Y161,ダイエット!#REF!,コージー!S168:Y168,フルハーフ!S161:Y161)</f>
        <v>#REF!</v>
      </c>
      <c r="S161" s="83" t="e">
        <f>SUM(神奈川!Z161:AF161,湘南!Z161:AF161,ダイエット!#REF!,コージー!Z168:AF168,フルハーフ!Z161:AF161)</f>
        <v>#REF!</v>
      </c>
      <c r="T161" s="83" t="e">
        <f>SUM(神奈川!E161:AI161,湘南!E161:AI161,ダイエット!#REF!,コージー!E168:AI168,フルハーフ!E161:AI161)</f>
        <v>#REF!</v>
      </c>
    </row>
    <row r="162" spans="1:20" ht="17.25" hidden="1" customHeight="1">
      <c r="A162" s="30">
        <v>156</v>
      </c>
      <c r="B162" s="30" t="s">
        <v>195</v>
      </c>
      <c r="C162" s="80">
        <v>548</v>
      </c>
      <c r="D162" s="31" t="s">
        <v>209</v>
      </c>
      <c r="E162" s="30" t="s">
        <v>24</v>
      </c>
      <c r="F162" s="31" t="s">
        <v>43</v>
      </c>
      <c r="G162" s="31" t="s">
        <v>26</v>
      </c>
      <c r="H162" s="31"/>
      <c r="I162" s="34" t="s">
        <v>210</v>
      </c>
      <c r="J162" s="30"/>
      <c r="K162" s="84">
        <v>43914</v>
      </c>
      <c r="L162" s="30"/>
      <c r="M162" s="30"/>
      <c r="N162" s="30"/>
      <c r="O162" s="82" t="e">
        <f>SUM(神奈川!AK162)+(湘南!AK162)+(ダイエット!#REF!)+(コージー!AK169)+(フルハーフ!AK162)</f>
        <v>#REF!</v>
      </c>
      <c r="P162" s="83" t="e">
        <f>SUM(神奈川!E162:K162,湘南!E162:K162,ダイエット!#REF!,コージー!E169:K169,フルハーフ!E162:K162)</f>
        <v>#REF!</v>
      </c>
      <c r="Q162" s="83" t="e">
        <f>SUM(神奈川!L162:R162,湘南!L162:R162,ダイエット!#REF!,コージー!L169:R169,フルハーフ!L162:R162)</f>
        <v>#REF!</v>
      </c>
      <c r="R162" s="83" t="e">
        <f>SUM(神奈川!S162:Y162,湘南!S162:Y162,ダイエット!#REF!,コージー!S169:Y169,フルハーフ!S162:Y162)</f>
        <v>#REF!</v>
      </c>
      <c r="S162" s="83" t="e">
        <f>SUM(神奈川!Z162:AF162,湘南!Z162:AF162,ダイエット!#REF!,コージー!Z169:AF169,フルハーフ!Z162:AF162)</f>
        <v>#REF!</v>
      </c>
      <c r="T162" s="83" t="e">
        <f>SUM(神奈川!E162:AI162,湘南!E162:AI162,ダイエット!#REF!,コージー!E169:AI169,フルハーフ!E162:AI162)</f>
        <v>#REF!</v>
      </c>
    </row>
    <row r="163" spans="1:20" ht="17.25" hidden="1" customHeight="1">
      <c r="A163" s="30">
        <v>157</v>
      </c>
      <c r="B163" s="30" t="s">
        <v>195</v>
      </c>
      <c r="C163" s="80">
        <v>788</v>
      </c>
      <c r="D163" s="31" t="s">
        <v>211</v>
      </c>
      <c r="E163" s="30" t="s">
        <v>33</v>
      </c>
      <c r="F163" s="31" t="s">
        <v>36</v>
      </c>
      <c r="G163" s="31" t="s">
        <v>26</v>
      </c>
      <c r="H163" s="31"/>
      <c r="I163" s="34" t="s">
        <v>212</v>
      </c>
      <c r="J163" s="30"/>
      <c r="K163" s="84">
        <v>44546</v>
      </c>
      <c r="L163" s="30"/>
      <c r="M163" s="30"/>
      <c r="N163" s="30"/>
      <c r="O163" s="82" t="e">
        <f>SUM(神奈川!AK163)+(湘南!AK163)+(ダイエット!#REF!)+(コージー!AK170)+(フルハーフ!AK163)</f>
        <v>#REF!</v>
      </c>
      <c r="P163" s="83" t="e">
        <f>SUM(神奈川!E163:K163,湘南!E163:K163,ダイエット!#REF!,コージー!E170:K170,フルハーフ!E163:K163)</f>
        <v>#REF!</v>
      </c>
      <c r="Q163" s="83" t="e">
        <f>SUM(神奈川!L163:R163,湘南!L163:R163,ダイエット!#REF!,コージー!L170:R170,フルハーフ!L163:R163)</f>
        <v>#REF!</v>
      </c>
      <c r="R163" s="83" t="e">
        <f>SUM(神奈川!S163:Y163,湘南!S163:Y163,ダイエット!#REF!,コージー!S170:Y170,フルハーフ!S163:Y163)</f>
        <v>#REF!</v>
      </c>
      <c r="S163" s="83" t="e">
        <f>SUM(神奈川!Z163:AF163,湘南!Z163:AF163,ダイエット!#REF!,コージー!Z170:AF170,フルハーフ!Z163:AF163)</f>
        <v>#REF!</v>
      </c>
      <c r="T163" s="83" t="e">
        <f>SUM(神奈川!E163:AI163,湘南!E163:AI163,ダイエット!#REF!,コージー!E170:AI170,フルハーフ!E163:AI163)</f>
        <v>#REF!</v>
      </c>
    </row>
    <row r="164" spans="1:20" ht="17.25" hidden="1" customHeight="1">
      <c r="A164" s="30">
        <v>158</v>
      </c>
      <c r="B164" s="30" t="s">
        <v>195</v>
      </c>
      <c r="C164" s="80">
        <v>960</v>
      </c>
      <c r="D164" s="31" t="s">
        <v>213</v>
      </c>
      <c r="E164" s="30" t="s">
        <v>33</v>
      </c>
      <c r="F164" s="31" t="s">
        <v>36</v>
      </c>
      <c r="G164" s="31" t="s">
        <v>26</v>
      </c>
      <c r="H164" s="31"/>
      <c r="I164" s="34" t="s">
        <v>214</v>
      </c>
      <c r="J164" s="30"/>
      <c r="K164" s="84">
        <v>45910</v>
      </c>
      <c r="L164" s="30"/>
      <c r="M164" s="30"/>
      <c r="N164" s="30"/>
      <c r="O164" s="82" t="e">
        <f>SUM(神奈川!AK164)+(湘南!AK164)+(ダイエット!#REF!)+(コージー!AK171)+(フルハーフ!AK164)</f>
        <v>#REF!</v>
      </c>
      <c r="P164" s="83" t="e">
        <f>SUM(神奈川!E164:K164,湘南!E164:K164,ダイエット!#REF!,コージー!E171:K171,フルハーフ!E164:K164)</f>
        <v>#REF!</v>
      </c>
      <c r="Q164" s="83" t="e">
        <f>SUM(神奈川!L164:R164,湘南!L164:R164,ダイエット!#REF!,コージー!L171:R171,フルハーフ!L164:R164)</f>
        <v>#REF!</v>
      </c>
      <c r="R164" s="83" t="e">
        <f>SUM(神奈川!S164:Y164,湘南!S164:Y164,ダイエット!#REF!,コージー!S171:Y171,フルハーフ!S164:Y164)</f>
        <v>#REF!</v>
      </c>
      <c r="S164" s="83" t="e">
        <f>SUM(神奈川!Z164:AF164,湘南!Z164:AF164,ダイエット!#REF!,コージー!Z171:AF171,フルハーフ!Z164:AF164)</f>
        <v>#REF!</v>
      </c>
      <c r="T164" s="83" t="e">
        <f>SUM(神奈川!E164:AI164,湘南!E164:AI164,ダイエット!#REF!,コージー!E171:AI171,フルハーフ!E164:AI164)</f>
        <v>#REF!</v>
      </c>
    </row>
    <row r="165" spans="1:20" ht="17.25" hidden="1" customHeight="1">
      <c r="A165" s="30">
        <v>159</v>
      </c>
      <c r="B165" s="30" t="s">
        <v>195</v>
      </c>
      <c r="C165" s="80">
        <v>978</v>
      </c>
      <c r="D165" s="31" t="s">
        <v>215</v>
      </c>
      <c r="E165" s="30" t="s">
        <v>33</v>
      </c>
      <c r="F165" s="31" t="s">
        <v>36</v>
      </c>
      <c r="G165" s="31" t="s">
        <v>26</v>
      </c>
      <c r="H165" s="31"/>
      <c r="I165" s="31" t="s">
        <v>216</v>
      </c>
      <c r="J165" s="30"/>
      <c r="K165" s="84">
        <v>43374</v>
      </c>
      <c r="L165" s="30"/>
      <c r="M165" s="30"/>
      <c r="N165" s="30"/>
      <c r="O165" s="82" t="e">
        <f>SUM(神奈川!AK165)+(湘南!AK165)+(ダイエット!#REF!)+(コージー!AK172)+(フルハーフ!AK165)</f>
        <v>#REF!</v>
      </c>
      <c r="P165" s="83" t="e">
        <f>SUM(神奈川!E165:K165,湘南!E165:K165,ダイエット!#REF!,コージー!E172:K172,フルハーフ!E165:K165)</f>
        <v>#REF!</v>
      </c>
      <c r="Q165" s="83" t="e">
        <f>SUM(神奈川!L165:R165,湘南!L165:R165,ダイエット!#REF!,コージー!L172:R172,フルハーフ!L165:R165)</f>
        <v>#REF!</v>
      </c>
      <c r="R165" s="83" t="e">
        <f>SUM(神奈川!S165:Y165,湘南!S165:Y165,ダイエット!#REF!,コージー!S172:Y172,フルハーフ!S165:Y165)</f>
        <v>#REF!</v>
      </c>
      <c r="S165" s="83" t="e">
        <f>SUM(神奈川!Z165:AF165,湘南!Z165:AF165,ダイエット!#REF!,コージー!Z172:AF172,フルハーフ!Z165:AF165)</f>
        <v>#REF!</v>
      </c>
      <c r="T165" s="83" t="e">
        <f>SUM(神奈川!E165:AI165,湘南!E165:AI165,ダイエット!#REF!,コージー!E172:AI172,フルハーフ!E165:AI165)</f>
        <v>#REF!</v>
      </c>
    </row>
    <row r="166" spans="1:20" ht="17.25" hidden="1" customHeight="1">
      <c r="A166" s="30">
        <v>160</v>
      </c>
      <c r="B166" s="30" t="s">
        <v>195</v>
      </c>
      <c r="C166" s="80">
        <v>1423</v>
      </c>
      <c r="D166" s="31" t="s">
        <v>217</v>
      </c>
      <c r="E166" s="30" t="s">
        <v>33</v>
      </c>
      <c r="F166" s="31" t="s">
        <v>36</v>
      </c>
      <c r="G166" s="31" t="s">
        <v>26</v>
      </c>
      <c r="H166" s="31"/>
      <c r="I166" s="34" t="s">
        <v>218</v>
      </c>
      <c r="J166" s="30"/>
      <c r="K166" s="84">
        <v>45422</v>
      </c>
      <c r="L166" s="30"/>
      <c r="M166" s="30"/>
      <c r="N166" s="30"/>
      <c r="O166" s="82" t="e">
        <f>SUM(神奈川!AK166)+(湘南!AK166)+(ダイエット!#REF!)+(コージー!AK173)+(フルハーフ!AK166)</f>
        <v>#REF!</v>
      </c>
      <c r="P166" s="83" t="e">
        <f>SUM(神奈川!E166:K166,湘南!E166:K166,ダイエット!#REF!,コージー!E173:K173,フルハーフ!E166:K166)</f>
        <v>#REF!</v>
      </c>
      <c r="Q166" s="83" t="e">
        <f>SUM(神奈川!L166:R166,湘南!L166:R166,ダイエット!#REF!,コージー!L173:R173,フルハーフ!L166:R166)</f>
        <v>#REF!</v>
      </c>
      <c r="R166" s="83" t="e">
        <f>SUM(神奈川!S166:Y166,湘南!S166:Y166,ダイエット!#REF!,コージー!S173:Y173,フルハーフ!S166:Y166)</f>
        <v>#REF!</v>
      </c>
      <c r="S166" s="83" t="e">
        <f>SUM(神奈川!Z166:AF166,湘南!Z166:AF166,ダイエット!#REF!,コージー!Z173:AF173,フルハーフ!Z166:AF166)</f>
        <v>#REF!</v>
      </c>
      <c r="T166" s="83" t="e">
        <f>SUM(神奈川!E166:AI166,湘南!E166:AI166,ダイエット!#REF!,コージー!E173:AI173,フルハーフ!E166:AI166)</f>
        <v>#REF!</v>
      </c>
    </row>
    <row r="167" spans="1:20" ht="17.25" hidden="1" customHeight="1">
      <c r="A167" s="30">
        <v>161</v>
      </c>
      <c r="B167" s="30" t="s">
        <v>195</v>
      </c>
      <c r="C167" s="80">
        <v>1130</v>
      </c>
      <c r="D167" s="31" t="s">
        <v>219</v>
      </c>
      <c r="E167" s="30" t="s">
        <v>24</v>
      </c>
      <c r="F167" s="31" t="s">
        <v>43</v>
      </c>
      <c r="G167" s="31" t="s">
        <v>26</v>
      </c>
      <c r="H167" s="31"/>
      <c r="I167" s="34" t="s">
        <v>220</v>
      </c>
      <c r="J167" s="30"/>
      <c r="K167" s="84">
        <v>43953</v>
      </c>
      <c r="L167" s="30"/>
      <c r="M167" s="30"/>
      <c r="N167" s="30"/>
      <c r="O167" s="82" t="e">
        <f>SUM(神奈川!AK167)+(湘南!AK167)+(ダイエット!#REF!)+(コージー!AK174)+(フルハーフ!AK167)</f>
        <v>#REF!</v>
      </c>
      <c r="P167" s="83" t="e">
        <f>SUM(神奈川!E167:K167,湘南!E167:K167,ダイエット!#REF!,コージー!E174:K174,フルハーフ!E167:K167)</f>
        <v>#REF!</v>
      </c>
      <c r="Q167" s="83" t="e">
        <f>SUM(神奈川!L167:R167,湘南!L167:R167,ダイエット!#REF!,コージー!L174:R174,フルハーフ!L167:R167)</f>
        <v>#REF!</v>
      </c>
      <c r="R167" s="83" t="e">
        <f>SUM(神奈川!S167:Y167,湘南!S167:Y167,ダイエット!#REF!,コージー!S174:Y174,フルハーフ!S167:Y167)</f>
        <v>#REF!</v>
      </c>
      <c r="S167" s="83" t="e">
        <f>SUM(神奈川!Z167:AF167,湘南!Z167:AF167,ダイエット!#REF!,コージー!Z174:AF174,フルハーフ!Z167:AF167)</f>
        <v>#REF!</v>
      </c>
      <c r="T167" s="83" t="e">
        <f>SUM(神奈川!E167:AI167,湘南!E167:AI167,ダイエット!#REF!,コージー!E174:AI174,フルハーフ!E167:AI167)</f>
        <v>#REF!</v>
      </c>
    </row>
    <row r="168" spans="1:20" ht="17.25" hidden="1" customHeight="1">
      <c r="A168" s="30">
        <v>162</v>
      </c>
      <c r="B168" s="30" t="s">
        <v>195</v>
      </c>
      <c r="C168" s="80">
        <v>1619</v>
      </c>
      <c r="D168" s="31" t="s">
        <v>221</v>
      </c>
      <c r="E168" s="30" t="s">
        <v>33</v>
      </c>
      <c r="F168" s="31" t="s">
        <v>36</v>
      </c>
      <c r="G168" s="31" t="s">
        <v>26</v>
      </c>
      <c r="H168" s="31"/>
      <c r="I168" s="34" t="s">
        <v>222</v>
      </c>
      <c r="J168" s="30"/>
      <c r="K168" s="84">
        <v>44440</v>
      </c>
      <c r="L168" s="30"/>
      <c r="M168" s="30"/>
      <c r="N168" s="30"/>
      <c r="O168" s="82" t="e">
        <f>SUM(神奈川!AK168)+(湘南!AK168)+(ダイエット!#REF!)+(コージー!AK175)+(フルハーフ!AK168)</f>
        <v>#REF!</v>
      </c>
      <c r="P168" s="83" t="e">
        <f>SUM(神奈川!E168:K168,湘南!E168:K168,ダイエット!#REF!,コージー!E175:K175,フルハーフ!E168:K168)</f>
        <v>#REF!</v>
      </c>
      <c r="Q168" s="83" t="e">
        <f>SUM(神奈川!L168:R168,湘南!L168:R168,ダイエット!#REF!,コージー!L175:R175,フルハーフ!L168:R168)</f>
        <v>#REF!</v>
      </c>
      <c r="R168" s="83" t="e">
        <f>SUM(神奈川!S168:Y168,湘南!S168:Y168,ダイエット!#REF!,コージー!S175:Y175,フルハーフ!S168:Y168)</f>
        <v>#REF!</v>
      </c>
      <c r="S168" s="83" t="e">
        <f>SUM(神奈川!Z168:AF168,湘南!Z168:AF168,ダイエット!#REF!,コージー!Z175:AF175,フルハーフ!Z168:AF168)</f>
        <v>#REF!</v>
      </c>
      <c r="T168" s="83" t="e">
        <f>SUM(神奈川!E168:AI168,湘南!E168:AI168,ダイエット!#REF!,コージー!E175:AI175,フルハーフ!E168:AI168)</f>
        <v>#REF!</v>
      </c>
    </row>
    <row r="169" spans="1:20" ht="17.25" hidden="1" customHeight="1">
      <c r="A169" s="30">
        <v>163</v>
      </c>
      <c r="B169" s="30" t="s">
        <v>195</v>
      </c>
      <c r="C169" s="80">
        <v>2039</v>
      </c>
      <c r="D169" s="31" t="s">
        <v>223</v>
      </c>
      <c r="E169" s="30" t="s">
        <v>33</v>
      </c>
      <c r="F169" s="31" t="s">
        <v>36</v>
      </c>
      <c r="G169" s="31" t="s">
        <v>26</v>
      </c>
      <c r="H169" s="31"/>
      <c r="I169" s="34" t="s">
        <v>224</v>
      </c>
      <c r="J169" s="30"/>
      <c r="K169" s="84">
        <v>43550</v>
      </c>
      <c r="L169" s="30"/>
      <c r="M169" s="30"/>
      <c r="N169" s="30"/>
      <c r="O169" s="82" t="e">
        <f>SUM(神奈川!AK169)+(湘南!AK169)+(ダイエット!#REF!)+(コージー!AK176)+(フルハーフ!AK169)</f>
        <v>#REF!</v>
      </c>
      <c r="P169" s="83" t="e">
        <f>SUM(神奈川!E169:K169,湘南!E169:K169,ダイエット!#REF!,コージー!E176:K176,フルハーフ!E169:K169)</f>
        <v>#REF!</v>
      </c>
      <c r="Q169" s="83" t="e">
        <f>SUM(神奈川!L169:R169,湘南!L169:R169,ダイエット!#REF!,コージー!L176:R176,フルハーフ!L169:R169)</f>
        <v>#REF!</v>
      </c>
      <c r="R169" s="83" t="e">
        <f>SUM(神奈川!S169:Y169,湘南!S169:Y169,ダイエット!#REF!,コージー!S176:Y176,フルハーフ!S169:Y169)</f>
        <v>#REF!</v>
      </c>
      <c r="S169" s="83" t="e">
        <f>SUM(神奈川!Z169:AF169,湘南!Z169:AF169,ダイエット!#REF!,コージー!Z176:AF176,フルハーフ!Z169:AF169)</f>
        <v>#REF!</v>
      </c>
      <c r="T169" s="83" t="e">
        <f>SUM(神奈川!E169:AI169,湘南!E169:AI169,ダイエット!#REF!,コージー!E176:AI176,フルハーフ!E169:AI169)</f>
        <v>#REF!</v>
      </c>
    </row>
    <row r="170" spans="1:20" ht="17.25" hidden="1" customHeight="1">
      <c r="A170" s="30">
        <v>164</v>
      </c>
      <c r="B170" s="30" t="s">
        <v>195</v>
      </c>
      <c r="C170" s="80">
        <v>554</v>
      </c>
      <c r="D170" s="31" t="s">
        <v>225</v>
      </c>
      <c r="E170" s="30" t="s">
        <v>33</v>
      </c>
      <c r="F170" s="31" t="s">
        <v>34</v>
      </c>
      <c r="G170" s="31" t="s">
        <v>26</v>
      </c>
      <c r="H170" s="31"/>
      <c r="I170" s="34" t="s">
        <v>226</v>
      </c>
      <c r="J170" s="30"/>
      <c r="K170" s="84" t="s">
        <v>198</v>
      </c>
      <c r="L170" s="30"/>
      <c r="M170" s="30"/>
      <c r="N170" s="30"/>
      <c r="O170" s="82" t="e">
        <f>SUM(神奈川!AK170)+(湘南!AK170)+(ダイエット!#REF!)+(コージー!AK177)+(フルハーフ!AK170)</f>
        <v>#REF!</v>
      </c>
      <c r="P170" s="83" t="e">
        <f>SUM(神奈川!E170:K170,湘南!E170:K170,ダイエット!#REF!,コージー!E177:K177,フルハーフ!E170:K170)</f>
        <v>#REF!</v>
      </c>
      <c r="Q170" s="83" t="e">
        <f>SUM(神奈川!L170:R170,湘南!L170:R170,ダイエット!#REF!,コージー!L177:R177,フルハーフ!L170:R170)</f>
        <v>#REF!</v>
      </c>
      <c r="R170" s="83" t="e">
        <f>SUM(神奈川!S170:Y170,湘南!S170:Y170,ダイエット!#REF!,コージー!S177:Y177,フルハーフ!S170:Y170)</f>
        <v>#REF!</v>
      </c>
      <c r="S170" s="83" t="e">
        <f>SUM(神奈川!Z170:AF170,湘南!Z170:AF170,ダイエット!#REF!,コージー!Z177:AF177,フルハーフ!Z170:AF170)</f>
        <v>#REF!</v>
      </c>
      <c r="T170" s="83" t="e">
        <f>SUM(神奈川!E170:AI170,湘南!E170:AI170,ダイエット!#REF!,コージー!E177:AI177,フルハーフ!E170:AI170)</f>
        <v>#REF!</v>
      </c>
    </row>
    <row r="171" spans="1:20" ht="17.25" hidden="1" customHeight="1">
      <c r="A171" s="30">
        <v>165</v>
      </c>
      <c r="B171" s="30" t="s">
        <v>195</v>
      </c>
      <c r="C171" s="80">
        <v>551</v>
      </c>
      <c r="D171" s="31" t="s">
        <v>227</v>
      </c>
      <c r="E171" s="30" t="s">
        <v>33</v>
      </c>
      <c r="F171" s="31" t="s">
        <v>34</v>
      </c>
      <c r="G171" s="31" t="s">
        <v>26</v>
      </c>
      <c r="H171" s="31"/>
      <c r="I171" s="34" t="s">
        <v>228</v>
      </c>
      <c r="J171" s="30"/>
      <c r="K171" s="84" t="s">
        <v>198</v>
      </c>
      <c r="L171" s="30"/>
      <c r="M171" s="30"/>
      <c r="N171" s="30"/>
      <c r="O171" s="82" t="e">
        <f>SUM(神奈川!AK171)+(湘南!AK171)+(ダイエット!#REF!)+(コージー!AK178)+(フルハーフ!AK171)</f>
        <v>#REF!</v>
      </c>
      <c r="P171" s="83" t="e">
        <f>SUM(神奈川!E171:K171,湘南!E171:K171,ダイエット!#REF!,コージー!E178:K178,フルハーフ!E171:K171)</f>
        <v>#REF!</v>
      </c>
      <c r="Q171" s="83" t="e">
        <f>SUM(神奈川!L171:R171,湘南!L171:R171,ダイエット!#REF!,コージー!L178:R178,フルハーフ!L171:R171)</f>
        <v>#REF!</v>
      </c>
      <c r="R171" s="83" t="e">
        <f>SUM(神奈川!S171:Y171,湘南!S171:Y171,ダイエット!#REF!,コージー!S178:Y178,フルハーフ!S171:Y171)</f>
        <v>#REF!</v>
      </c>
      <c r="S171" s="83" t="e">
        <f>SUM(神奈川!Z171:AF171,湘南!Z171:AF171,ダイエット!#REF!,コージー!Z178:AF178,フルハーフ!Z171:AF171)</f>
        <v>#REF!</v>
      </c>
      <c r="T171" s="83" t="e">
        <f>SUM(神奈川!E171:AI171,湘南!E171:AI171,ダイエット!#REF!,コージー!E178:AI178,フルハーフ!E171:AI171)</f>
        <v>#REF!</v>
      </c>
    </row>
    <row r="172" spans="1:20" ht="17.25" hidden="1" customHeight="1">
      <c r="A172" s="30">
        <v>166</v>
      </c>
      <c r="B172" s="30" t="s">
        <v>195</v>
      </c>
      <c r="C172" s="80">
        <v>2568</v>
      </c>
      <c r="D172" s="35" t="s">
        <v>229</v>
      </c>
      <c r="E172" s="30" t="s">
        <v>33</v>
      </c>
      <c r="F172" s="31" t="s">
        <v>36</v>
      </c>
      <c r="G172" s="31" t="s">
        <v>26</v>
      </c>
      <c r="H172" s="31"/>
      <c r="I172" s="34" t="s">
        <v>230</v>
      </c>
      <c r="J172" s="30"/>
      <c r="K172" s="84">
        <v>43513</v>
      </c>
      <c r="L172" s="30"/>
      <c r="M172" s="30"/>
      <c r="N172" s="30"/>
      <c r="O172" s="82" t="e">
        <f>SUM(神奈川!AK172)+(湘南!AK172)+(ダイエット!#REF!)+(コージー!AK179)+(フルハーフ!AK172)</f>
        <v>#REF!</v>
      </c>
      <c r="P172" s="83" t="e">
        <f>SUM(神奈川!E172:K172,湘南!E172:K172,ダイエット!#REF!,コージー!E179:K179,フルハーフ!E172:K172)</f>
        <v>#REF!</v>
      </c>
      <c r="Q172" s="83" t="e">
        <f>SUM(神奈川!L172:R172,湘南!L172:R172,ダイエット!#REF!,コージー!L179:R179,フルハーフ!L172:R172)</f>
        <v>#REF!</v>
      </c>
      <c r="R172" s="83" t="e">
        <f>SUM(神奈川!S172:Y172,湘南!S172:Y172,ダイエット!#REF!,コージー!S179:Y179,フルハーフ!S172:Y172)</f>
        <v>#REF!</v>
      </c>
      <c r="S172" s="83" t="e">
        <f>SUM(神奈川!Z172:AF172,湘南!Z172:AF172,ダイエット!#REF!,コージー!Z179:AF179,フルハーフ!Z172:AF172)</f>
        <v>#REF!</v>
      </c>
      <c r="T172" s="83" t="e">
        <f>SUM(神奈川!E172:AI172,湘南!E172:AI172,ダイエット!#REF!,コージー!E179:AI179,フルハーフ!E172:AI172)</f>
        <v>#REF!</v>
      </c>
    </row>
    <row r="173" spans="1:20" ht="17.25" hidden="1" customHeight="1">
      <c r="A173" s="30">
        <v>167</v>
      </c>
      <c r="B173" s="30" t="s">
        <v>195</v>
      </c>
      <c r="C173" s="80">
        <v>2573</v>
      </c>
      <c r="D173" s="35" t="s">
        <v>231</v>
      </c>
      <c r="E173" s="30" t="s">
        <v>24</v>
      </c>
      <c r="F173" s="31" t="s">
        <v>31</v>
      </c>
      <c r="G173" s="31" t="s">
        <v>26</v>
      </c>
      <c r="H173" s="31"/>
      <c r="I173" s="34" t="s">
        <v>232</v>
      </c>
      <c r="J173" s="30"/>
      <c r="K173" s="84">
        <v>43729</v>
      </c>
      <c r="L173" s="30"/>
      <c r="M173" s="30"/>
      <c r="N173" s="30"/>
      <c r="O173" s="82" t="e">
        <f>SUM(神奈川!AK173)+(湘南!AK173)+(ダイエット!#REF!)+(コージー!AK180)+(フルハーフ!AK173)</f>
        <v>#REF!</v>
      </c>
      <c r="P173" s="83" t="e">
        <f>SUM(神奈川!E173:K173,湘南!E173:K173,ダイエット!#REF!,コージー!E180:K180,フルハーフ!E173:K173)</f>
        <v>#REF!</v>
      </c>
      <c r="Q173" s="83" t="e">
        <f>SUM(神奈川!L173:R173,湘南!L173:R173,ダイエット!#REF!,コージー!L180:R180,フルハーフ!L173:R173)</f>
        <v>#REF!</v>
      </c>
      <c r="R173" s="83" t="e">
        <f>SUM(神奈川!S173:Y173,湘南!S173:Y173,ダイエット!#REF!,コージー!S180:Y180,フルハーフ!S173:Y173)</f>
        <v>#REF!</v>
      </c>
      <c r="S173" s="83" t="e">
        <f>SUM(神奈川!Z173:AF173,湘南!Z173:AF173,ダイエット!#REF!,コージー!Z180:AF180,フルハーフ!Z173:AF173)</f>
        <v>#REF!</v>
      </c>
      <c r="T173" s="83" t="e">
        <f>SUM(神奈川!E173:AI173,湘南!E173:AI173,ダイエット!#REF!,コージー!E180:AI180,フルハーフ!E173:AI173)</f>
        <v>#REF!</v>
      </c>
    </row>
    <row r="174" spans="1:20" ht="17.25" hidden="1" customHeight="1">
      <c r="A174" s="30">
        <v>168</v>
      </c>
      <c r="B174" s="30" t="s">
        <v>195</v>
      </c>
      <c r="C174" s="80"/>
      <c r="D174" s="31" t="s">
        <v>233</v>
      </c>
      <c r="E174" s="30" t="s">
        <v>33</v>
      </c>
      <c r="F174" s="31" t="s">
        <v>36</v>
      </c>
      <c r="G174" s="31" t="s">
        <v>26</v>
      </c>
      <c r="H174" s="31"/>
      <c r="I174" s="34" t="s">
        <v>234</v>
      </c>
      <c r="J174" s="30"/>
      <c r="K174" s="84">
        <v>43680</v>
      </c>
      <c r="L174" s="30"/>
      <c r="M174" s="30"/>
      <c r="N174" s="30"/>
      <c r="O174" s="82" t="e">
        <f>SUM(神奈川!AK174)+(湘南!AK174)+(ダイエット!#REF!)+(コージー!AK181)+(フルハーフ!AK174)</f>
        <v>#REF!</v>
      </c>
      <c r="P174" s="83" t="e">
        <f>SUM(神奈川!E174:K174,湘南!E174:K174,ダイエット!#REF!,コージー!E181:K181,フルハーフ!E174:K174)</f>
        <v>#REF!</v>
      </c>
      <c r="Q174" s="83" t="e">
        <f>SUM(神奈川!L174:R174,湘南!L174:R174,ダイエット!#REF!,コージー!L181:R181,フルハーフ!L174:R174)</f>
        <v>#REF!</v>
      </c>
      <c r="R174" s="83" t="e">
        <f>SUM(神奈川!S174:Y174,湘南!S174:Y174,ダイエット!#REF!,コージー!S181:Y181,フルハーフ!S174:Y174)</f>
        <v>#REF!</v>
      </c>
      <c r="S174" s="83" t="e">
        <f>SUM(神奈川!Z174:AF174,湘南!Z174:AF174,ダイエット!#REF!,コージー!Z181:AF181,フルハーフ!Z174:AF174)</f>
        <v>#REF!</v>
      </c>
      <c r="T174" s="83" t="e">
        <f>SUM(神奈川!E174:AI174,湘南!E174:AI174,ダイエット!#REF!,コージー!E181:AI181,フルハーフ!E174:AI174)</f>
        <v>#REF!</v>
      </c>
    </row>
    <row r="175" spans="1:20" ht="17.25" hidden="1" customHeight="1">
      <c r="A175" s="30">
        <v>169</v>
      </c>
      <c r="B175" s="30" t="s">
        <v>195</v>
      </c>
      <c r="C175" s="80">
        <v>2564</v>
      </c>
      <c r="D175" s="35" t="s">
        <v>235</v>
      </c>
      <c r="E175" s="30" t="s">
        <v>33</v>
      </c>
      <c r="F175" s="31" t="s">
        <v>36</v>
      </c>
      <c r="G175" s="31" t="s">
        <v>26</v>
      </c>
      <c r="H175" s="31"/>
      <c r="I175" s="34" t="s">
        <v>236</v>
      </c>
      <c r="J175" s="30"/>
      <c r="K175" s="84">
        <v>44259</v>
      </c>
      <c r="L175" s="30"/>
      <c r="M175" s="30"/>
      <c r="N175" s="30"/>
      <c r="O175" s="82" t="e">
        <f>SUM(神奈川!AK175)+(湘南!AK175)+(ダイエット!#REF!)+(コージー!AK182)+(フルハーフ!AK175)</f>
        <v>#REF!</v>
      </c>
      <c r="P175" s="83" t="e">
        <f>SUM(神奈川!E175:K175,湘南!E175:K175,ダイエット!#REF!,コージー!E182:K182,フルハーフ!E175:K175)</f>
        <v>#REF!</v>
      </c>
      <c r="Q175" s="83" t="e">
        <f>SUM(神奈川!L175:R175,湘南!L175:R175,ダイエット!#REF!,コージー!L182:R182,フルハーフ!L175:R175)</f>
        <v>#REF!</v>
      </c>
      <c r="R175" s="83" t="e">
        <f>SUM(神奈川!S175:Y175,湘南!S175:Y175,ダイエット!#REF!,コージー!S182:Y182,フルハーフ!S175:Y175)</f>
        <v>#REF!</v>
      </c>
      <c r="S175" s="83" t="e">
        <f>SUM(神奈川!Z175:AF175,湘南!Z175:AF175,ダイエット!#REF!,コージー!Z182:AF182,フルハーフ!Z175:AF175)</f>
        <v>#REF!</v>
      </c>
      <c r="T175" s="83" t="e">
        <f>SUM(神奈川!E175:AI175,湘南!E175:AI175,ダイエット!#REF!,コージー!E182:AI182,フルハーフ!E175:AI175)</f>
        <v>#REF!</v>
      </c>
    </row>
    <row r="176" spans="1:20" ht="17.25" hidden="1" customHeight="1">
      <c r="A176" s="30">
        <v>170</v>
      </c>
      <c r="B176" s="30" t="s">
        <v>195</v>
      </c>
      <c r="C176" s="80">
        <v>2585</v>
      </c>
      <c r="D176" s="35" t="s">
        <v>237</v>
      </c>
      <c r="E176" s="30" t="s">
        <v>24</v>
      </c>
      <c r="F176" s="31" t="s">
        <v>36</v>
      </c>
      <c r="G176" s="31" t="s">
        <v>26</v>
      </c>
      <c r="H176" s="31"/>
      <c r="I176" s="34" t="s">
        <v>238</v>
      </c>
      <c r="J176" s="30"/>
      <c r="K176" s="84">
        <v>43607</v>
      </c>
      <c r="L176" s="30"/>
      <c r="M176" s="30"/>
      <c r="N176" s="30"/>
      <c r="O176" s="82" t="e">
        <f>SUM(神奈川!AK176)+(湘南!AK176)+(ダイエット!#REF!)+(コージー!AK183)+(フルハーフ!AK176)</f>
        <v>#REF!</v>
      </c>
      <c r="P176" s="83" t="e">
        <f>SUM(神奈川!E176:K176,湘南!E176:K176,ダイエット!#REF!,コージー!E183:K183,フルハーフ!E176:K176)</f>
        <v>#REF!</v>
      </c>
      <c r="Q176" s="83" t="e">
        <f>SUM(神奈川!L176:R176,湘南!L176:R176,ダイエット!#REF!,コージー!L183:R183,フルハーフ!L176:R176)</f>
        <v>#REF!</v>
      </c>
      <c r="R176" s="83" t="e">
        <f>SUM(神奈川!S176:Y176,湘南!S176:Y176,ダイエット!#REF!,コージー!S183:Y183,フルハーフ!S176:Y176)</f>
        <v>#REF!</v>
      </c>
      <c r="S176" s="83" t="e">
        <f>SUM(神奈川!Z176:AF176,湘南!Z176:AF176,ダイエット!#REF!,コージー!Z183:AF183,フルハーフ!Z176:AF176)</f>
        <v>#REF!</v>
      </c>
      <c r="T176" s="83" t="e">
        <f>SUM(神奈川!E176:AI176,湘南!E176:AI176,ダイエット!#REF!,コージー!E183:AI183,フルハーフ!E176:AI176)</f>
        <v>#REF!</v>
      </c>
    </row>
    <row r="177" spans="1:20" ht="17.25" hidden="1" customHeight="1">
      <c r="A177" s="30">
        <v>171</v>
      </c>
      <c r="B177" s="30" t="s">
        <v>195</v>
      </c>
      <c r="C177" s="80">
        <v>2584</v>
      </c>
      <c r="D177" s="35" t="s">
        <v>239</v>
      </c>
      <c r="E177" s="30" t="s">
        <v>33</v>
      </c>
      <c r="F177" s="31" t="s">
        <v>36</v>
      </c>
      <c r="G177" s="31" t="s">
        <v>26</v>
      </c>
      <c r="H177" s="31"/>
      <c r="I177" s="34" t="s">
        <v>238</v>
      </c>
      <c r="J177" s="30"/>
      <c r="K177" s="84">
        <v>43607</v>
      </c>
      <c r="L177" s="30"/>
      <c r="M177" s="30"/>
      <c r="N177" s="30"/>
      <c r="O177" s="82" t="e">
        <f>SUM(神奈川!AK177)+(湘南!AK177)+(ダイエット!#REF!)+(コージー!AK184)+(フルハーフ!AK177)</f>
        <v>#REF!</v>
      </c>
      <c r="P177" s="83" t="e">
        <f>SUM(神奈川!E177:K177,湘南!E177:K177,ダイエット!#REF!,コージー!E184:K184,フルハーフ!E177:K177)</f>
        <v>#REF!</v>
      </c>
      <c r="Q177" s="83" t="e">
        <f>SUM(神奈川!L177:R177,湘南!L177:R177,ダイエット!#REF!,コージー!L184:R184,フルハーフ!L177:R177)</f>
        <v>#REF!</v>
      </c>
      <c r="R177" s="83" t="e">
        <f>SUM(神奈川!S177:Y177,湘南!S177:Y177,ダイエット!#REF!,コージー!S184:Y184,フルハーフ!S177:Y177)</f>
        <v>#REF!</v>
      </c>
      <c r="S177" s="83" t="e">
        <f>SUM(神奈川!Z177:AF177,湘南!Z177:AF177,ダイエット!#REF!,コージー!Z184:AF184,フルハーフ!Z177:AF177)</f>
        <v>#REF!</v>
      </c>
      <c r="T177" s="83" t="e">
        <f>SUM(神奈川!E177:AI177,湘南!E177:AI177,ダイエット!#REF!,コージー!E184:AI184,フルハーフ!E177:AI177)</f>
        <v>#REF!</v>
      </c>
    </row>
    <row r="178" spans="1:20" ht="17.25" hidden="1" customHeight="1">
      <c r="A178" s="30">
        <v>172</v>
      </c>
      <c r="B178" s="30" t="s">
        <v>195</v>
      </c>
      <c r="C178" s="80">
        <v>2621</v>
      </c>
      <c r="D178" s="35" t="s">
        <v>240</v>
      </c>
      <c r="E178" s="30" t="s">
        <v>33</v>
      </c>
      <c r="F178" s="31" t="s">
        <v>241</v>
      </c>
      <c r="G178" s="31" t="s">
        <v>26</v>
      </c>
      <c r="H178" s="31"/>
      <c r="I178" s="34" t="s">
        <v>242</v>
      </c>
      <c r="J178" s="30"/>
      <c r="K178" s="84">
        <v>43845</v>
      </c>
      <c r="L178" s="30"/>
      <c r="M178" s="30"/>
      <c r="N178" s="30"/>
      <c r="O178" s="82" t="e">
        <f>SUM(神奈川!AK178)+(湘南!AK178)+(ダイエット!#REF!)+(コージー!AK185)+(フルハーフ!AK178)</f>
        <v>#REF!</v>
      </c>
      <c r="P178" s="83" t="e">
        <f>SUM(神奈川!E178:K178,湘南!E178:K178,ダイエット!#REF!,コージー!E185:K185,フルハーフ!E178:K178)</f>
        <v>#REF!</v>
      </c>
      <c r="Q178" s="83" t="e">
        <f>SUM(神奈川!L178:R178,湘南!L178:R178,ダイエット!#REF!,コージー!L185:R185,フルハーフ!L178:R178)</f>
        <v>#REF!</v>
      </c>
      <c r="R178" s="83" t="e">
        <f>SUM(神奈川!S178:Y178,湘南!S178:Y178,ダイエット!#REF!,コージー!S185:Y185,フルハーフ!S178:Y178)</f>
        <v>#REF!</v>
      </c>
      <c r="S178" s="83" t="e">
        <f>SUM(神奈川!Z178:AF178,湘南!Z178:AF178,ダイエット!#REF!,コージー!Z185:AF185,フルハーフ!Z178:AF178)</f>
        <v>#REF!</v>
      </c>
      <c r="T178" s="83" t="e">
        <f>SUM(神奈川!E178:AI178,湘南!E178:AI178,ダイエット!#REF!,コージー!E185:AI185,フルハーフ!E178:AI178)</f>
        <v>#REF!</v>
      </c>
    </row>
    <row r="179" spans="1:20" ht="17.25" hidden="1" customHeight="1">
      <c r="A179" s="30">
        <v>173</v>
      </c>
      <c r="B179" s="30" t="s">
        <v>195</v>
      </c>
      <c r="C179" s="80">
        <v>2803</v>
      </c>
      <c r="D179" s="31" t="s">
        <v>243</v>
      </c>
      <c r="E179" s="30" t="s">
        <v>24</v>
      </c>
      <c r="F179" s="31" t="s">
        <v>34</v>
      </c>
      <c r="G179" s="31" t="s">
        <v>26</v>
      </c>
      <c r="H179" s="31"/>
      <c r="I179" s="34" t="s">
        <v>244</v>
      </c>
      <c r="J179" s="30"/>
      <c r="K179" s="84" t="s">
        <v>198</v>
      </c>
      <c r="L179" s="30"/>
      <c r="M179" s="30"/>
      <c r="N179" s="30"/>
      <c r="O179" s="82" t="e">
        <f>SUM(神奈川!AK179)+(湘南!AK179)+(ダイエット!#REF!)+(コージー!AK186)+(フルハーフ!AK179)</f>
        <v>#REF!</v>
      </c>
      <c r="P179" s="83" t="e">
        <f>SUM(神奈川!E179:K179,湘南!E179:K179,ダイエット!#REF!,コージー!E186:K186,フルハーフ!E179:K179)</f>
        <v>#REF!</v>
      </c>
      <c r="Q179" s="83" t="e">
        <f>SUM(神奈川!L179:R179,湘南!L179:R179,ダイエット!#REF!,コージー!L186:R186,フルハーフ!L179:R179)</f>
        <v>#REF!</v>
      </c>
      <c r="R179" s="83" t="e">
        <f>SUM(神奈川!S179:Y179,湘南!S179:Y179,ダイエット!#REF!,コージー!S186:Y186,フルハーフ!S179:Y179)</f>
        <v>#REF!</v>
      </c>
      <c r="S179" s="83" t="e">
        <f>SUM(神奈川!Z179:AF179,湘南!Z179:AF179,ダイエット!#REF!,コージー!Z186:AF186,フルハーフ!Z179:AF179)</f>
        <v>#REF!</v>
      </c>
      <c r="T179" s="83" t="e">
        <f>SUM(神奈川!E179:AI179,湘南!E179:AI179,ダイエット!#REF!,コージー!E186:AI186,フルハーフ!E179:AI179)</f>
        <v>#REF!</v>
      </c>
    </row>
    <row r="180" spans="1:20" ht="17.25" hidden="1" customHeight="1">
      <c r="A180" s="30">
        <v>174</v>
      </c>
      <c r="B180" s="30" t="s">
        <v>195</v>
      </c>
      <c r="C180" s="80">
        <v>2783</v>
      </c>
      <c r="D180" s="31" t="s">
        <v>245</v>
      </c>
      <c r="E180" s="30" t="s">
        <v>33</v>
      </c>
      <c r="F180" s="31" t="s">
        <v>246</v>
      </c>
      <c r="G180" s="31" t="s">
        <v>26</v>
      </c>
      <c r="H180" s="31"/>
      <c r="I180" s="34" t="s">
        <v>244</v>
      </c>
      <c r="J180" s="30"/>
      <c r="K180" s="84">
        <v>44136</v>
      </c>
      <c r="L180" s="30"/>
      <c r="M180" s="30"/>
      <c r="N180" s="30"/>
      <c r="O180" s="82" t="e">
        <f>SUM(神奈川!AK180)+(湘南!AK180)+(ダイエット!#REF!)+(コージー!AK187)+(フルハーフ!AK180)</f>
        <v>#REF!</v>
      </c>
      <c r="P180" s="83" t="e">
        <f>SUM(神奈川!E180:K180,湘南!E180:K180,ダイエット!#REF!,コージー!E187:K187,フルハーフ!E180:K180)</f>
        <v>#REF!</v>
      </c>
      <c r="Q180" s="83" t="e">
        <f>SUM(神奈川!L180:R180,湘南!L180:R180,ダイエット!#REF!,コージー!L187:R187,フルハーフ!L180:R180)</f>
        <v>#REF!</v>
      </c>
      <c r="R180" s="83" t="e">
        <f>SUM(神奈川!S180:Y180,湘南!S180:Y180,ダイエット!#REF!,コージー!S187:Y187,フルハーフ!S180:Y180)</f>
        <v>#REF!</v>
      </c>
      <c r="S180" s="83" t="e">
        <f>SUM(神奈川!Z180:AF180,湘南!Z180:AF180,ダイエット!#REF!,コージー!Z187:AF187,フルハーフ!Z180:AF180)</f>
        <v>#REF!</v>
      </c>
      <c r="T180" s="83" t="e">
        <f>SUM(神奈川!E180:AI180,湘南!E180:AI180,ダイエット!#REF!,コージー!E187:AI187,フルハーフ!E180:AI180)</f>
        <v>#REF!</v>
      </c>
    </row>
    <row r="181" spans="1:20" ht="17.25" hidden="1" customHeight="1">
      <c r="A181" s="30">
        <v>175</v>
      </c>
      <c r="B181" s="30" t="s">
        <v>195</v>
      </c>
      <c r="C181" s="80">
        <v>2804</v>
      </c>
      <c r="D181" s="31" t="s">
        <v>247</v>
      </c>
      <c r="E181" s="30" t="s">
        <v>24</v>
      </c>
      <c r="F181" s="31" t="s">
        <v>36</v>
      </c>
      <c r="G181" s="31" t="s">
        <v>26</v>
      </c>
      <c r="H181" s="31"/>
      <c r="I181" s="34" t="s">
        <v>248</v>
      </c>
      <c r="J181" s="30"/>
      <c r="K181" s="84">
        <v>43502</v>
      </c>
      <c r="L181" s="30"/>
      <c r="M181" s="30"/>
      <c r="N181" s="30"/>
      <c r="O181" s="82" t="e">
        <f>SUM(神奈川!AK181)+(湘南!AK181)+(ダイエット!#REF!)+(コージー!AK188)+(フルハーフ!AK181)</f>
        <v>#REF!</v>
      </c>
      <c r="P181" s="83" t="e">
        <f>SUM(神奈川!E181:K181,湘南!E181:K181,ダイエット!#REF!,コージー!E188:K188,フルハーフ!E181:K181)</f>
        <v>#REF!</v>
      </c>
      <c r="Q181" s="83" t="e">
        <f>SUM(神奈川!L181:R181,湘南!L181:R181,ダイエット!#REF!,コージー!L188:R188,フルハーフ!L181:R181)</f>
        <v>#REF!</v>
      </c>
      <c r="R181" s="83" t="e">
        <f>SUM(神奈川!S181:Y181,湘南!S181:Y181,ダイエット!#REF!,コージー!S188:Y188,フルハーフ!S181:Y181)</f>
        <v>#REF!</v>
      </c>
      <c r="S181" s="83" t="e">
        <f>SUM(神奈川!Z181:AF181,湘南!Z181:AF181,ダイエット!#REF!,コージー!Z188:AF188,フルハーフ!Z181:AF181)</f>
        <v>#REF!</v>
      </c>
      <c r="T181" s="83" t="e">
        <f>SUM(神奈川!E181:AI181,湘南!E181:AI181,ダイエット!#REF!,コージー!E188:AI188,フルハーフ!E181:AI181)</f>
        <v>#REF!</v>
      </c>
    </row>
    <row r="182" spans="1:20" ht="17.25" hidden="1" customHeight="1">
      <c r="A182" s="30">
        <v>176</v>
      </c>
      <c r="B182" s="30" t="s">
        <v>195</v>
      </c>
      <c r="C182" s="80">
        <v>2806</v>
      </c>
      <c r="D182" s="31" t="s">
        <v>249</v>
      </c>
      <c r="E182" s="30" t="s">
        <v>33</v>
      </c>
      <c r="F182" s="31" t="s">
        <v>36</v>
      </c>
      <c r="G182" s="31" t="s">
        <v>26</v>
      </c>
      <c r="H182" s="31"/>
      <c r="I182" s="34" t="s">
        <v>250</v>
      </c>
      <c r="J182" s="30"/>
      <c r="K182" s="84">
        <v>43915</v>
      </c>
      <c r="L182" s="30"/>
      <c r="M182" s="30"/>
      <c r="N182" s="30"/>
      <c r="O182" s="82" t="e">
        <f>SUM(神奈川!AK182)+(湘南!AK182)+(ダイエット!#REF!)+(コージー!AK189)+(フルハーフ!AK182)</f>
        <v>#REF!</v>
      </c>
      <c r="P182" s="83" t="e">
        <f>SUM(神奈川!E182:K182,湘南!E182:K182,ダイエット!#REF!,コージー!E189:K189,フルハーフ!E182:K182)</f>
        <v>#REF!</v>
      </c>
      <c r="Q182" s="83" t="e">
        <f>SUM(神奈川!L182:R182,湘南!L182:R182,ダイエット!#REF!,コージー!L189:R189,フルハーフ!L182:R182)</f>
        <v>#REF!</v>
      </c>
      <c r="R182" s="83" t="e">
        <f>SUM(神奈川!S182:Y182,湘南!S182:Y182,ダイエット!#REF!,コージー!S189:Y189,フルハーフ!S182:Y182)</f>
        <v>#REF!</v>
      </c>
      <c r="S182" s="83" t="e">
        <f>SUM(神奈川!Z182:AF182,湘南!Z182:AF182,ダイエット!#REF!,コージー!Z189:AF189,フルハーフ!Z182:AF182)</f>
        <v>#REF!</v>
      </c>
      <c r="T182" s="83" t="e">
        <f>SUM(神奈川!E182:AI182,湘南!E182:AI182,ダイエット!#REF!,コージー!E189:AI189,フルハーフ!E182:AI182)</f>
        <v>#REF!</v>
      </c>
    </row>
    <row r="183" spans="1:20" ht="17.25" hidden="1" customHeight="1">
      <c r="A183" s="30">
        <v>177</v>
      </c>
      <c r="B183" s="30" t="s">
        <v>195</v>
      </c>
      <c r="C183" s="80">
        <v>2895</v>
      </c>
      <c r="D183" s="31" t="s">
        <v>251</v>
      </c>
      <c r="E183" s="30" t="s">
        <v>24</v>
      </c>
      <c r="F183" s="31" t="s">
        <v>36</v>
      </c>
      <c r="G183" s="31" t="s">
        <v>26</v>
      </c>
      <c r="H183" s="31"/>
      <c r="I183" s="34" t="s">
        <v>252</v>
      </c>
      <c r="J183" s="30"/>
      <c r="K183" s="84">
        <v>43504</v>
      </c>
      <c r="L183" s="30"/>
      <c r="M183" s="30"/>
      <c r="N183" s="30"/>
      <c r="O183" s="82" t="e">
        <f>SUM(神奈川!AK183)+(湘南!AK183)+(ダイエット!#REF!)+(コージー!AK190)+(フルハーフ!AK183)</f>
        <v>#REF!</v>
      </c>
      <c r="P183" s="83" t="e">
        <f>SUM(神奈川!E183:K183,湘南!E183:K183,ダイエット!#REF!,コージー!E190:K190,フルハーフ!E183:K183)</f>
        <v>#REF!</v>
      </c>
      <c r="Q183" s="83" t="e">
        <f>SUM(神奈川!L183:R183,湘南!L183:R183,ダイエット!#REF!,コージー!L190:R190,フルハーフ!L183:R183)</f>
        <v>#REF!</v>
      </c>
      <c r="R183" s="83" t="e">
        <f>SUM(神奈川!S183:Y183,湘南!S183:Y183,ダイエット!#REF!,コージー!S190:Y190,フルハーフ!S183:Y183)</f>
        <v>#REF!</v>
      </c>
      <c r="S183" s="83" t="e">
        <f>SUM(神奈川!Z183:AF183,湘南!Z183:AF183,ダイエット!#REF!,コージー!Z190:AF190,フルハーフ!Z183:AF183)</f>
        <v>#REF!</v>
      </c>
      <c r="T183" s="83" t="e">
        <f>SUM(神奈川!E183:AI183,湘南!E183:AI183,ダイエット!#REF!,コージー!E190:AI190,フルハーフ!E183:AI183)</f>
        <v>#REF!</v>
      </c>
    </row>
    <row r="184" spans="1:20" ht="17.25" hidden="1" customHeight="1">
      <c r="A184" s="30">
        <v>178</v>
      </c>
      <c r="B184" s="30" t="s">
        <v>195</v>
      </c>
      <c r="C184" s="80">
        <v>2896</v>
      </c>
      <c r="D184" s="31" t="s">
        <v>253</v>
      </c>
      <c r="E184" s="30" t="s">
        <v>24</v>
      </c>
      <c r="F184" s="31" t="s">
        <v>36</v>
      </c>
      <c r="G184" s="31" t="s">
        <v>26</v>
      </c>
      <c r="H184" s="31"/>
      <c r="I184" s="34" t="s">
        <v>254</v>
      </c>
      <c r="J184" s="30"/>
      <c r="K184" s="84">
        <v>43347</v>
      </c>
      <c r="L184" s="30"/>
      <c r="M184" s="30"/>
      <c r="N184" s="30"/>
      <c r="O184" s="82" t="e">
        <f>SUM(神奈川!AK184)+(湘南!AK184)+(ダイエット!#REF!)+(コージー!AK191)+(フルハーフ!AK184)</f>
        <v>#REF!</v>
      </c>
      <c r="P184" s="83" t="e">
        <f>SUM(神奈川!E184:K184,湘南!E184:K184,ダイエット!#REF!,コージー!E191:K191,フルハーフ!E184:K184)</f>
        <v>#REF!</v>
      </c>
      <c r="Q184" s="83" t="e">
        <f>SUM(神奈川!L184:R184,湘南!L184:R184,ダイエット!#REF!,コージー!L191:R191,フルハーフ!L184:R184)</f>
        <v>#REF!</v>
      </c>
      <c r="R184" s="83" t="e">
        <f>SUM(神奈川!S184:Y184,湘南!S184:Y184,ダイエット!#REF!,コージー!S191:Y191,フルハーフ!S184:Y184)</f>
        <v>#REF!</v>
      </c>
      <c r="S184" s="83" t="e">
        <f>SUM(神奈川!Z184:AF184,湘南!Z184:AF184,ダイエット!#REF!,コージー!Z191:AF191,フルハーフ!Z184:AF184)</f>
        <v>#REF!</v>
      </c>
      <c r="T184" s="83" t="e">
        <f>SUM(神奈川!E184:AI184,湘南!E184:AI184,ダイエット!#REF!,コージー!E191:AI191,フルハーフ!E184:AI184)</f>
        <v>#REF!</v>
      </c>
    </row>
    <row r="185" spans="1:20" ht="17.25" hidden="1" customHeight="1">
      <c r="A185" s="30">
        <v>179</v>
      </c>
      <c r="B185" s="30" t="s">
        <v>195</v>
      </c>
      <c r="C185" s="80">
        <v>2897</v>
      </c>
      <c r="D185" s="31" t="s">
        <v>255</v>
      </c>
      <c r="E185" s="30" t="s">
        <v>33</v>
      </c>
      <c r="F185" s="31" t="s">
        <v>36</v>
      </c>
      <c r="G185" s="31" t="s">
        <v>26</v>
      </c>
      <c r="H185" s="31"/>
      <c r="I185" s="34" t="s">
        <v>254</v>
      </c>
      <c r="J185" s="30"/>
      <c r="K185" s="84">
        <v>43697</v>
      </c>
      <c r="L185" s="30"/>
      <c r="M185" s="30"/>
      <c r="N185" s="30"/>
      <c r="O185" s="82" t="e">
        <f>SUM(神奈川!AK185)+(湘南!AK185)+(ダイエット!#REF!)+(コージー!AK192)+(フルハーフ!AK185)</f>
        <v>#REF!</v>
      </c>
      <c r="P185" s="83" t="e">
        <f>SUM(神奈川!E185:K185,湘南!E185:K185,ダイエット!#REF!,コージー!E192:K192,フルハーフ!E185:K185)</f>
        <v>#REF!</v>
      </c>
      <c r="Q185" s="83" t="e">
        <f>SUM(神奈川!L185:R185,湘南!L185:R185,ダイエット!#REF!,コージー!L192:R192,フルハーフ!L185:R185)</f>
        <v>#REF!</v>
      </c>
      <c r="R185" s="83" t="e">
        <f>SUM(神奈川!S185:Y185,湘南!S185:Y185,ダイエット!#REF!,コージー!S192:Y192,フルハーフ!S185:Y185)</f>
        <v>#REF!</v>
      </c>
      <c r="S185" s="83" t="e">
        <f>SUM(神奈川!Z185:AF185,湘南!Z185:AF185,ダイエット!#REF!,コージー!Z192:AF192,フルハーフ!Z185:AF185)</f>
        <v>#REF!</v>
      </c>
      <c r="T185" s="83" t="e">
        <f>SUM(神奈川!E185:AI185,湘南!E185:AI185,ダイエット!#REF!,コージー!E192:AI192,フルハーフ!E185:AI185)</f>
        <v>#REF!</v>
      </c>
    </row>
    <row r="186" spans="1:20" ht="17.25" hidden="1" customHeight="1">
      <c r="A186" s="30">
        <v>180</v>
      </c>
      <c r="B186" s="30" t="s">
        <v>195</v>
      </c>
      <c r="C186" s="80">
        <v>2898</v>
      </c>
      <c r="D186" s="31" t="s">
        <v>256</v>
      </c>
      <c r="E186" s="30" t="s">
        <v>24</v>
      </c>
      <c r="F186" s="31" t="s">
        <v>36</v>
      </c>
      <c r="G186" s="31" t="s">
        <v>26</v>
      </c>
      <c r="H186" s="31"/>
      <c r="I186" s="34" t="s">
        <v>257</v>
      </c>
      <c r="J186" s="30"/>
      <c r="K186" s="84">
        <v>43663</v>
      </c>
      <c r="L186" s="30"/>
      <c r="M186" s="30"/>
      <c r="N186" s="30"/>
      <c r="O186" s="82" t="e">
        <f>SUM(神奈川!AK186)+(湘南!AK186)+(ダイエット!#REF!)+(コージー!AK193)+(フルハーフ!AK186)</f>
        <v>#REF!</v>
      </c>
      <c r="P186" s="83" t="e">
        <f>SUM(神奈川!E186:K186,湘南!E186:K186,ダイエット!#REF!,コージー!E193:K193,フルハーフ!E186:K186)</f>
        <v>#REF!</v>
      </c>
      <c r="Q186" s="83" t="e">
        <f>SUM(神奈川!L186:R186,湘南!L186:R186,ダイエット!#REF!,コージー!L193:R193,フルハーフ!L186:R186)</f>
        <v>#REF!</v>
      </c>
      <c r="R186" s="83" t="e">
        <f>SUM(神奈川!S186:Y186,湘南!S186:Y186,ダイエット!#REF!,コージー!S193:Y193,フルハーフ!S186:Y186)</f>
        <v>#REF!</v>
      </c>
      <c r="S186" s="83" t="e">
        <f>SUM(神奈川!Z186:AF186,湘南!Z186:AF186,ダイエット!#REF!,コージー!Z193:AF193,フルハーフ!Z186:AF186)</f>
        <v>#REF!</v>
      </c>
      <c r="T186" s="83" t="e">
        <f>SUM(神奈川!E186:AI186,湘南!E186:AI186,ダイエット!#REF!,コージー!E193:AI193,フルハーフ!E186:AI186)</f>
        <v>#REF!</v>
      </c>
    </row>
    <row r="187" spans="1:20" ht="17.25" hidden="1" customHeight="1">
      <c r="A187" s="30">
        <v>181</v>
      </c>
      <c r="B187" s="30" t="s">
        <v>195</v>
      </c>
      <c r="C187" s="80">
        <v>2899</v>
      </c>
      <c r="D187" s="31" t="s">
        <v>258</v>
      </c>
      <c r="E187" s="30" t="s">
        <v>24</v>
      </c>
      <c r="F187" s="31" t="s">
        <v>36</v>
      </c>
      <c r="G187" s="31" t="s">
        <v>26</v>
      </c>
      <c r="H187" s="31"/>
      <c r="I187" s="34" t="s">
        <v>259</v>
      </c>
      <c r="J187" s="30"/>
      <c r="K187" s="84">
        <v>43663</v>
      </c>
      <c r="L187" s="30"/>
      <c r="M187" s="30"/>
      <c r="N187" s="30"/>
      <c r="O187" s="82" t="e">
        <f>SUM(神奈川!AK187)+(湘南!AK187)+(ダイエット!#REF!)+(コージー!AK194)+(フルハーフ!AK187)</f>
        <v>#REF!</v>
      </c>
      <c r="P187" s="83" t="e">
        <f>SUM(神奈川!E187:K187,湘南!E187:K187,ダイエット!#REF!,コージー!E194:K194,フルハーフ!E187:K187)</f>
        <v>#REF!</v>
      </c>
      <c r="Q187" s="83" t="e">
        <f>SUM(神奈川!L187:R187,湘南!L187:R187,ダイエット!#REF!,コージー!L194:R194,フルハーフ!L187:R187)</f>
        <v>#REF!</v>
      </c>
      <c r="R187" s="83" t="e">
        <f>SUM(神奈川!S187:Y187,湘南!S187:Y187,ダイエット!#REF!,コージー!S194:Y194,フルハーフ!S187:Y187)</f>
        <v>#REF!</v>
      </c>
      <c r="S187" s="83" t="e">
        <f>SUM(神奈川!Z187:AF187,湘南!Z187:AF187,ダイエット!#REF!,コージー!Z194:AF194,フルハーフ!Z187:AF187)</f>
        <v>#REF!</v>
      </c>
      <c r="T187" s="83" t="e">
        <f>SUM(神奈川!E187:AI187,湘南!E187:AI187,ダイエット!#REF!,コージー!E194:AI194,フルハーフ!E187:AI187)</f>
        <v>#REF!</v>
      </c>
    </row>
    <row r="188" spans="1:20" ht="17.25" hidden="1" customHeight="1">
      <c r="A188" s="30">
        <v>182</v>
      </c>
      <c r="B188" s="30" t="s">
        <v>195</v>
      </c>
      <c r="C188" s="80">
        <v>2900</v>
      </c>
      <c r="D188" s="35" t="s">
        <v>260</v>
      </c>
      <c r="E188" s="30" t="s">
        <v>33</v>
      </c>
      <c r="F188" s="31" t="s">
        <v>36</v>
      </c>
      <c r="G188" s="31" t="s">
        <v>26</v>
      </c>
      <c r="H188" s="31"/>
      <c r="I188" s="34" t="s">
        <v>257</v>
      </c>
      <c r="J188" s="30"/>
      <c r="K188" s="84">
        <v>43663</v>
      </c>
      <c r="L188" s="30"/>
      <c r="M188" s="30"/>
      <c r="N188" s="30"/>
      <c r="O188" s="82" t="e">
        <f>SUM(神奈川!AK188)+(湘南!AK188)+(ダイエット!#REF!)+(コージー!AK195)+(フルハーフ!AK188)</f>
        <v>#REF!</v>
      </c>
      <c r="P188" s="83" t="e">
        <f>SUM(神奈川!E188:K188,湘南!E188:K188,ダイエット!#REF!,コージー!E195:K195,フルハーフ!E188:K188)</f>
        <v>#REF!</v>
      </c>
      <c r="Q188" s="83" t="e">
        <f>SUM(神奈川!L188:R188,湘南!L188:R188,ダイエット!#REF!,コージー!L195:R195,フルハーフ!L188:R188)</f>
        <v>#REF!</v>
      </c>
      <c r="R188" s="83" t="e">
        <f>SUM(神奈川!S188:Y188,湘南!S188:Y188,ダイエット!#REF!,コージー!S195:Y195,フルハーフ!S188:Y188)</f>
        <v>#REF!</v>
      </c>
      <c r="S188" s="83" t="e">
        <f>SUM(神奈川!Z188:AF188,湘南!Z188:AF188,ダイエット!#REF!,コージー!Z195:AF195,フルハーフ!Z188:AF188)</f>
        <v>#REF!</v>
      </c>
      <c r="T188" s="83" t="e">
        <f>SUM(神奈川!E188:AI188,湘南!E188:AI188,ダイエット!#REF!,コージー!E195:AI195,フルハーフ!E188:AI188)</f>
        <v>#REF!</v>
      </c>
    </row>
    <row r="189" spans="1:20" ht="17.25" hidden="1" customHeight="1">
      <c r="A189" s="30">
        <v>183</v>
      </c>
      <c r="B189" s="30" t="s">
        <v>195</v>
      </c>
      <c r="C189" s="80">
        <v>2901</v>
      </c>
      <c r="D189" s="35" t="s">
        <v>261</v>
      </c>
      <c r="E189" s="30" t="s">
        <v>33</v>
      </c>
      <c r="F189" s="31" t="s">
        <v>36</v>
      </c>
      <c r="G189" s="31" t="s">
        <v>26</v>
      </c>
      <c r="H189" s="31"/>
      <c r="I189" s="34" t="s">
        <v>259</v>
      </c>
      <c r="J189" s="30"/>
      <c r="K189" s="84">
        <v>43663</v>
      </c>
      <c r="L189" s="30"/>
      <c r="M189" s="30"/>
      <c r="N189" s="30"/>
      <c r="O189" s="82" t="e">
        <f>SUM(神奈川!AK189)+(湘南!AK189)+(ダイエット!#REF!)+(コージー!AK196)+(フルハーフ!AK189)</f>
        <v>#REF!</v>
      </c>
      <c r="P189" s="83" t="e">
        <f>SUM(神奈川!E189:K189,湘南!E189:K189,ダイエット!#REF!,コージー!E196:K196,フルハーフ!E189:K189)</f>
        <v>#REF!</v>
      </c>
      <c r="Q189" s="83" t="e">
        <f>SUM(神奈川!L189:R189,湘南!L189:R189,ダイエット!#REF!,コージー!L196:R196,フルハーフ!L189:R189)</f>
        <v>#REF!</v>
      </c>
      <c r="R189" s="83" t="e">
        <f>SUM(神奈川!S189:Y189,湘南!S189:Y189,ダイエット!#REF!,コージー!S196:Y196,フルハーフ!S189:Y189)</f>
        <v>#REF!</v>
      </c>
      <c r="S189" s="83" t="e">
        <f>SUM(神奈川!Z189:AF189,湘南!Z189:AF189,ダイエット!#REF!,コージー!Z196:AF196,フルハーフ!Z189:AF189)</f>
        <v>#REF!</v>
      </c>
      <c r="T189" s="83" t="e">
        <f>SUM(神奈川!E189:AI189,湘南!E189:AI189,ダイエット!#REF!,コージー!E196:AI196,フルハーフ!E189:AI189)</f>
        <v>#REF!</v>
      </c>
    </row>
    <row r="190" spans="1:20" ht="17.25" hidden="1" customHeight="1">
      <c r="A190" s="30">
        <v>184</v>
      </c>
      <c r="B190" s="30" t="s">
        <v>195</v>
      </c>
      <c r="C190" s="80">
        <v>2792</v>
      </c>
      <c r="D190" s="35" t="s">
        <v>262</v>
      </c>
      <c r="E190" s="30" t="s">
        <v>33</v>
      </c>
      <c r="F190" s="31" t="s">
        <v>34</v>
      </c>
      <c r="G190" s="31" t="s">
        <v>26</v>
      </c>
      <c r="H190" s="31"/>
      <c r="I190" s="34" t="s">
        <v>263</v>
      </c>
      <c r="J190" s="30"/>
      <c r="K190" s="84" t="s">
        <v>198</v>
      </c>
      <c r="L190" s="30"/>
      <c r="M190" s="30"/>
      <c r="N190" s="30"/>
      <c r="O190" s="82" t="e">
        <f>SUM(神奈川!AK190)+(湘南!AK190)+(ダイエット!#REF!)+(コージー!AK197)+(フルハーフ!AK190)</f>
        <v>#REF!</v>
      </c>
      <c r="P190" s="83" t="e">
        <f>SUM(神奈川!E190:K190,湘南!E190:K190,ダイエット!#REF!,コージー!E197:K197,フルハーフ!E190:K190)</f>
        <v>#REF!</v>
      </c>
      <c r="Q190" s="83" t="e">
        <f>SUM(神奈川!L190:R190,湘南!L190:R190,ダイエット!#REF!,コージー!L197:R197,フルハーフ!L190:R190)</f>
        <v>#REF!</v>
      </c>
      <c r="R190" s="83" t="e">
        <f>SUM(神奈川!S190:Y190,湘南!S190:Y190,ダイエット!#REF!,コージー!S197:Y197,フルハーフ!S190:Y190)</f>
        <v>#REF!</v>
      </c>
      <c r="S190" s="83" t="e">
        <f>SUM(神奈川!Z190:AF190,湘南!Z190:AF190,ダイエット!#REF!,コージー!Z197:AF197,フルハーフ!Z190:AF190)</f>
        <v>#REF!</v>
      </c>
      <c r="T190" s="83" t="e">
        <f>SUM(神奈川!E190:AI190,湘南!E190:AI190,ダイエット!#REF!,コージー!E197:AI197,フルハーフ!E190:AI190)</f>
        <v>#REF!</v>
      </c>
    </row>
    <row r="191" spans="1:20" ht="17.25" hidden="1" customHeight="1">
      <c r="A191" s="30">
        <v>185</v>
      </c>
      <c r="B191" s="30" t="s">
        <v>195</v>
      </c>
      <c r="C191" s="80">
        <v>2942</v>
      </c>
      <c r="D191" s="31" t="s">
        <v>264</v>
      </c>
      <c r="E191" s="30" t="s">
        <v>24</v>
      </c>
      <c r="F191" s="31" t="s">
        <v>36</v>
      </c>
      <c r="G191" s="31" t="s">
        <v>26</v>
      </c>
      <c r="H191" s="31"/>
      <c r="I191" s="34" t="s">
        <v>265</v>
      </c>
      <c r="J191" s="30"/>
      <c r="K191" s="84">
        <v>44582</v>
      </c>
      <c r="L191" s="30"/>
      <c r="M191" s="30"/>
      <c r="N191" s="30"/>
      <c r="O191" s="82" t="e">
        <f>SUM(神奈川!AK191)+(湘南!AK191)+(ダイエット!#REF!)+(コージー!AK198)+(フルハーフ!AK191)</f>
        <v>#REF!</v>
      </c>
      <c r="P191" s="83" t="e">
        <f>SUM(神奈川!E191:K191,湘南!E191:K191,ダイエット!#REF!,コージー!E198:K198,フルハーフ!E191:K191)</f>
        <v>#REF!</v>
      </c>
      <c r="Q191" s="83" t="e">
        <f>SUM(神奈川!L191:R191,湘南!L191:R191,ダイエット!#REF!,コージー!L198:R198,フルハーフ!L191:R191)</f>
        <v>#REF!</v>
      </c>
      <c r="R191" s="83" t="e">
        <f>SUM(神奈川!S191:Y191,湘南!S191:Y191,ダイエット!#REF!,コージー!S198:Y198,フルハーフ!S191:Y191)</f>
        <v>#REF!</v>
      </c>
      <c r="S191" s="83" t="e">
        <f>SUM(神奈川!Z191:AF191,湘南!Z191:AF191,ダイエット!#REF!,コージー!Z198:AF198,フルハーフ!Z191:AF191)</f>
        <v>#REF!</v>
      </c>
      <c r="T191" s="83" t="e">
        <f>SUM(神奈川!E191:AI191,湘南!E191:AI191,ダイエット!#REF!,コージー!E198:AI198,フルハーフ!E191:AI191)</f>
        <v>#REF!</v>
      </c>
    </row>
    <row r="192" spans="1:20" ht="17.25" hidden="1" customHeight="1">
      <c r="A192" s="30">
        <v>186</v>
      </c>
      <c r="B192" s="30" t="s">
        <v>195</v>
      </c>
      <c r="C192" s="80">
        <v>2943</v>
      </c>
      <c r="D192" s="31" t="s">
        <v>266</v>
      </c>
      <c r="E192" s="30" t="s">
        <v>33</v>
      </c>
      <c r="F192" s="31" t="s">
        <v>36</v>
      </c>
      <c r="G192" s="31" t="s">
        <v>26</v>
      </c>
      <c r="H192" s="31"/>
      <c r="I192" s="34" t="s">
        <v>265</v>
      </c>
      <c r="J192" s="30"/>
      <c r="K192" s="84">
        <v>44938</v>
      </c>
      <c r="L192" s="30"/>
      <c r="M192" s="30"/>
      <c r="N192" s="30"/>
      <c r="O192" s="82" t="e">
        <f>SUM(神奈川!AK192)+(湘南!AK192)+(ダイエット!#REF!)+(コージー!AK199)+(フルハーフ!AK192)</f>
        <v>#REF!</v>
      </c>
      <c r="P192" s="83" t="e">
        <f>SUM(神奈川!E192:K192,湘南!E192:K192,ダイエット!#REF!,コージー!E199:K199,フルハーフ!E192:K192)</f>
        <v>#REF!</v>
      </c>
      <c r="Q192" s="83" t="e">
        <f>SUM(神奈川!L192:R192,湘南!L192:R192,ダイエット!#REF!,コージー!L199:R199,フルハーフ!L192:R192)</f>
        <v>#REF!</v>
      </c>
      <c r="R192" s="83" t="e">
        <f>SUM(神奈川!S192:Y192,湘南!S192:Y192,ダイエット!#REF!,コージー!S199:Y199,フルハーフ!S192:Y192)</f>
        <v>#REF!</v>
      </c>
      <c r="S192" s="83" t="e">
        <f>SUM(神奈川!Z192:AF192,湘南!Z192:AF192,ダイエット!#REF!,コージー!Z199:AF199,フルハーフ!Z192:AF192)</f>
        <v>#REF!</v>
      </c>
      <c r="T192" s="83" t="e">
        <f>SUM(神奈川!E192:AI192,湘南!E192:AI192,ダイエット!#REF!,コージー!E199:AI199,フルハーフ!E192:AI192)</f>
        <v>#REF!</v>
      </c>
    </row>
    <row r="193" spans="1:20" ht="17.25" hidden="1" customHeight="1">
      <c r="A193" s="30">
        <v>187</v>
      </c>
      <c r="B193" s="30" t="s">
        <v>195</v>
      </c>
      <c r="C193" s="80">
        <v>2700</v>
      </c>
      <c r="D193" s="35" t="s">
        <v>267</v>
      </c>
      <c r="E193" s="30" t="s">
        <v>24</v>
      </c>
      <c r="F193" s="31" t="s">
        <v>36</v>
      </c>
      <c r="G193" s="31" t="s">
        <v>26</v>
      </c>
      <c r="H193" s="31"/>
      <c r="I193" s="34" t="s">
        <v>268</v>
      </c>
      <c r="J193" s="30"/>
      <c r="K193" s="84">
        <v>43353</v>
      </c>
      <c r="L193" s="30"/>
      <c r="M193" s="30"/>
      <c r="N193" s="30"/>
      <c r="O193" s="82" t="e">
        <f>SUM(神奈川!AK193)+(湘南!AK193)+(ダイエット!#REF!)+(コージー!AK200)+(フルハーフ!AK193)</f>
        <v>#REF!</v>
      </c>
      <c r="P193" s="83" t="e">
        <f>SUM(神奈川!E193:K193,湘南!E193:K193,ダイエット!#REF!,コージー!E200:K200,フルハーフ!E193:K193)</f>
        <v>#REF!</v>
      </c>
      <c r="Q193" s="83" t="e">
        <f>SUM(神奈川!L193:R193,湘南!L193:R193,ダイエット!#REF!,コージー!L200:R200,フルハーフ!L193:R193)</f>
        <v>#REF!</v>
      </c>
      <c r="R193" s="83" t="e">
        <f>SUM(神奈川!S193:Y193,湘南!S193:Y193,ダイエット!#REF!,コージー!S200:Y200,フルハーフ!S193:Y193)</f>
        <v>#REF!</v>
      </c>
      <c r="S193" s="83" t="e">
        <f>SUM(神奈川!Z193:AF193,湘南!Z193:AF193,ダイエット!#REF!,コージー!Z200:AF200,フルハーフ!Z193:AF193)</f>
        <v>#REF!</v>
      </c>
      <c r="T193" s="83" t="e">
        <f>SUM(神奈川!E193:AI193,湘南!E193:AI193,ダイエット!#REF!,コージー!E200:AI200,フルハーフ!E193:AI193)</f>
        <v>#REF!</v>
      </c>
    </row>
    <row r="194" spans="1:20" ht="17.25" hidden="1" customHeight="1">
      <c r="A194" s="30">
        <v>188</v>
      </c>
      <c r="B194" s="30" t="s">
        <v>195</v>
      </c>
      <c r="C194" s="80">
        <v>2951</v>
      </c>
      <c r="D194" s="35" t="s">
        <v>269</v>
      </c>
      <c r="E194" s="30" t="s">
        <v>33</v>
      </c>
      <c r="F194" s="31" t="s">
        <v>270</v>
      </c>
      <c r="G194" s="31" t="s">
        <v>26</v>
      </c>
      <c r="H194" s="31"/>
      <c r="I194" s="34" t="s">
        <v>271</v>
      </c>
      <c r="J194" s="30"/>
      <c r="K194" s="84">
        <v>45034</v>
      </c>
      <c r="L194" s="30"/>
      <c r="M194" s="30"/>
      <c r="N194" s="30"/>
      <c r="O194" s="82" t="e">
        <f>SUM(神奈川!AK194)+(湘南!AK194)+(ダイエット!#REF!)+(コージー!AK201)+(フルハーフ!AK194)</f>
        <v>#REF!</v>
      </c>
      <c r="P194" s="83" t="e">
        <f>SUM(神奈川!E194:K194,湘南!E194:K194,ダイエット!#REF!,コージー!E201:K201,フルハーフ!E194:K194)</f>
        <v>#REF!</v>
      </c>
      <c r="Q194" s="83" t="e">
        <f>SUM(神奈川!L194:R194,湘南!L194:R194,ダイエット!#REF!,コージー!L201:R201,フルハーフ!L194:R194)</f>
        <v>#REF!</v>
      </c>
      <c r="R194" s="83" t="e">
        <f>SUM(神奈川!S194:Y194,湘南!S194:Y194,ダイエット!#REF!,コージー!S201:Y201,フルハーフ!S194:Y194)</f>
        <v>#REF!</v>
      </c>
      <c r="S194" s="83" t="e">
        <f>SUM(神奈川!Z194:AF194,湘南!Z194:AF194,ダイエット!#REF!,コージー!Z201:AF201,フルハーフ!Z194:AF194)</f>
        <v>#REF!</v>
      </c>
      <c r="T194" s="83" t="e">
        <f>SUM(神奈川!E194:AI194,湘南!E194:AI194,ダイエット!#REF!,コージー!E201:AI201,フルハーフ!E194:AI194)</f>
        <v>#REF!</v>
      </c>
    </row>
    <row r="195" spans="1:20" ht="17.25" hidden="1" customHeight="1">
      <c r="A195" s="30">
        <v>189</v>
      </c>
      <c r="B195" s="30" t="s">
        <v>195</v>
      </c>
      <c r="C195" s="80">
        <v>2969</v>
      </c>
      <c r="D195" s="31" t="s">
        <v>272</v>
      </c>
      <c r="E195" s="30" t="s">
        <v>33</v>
      </c>
      <c r="F195" s="31" t="s">
        <v>270</v>
      </c>
      <c r="G195" s="31" t="s">
        <v>26</v>
      </c>
      <c r="H195" s="31"/>
      <c r="I195" s="34" t="s">
        <v>273</v>
      </c>
      <c r="J195" s="30"/>
      <c r="K195" s="84">
        <v>43779</v>
      </c>
      <c r="L195" s="30"/>
      <c r="M195" s="30"/>
      <c r="N195" s="30"/>
      <c r="O195" s="82" t="e">
        <f>SUM(神奈川!AK195)+(湘南!AK195)+(ダイエット!#REF!)+(コージー!AK202)+(フルハーフ!AK195)</f>
        <v>#REF!</v>
      </c>
      <c r="P195" s="83" t="e">
        <f>SUM(神奈川!E195:K195,湘南!E195:K195,ダイエット!#REF!,コージー!E202:K202,フルハーフ!E195:K195)</f>
        <v>#REF!</v>
      </c>
      <c r="Q195" s="83" t="e">
        <f>SUM(神奈川!L195:R195,湘南!L195:R195,ダイエット!#REF!,コージー!L202:R202,フルハーフ!L195:R195)</f>
        <v>#REF!</v>
      </c>
      <c r="R195" s="83" t="e">
        <f>SUM(神奈川!S195:Y195,湘南!S195:Y195,ダイエット!#REF!,コージー!S202:Y202,フルハーフ!S195:Y195)</f>
        <v>#REF!</v>
      </c>
      <c r="S195" s="83" t="e">
        <f>SUM(神奈川!Z195:AF195,湘南!Z195:AF195,ダイエット!#REF!,コージー!Z202:AF202,フルハーフ!Z195:AF195)</f>
        <v>#REF!</v>
      </c>
      <c r="T195" s="83" t="e">
        <f>SUM(神奈川!E195:AI195,湘南!E195:AI195,ダイエット!#REF!,コージー!E202:AI202,フルハーフ!E195:AI195)</f>
        <v>#REF!</v>
      </c>
    </row>
    <row r="196" spans="1:20" ht="17.25" hidden="1" customHeight="1">
      <c r="A196" s="30">
        <v>190</v>
      </c>
      <c r="B196" s="30" t="s">
        <v>195</v>
      </c>
      <c r="C196" s="80">
        <v>2993</v>
      </c>
      <c r="D196" s="35" t="s">
        <v>274</v>
      </c>
      <c r="E196" s="30" t="s">
        <v>33</v>
      </c>
      <c r="F196" s="31" t="s">
        <v>36</v>
      </c>
      <c r="G196" s="31" t="s">
        <v>26</v>
      </c>
      <c r="H196" s="31"/>
      <c r="I196" s="34" t="s">
        <v>275</v>
      </c>
      <c r="J196" s="30"/>
      <c r="K196" s="84">
        <v>45220</v>
      </c>
      <c r="L196" s="30"/>
      <c r="M196" s="30"/>
      <c r="N196" s="30"/>
      <c r="O196" s="82" t="e">
        <f>SUM(神奈川!AK196)+(湘南!AK196)+(ダイエット!#REF!)+(コージー!AK203)+(フルハーフ!AK196)</f>
        <v>#REF!</v>
      </c>
      <c r="P196" s="83" t="e">
        <f>SUM(神奈川!E196:K196,湘南!E196:K196,ダイエット!#REF!,コージー!E203:K203,フルハーフ!E196:K196)</f>
        <v>#REF!</v>
      </c>
      <c r="Q196" s="83" t="e">
        <f>SUM(神奈川!L196:R196,湘南!L196:R196,ダイエット!#REF!,コージー!L203:R203,フルハーフ!L196:R196)</f>
        <v>#REF!</v>
      </c>
      <c r="R196" s="83" t="e">
        <f>SUM(神奈川!S196:Y196,湘南!S196:Y196,ダイエット!#REF!,コージー!S203:Y203,フルハーフ!S196:Y196)</f>
        <v>#REF!</v>
      </c>
      <c r="S196" s="83" t="e">
        <f>SUM(神奈川!Z196:AF196,湘南!Z196:AF196,ダイエット!#REF!,コージー!Z203:AF203,フルハーフ!Z196:AF196)</f>
        <v>#REF!</v>
      </c>
      <c r="T196" s="83" t="e">
        <f>SUM(神奈川!E196:AI196,湘南!E196:AI196,ダイエット!#REF!,コージー!E203:AI203,フルハーフ!E196:AI196)</f>
        <v>#REF!</v>
      </c>
    </row>
    <row r="197" spans="1:20" ht="17.25" hidden="1" customHeight="1">
      <c r="A197" s="30">
        <v>191</v>
      </c>
      <c r="B197" s="30" t="s">
        <v>195</v>
      </c>
      <c r="C197" s="80">
        <v>3003</v>
      </c>
      <c r="D197" s="35" t="s">
        <v>276</v>
      </c>
      <c r="E197" s="30" t="s">
        <v>33</v>
      </c>
      <c r="F197" s="31" t="s">
        <v>270</v>
      </c>
      <c r="G197" s="31" t="s">
        <v>26</v>
      </c>
      <c r="H197" s="31"/>
      <c r="I197" s="34" t="s">
        <v>277</v>
      </c>
      <c r="J197" s="30"/>
      <c r="K197" s="84">
        <v>43769</v>
      </c>
      <c r="L197" s="30"/>
      <c r="M197" s="30"/>
      <c r="N197" s="30"/>
      <c r="O197" s="82" t="e">
        <f>SUM(神奈川!AK197)+(湘南!AK197)+(ダイエット!#REF!)+(コージー!AK204)+(フルハーフ!AK197)</f>
        <v>#REF!</v>
      </c>
      <c r="P197" s="83" t="e">
        <f>SUM(神奈川!E197:K197,湘南!E197:K197,ダイエット!#REF!,コージー!E204:K204,フルハーフ!E197:K197)</f>
        <v>#REF!</v>
      </c>
      <c r="Q197" s="83" t="e">
        <f>SUM(神奈川!L197:R197,湘南!L197:R197,ダイエット!#REF!,コージー!L204:R204,フルハーフ!L197:R197)</f>
        <v>#REF!</v>
      </c>
      <c r="R197" s="83" t="e">
        <f>SUM(神奈川!S197:Y197,湘南!S197:Y197,ダイエット!#REF!,コージー!S204:Y204,フルハーフ!S197:Y197)</f>
        <v>#REF!</v>
      </c>
      <c r="S197" s="83" t="e">
        <f>SUM(神奈川!Z197:AF197,湘南!Z197:AF197,ダイエット!#REF!,コージー!Z204:AF204,フルハーフ!Z197:AF197)</f>
        <v>#REF!</v>
      </c>
      <c r="T197" s="83" t="e">
        <f>SUM(神奈川!E197:AI197,湘南!E197:AI197,ダイエット!#REF!,コージー!E204:AI204,フルハーフ!E197:AI197)</f>
        <v>#REF!</v>
      </c>
    </row>
    <row r="198" spans="1:20" ht="17.25" hidden="1" customHeight="1">
      <c r="A198" s="30">
        <v>192</v>
      </c>
      <c r="B198" s="30" t="s">
        <v>195</v>
      </c>
      <c r="C198" s="80">
        <v>3004</v>
      </c>
      <c r="D198" s="35" t="s">
        <v>278</v>
      </c>
      <c r="E198" s="30" t="s">
        <v>33</v>
      </c>
      <c r="F198" s="31" t="s">
        <v>270</v>
      </c>
      <c r="G198" s="31" t="s">
        <v>26</v>
      </c>
      <c r="H198" s="31"/>
      <c r="I198" s="34" t="s">
        <v>279</v>
      </c>
      <c r="J198" s="30"/>
      <c r="K198" s="84">
        <v>43606</v>
      </c>
      <c r="L198" s="30"/>
      <c r="M198" s="30"/>
      <c r="N198" s="30"/>
      <c r="O198" s="82" t="e">
        <f>SUM(神奈川!AK198)+(湘南!AK198)+(ダイエット!#REF!)+(コージー!AK205)+(フルハーフ!AK198)</f>
        <v>#REF!</v>
      </c>
      <c r="P198" s="83" t="e">
        <f>SUM(神奈川!E198:K198,湘南!E198:K198,ダイエット!#REF!,コージー!E205:K205,フルハーフ!E198:K198)</f>
        <v>#REF!</v>
      </c>
      <c r="Q198" s="83" t="e">
        <f>SUM(神奈川!L198:R198,湘南!L198:R198,ダイエット!#REF!,コージー!L205:R205,フルハーフ!L198:R198)</f>
        <v>#REF!</v>
      </c>
      <c r="R198" s="83" t="e">
        <f>SUM(神奈川!S198:Y198,湘南!S198:Y198,ダイエット!#REF!,コージー!S205:Y205,フルハーフ!S198:Y198)</f>
        <v>#REF!</v>
      </c>
      <c r="S198" s="83" t="e">
        <f>SUM(神奈川!Z198:AF198,湘南!Z198:AF198,ダイエット!#REF!,コージー!Z205:AF205,フルハーフ!Z198:AF198)</f>
        <v>#REF!</v>
      </c>
      <c r="T198" s="83" t="e">
        <f>SUM(神奈川!E198:AI198,湘南!E198:AI198,ダイエット!#REF!,コージー!E205:AI205,フルハーフ!E198:AI198)</f>
        <v>#REF!</v>
      </c>
    </row>
    <row r="199" spans="1:20" ht="17.25" hidden="1" customHeight="1">
      <c r="A199" s="30">
        <v>193</v>
      </c>
      <c r="B199" s="30" t="s">
        <v>195</v>
      </c>
      <c r="C199" s="80">
        <v>3001</v>
      </c>
      <c r="D199" s="35" t="s">
        <v>280</v>
      </c>
      <c r="E199" s="30" t="s">
        <v>24</v>
      </c>
      <c r="F199" s="31" t="s">
        <v>36</v>
      </c>
      <c r="G199" s="31" t="s">
        <v>26</v>
      </c>
      <c r="H199" s="31"/>
      <c r="I199" s="34" t="s">
        <v>281</v>
      </c>
      <c r="J199" s="30"/>
      <c r="K199" s="84">
        <v>43780</v>
      </c>
      <c r="L199" s="30"/>
      <c r="M199" s="30"/>
      <c r="N199" s="30"/>
      <c r="O199" s="82" t="e">
        <f>SUM(神奈川!AK199)+(湘南!AK199)+(ダイエット!#REF!)+(コージー!AK206)+(フルハーフ!AK199)</f>
        <v>#REF!</v>
      </c>
      <c r="P199" s="83" t="e">
        <f>SUM(神奈川!E199:K199,湘南!E199:K199,ダイエット!#REF!,コージー!E206:K206,フルハーフ!E199:K199)</f>
        <v>#REF!</v>
      </c>
      <c r="Q199" s="83" t="e">
        <f>SUM(神奈川!L199:R199,湘南!L199:R199,ダイエット!#REF!,コージー!L206:R206,フルハーフ!L199:R199)</f>
        <v>#REF!</v>
      </c>
      <c r="R199" s="83" t="e">
        <f>SUM(神奈川!S199:Y199,湘南!S199:Y199,ダイエット!#REF!,コージー!S206:Y206,フルハーフ!S199:Y199)</f>
        <v>#REF!</v>
      </c>
      <c r="S199" s="83" t="e">
        <f>SUM(神奈川!Z199:AF199,湘南!Z199:AF199,ダイエット!#REF!,コージー!Z206:AF206,フルハーフ!Z199:AF199)</f>
        <v>#REF!</v>
      </c>
      <c r="T199" s="83" t="e">
        <f>SUM(神奈川!E199:AI199,湘南!E199:AI199,ダイエット!#REF!,コージー!E206:AI206,フルハーフ!E199:AI199)</f>
        <v>#REF!</v>
      </c>
    </row>
    <row r="200" spans="1:20" ht="17.25" hidden="1" customHeight="1">
      <c r="A200" s="30">
        <v>194</v>
      </c>
      <c r="B200" s="30" t="s">
        <v>195</v>
      </c>
      <c r="C200" s="80">
        <v>3002</v>
      </c>
      <c r="D200" s="35" t="s">
        <v>282</v>
      </c>
      <c r="E200" s="30" t="s">
        <v>33</v>
      </c>
      <c r="F200" s="31" t="s">
        <v>36</v>
      </c>
      <c r="G200" s="31" t="s">
        <v>26</v>
      </c>
      <c r="H200" s="31"/>
      <c r="I200" s="34" t="s">
        <v>281</v>
      </c>
      <c r="J200" s="30"/>
      <c r="K200" s="84">
        <v>44043</v>
      </c>
      <c r="L200" s="30"/>
      <c r="M200" s="30"/>
      <c r="N200" s="30"/>
      <c r="O200" s="82" t="e">
        <f>SUM(神奈川!AK200)+(湘南!AK200)+(ダイエット!#REF!)+(コージー!AK207)+(フルハーフ!AK200)</f>
        <v>#REF!</v>
      </c>
      <c r="P200" s="83" t="e">
        <f>SUM(神奈川!E200:K200,湘南!E200:K200,ダイエット!#REF!,コージー!E207:K207,フルハーフ!E200:K200)</f>
        <v>#REF!</v>
      </c>
      <c r="Q200" s="83" t="e">
        <f>SUM(神奈川!L200:R200,湘南!L200:R200,ダイエット!#REF!,コージー!L207:R207,フルハーフ!L200:R200)</f>
        <v>#REF!</v>
      </c>
      <c r="R200" s="83" t="e">
        <f>SUM(神奈川!S200:Y200,湘南!S200:Y200,ダイエット!#REF!,コージー!S207:Y207,フルハーフ!S200:Y200)</f>
        <v>#REF!</v>
      </c>
      <c r="S200" s="83" t="e">
        <f>SUM(神奈川!Z200:AF200,湘南!Z200:AF200,ダイエット!#REF!,コージー!Z207:AF207,フルハーフ!Z200:AF200)</f>
        <v>#REF!</v>
      </c>
      <c r="T200" s="83" t="e">
        <f>SUM(神奈川!E200:AI200,湘南!E200:AI200,ダイエット!#REF!,コージー!E207:AI207,フルハーフ!E200:AI200)</f>
        <v>#REF!</v>
      </c>
    </row>
    <row r="201" spans="1:20" ht="17.25" hidden="1" customHeight="1">
      <c r="A201" s="30">
        <v>195</v>
      </c>
      <c r="B201" s="30" t="s">
        <v>195</v>
      </c>
      <c r="C201" s="80">
        <v>3005</v>
      </c>
      <c r="D201" s="35" t="s">
        <v>283</v>
      </c>
      <c r="E201" s="30" t="s">
        <v>33</v>
      </c>
      <c r="F201" s="31" t="s">
        <v>36</v>
      </c>
      <c r="G201" s="31" t="s">
        <v>26</v>
      </c>
      <c r="H201" s="31"/>
      <c r="I201" s="34" t="s">
        <v>284</v>
      </c>
      <c r="J201" s="30"/>
      <c r="K201" s="84">
        <v>44266</v>
      </c>
      <c r="L201" s="30"/>
      <c r="M201" s="30"/>
      <c r="N201" s="30"/>
      <c r="O201" s="82" t="e">
        <f>SUM(神奈川!AK201)+(湘南!AK201)+(ダイエット!#REF!)+(コージー!AK208)+(フルハーフ!AK201)</f>
        <v>#REF!</v>
      </c>
      <c r="P201" s="83" t="e">
        <f>SUM(神奈川!E201:K201,湘南!E201:K201,ダイエット!#REF!,コージー!E208:K208,フルハーフ!E201:K201)</f>
        <v>#REF!</v>
      </c>
      <c r="Q201" s="83" t="e">
        <f>SUM(神奈川!L201:R201,湘南!L201:R201,ダイエット!#REF!,コージー!L208:R208,フルハーフ!L201:R201)</f>
        <v>#REF!</v>
      </c>
      <c r="R201" s="83" t="e">
        <f>SUM(神奈川!S201:Y201,湘南!S201:Y201,ダイエット!#REF!,コージー!S208:Y208,フルハーフ!S201:Y201)</f>
        <v>#REF!</v>
      </c>
      <c r="S201" s="83" t="e">
        <f>SUM(神奈川!Z201:AF201,湘南!Z201:AF201,ダイエット!#REF!,コージー!Z208:AF208,フルハーフ!Z201:AF201)</f>
        <v>#REF!</v>
      </c>
      <c r="T201" s="83" t="e">
        <f>SUM(神奈川!E201:AI201,湘南!E201:AI201,ダイエット!#REF!,コージー!E208:AI208,フルハーフ!E201:AI201)</f>
        <v>#REF!</v>
      </c>
    </row>
    <row r="202" spans="1:20" ht="17.25" hidden="1" customHeight="1">
      <c r="A202" s="30">
        <v>196</v>
      </c>
      <c r="B202" s="30" t="s">
        <v>195</v>
      </c>
      <c r="C202" s="80">
        <v>3006</v>
      </c>
      <c r="D202" s="35" t="s">
        <v>285</v>
      </c>
      <c r="E202" s="30" t="s">
        <v>33</v>
      </c>
      <c r="F202" s="31" t="s">
        <v>246</v>
      </c>
      <c r="G202" s="31" t="s">
        <v>26</v>
      </c>
      <c r="H202" s="31"/>
      <c r="I202" s="34" t="s">
        <v>244</v>
      </c>
      <c r="J202" s="30"/>
      <c r="K202" s="84">
        <v>44356</v>
      </c>
      <c r="L202" s="30"/>
      <c r="M202" s="30"/>
      <c r="N202" s="30"/>
      <c r="O202" s="82" t="e">
        <f>SUM(神奈川!AK202)+(湘南!AK202)+(ダイエット!#REF!)+(コージー!AK209)+(フルハーフ!AK202)</f>
        <v>#REF!</v>
      </c>
      <c r="P202" s="83" t="e">
        <f>SUM(神奈川!E202:K202,湘南!E202:K202,ダイエット!#REF!,コージー!E209:K209,フルハーフ!E202:K202)</f>
        <v>#REF!</v>
      </c>
      <c r="Q202" s="83" t="e">
        <f>SUM(神奈川!L202:R202,湘南!L202:R202,ダイエット!#REF!,コージー!L209:R209,フルハーフ!L202:R202)</f>
        <v>#REF!</v>
      </c>
      <c r="R202" s="83" t="e">
        <f>SUM(神奈川!S202:Y202,湘南!S202:Y202,ダイエット!#REF!,コージー!S209:Y209,フルハーフ!S202:Y202)</f>
        <v>#REF!</v>
      </c>
      <c r="S202" s="83" t="e">
        <f>SUM(神奈川!Z202:AF202,湘南!Z202:AF202,ダイエット!#REF!,コージー!Z209:AF209,フルハーフ!Z202:AF202)</f>
        <v>#REF!</v>
      </c>
      <c r="T202" s="83" t="e">
        <f>SUM(神奈川!E202:AI202,湘南!E202:AI202,ダイエット!#REF!,コージー!E209:AI209,フルハーフ!E202:AI202)</f>
        <v>#REF!</v>
      </c>
    </row>
    <row r="203" spans="1:20" ht="17.25" hidden="1" customHeight="1">
      <c r="A203" s="30">
        <v>197</v>
      </c>
      <c r="B203" s="30" t="s">
        <v>195</v>
      </c>
      <c r="C203" s="80">
        <v>3022</v>
      </c>
      <c r="D203" s="35" t="s">
        <v>286</v>
      </c>
      <c r="E203" s="30" t="s">
        <v>24</v>
      </c>
      <c r="F203" s="31" t="s">
        <v>48</v>
      </c>
      <c r="G203" s="31" t="s">
        <v>26</v>
      </c>
      <c r="H203" s="31"/>
      <c r="I203" s="34" t="s">
        <v>287</v>
      </c>
      <c r="J203" s="30"/>
      <c r="K203" s="84">
        <v>45828</v>
      </c>
      <c r="L203" s="30"/>
      <c r="M203" s="30"/>
      <c r="N203" s="30"/>
      <c r="O203" s="82" t="e">
        <f>SUM(神奈川!AK203)+(湘南!AK203)+(ダイエット!#REF!)+(コージー!AK210)+(フルハーフ!AK203)</f>
        <v>#REF!</v>
      </c>
      <c r="P203" s="83" t="e">
        <f>SUM(神奈川!E203:K203,湘南!E203:K203,ダイエット!#REF!,コージー!E210:K210,フルハーフ!E203:K203)</f>
        <v>#REF!</v>
      </c>
      <c r="Q203" s="83" t="e">
        <f>SUM(神奈川!L203:R203,湘南!L203:R203,ダイエット!#REF!,コージー!L210:R210,フルハーフ!L203:R203)</f>
        <v>#REF!</v>
      </c>
      <c r="R203" s="83" t="e">
        <f>SUM(神奈川!S203:Y203,湘南!S203:Y203,ダイエット!#REF!,コージー!S210:Y210,フルハーフ!S203:Y203)</f>
        <v>#REF!</v>
      </c>
      <c r="S203" s="83" t="e">
        <f>SUM(神奈川!Z203:AF203,湘南!Z203:AF203,ダイエット!#REF!,コージー!Z210:AF210,フルハーフ!Z203:AF203)</f>
        <v>#REF!</v>
      </c>
      <c r="T203" s="83" t="e">
        <f>SUM(神奈川!E203:AI203,湘南!E203:AI203,ダイエット!#REF!,コージー!E210:AI210,フルハーフ!E203:AI203)</f>
        <v>#REF!</v>
      </c>
    </row>
    <row r="204" spans="1:20" ht="17.25" hidden="1" customHeight="1">
      <c r="A204" s="30">
        <v>198</v>
      </c>
      <c r="B204" s="30" t="s">
        <v>195</v>
      </c>
      <c r="C204" s="80">
        <v>3040</v>
      </c>
      <c r="D204" s="35" t="s">
        <v>288</v>
      </c>
      <c r="E204" s="30" t="s">
        <v>24</v>
      </c>
      <c r="F204" s="31" t="s">
        <v>246</v>
      </c>
      <c r="G204" s="31" t="s">
        <v>26</v>
      </c>
      <c r="H204" s="31"/>
      <c r="I204" s="34" t="s">
        <v>289</v>
      </c>
      <c r="J204" s="30"/>
      <c r="K204" s="84">
        <v>44390</v>
      </c>
      <c r="L204" s="30"/>
      <c r="M204" s="30"/>
      <c r="N204" s="30"/>
      <c r="O204" s="82" t="e">
        <f>SUM(神奈川!AK204)+(湘南!AK204)+(ダイエット!#REF!)+(コージー!AK211)+(フルハーフ!AK204)</f>
        <v>#REF!</v>
      </c>
      <c r="P204" s="83" t="e">
        <f>SUM(神奈川!E204:K204,湘南!E204:K204,ダイエット!#REF!,コージー!E211:K211,フルハーフ!E204:K204)</f>
        <v>#REF!</v>
      </c>
      <c r="Q204" s="83" t="e">
        <f>SUM(神奈川!L204:R204,湘南!L204:R204,ダイエット!#REF!,コージー!L211:R211,フルハーフ!L204:R204)</f>
        <v>#REF!</v>
      </c>
      <c r="R204" s="83" t="e">
        <f>SUM(神奈川!S204:Y204,湘南!S204:Y204,ダイエット!#REF!,コージー!S211:Y211,フルハーフ!S204:Y204)</f>
        <v>#REF!</v>
      </c>
      <c r="S204" s="83" t="e">
        <f>SUM(神奈川!Z204:AF204,湘南!Z204:AF204,ダイエット!#REF!,コージー!Z211:AF211,フルハーフ!Z204:AF204)</f>
        <v>#REF!</v>
      </c>
      <c r="T204" s="83" t="e">
        <f>SUM(神奈川!E204:AI204,湘南!E204:AI204,ダイエット!#REF!,コージー!E211:AI211,フルハーフ!E204:AI204)</f>
        <v>#REF!</v>
      </c>
    </row>
    <row r="205" spans="1:20" ht="17.25" hidden="1" customHeight="1">
      <c r="A205" s="30">
        <v>199</v>
      </c>
      <c r="B205" s="30" t="s">
        <v>195</v>
      </c>
      <c r="C205" s="80">
        <v>3041</v>
      </c>
      <c r="D205" s="35" t="s">
        <v>290</v>
      </c>
      <c r="E205" s="30" t="s">
        <v>33</v>
      </c>
      <c r="F205" s="31" t="s">
        <v>246</v>
      </c>
      <c r="G205" s="31" t="s">
        <v>26</v>
      </c>
      <c r="H205" s="31"/>
      <c r="I205" s="34" t="s">
        <v>289</v>
      </c>
      <c r="J205" s="30"/>
      <c r="K205" s="84">
        <v>44390</v>
      </c>
      <c r="L205" s="30"/>
      <c r="M205" s="30"/>
      <c r="N205" s="30"/>
      <c r="O205" s="82" t="e">
        <f>SUM(神奈川!AK205)+(湘南!AK205)+(ダイエット!#REF!)+(コージー!AK212)+(フルハーフ!AK205)</f>
        <v>#REF!</v>
      </c>
      <c r="P205" s="83" t="e">
        <f>SUM(神奈川!E205:K205,湘南!E205:K205,ダイエット!#REF!,コージー!E212:K212,フルハーフ!E205:K205)</f>
        <v>#REF!</v>
      </c>
      <c r="Q205" s="83" t="e">
        <f>SUM(神奈川!L205:R205,湘南!L205:R205,ダイエット!#REF!,コージー!L212:R212,フルハーフ!L205:R205)</f>
        <v>#REF!</v>
      </c>
      <c r="R205" s="83" t="e">
        <f>SUM(神奈川!S205:Y205,湘南!S205:Y205,ダイエット!#REF!,コージー!S212:Y212,フルハーフ!S205:Y205)</f>
        <v>#REF!</v>
      </c>
      <c r="S205" s="83" t="e">
        <f>SUM(神奈川!Z205:AF205,湘南!Z205:AF205,ダイエット!#REF!,コージー!Z212:AF212,フルハーフ!Z205:AF205)</f>
        <v>#REF!</v>
      </c>
      <c r="T205" s="83" t="e">
        <f>SUM(神奈川!E205:AI205,湘南!E205:AI205,ダイエット!#REF!,コージー!E212:AI212,フルハーフ!E205:AI205)</f>
        <v>#REF!</v>
      </c>
    </row>
    <row r="206" spans="1:20" ht="17.25" hidden="1" customHeight="1">
      <c r="A206" s="30">
        <v>200</v>
      </c>
      <c r="B206" s="30" t="s">
        <v>195</v>
      </c>
      <c r="C206" s="80">
        <v>3051</v>
      </c>
      <c r="D206" s="31" t="s">
        <v>291</v>
      </c>
      <c r="E206" s="30" t="s">
        <v>24</v>
      </c>
      <c r="F206" s="31" t="s">
        <v>101</v>
      </c>
      <c r="G206" s="31" t="s">
        <v>26</v>
      </c>
      <c r="H206" s="31"/>
      <c r="I206" s="34" t="s">
        <v>292</v>
      </c>
      <c r="J206" s="30"/>
      <c r="K206" s="84">
        <v>43484</v>
      </c>
      <c r="L206" s="30"/>
      <c r="M206" s="30"/>
      <c r="N206" s="30"/>
      <c r="O206" s="82" t="e">
        <f>SUM(神奈川!AK206)+(湘南!AK206)+(ダイエット!#REF!)+(コージー!AK213)+(フルハーフ!AK206)</f>
        <v>#REF!</v>
      </c>
      <c r="P206" s="83" t="e">
        <f>SUM(神奈川!E206:K206,湘南!E206:K206,ダイエット!#REF!,コージー!E213:K213,フルハーフ!E206:K206)</f>
        <v>#REF!</v>
      </c>
      <c r="Q206" s="83" t="e">
        <f>SUM(神奈川!L206:R206,湘南!L206:R206,ダイエット!#REF!,コージー!L213:R213,フルハーフ!L206:R206)</f>
        <v>#REF!</v>
      </c>
      <c r="R206" s="83" t="e">
        <f>SUM(神奈川!S206:Y206,湘南!S206:Y206,ダイエット!#REF!,コージー!S213:Y213,フルハーフ!S206:Y206)</f>
        <v>#REF!</v>
      </c>
      <c r="S206" s="83" t="e">
        <f>SUM(神奈川!Z206:AF206,湘南!Z206:AF206,ダイエット!#REF!,コージー!Z213:AF213,フルハーフ!Z206:AF206)</f>
        <v>#REF!</v>
      </c>
      <c r="T206" s="83" t="e">
        <f>SUM(神奈川!E206:AI206,湘南!E206:AI206,ダイエット!#REF!,コージー!E213:AI213,フルハーフ!E206:AI206)</f>
        <v>#REF!</v>
      </c>
    </row>
    <row r="207" spans="1:20" ht="17.25" hidden="1" customHeight="1">
      <c r="A207" s="30">
        <v>201</v>
      </c>
      <c r="B207" s="30" t="s">
        <v>195</v>
      </c>
      <c r="C207" s="80">
        <v>3043</v>
      </c>
      <c r="D207" s="31" t="s">
        <v>293</v>
      </c>
      <c r="E207" s="30" t="s">
        <v>33</v>
      </c>
      <c r="F207" s="31" t="s">
        <v>36</v>
      </c>
      <c r="G207" s="31" t="s">
        <v>26</v>
      </c>
      <c r="H207" s="31"/>
      <c r="I207" s="34" t="s">
        <v>294</v>
      </c>
      <c r="J207" s="30"/>
      <c r="K207" s="84">
        <v>45259</v>
      </c>
      <c r="L207" s="30"/>
      <c r="M207" s="30"/>
      <c r="N207" s="30"/>
      <c r="O207" s="82" t="e">
        <f>SUM(神奈川!AK207)+(湘南!AK207)+(ダイエット!#REF!)+(コージー!AK214)+(フルハーフ!AK207)</f>
        <v>#REF!</v>
      </c>
      <c r="P207" s="83" t="e">
        <f>SUM(神奈川!E207:K207,湘南!E207:K207,ダイエット!#REF!,コージー!E214:K214,フルハーフ!E207:K207)</f>
        <v>#REF!</v>
      </c>
      <c r="Q207" s="83" t="e">
        <f>SUM(神奈川!L207:R207,湘南!L207:R207,ダイエット!#REF!,コージー!L214:R214,フルハーフ!L207:R207)</f>
        <v>#REF!</v>
      </c>
      <c r="R207" s="83" t="e">
        <f>SUM(神奈川!S207:Y207,湘南!S207:Y207,ダイエット!#REF!,コージー!S214:Y214,フルハーフ!S207:Y207)</f>
        <v>#REF!</v>
      </c>
      <c r="S207" s="83" t="e">
        <f>SUM(神奈川!Z207:AF207,湘南!Z207:AF207,ダイエット!#REF!,コージー!Z214:AF214,フルハーフ!Z207:AF207)</f>
        <v>#REF!</v>
      </c>
      <c r="T207" s="83" t="e">
        <f>SUM(神奈川!E207:AI207,湘南!E207:AI207,ダイエット!#REF!,コージー!E214:AI214,フルハーフ!E207:AI207)</f>
        <v>#REF!</v>
      </c>
    </row>
    <row r="208" spans="1:20" ht="17.25" hidden="1" customHeight="1">
      <c r="A208" s="30">
        <v>202</v>
      </c>
      <c r="B208" s="30" t="s">
        <v>195</v>
      </c>
      <c r="C208" s="80">
        <v>3052</v>
      </c>
      <c r="D208" s="31" t="s">
        <v>295</v>
      </c>
      <c r="E208" s="30" t="s">
        <v>33</v>
      </c>
      <c r="F208" s="31" t="s">
        <v>36</v>
      </c>
      <c r="G208" s="31" t="s">
        <v>26</v>
      </c>
      <c r="H208" s="31"/>
      <c r="I208" s="34" t="s">
        <v>296</v>
      </c>
      <c r="J208" s="30"/>
      <c r="K208" s="84">
        <v>44304</v>
      </c>
      <c r="L208" s="30"/>
      <c r="M208" s="30"/>
      <c r="N208" s="30"/>
      <c r="O208" s="82" t="e">
        <f>SUM(神奈川!AK208)+(湘南!AK208)+(ダイエット!#REF!)+(コージー!AK215)+(フルハーフ!AK208)</f>
        <v>#REF!</v>
      </c>
      <c r="P208" s="83" t="e">
        <f>SUM(神奈川!E208:K208,湘南!E208:K208,ダイエット!#REF!,コージー!E215:K215,フルハーフ!E208:K208)</f>
        <v>#REF!</v>
      </c>
      <c r="Q208" s="83" t="e">
        <f>SUM(神奈川!L208:R208,湘南!L208:R208,ダイエット!#REF!,コージー!L215:R215,フルハーフ!L208:R208)</f>
        <v>#REF!</v>
      </c>
      <c r="R208" s="83" t="e">
        <f>SUM(神奈川!S208:Y208,湘南!S208:Y208,ダイエット!#REF!,コージー!S215:Y215,フルハーフ!S208:Y208)</f>
        <v>#REF!</v>
      </c>
      <c r="S208" s="83" t="e">
        <f>SUM(神奈川!Z208:AF208,湘南!Z208:AF208,ダイエット!#REF!,コージー!Z215:AF215,フルハーフ!Z208:AF208)</f>
        <v>#REF!</v>
      </c>
      <c r="T208" s="83" t="e">
        <f>SUM(神奈川!E208:AI208,湘南!E208:AI208,ダイエット!#REF!,コージー!E215:AI215,フルハーフ!E208:AI208)</f>
        <v>#REF!</v>
      </c>
    </row>
    <row r="209" spans="1:20" ht="17.25" hidden="1" customHeight="1">
      <c r="A209" s="30">
        <v>203</v>
      </c>
      <c r="B209" s="30" t="s">
        <v>195</v>
      </c>
      <c r="C209" s="80">
        <v>3042</v>
      </c>
      <c r="D209" s="31" t="s">
        <v>297</v>
      </c>
      <c r="E209" s="30" t="s">
        <v>24</v>
      </c>
      <c r="F209" s="31" t="s">
        <v>101</v>
      </c>
      <c r="G209" s="31" t="s">
        <v>26</v>
      </c>
      <c r="H209" s="31"/>
      <c r="I209" s="34" t="s">
        <v>298</v>
      </c>
      <c r="J209" s="30"/>
      <c r="K209" s="84">
        <v>43442</v>
      </c>
      <c r="L209" s="30"/>
      <c r="M209" s="30"/>
      <c r="N209" s="30"/>
      <c r="O209" s="82" t="e">
        <f>SUM(神奈川!AK209)+(湘南!AK209)+(ダイエット!#REF!)+(コージー!AK216)+(フルハーフ!AK209)</f>
        <v>#REF!</v>
      </c>
      <c r="P209" s="83" t="e">
        <f>SUM(神奈川!E209:K209,湘南!E209:K209,ダイエット!#REF!,コージー!E216:K216,フルハーフ!E209:K209)</f>
        <v>#REF!</v>
      </c>
      <c r="Q209" s="83" t="e">
        <f>SUM(神奈川!L209:R209,湘南!L209:R209,ダイエット!#REF!,コージー!L216:R216,フルハーフ!L209:R209)</f>
        <v>#REF!</v>
      </c>
      <c r="R209" s="83" t="e">
        <f>SUM(神奈川!S209:Y209,湘南!S209:Y209,ダイエット!#REF!,コージー!S216:Y216,フルハーフ!S209:Y209)</f>
        <v>#REF!</v>
      </c>
      <c r="S209" s="83" t="e">
        <f>SUM(神奈川!Z209:AF209,湘南!Z209:AF209,ダイエット!#REF!,コージー!Z216:AF216,フルハーフ!Z209:AF209)</f>
        <v>#REF!</v>
      </c>
      <c r="T209" s="83" t="e">
        <f>SUM(神奈川!E209:AI209,湘南!E209:AI209,ダイエット!#REF!,コージー!E216:AI216,フルハーフ!E209:AI209)</f>
        <v>#REF!</v>
      </c>
    </row>
    <row r="210" spans="1:20" ht="17.25" hidden="1" customHeight="1">
      <c r="A210" s="30">
        <v>204</v>
      </c>
      <c r="B210" s="30" t="s">
        <v>195</v>
      </c>
      <c r="C210" s="80">
        <v>3065</v>
      </c>
      <c r="D210" s="31" t="s">
        <v>299</v>
      </c>
      <c r="E210" s="30" t="s">
        <v>24</v>
      </c>
      <c r="F210" s="31" t="s">
        <v>36</v>
      </c>
      <c r="G210" s="31" t="s">
        <v>26</v>
      </c>
      <c r="H210" s="31"/>
      <c r="I210" s="34" t="s">
        <v>300</v>
      </c>
      <c r="J210" s="30"/>
      <c r="K210" s="84">
        <v>45093</v>
      </c>
      <c r="L210" s="30"/>
      <c r="M210" s="30"/>
      <c r="N210" s="30"/>
      <c r="O210" s="82" t="e">
        <f>SUM(神奈川!AK210)+(湘南!AK210)+(ダイエット!#REF!)+(コージー!AK217)+(フルハーフ!AK210)</f>
        <v>#REF!</v>
      </c>
      <c r="P210" s="83" t="e">
        <f>SUM(神奈川!E210:K210,湘南!E210:K210,ダイエット!#REF!,コージー!E217:K217,フルハーフ!E210:K210)</f>
        <v>#REF!</v>
      </c>
      <c r="Q210" s="83" t="e">
        <f>SUM(神奈川!L210:R210,湘南!L210:R210,ダイエット!#REF!,コージー!L217:R217,フルハーフ!L210:R210)</f>
        <v>#REF!</v>
      </c>
      <c r="R210" s="83" t="e">
        <f>SUM(神奈川!S210:Y210,湘南!S210:Y210,ダイエット!#REF!,コージー!S217:Y217,フルハーフ!S210:Y210)</f>
        <v>#REF!</v>
      </c>
      <c r="S210" s="83" t="e">
        <f>SUM(神奈川!Z210:AF210,湘南!Z210:AF210,ダイエット!#REF!,コージー!Z217:AF217,フルハーフ!Z210:AF210)</f>
        <v>#REF!</v>
      </c>
      <c r="T210" s="83" t="e">
        <f>SUM(神奈川!E210:AI210,湘南!E210:AI210,ダイエット!#REF!,コージー!E217:AI217,フルハーフ!E210:AI210)</f>
        <v>#REF!</v>
      </c>
    </row>
    <row r="211" spans="1:20" ht="17.25" hidden="1" customHeight="1">
      <c r="A211" s="30">
        <v>205</v>
      </c>
      <c r="B211" s="30" t="s">
        <v>195</v>
      </c>
      <c r="C211" s="80">
        <v>3067</v>
      </c>
      <c r="D211" s="31" t="s">
        <v>301</v>
      </c>
      <c r="E211" s="30" t="s">
        <v>33</v>
      </c>
      <c r="F211" s="31" t="s">
        <v>36</v>
      </c>
      <c r="G211" s="31" t="s">
        <v>26</v>
      </c>
      <c r="H211" s="31"/>
      <c r="I211" s="34" t="s">
        <v>302</v>
      </c>
      <c r="J211" s="30"/>
      <c r="K211" s="85">
        <v>43329</v>
      </c>
      <c r="L211" s="30"/>
      <c r="M211" s="30"/>
      <c r="N211" s="30"/>
      <c r="O211" s="82" t="e">
        <f>SUM(神奈川!AK211)+(湘南!AK211)+(ダイエット!#REF!)+(コージー!AK218)+(フルハーフ!AK211)</f>
        <v>#REF!</v>
      </c>
      <c r="P211" s="83" t="e">
        <f>SUM(神奈川!E211:K211,湘南!E211:K211,ダイエット!#REF!,コージー!E218:K218,フルハーフ!E211:K211)</f>
        <v>#REF!</v>
      </c>
      <c r="Q211" s="83" t="e">
        <f>SUM(神奈川!L211:R211,湘南!L211:R211,ダイエット!#REF!,コージー!L218:R218,フルハーフ!L211:R211)</f>
        <v>#REF!</v>
      </c>
      <c r="R211" s="83" t="e">
        <f>SUM(神奈川!S211:Y211,湘南!S211:Y211,ダイエット!#REF!,コージー!S218:Y218,フルハーフ!S211:Y211)</f>
        <v>#REF!</v>
      </c>
      <c r="S211" s="83" t="e">
        <f>SUM(神奈川!Z211:AF211,湘南!Z211:AF211,ダイエット!#REF!,コージー!Z218:AF218,フルハーフ!Z211:AF211)</f>
        <v>#REF!</v>
      </c>
      <c r="T211" s="83" t="e">
        <f>SUM(神奈川!E211:AI211,湘南!E211:AI211,ダイエット!#REF!,コージー!E218:AI218,フルハーフ!E211:AI211)</f>
        <v>#REF!</v>
      </c>
    </row>
    <row r="212" spans="1:20" ht="17.25" hidden="1" customHeight="1">
      <c r="A212" s="30">
        <v>206</v>
      </c>
      <c r="B212" s="30" t="s">
        <v>195</v>
      </c>
      <c r="C212" s="80">
        <v>3135</v>
      </c>
      <c r="D212" s="31" t="s">
        <v>303</v>
      </c>
      <c r="E212" s="30" t="s">
        <v>24</v>
      </c>
      <c r="F212" s="31" t="s">
        <v>246</v>
      </c>
      <c r="G212" s="31" t="s">
        <v>26</v>
      </c>
      <c r="H212" s="31"/>
      <c r="I212" s="34"/>
      <c r="J212" s="30"/>
      <c r="K212" s="85">
        <v>43718</v>
      </c>
      <c r="L212" s="30"/>
      <c r="M212" s="30"/>
      <c r="N212" s="30"/>
      <c r="O212" s="82" t="e">
        <f>SUM(神奈川!AK212)+(湘南!AK212)+(ダイエット!#REF!)+(コージー!AK219)+(フルハーフ!AK212)</f>
        <v>#REF!</v>
      </c>
      <c r="P212" s="83" t="e">
        <f>SUM(神奈川!E212:K212,湘南!E212:K212,ダイエット!#REF!,コージー!E219:K219,フルハーフ!E212:K212)</f>
        <v>#REF!</v>
      </c>
      <c r="Q212" s="83" t="e">
        <f>SUM(神奈川!L212:R212,湘南!L212:R212,ダイエット!#REF!,コージー!L219:R219,フルハーフ!L212:R212)</f>
        <v>#REF!</v>
      </c>
      <c r="R212" s="83" t="e">
        <f>SUM(神奈川!S212:Y212,湘南!S212:Y212,ダイエット!#REF!,コージー!S219:Y219,フルハーフ!S212:Y212)</f>
        <v>#REF!</v>
      </c>
      <c r="S212" s="83" t="e">
        <f>SUM(神奈川!Z212:AF212,湘南!Z212:AF212,ダイエット!#REF!,コージー!Z219:AF219,フルハーフ!Z212:AF212)</f>
        <v>#REF!</v>
      </c>
      <c r="T212" s="83" t="e">
        <f>SUM(神奈川!E212:AI212,湘南!E212:AI212,ダイエット!#REF!,コージー!E219:AI219,フルハーフ!E212:AI212)</f>
        <v>#REF!</v>
      </c>
    </row>
    <row r="213" spans="1:20" ht="17.25" hidden="1" customHeight="1">
      <c r="A213" s="30">
        <v>207</v>
      </c>
      <c r="B213" s="30" t="s">
        <v>195</v>
      </c>
      <c r="C213" s="80">
        <v>3136</v>
      </c>
      <c r="D213" s="31" t="s">
        <v>304</v>
      </c>
      <c r="E213" s="30" t="s">
        <v>33</v>
      </c>
      <c r="F213" s="31" t="s">
        <v>246</v>
      </c>
      <c r="G213" s="31" t="s">
        <v>26</v>
      </c>
      <c r="H213" s="31"/>
      <c r="I213" s="34"/>
      <c r="J213" s="30"/>
      <c r="K213" s="84">
        <v>44449</v>
      </c>
      <c r="L213" s="30"/>
      <c r="M213" s="30"/>
      <c r="N213" s="30"/>
      <c r="O213" s="82" t="e">
        <f>SUM(神奈川!AK213)+(湘南!AK213)+(ダイエット!#REF!)+(コージー!AK220)+(フルハーフ!AK213)</f>
        <v>#REF!</v>
      </c>
      <c r="P213" s="83" t="e">
        <f>SUM(神奈川!E213:K213,湘南!E213:K213,ダイエット!#REF!,コージー!E220:K220,フルハーフ!E213:K213)</f>
        <v>#REF!</v>
      </c>
      <c r="Q213" s="83" t="e">
        <f>SUM(神奈川!L213:R213,湘南!L213:R213,ダイエット!#REF!,コージー!L220:R220,フルハーフ!L213:R213)</f>
        <v>#REF!</v>
      </c>
      <c r="R213" s="83" t="e">
        <f>SUM(神奈川!S213:Y213,湘南!S213:Y213,ダイエット!#REF!,コージー!S220:Y220,フルハーフ!S213:Y213)</f>
        <v>#REF!</v>
      </c>
      <c r="S213" s="83" t="e">
        <f>SUM(神奈川!Z213:AF213,湘南!Z213:AF213,ダイエット!#REF!,コージー!Z220:AF220,フルハーフ!Z213:AF213)</f>
        <v>#REF!</v>
      </c>
      <c r="T213" s="83" t="e">
        <f>SUM(神奈川!E213:AI213,湘南!E213:AI213,ダイエット!#REF!,コージー!E220:AI220,フルハーフ!E213:AI213)</f>
        <v>#REF!</v>
      </c>
    </row>
    <row r="214" spans="1:20" ht="17.25" hidden="1" customHeight="1">
      <c r="A214" s="30">
        <v>208</v>
      </c>
      <c r="B214" s="30" t="s">
        <v>195</v>
      </c>
      <c r="C214" s="80">
        <v>3137</v>
      </c>
      <c r="D214" s="31" t="s">
        <v>305</v>
      </c>
      <c r="E214" s="30" t="s">
        <v>24</v>
      </c>
      <c r="F214" s="31" t="s">
        <v>270</v>
      </c>
      <c r="G214" s="31" t="s">
        <v>26</v>
      </c>
      <c r="H214" s="31"/>
      <c r="I214" s="34"/>
      <c r="J214" s="30"/>
      <c r="K214" s="84">
        <v>43717</v>
      </c>
      <c r="L214" s="30"/>
      <c r="M214" s="30"/>
      <c r="N214" s="30"/>
      <c r="O214" s="82" t="e">
        <f>SUM(神奈川!AK214)+(湘南!AK214)+(ダイエット!#REF!)+(コージー!AK221)+(フルハーフ!AK214)</f>
        <v>#REF!</v>
      </c>
      <c r="P214" s="83" t="e">
        <f>SUM(神奈川!E214:K214,湘南!E214:K214,ダイエット!#REF!,コージー!E221:K221,フルハーフ!E214:K214)</f>
        <v>#REF!</v>
      </c>
      <c r="Q214" s="83" t="e">
        <f>SUM(神奈川!L214:R214,湘南!L214:R214,ダイエット!#REF!,コージー!L221:R221,フルハーフ!L214:R214)</f>
        <v>#REF!</v>
      </c>
      <c r="R214" s="83" t="e">
        <f>SUM(神奈川!S214:Y214,湘南!S214:Y214,ダイエット!#REF!,コージー!S221:Y221,フルハーフ!S214:Y214)</f>
        <v>#REF!</v>
      </c>
      <c r="S214" s="83" t="e">
        <f>SUM(神奈川!Z214:AF214,湘南!Z214:AF214,ダイエット!#REF!,コージー!Z221:AF221,フルハーフ!Z214:AF214)</f>
        <v>#REF!</v>
      </c>
      <c r="T214" s="83" t="e">
        <f>SUM(神奈川!E214:AI214,湘南!E214:AI214,ダイエット!#REF!,コージー!E221:AI221,フルハーフ!E214:AI214)</f>
        <v>#REF!</v>
      </c>
    </row>
    <row r="215" spans="1:20" ht="17.25" hidden="1" customHeight="1">
      <c r="A215" s="30">
        <v>209</v>
      </c>
      <c r="B215" s="30" t="s">
        <v>195</v>
      </c>
      <c r="C215" s="80"/>
      <c r="D215" s="31" t="s">
        <v>306</v>
      </c>
      <c r="E215" s="30" t="s">
        <v>33</v>
      </c>
      <c r="F215" s="31" t="s">
        <v>48</v>
      </c>
      <c r="G215" s="31" t="s">
        <v>44</v>
      </c>
      <c r="H215" s="31"/>
      <c r="I215" s="34" t="s">
        <v>307</v>
      </c>
      <c r="J215" s="30"/>
      <c r="K215" s="84">
        <v>44024</v>
      </c>
      <c r="L215" s="30"/>
      <c r="M215" s="30"/>
      <c r="N215" s="30"/>
      <c r="O215" s="82" t="e">
        <f>SUM(神奈川!AK215)+(湘南!AK215)+(ダイエット!#REF!)+(コージー!AK222)+(フルハーフ!AK215)</f>
        <v>#REF!</v>
      </c>
      <c r="P215" s="83" t="e">
        <f>SUM(神奈川!E215:K215,湘南!E215:K215,ダイエット!#REF!,コージー!E222:K222,フルハーフ!E215:K215)</f>
        <v>#REF!</v>
      </c>
      <c r="Q215" s="83" t="e">
        <f>SUM(神奈川!L215:R215,湘南!L215:R215,ダイエット!#REF!,コージー!L222:R222,フルハーフ!L215:R215)</f>
        <v>#REF!</v>
      </c>
      <c r="R215" s="83" t="e">
        <f>SUM(神奈川!S215:Y215,湘南!S215:Y215,ダイエット!#REF!,コージー!S222:Y222,フルハーフ!S215:Y215)</f>
        <v>#REF!</v>
      </c>
      <c r="S215" s="83" t="e">
        <f>SUM(神奈川!Z215:AF215,湘南!Z215:AF215,ダイエット!#REF!,コージー!Z222:AF222,フルハーフ!Z215:AF215)</f>
        <v>#REF!</v>
      </c>
      <c r="T215" s="83" t="e">
        <f>SUM(神奈川!E215:AI215,湘南!E215:AI215,ダイエット!#REF!,コージー!E222:AI222,フルハーフ!E215:AI215)</f>
        <v>#REF!</v>
      </c>
    </row>
    <row r="216" spans="1:20" ht="17.25" hidden="1" customHeight="1">
      <c r="A216" s="30">
        <v>210</v>
      </c>
      <c r="B216" s="30" t="s">
        <v>195</v>
      </c>
      <c r="C216" s="80"/>
      <c r="D216" s="31" t="s">
        <v>308</v>
      </c>
      <c r="E216" s="30" t="s">
        <v>24</v>
      </c>
      <c r="F216" s="31" t="s">
        <v>48</v>
      </c>
      <c r="G216" s="31" t="s">
        <v>44</v>
      </c>
      <c r="H216" s="31"/>
      <c r="I216" s="34" t="s">
        <v>309</v>
      </c>
      <c r="J216" s="30"/>
      <c r="K216" s="84">
        <v>43654</v>
      </c>
      <c r="L216" s="30"/>
      <c r="M216" s="30"/>
      <c r="N216" s="30"/>
      <c r="O216" s="82" t="e">
        <f>SUM(神奈川!AK216)+(湘南!AK216)+(ダイエット!#REF!)+(コージー!AK223)+(フルハーフ!AK216)</f>
        <v>#REF!</v>
      </c>
      <c r="P216" s="83" t="e">
        <f>SUM(神奈川!E216:K216,湘南!E216:K216,ダイエット!#REF!,コージー!E223:K223,フルハーフ!E216:K216)</f>
        <v>#REF!</v>
      </c>
      <c r="Q216" s="83" t="e">
        <f>SUM(神奈川!L216:R216,湘南!L216:R216,ダイエット!#REF!,コージー!L223:R223,フルハーフ!L216:R216)</f>
        <v>#REF!</v>
      </c>
      <c r="R216" s="83" t="e">
        <f>SUM(神奈川!S216:Y216,湘南!S216:Y216,ダイエット!#REF!,コージー!S223:Y223,フルハーフ!S216:Y216)</f>
        <v>#REF!</v>
      </c>
      <c r="S216" s="83" t="e">
        <f>SUM(神奈川!Z216:AF216,湘南!Z216:AF216,ダイエット!#REF!,コージー!Z223:AF223,フルハーフ!Z216:AF216)</f>
        <v>#REF!</v>
      </c>
      <c r="T216" s="83" t="e">
        <f>SUM(神奈川!E216:AI216,湘南!E216:AI216,ダイエット!#REF!,コージー!E223:AI223,フルハーフ!E216:AI216)</f>
        <v>#REF!</v>
      </c>
    </row>
    <row r="217" spans="1:20" ht="17.25" hidden="1" customHeight="1">
      <c r="A217" s="30">
        <v>211</v>
      </c>
      <c r="B217" s="30" t="s">
        <v>195</v>
      </c>
      <c r="C217" s="80"/>
      <c r="D217" s="31" t="s">
        <v>310</v>
      </c>
      <c r="E217" s="30" t="s">
        <v>33</v>
      </c>
      <c r="F217" s="31" t="s">
        <v>48</v>
      </c>
      <c r="G217" s="31" t="s">
        <v>44</v>
      </c>
      <c r="H217" s="31"/>
      <c r="I217" s="34" t="s">
        <v>311</v>
      </c>
      <c r="J217" s="30"/>
      <c r="K217" s="84">
        <v>43661</v>
      </c>
      <c r="L217" s="30"/>
      <c r="M217" s="30"/>
      <c r="N217" s="30"/>
      <c r="O217" s="82" t="e">
        <f>SUM(神奈川!AK217)+(湘南!AK217)+(ダイエット!#REF!)+(コージー!AK224)+(フルハーフ!AK217)</f>
        <v>#REF!</v>
      </c>
      <c r="P217" s="83" t="e">
        <f>SUM(神奈川!E217:K217,湘南!E217:K217,ダイエット!#REF!,コージー!E224:K224,フルハーフ!E217:K217)</f>
        <v>#REF!</v>
      </c>
      <c r="Q217" s="83" t="e">
        <f>SUM(神奈川!L217:R217,湘南!L217:R217,ダイエット!#REF!,コージー!L224:R224,フルハーフ!L217:R217)</f>
        <v>#REF!</v>
      </c>
      <c r="R217" s="83" t="e">
        <f>SUM(神奈川!S217:Y217,湘南!S217:Y217,ダイエット!#REF!,コージー!S224:Y224,フルハーフ!S217:Y217)</f>
        <v>#REF!</v>
      </c>
      <c r="S217" s="83" t="e">
        <f>SUM(神奈川!Z217:AF217,湘南!Z217:AF217,ダイエット!#REF!,コージー!Z224:AF224,フルハーフ!Z217:AF217)</f>
        <v>#REF!</v>
      </c>
      <c r="T217" s="83" t="e">
        <f>SUM(神奈川!E217:AI217,湘南!E217:AI217,ダイエット!#REF!,コージー!E224:AI224,フルハーフ!E217:AI217)</f>
        <v>#REF!</v>
      </c>
    </row>
    <row r="218" spans="1:20" ht="17.25" hidden="1" customHeight="1">
      <c r="A218" s="30">
        <v>212</v>
      </c>
      <c r="B218" s="30" t="s">
        <v>195</v>
      </c>
      <c r="C218" s="80"/>
      <c r="D218" s="31" t="s">
        <v>312</v>
      </c>
      <c r="E218" s="30" t="s">
        <v>24</v>
      </c>
      <c r="F218" s="31" t="s">
        <v>101</v>
      </c>
      <c r="G218" s="31" t="s">
        <v>44</v>
      </c>
      <c r="H218" s="31"/>
      <c r="I218" s="34" t="s">
        <v>313</v>
      </c>
      <c r="J218" s="30"/>
      <c r="K218" s="84">
        <v>43593</v>
      </c>
      <c r="L218" s="30"/>
      <c r="M218" s="30"/>
      <c r="N218" s="30"/>
      <c r="O218" s="82" t="e">
        <f>SUM(神奈川!AK218)+(湘南!AK218)+(ダイエット!#REF!)+(コージー!AK225)+(フルハーフ!AK218)</f>
        <v>#REF!</v>
      </c>
      <c r="P218" s="83" t="e">
        <f>SUM(神奈川!E218:K218,湘南!E218:K218,ダイエット!#REF!,コージー!E225:K225,フルハーフ!E218:K218)</f>
        <v>#REF!</v>
      </c>
      <c r="Q218" s="83" t="e">
        <f>SUM(神奈川!L218:R218,湘南!L218:R218,ダイエット!#REF!,コージー!L225:R225,フルハーフ!L218:R218)</f>
        <v>#REF!</v>
      </c>
      <c r="R218" s="83" t="e">
        <f>SUM(神奈川!S218:Y218,湘南!S218:Y218,ダイエット!#REF!,コージー!S225:Y225,フルハーフ!S218:Y218)</f>
        <v>#REF!</v>
      </c>
      <c r="S218" s="83" t="e">
        <f>SUM(神奈川!Z218:AF218,湘南!Z218:AF218,ダイエット!#REF!,コージー!Z225:AF225,フルハーフ!Z218:AF218)</f>
        <v>#REF!</v>
      </c>
      <c r="T218" s="83" t="e">
        <f>SUM(神奈川!E218:AI218,湘南!E218:AI218,ダイエット!#REF!,コージー!E225:AI225,フルハーフ!E218:AI218)</f>
        <v>#REF!</v>
      </c>
    </row>
    <row r="219" spans="1:20" ht="17.25" hidden="1" customHeight="1">
      <c r="A219" s="30">
        <v>213</v>
      </c>
      <c r="B219" s="30" t="s">
        <v>195</v>
      </c>
      <c r="C219" s="80"/>
      <c r="D219" s="35" t="s">
        <v>314</v>
      </c>
      <c r="E219" s="30" t="s">
        <v>33</v>
      </c>
      <c r="F219" s="31" t="s">
        <v>48</v>
      </c>
      <c r="G219" s="31" t="s">
        <v>44</v>
      </c>
      <c r="H219" s="31"/>
      <c r="I219" s="34" t="s">
        <v>315</v>
      </c>
      <c r="J219" s="30"/>
      <c r="K219" s="84">
        <v>43659</v>
      </c>
      <c r="L219" s="30"/>
      <c r="M219" s="30"/>
      <c r="N219" s="30"/>
      <c r="O219" s="82" t="e">
        <f>SUM(神奈川!AK219)+(湘南!AK219)+(ダイエット!#REF!)+(コージー!AK226)+(フルハーフ!AK219)</f>
        <v>#REF!</v>
      </c>
      <c r="P219" s="83" t="e">
        <f>SUM(神奈川!E219:K219,湘南!E219:K219,ダイエット!#REF!,コージー!E226:K226,フルハーフ!E219:K219)</f>
        <v>#REF!</v>
      </c>
      <c r="Q219" s="83" t="e">
        <f>SUM(神奈川!L219:R219,湘南!L219:R219,ダイエット!#REF!,コージー!L226:R226,フルハーフ!L219:R219)</f>
        <v>#REF!</v>
      </c>
      <c r="R219" s="83" t="e">
        <f>SUM(神奈川!S219:Y219,湘南!S219:Y219,ダイエット!#REF!,コージー!S226:Y226,フルハーフ!S219:Y219)</f>
        <v>#REF!</v>
      </c>
      <c r="S219" s="83" t="e">
        <f>SUM(神奈川!Z219:AF219,湘南!Z219:AF219,ダイエット!#REF!,コージー!Z226:AF226,フルハーフ!Z219:AF219)</f>
        <v>#REF!</v>
      </c>
      <c r="T219" s="83" t="e">
        <f>SUM(神奈川!E219:AI219,湘南!E219:AI219,ダイエット!#REF!,コージー!E226:AI226,フルハーフ!E219:AI219)</f>
        <v>#REF!</v>
      </c>
    </row>
    <row r="220" spans="1:20" ht="17.25" hidden="1" customHeight="1">
      <c r="A220" s="30">
        <v>214</v>
      </c>
      <c r="B220" s="30" t="s">
        <v>195</v>
      </c>
      <c r="C220" s="80"/>
      <c r="D220" s="35" t="s">
        <v>316</v>
      </c>
      <c r="E220" s="30" t="s">
        <v>33</v>
      </c>
      <c r="F220" s="31" t="s">
        <v>48</v>
      </c>
      <c r="G220" s="31" t="s">
        <v>44</v>
      </c>
      <c r="H220" s="31"/>
      <c r="I220" s="34" t="s">
        <v>317</v>
      </c>
      <c r="J220" s="30"/>
      <c r="K220" s="84">
        <v>42920</v>
      </c>
      <c r="L220" s="30"/>
      <c r="M220" s="30"/>
      <c r="N220" s="30"/>
      <c r="O220" s="82" t="e">
        <f>SUM(神奈川!AK220)+(湘南!AK220)+(ダイエット!#REF!)+(コージー!AK227)+(フルハーフ!AK220)</f>
        <v>#REF!</v>
      </c>
      <c r="P220" s="83" t="e">
        <f>SUM(神奈川!E220:K220,湘南!E220:K220,ダイエット!#REF!,コージー!E227:K227,フルハーフ!E220:K220)</f>
        <v>#REF!</v>
      </c>
      <c r="Q220" s="83" t="e">
        <f>SUM(神奈川!L220:R220,湘南!L220:R220,ダイエット!#REF!,コージー!L227:R227,フルハーフ!L220:R220)</f>
        <v>#REF!</v>
      </c>
      <c r="R220" s="83" t="e">
        <f>SUM(神奈川!S220:Y220,湘南!S220:Y220,ダイエット!#REF!,コージー!S227:Y227,フルハーフ!S220:Y220)</f>
        <v>#REF!</v>
      </c>
      <c r="S220" s="83" t="e">
        <f>SUM(神奈川!Z220:AF220,湘南!Z220:AF220,ダイエット!#REF!,コージー!Z227:AF227,フルハーフ!Z220:AF220)</f>
        <v>#REF!</v>
      </c>
      <c r="T220" s="83" t="e">
        <f>SUM(神奈川!E220:AI220,湘南!E220:AI220,ダイエット!#REF!,コージー!E227:AI227,フルハーフ!E220:AI220)</f>
        <v>#REF!</v>
      </c>
    </row>
    <row r="221" spans="1:20" ht="17.25" hidden="1" customHeight="1">
      <c r="A221" s="30">
        <v>215</v>
      </c>
      <c r="B221" s="30" t="s">
        <v>195</v>
      </c>
      <c r="C221" s="80"/>
      <c r="D221" s="31" t="s">
        <v>318</v>
      </c>
      <c r="E221" s="30" t="s">
        <v>24</v>
      </c>
      <c r="F221" s="31" t="s">
        <v>319</v>
      </c>
      <c r="G221" s="31" t="s">
        <v>44</v>
      </c>
      <c r="H221" s="31"/>
      <c r="I221" s="34" t="s">
        <v>320</v>
      </c>
      <c r="J221" s="30"/>
      <c r="K221" s="84">
        <v>43008</v>
      </c>
      <c r="L221" s="30"/>
      <c r="M221" s="30"/>
      <c r="N221" s="30"/>
      <c r="O221" s="82" t="e">
        <f>SUM(神奈川!AK221)+(湘南!AK221)+(ダイエット!#REF!)+(コージー!AK228)+(フルハーフ!AK221)</f>
        <v>#REF!</v>
      </c>
      <c r="P221" s="83" t="e">
        <f>SUM(神奈川!E221:K221,湘南!E221:K221,ダイエット!#REF!,コージー!E228:K228,フルハーフ!E221:K221)</f>
        <v>#REF!</v>
      </c>
      <c r="Q221" s="83" t="e">
        <f>SUM(神奈川!L221:R221,湘南!L221:R221,ダイエット!#REF!,コージー!L228:R228,フルハーフ!L221:R221)</f>
        <v>#REF!</v>
      </c>
      <c r="R221" s="83" t="e">
        <f>SUM(神奈川!S221:Y221,湘南!S221:Y221,ダイエット!#REF!,コージー!S228:Y228,フルハーフ!S221:Y221)</f>
        <v>#REF!</v>
      </c>
      <c r="S221" s="83" t="e">
        <f>SUM(神奈川!Z221:AF221,湘南!Z221:AF221,ダイエット!#REF!,コージー!Z228:AF228,フルハーフ!Z221:AF221)</f>
        <v>#REF!</v>
      </c>
      <c r="T221" s="83" t="e">
        <f>SUM(神奈川!E221:AI221,湘南!E221:AI221,ダイエット!#REF!,コージー!E228:AI228,フルハーフ!E221:AI221)</f>
        <v>#REF!</v>
      </c>
    </row>
    <row r="222" spans="1:20" ht="17.25" hidden="1" customHeight="1">
      <c r="A222" s="30">
        <v>216</v>
      </c>
      <c r="B222" s="30" t="s">
        <v>195</v>
      </c>
      <c r="C222" s="80"/>
      <c r="D222" s="31" t="s">
        <v>321</v>
      </c>
      <c r="E222" s="30" t="s">
        <v>24</v>
      </c>
      <c r="F222" s="31" t="s">
        <v>48</v>
      </c>
      <c r="G222" s="31" t="s">
        <v>44</v>
      </c>
      <c r="H222" s="31"/>
      <c r="I222" s="34" t="s">
        <v>322</v>
      </c>
      <c r="J222" s="30"/>
      <c r="K222" s="85">
        <v>44104</v>
      </c>
      <c r="L222" s="30"/>
      <c r="M222" s="30"/>
      <c r="N222" s="30"/>
      <c r="O222" s="82" t="e">
        <f>SUM(神奈川!AK222)+(湘南!AK222)+(ダイエット!#REF!)+(コージー!AK229)+(フルハーフ!AK222)</f>
        <v>#REF!</v>
      </c>
      <c r="P222" s="83" t="e">
        <f>SUM(神奈川!E222:K222,湘南!E222:K222,ダイエット!#REF!,コージー!E229:K229,フルハーフ!E222:K222)</f>
        <v>#REF!</v>
      </c>
      <c r="Q222" s="83" t="e">
        <f>SUM(神奈川!L222:R222,湘南!L222:R222,ダイエット!#REF!,コージー!L229:R229,フルハーフ!L222:R222)</f>
        <v>#REF!</v>
      </c>
      <c r="R222" s="83" t="e">
        <f>SUM(神奈川!S222:Y222,湘南!S222:Y222,ダイエット!#REF!,コージー!S229:Y229,フルハーフ!S222:Y222)</f>
        <v>#REF!</v>
      </c>
      <c r="S222" s="83" t="e">
        <f>SUM(神奈川!Z222:AF222,湘南!Z222:AF222,ダイエット!#REF!,コージー!Z229:AF229,フルハーフ!Z222:AF222)</f>
        <v>#REF!</v>
      </c>
      <c r="T222" s="83" t="e">
        <f>SUM(神奈川!E222:AI222,湘南!E222:AI222,ダイエット!#REF!,コージー!E229:AI229,フルハーフ!E222:AI222)</f>
        <v>#REF!</v>
      </c>
    </row>
    <row r="223" spans="1:20" ht="17.25" hidden="1" customHeight="1">
      <c r="A223" s="30">
        <v>217</v>
      </c>
      <c r="B223" s="30" t="s">
        <v>195</v>
      </c>
      <c r="C223" s="80"/>
      <c r="D223" s="30" t="s">
        <v>323</v>
      </c>
      <c r="E223" s="30" t="s">
        <v>24</v>
      </c>
      <c r="F223" s="30" t="s">
        <v>319</v>
      </c>
      <c r="G223" s="31" t="s">
        <v>44</v>
      </c>
      <c r="H223" s="30"/>
      <c r="I223" s="36" t="s">
        <v>324</v>
      </c>
      <c r="J223" s="30"/>
      <c r="K223" s="81">
        <v>43671</v>
      </c>
      <c r="L223" s="30"/>
      <c r="M223" s="30"/>
      <c r="N223" s="30"/>
      <c r="O223" s="82" t="e">
        <f>SUM(神奈川!AK223)+(湘南!AK223)+(ダイエット!#REF!)+(コージー!AK230)+(フルハーフ!AK223)</f>
        <v>#REF!</v>
      </c>
      <c r="P223" s="83" t="e">
        <f>SUM(神奈川!E223:K223,湘南!E223:K223,ダイエット!#REF!,コージー!E230:K230,フルハーフ!E223:K223)</f>
        <v>#REF!</v>
      </c>
      <c r="Q223" s="83" t="e">
        <f>SUM(神奈川!L223:R223,湘南!L223:R223,ダイエット!#REF!,コージー!L230:R230,フルハーフ!L223:R223)</f>
        <v>#REF!</v>
      </c>
      <c r="R223" s="83" t="e">
        <f>SUM(神奈川!S223:Y223,湘南!S223:Y223,ダイエット!#REF!,コージー!S230:Y230,フルハーフ!S223:Y223)</f>
        <v>#REF!</v>
      </c>
      <c r="S223" s="83" t="e">
        <f>SUM(神奈川!Z223:AF223,湘南!Z223:AF223,ダイエット!#REF!,コージー!Z230:AF230,フルハーフ!Z223:AF223)</f>
        <v>#REF!</v>
      </c>
      <c r="T223" s="83" t="e">
        <f>SUM(神奈川!E223:AI223,湘南!E223:AI223,ダイエット!#REF!,コージー!E230:AI230,フルハーフ!E223:AI223)</f>
        <v>#REF!</v>
      </c>
    </row>
    <row r="224" spans="1:20" ht="17.25" hidden="1" customHeight="1">
      <c r="A224" s="30">
        <v>218</v>
      </c>
      <c r="B224" s="30" t="s">
        <v>195</v>
      </c>
      <c r="C224" s="80"/>
      <c r="D224" s="31" t="s">
        <v>325</v>
      </c>
      <c r="E224" s="30" t="s">
        <v>33</v>
      </c>
      <c r="F224" s="31" t="s">
        <v>48</v>
      </c>
      <c r="G224" s="31" t="s">
        <v>44</v>
      </c>
      <c r="H224" s="31"/>
      <c r="I224" s="34" t="s">
        <v>326</v>
      </c>
      <c r="J224" s="30"/>
      <c r="K224" s="84">
        <v>43684</v>
      </c>
      <c r="L224" s="30"/>
      <c r="M224" s="30"/>
      <c r="N224" s="30"/>
      <c r="O224" s="82" t="e">
        <f>SUM(神奈川!AK224)+(湘南!AK224)+(ダイエット!#REF!)+(コージー!AK231)+(フルハーフ!AK224)</f>
        <v>#REF!</v>
      </c>
      <c r="P224" s="83" t="e">
        <f>SUM(神奈川!E224:K224,湘南!E224:K224,ダイエット!#REF!,コージー!E231:K231,フルハーフ!E224:K224)</f>
        <v>#REF!</v>
      </c>
      <c r="Q224" s="83" t="e">
        <f>SUM(神奈川!L224:R224,湘南!L224:R224,ダイエット!#REF!,コージー!L231:R231,フルハーフ!L224:R224)</f>
        <v>#REF!</v>
      </c>
      <c r="R224" s="83" t="e">
        <f>SUM(神奈川!S224:Y224,湘南!S224:Y224,ダイエット!#REF!,コージー!S231:Y231,フルハーフ!S224:Y224)</f>
        <v>#REF!</v>
      </c>
      <c r="S224" s="83" t="e">
        <f>SUM(神奈川!Z224:AF224,湘南!Z224:AF224,ダイエット!#REF!,コージー!Z231:AF231,フルハーフ!Z224:AF224)</f>
        <v>#REF!</v>
      </c>
      <c r="T224" s="83" t="e">
        <f>SUM(神奈川!E224:AI224,湘南!E224:AI224,ダイエット!#REF!,コージー!E231:AI231,フルハーフ!E224:AI224)</f>
        <v>#REF!</v>
      </c>
    </row>
    <row r="225" spans="1:20" ht="17.25" hidden="1" customHeight="1">
      <c r="A225" s="30">
        <v>219</v>
      </c>
      <c r="B225" s="30" t="s">
        <v>195</v>
      </c>
      <c r="C225" s="80"/>
      <c r="D225" s="31" t="s">
        <v>327</v>
      </c>
      <c r="E225" s="30" t="s">
        <v>24</v>
      </c>
      <c r="F225" s="31" t="s">
        <v>270</v>
      </c>
      <c r="G225" s="31" t="s">
        <v>44</v>
      </c>
      <c r="H225" s="31"/>
      <c r="I225" s="34" t="s">
        <v>328</v>
      </c>
      <c r="J225" s="30"/>
      <c r="K225" s="84">
        <v>43267</v>
      </c>
      <c r="L225" s="30"/>
      <c r="M225" s="30"/>
      <c r="N225" s="30"/>
      <c r="O225" s="82" t="e">
        <f>SUM(神奈川!AK225)+(湘南!AK225)+(ダイエット!#REF!)+(コージー!AK232)+(フルハーフ!AK225)</f>
        <v>#REF!</v>
      </c>
      <c r="P225" s="83" t="e">
        <f>SUM(神奈川!E225:K225,湘南!E225:K225,ダイエット!#REF!,コージー!E232:K232,フルハーフ!E225:K225)</f>
        <v>#REF!</v>
      </c>
      <c r="Q225" s="83" t="e">
        <f>SUM(神奈川!L225:R225,湘南!L225:R225,ダイエット!#REF!,コージー!L232:R232,フルハーフ!L225:R225)</f>
        <v>#REF!</v>
      </c>
      <c r="R225" s="83" t="e">
        <f>SUM(神奈川!S225:Y225,湘南!S225:Y225,ダイエット!#REF!,コージー!S232:Y232,フルハーフ!S225:Y225)</f>
        <v>#REF!</v>
      </c>
      <c r="S225" s="83" t="e">
        <f>SUM(神奈川!Z225:AF225,湘南!Z225:AF225,ダイエット!#REF!,コージー!Z232:AF232,フルハーフ!Z225:AF225)</f>
        <v>#REF!</v>
      </c>
      <c r="T225" s="83" t="e">
        <f>SUM(神奈川!E225:AI225,湘南!E225:AI225,ダイエット!#REF!,コージー!E232:AI232,フルハーフ!E225:AI225)</f>
        <v>#REF!</v>
      </c>
    </row>
    <row r="226" spans="1:20" ht="17.25" hidden="1" customHeight="1">
      <c r="A226" s="30">
        <v>220</v>
      </c>
      <c r="B226" s="30" t="s">
        <v>195</v>
      </c>
      <c r="C226" s="80"/>
      <c r="D226" s="31" t="s">
        <v>329</v>
      </c>
      <c r="E226" s="30" t="s">
        <v>24</v>
      </c>
      <c r="F226" s="31" t="s">
        <v>270</v>
      </c>
      <c r="G226" s="31" t="s">
        <v>44</v>
      </c>
      <c r="H226" s="31"/>
      <c r="I226" s="34" t="s">
        <v>330</v>
      </c>
      <c r="J226" s="30"/>
      <c r="K226" s="84">
        <v>43267</v>
      </c>
      <c r="L226" s="30"/>
      <c r="M226" s="30"/>
      <c r="N226" s="30"/>
      <c r="O226" s="82" t="e">
        <f>SUM(神奈川!AK226)+(湘南!AK226)+(ダイエット!#REF!)+(コージー!AK233)+(フルハーフ!AK226)</f>
        <v>#REF!</v>
      </c>
      <c r="P226" s="83" t="e">
        <f>SUM(神奈川!E226:K226,湘南!E226:K226,ダイエット!#REF!,コージー!E233:K233,フルハーフ!E226:K226)</f>
        <v>#REF!</v>
      </c>
      <c r="Q226" s="83" t="e">
        <f>SUM(神奈川!L226:R226,湘南!L226:R226,ダイエット!#REF!,コージー!L233:R233,フルハーフ!L226:R226)</f>
        <v>#REF!</v>
      </c>
      <c r="R226" s="83" t="e">
        <f>SUM(神奈川!S226:Y226,湘南!S226:Y226,ダイエット!#REF!,コージー!S233:Y233,フルハーフ!S226:Y226)</f>
        <v>#REF!</v>
      </c>
      <c r="S226" s="83" t="e">
        <f>SUM(神奈川!Z226:AF226,湘南!Z226:AF226,ダイエット!#REF!,コージー!Z233:AF233,フルハーフ!Z226:AF226)</f>
        <v>#REF!</v>
      </c>
      <c r="T226" s="83" t="e">
        <f>SUM(神奈川!E226:AI226,湘南!E226:AI226,ダイエット!#REF!,コージー!E233:AI233,フルハーフ!E226:AI226)</f>
        <v>#REF!</v>
      </c>
    </row>
    <row r="227" spans="1:20" ht="17.25" hidden="1" customHeight="1">
      <c r="A227" s="30">
        <v>221</v>
      </c>
      <c r="B227" s="30" t="s">
        <v>195</v>
      </c>
      <c r="C227" s="80"/>
      <c r="D227" s="31" t="s">
        <v>331</v>
      </c>
      <c r="E227" s="30" t="s">
        <v>24</v>
      </c>
      <c r="F227" s="31" t="s">
        <v>270</v>
      </c>
      <c r="G227" s="31" t="s">
        <v>44</v>
      </c>
      <c r="H227" s="31"/>
      <c r="I227" s="34" t="s">
        <v>332</v>
      </c>
      <c r="J227" s="30"/>
      <c r="K227" s="84">
        <v>43267</v>
      </c>
      <c r="L227" s="30"/>
      <c r="M227" s="30"/>
      <c r="N227" s="30"/>
      <c r="O227" s="82" t="e">
        <f>SUM(神奈川!AK227)+(湘南!AK227)+(ダイエット!#REF!)+(コージー!AK234)+(フルハーフ!AK227)</f>
        <v>#REF!</v>
      </c>
      <c r="P227" s="83" t="e">
        <f>SUM(神奈川!E227:K227,湘南!E227:K227,ダイエット!#REF!,コージー!E234:K234,フルハーフ!E227:K227)</f>
        <v>#REF!</v>
      </c>
      <c r="Q227" s="83" t="e">
        <f>SUM(神奈川!L227:R227,湘南!L227:R227,ダイエット!#REF!,コージー!L234:R234,フルハーフ!L227:R227)</f>
        <v>#REF!</v>
      </c>
      <c r="R227" s="83" t="e">
        <f>SUM(神奈川!S227:Y227,湘南!S227:Y227,ダイエット!#REF!,コージー!S234:Y234,フルハーフ!S227:Y227)</f>
        <v>#REF!</v>
      </c>
      <c r="S227" s="83" t="e">
        <f>SUM(神奈川!Z227:AF227,湘南!Z227:AF227,ダイエット!#REF!,コージー!Z234:AF234,フルハーフ!Z227:AF227)</f>
        <v>#REF!</v>
      </c>
      <c r="T227" s="83" t="e">
        <f>SUM(神奈川!E227:AI227,湘南!E227:AI227,ダイエット!#REF!,コージー!E234:AI234,フルハーフ!E227:AI227)</f>
        <v>#REF!</v>
      </c>
    </row>
    <row r="228" spans="1:20" ht="17.25" hidden="1" customHeight="1">
      <c r="A228" s="30">
        <v>222</v>
      </c>
      <c r="B228" s="30" t="s">
        <v>195</v>
      </c>
      <c r="C228" s="80"/>
      <c r="D228" s="31" t="s">
        <v>333</v>
      </c>
      <c r="E228" s="30" t="s">
        <v>24</v>
      </c>
      <c r="F228" s="31" t="s">
        <v>270</v>
      </c>
      <c r="G228" s="31" t="s">
        <v>44</v>
      </c>
      <c r="H228" s="31"/>
      <c r="I228" s="34" t="s">
        <v>334</v>
      </c>
      <c r="J228" s="30"/>
      <c r="K228" s="84">
        <v>43267</v>
      </c>
      <c r="L228" s="30"/>
      <c r="M228" s="30"/>
      <c r="N228" s="30"/>
      <c r="O228" s="82" t="e">
        <f>SUM(神奈川!AK228)+(湘南!AK228)+(ダイエット!#REF!)+(コージー!AK235)+(フルハーフ!AK228)</f>
        <v>#REF!</v>
      </c>
      <c r="P228" s="83" t="e">
        <f>SUM(神奈川!E228:K228,湘南!E228:K228,ダイエット!#REF!,コージー!E235:K235,フルハーフ!E228:K228)</f>
        <v>#REF!</v>
      </c>
      <c r="Q228" s="83" t="e">
        <f>SUM(神奈川!L228:R228,湘南!L228:R228,ダイエット!#REF!,コージー!L235:R235,フルハーフ!L228:R228)</f>
        <v>#REF!</v>
      </c>
      <c r="R228" s="83" t="e">
        <f>SUM(神奈川!S228:Y228,湘南!S228:Y228,ダイエット!#REF!,コージー!S235:Y235,フルハーフ!S228:Y228)</f>
        <v>#REF!</v>
      </c>
      <c r="S228" s="83" t="e">
        <f>SUM(神奈川!Z228:AF228,湘南!Z228:AF228,ダイエット!#REF!,コージー!Z235:AF235,フルハーフ!Z228:AF228)</f>
        <v>#REF!</v>
      </c>
      <c r="T228" s="83" t="e">
        <f>SUM(神奈川!E228:AI228,湘南!E228:AI228,ダイエット!#REF!,コージー!E235:AI235,フルハーフ!E228:AI228)</f>
        <v>#REF!</v>
      </c>
    </row>
    <row r="229" spans="1:20" ht="17.25" hidden="1" customHeight="1">
      <c r="A229" s="30">
        <v>223</v>
      </c>
      <c r="B229" s="30" t="s">
        <v>195</v>
      </c>
      <c r="C229" s="80"/>
      <c r="D229" s="31" t="s">
        <v>335</v>
      </c>
      <c r="E229" s="30" t="s">
        <v>33</v>
      </c>
      <c r="F229" s="31" t="s">
        <v>270</v>
      </c>
      <c r="G229" s="31" t="s">
        <v>44</v>
      </c>
      <c r="H229" s="31"/>
      <c r="I229" s="34" t="s">
        <v>336</v>
      </c>
      <c r="J229" s="30"/>
      <c r="K229" s="84">
        <v>43632</v>
      </c>
      <c r="L229" s="30"/>
      <c r="M229" s="30"/>
      <c r="N229" s="30"/>
      <c r="O229" s="82" t="e">
        <f>SUM(神奈川!AK229)+(湘南!AK229)+(ダイエット!#REF!)+(コージー!AK236)+(フルハーフ!AK229)</f>
        <v>#REF!</v>
      </c>
      <c r="P229" s="83" t="e">
        <f>SUM(神奈川!E229:K229,湘南!E229:K229,ダイエット!#REF!,コージー!E236:K236,フルハーフ!E229:K229)</f>
        <v>#REF!</v>
      </c>
      <c r="Q229" s="83" t="e">
        <f>SUM(神奈川!L229:R229,湘南!L229:R229,ダイエット!#REF!,コージー!L236:R236,フルハーフ!L229:R229)</f>
        <v>#REF!</v>
      </c>
      <c r="R229" s="83" t="e">
        <f>SUM(神奈川!S229:Y229,湘南!S229:Y229,ダイエット!#REF!,コージー!S236:Y236,フルハーフ!S229:Y229)</f>
        <v>#REF!</v>
      </c>
      <c r="S229" s="83" t="e">
        <f>SUM(神奈川!Z229:AF229,湘南!Z229:AF229,ダイエット!#REF!,コージー!Z236:AF236,フルハーフ!Z229:AF229)</f>
        <v>#REF!</v>
      </c>
      <c r="T229" s="83" t="e">
        <f>SUM(神奈川!E229:AI229,湘南!E229:AI229,ダイエット!#REF!,コージー!E236:AI236,フルハーフ!E229:AI229)</f>
        <v>#REF!</v>
      </c>
    </row>
    <row r="230" spans="1:20" ht="17.25" hidden="1" customHeight="1">
      <c r="A230" s="30">
        <v>224</v>
      </c>
      <c r="B230" s="30" t="s">
        <v>195</v>
      </c>
      <c r="C230" s="80"/>
      <c r="D230" s="31" t="s">
        <v>337</v>
      </c>
      <c r="E230" s="30" t="s">
        <v>33</v>
      </c>
      <c r="F230" s="31" t="s">
        <v>48</v>
      </c>
      <c r="G230" s="31" t="s">
        <v>44</v>
      </c>
      <c r="H230" s="31"/>
      <c r="I230" s="34" t="s">
        <v>338</v>
      </c>
      <c r="J230" s="30"/>
      <c r="K230" s="84">
        <v>43662</v>
      </c>
      <c r="L230" s="30"/>
      <c r="M230" s="30"/>
      <c r="N230" s="30"/>
      <c r="O230" s="82" t="e">
        <f>SUM(神奈川!AK230)+(湘南!AK230)+(ダイエット!#REF!)+(コージー!AK237)+(フルハーフ!AK230)</f>
        <v>#REF!</v>
      </c>
      <c r="P230" s="83" t="e">
        <f>SUM(神奈川!E230:K230,湘南!E230:K230,ダイエット!#REF!,コージー!E237:K237,フルハーフ!E230:K230)</f>
        <v>#REF!</v>
      </c>
      <c r="Q230" s="83" t="e">
        <f>SUM(神奈川!L230:R230,湘南!L230:R230,ダイエット!#REF!,コージー!L237:R237,フルハーフ!L230:R230)</f>
        <v>#REF!</v>
      </c>
      <c r="R230" s="83" t="e">
        <f>SUM(神奈川!S230:Y230,湘南!S230:Y230,ダイエット!#REF!,コージー!S237:Y237,フルハーフ!S230:Y230)</f>
        <v>#REF!</v>
      </c>
      <c r="S230" s="83" t="e">
        <f>SUM(神奈川!Z230:AF230,湘南!Z230:AF230,ダイエット!#REF!,コージー!Z237:AF237,フルハーフ!Z230:AF230)</f>
        <v>#REF!</v>
      </c>
      <c r="T230" s="83" t="e">
        <f>SUM(神奈川!E230:AI230,湘南!E230:AI230,ダイエット!#REF!,コージー!E237:AI237,フルハーフ!E230:AI230)</f>
        <v>#REF!</v>
      </c>
    </row>
    <row r="231" spans="1:20" ht="17.25" hidden="1" customHeight="1">
      <c r="A231" s="30">
        <v>225</v>
      </c>
      <c r="B231" s="30" t="s">
        <v>195</v>
      </c>
      <c r="C231" s="80"/>
      <c r="D231" s="31" t="s">
        <v>339</v>
      </c>
      <c r="E231" s="32" t="s">
        <v>24</v>
      </c>
      <c r="F231" s="31" t="s">
        <v>48</v>
      </c>
      <c r="G231" s="31" t="s">
        <v>44</v>
      </c>
      <c r="H231" s="31"/>
      <c r="I231" s="34" t="s">
        <v>340</v>
      </c>
      <c r="J231" s="30"/>
      <c r="K231" s="84">
        <v>43290</v>
      </c>
      <c r="L231" s="30"/>
      <c r="M231" s="30"/>
      <c r="N231" s="30"/>
      <c r="O231" s="82" t="e">
        <f>SUM(神奈川!AK231)+(湘南!AK231)+(ダイエット!#REF!)+(コージー!AK238)+(フルハーフ!AK231)</f>
        <v>#REF!</v>
      </c>
      <c r="P231" s="83" t="e">
        <f>SUM(神奈川!E231:K231,湘南!E231:K231,ダイエット!#REF!,コージー!E238:K238,フルハーフ!E231:K231)</f>
        <v>#REF!</v>
      </c>
      <c r="Q231" s="83" t="e">
        <f>SUM(神奈川!L231:R231,湘南!L231:R231,ダイエット!#REF!,コージー!L238:R238,フルハーフ!L231:R231)</f>
        <v>#REF!</v>
      </c>
      <c r="R231" s="83" t="e">
        <f>SUM(神奈川!S231:Y231,湘南!S231:Y231,ダイエット!#REF!,コージー!S238:Y238,フルハーフ!S231:Y231)</f>
        <v>#REF!</v>
      </c>
      <c r="S231" s="83" t="e">
        <f>SUM(神奈川!Z231:AF231,湘南!Z231:AF231,ダイエット!#REF!,コージー!Z238:AF238,フルハーフ!Z231:AF231)</f>
        <v>#REF!</v>
      </c>
      <c r="T231" s="83" t="e">
        <f>SUM(神奈川!E231:AI231,湘南!E231:AI231,ダイエット!#REF!,コージー!E238:AI238,フルハーフ!E231:AI231)</f>
        <v>#REF!</v>
      </c>
    </row>
    <row r="232" spans="1:20" ht="17.25" hidden="1" customHeight="1">
      <c r="A232" s="30">
        <v>226</v>
      </c>
      <c r="B232" s="30" t="s">
        <v>195</v>
      </c>
      <c r="C232" s="80"/>
      <c r="D232" s="31" t="s">
        <v>341</v>
      </c>
      <c r="E232" s="32" t="s">
        <v>24</v>
      </c>
      <c r="F232" s="31" t="s">
        <v>270</v>
      </c>
      <c r="G232" s="31" t="s">
        <v>44</v>
      </c>
      <c r="H232" s="31"/>
      <c r="I232" s="34" t="s">
        <v>342</v>
      </c>
      <c r="J232" s="30"/>
      <c r="K232" s="84">
        <v>43652</v>
      </c>
      <c r="L232" s="30"/>
      <c r="M232" s="30"/>
      <c r="N232" s="30"/>
      <c r="O232" s="82" t="e">
        <f>SUM(神奈川!AK232)+(湘南!AK232)+(ダイエット!#REF!)+(コージー!AK239)+(フルハーフ!AK232)</f>
        <v>#REF!</v>
      </c>
      <c r="P232" s="83" t="e">
        <f>SUM(神奈川!E232:K232,湘南!E232:K232,ダイエット!#REF!,コージー!E239:K239,フルハーフ!E232:K232)</f>
        <v>#REF!</v>
      </c>
      <c r="Q232" s="83" t="e">
        <f>SUM(神奈川!L232:R232,湘南!L232:R232,ダイエット!#REF!,コージー!L239:R239,フルハーフ!L232:R232)</f>
        <v>#REF!</v>
      </c>
      <c r="R232" s="83" t="e">
        <f>SUM(神奈川!S232:Y232,湘南!S232:Y232,ダイエット!#REF!,コージー!S239:Y239,フルハーフ!S232:Y232)</f>
        <v>#REF!</v>
      </c>
      <c r="S232" s="83" t="e">
        <f>SUM(神奈川!Z232:AF232,湘南!Z232:AF232,ダイエット!#REF!,コージー!Z239:AF239,フルハーフ!Z232:AF232)</f>
        <v>#REF!</v>
      </c>
      <c r="T232" s="83" t="e">
        <f>SUM(神奈川!E232:AI232,湘南!E232:AI232,ダイエット!#REF!,コージー!E239:AI239,フルハーフ!E232:AI232)</f>
        <v>#REF!</v>
      </c>
    </row>
    <row r="233" spans="1:20" ht="17.25" hidden="1" customHeight="1">
      <c r="A233" s="30">
        <v>227</v>
      </c>
      <c r="B233" s="30" t="s">
        <v>195</v>
      </c>
      <c r="C233" s="80"/>
      <c r="D233" s="31" t="s">
        <v>343</v>
      </c>
      <c r="E233" s="32" t="s">
        <v>24</v>
      </c>
      <c r="F233" s="31" t="s">
        <v>270</v>
      </c>
      <c r="G233" s="31" t="s">
        <v>44</v>
      </c>
      <c r="H233" s="31"/>
      <c r="I233" s="34" t="s">
        <v>344</v>
      </c>
      <c r="J233" s="30"/>
      <c r="K233" s="84">
        <v>43499</v>
      </c>
      <c r="L233" s="30"/>
      <c r="M233" s="30"/>
      <c r="N233" s="30"/>
      <c r="O233" s="82" t="e">
        <f>SUM(神奈川!AK233)+(湘南!AK233)+(ダイエット!#REF!)+(コージー!AK240)+(フルハーフ!AK233)</f>
        <v>#REF!</v>
      </c>
      <c r="P233" s="83" t="e">
        <f>SUM(神奈川!E233:K233,湘南!E233:K233,ダイエット!#REF!,コージー!E240:K240,フルハーフ!E233:K233)</f>
        <v>#REF!</v>
      </c>
      <c r="Q233" s="83" t="e">
        <f>SUM(神奈川!L233:R233,湘南!L233:R233,ダイエット!#REF!,コージー!L240:R240,フルハーフ!L233:R233)</f>
        <v>#REF!</v>
      </c>
      <c r="R233" s="83" t="e">
        <f>SUM(神奈川!S233:Y233,湘南!S233:Y233,ダイエット!#REF!,コージー!S240:Y240,フルハーフ!S233:Y233)</f>
        <v>#REF!</v>
      </c>
      <c r="S233" s="83" t="e">
        <f>SUM(神奈川!Z233:AF233,湘南!Z233:AF233,ダイエット!#REF!,コージー!Z240:AF240,フルハーフ!Z233:AF233)</f>
        <v>#REF!</v>
      </c>
      <c r="T233" s="83" t="e">
        <f>SUM(神奈川!E233:AI233,湘南!E233:AI233,ダイエット!#REF!,コージー!E240:AI240,フルハーフ!E233:AI233)</f>
        <v>#REF!</v>
      </c>
    </row>
    <row r="234" spans="1:20" ht="17.25" hidden="1" customHeight="1">
      <c r="A234" s="30">
        <v>228</v>
      </c>
      <c r="B234" s="30" t="s">
        <v>195</v>
      </c>
      <c r="C234" s="80"/>
      <c r="D234" s="31" t="s">
        <v>345</v>
      </c>
      <c r="E234" s="32" t="s">
        <v>24</v>
      </c>
      <c r="F234" s="31" t="s">
        <v>270</v>
      </c>
      <c r="G234" s="31" t="s">
        <v>44</v>
      </c>
      <c r="H234" s="31"/>
      <c r="I234" s="34" t="s">
        <v>346</v>
      </c>
      <c r="J234" s="30"/>
      <c r="K234" s="84">
        <v>43267</v>
      </c>
      <c r="L234" s="30"/>
      <c r="M234" s="30"/>
      <c r="N234" s="30"/>
      <c r="O234" s="82" t="e">
        <f>SUM(神奈川!AK234)+(湘南!AK234)+(ダイエット!#REF!)+(コージー!AK241)+(フルハーフ!AK234)</f>
        <v>#REF!</v>
      </c>
      <c r="P234" s="83" t="e">
        <f>SUM(神奈川!E234:K234,湘南!E234:K234,ダイエット!#REF!,コージー!E241:K241,フルハーフ!E234:K234)</f>
        <v>#REF!</v>
      </c>
      <c r="Q234" s="83" t="e">
        <f>SUM(神奈川!L234:R234,湘南!L234:R234,ダイエット!#REF!,コージー!L241:R241,フルハーフ!L234:R234)</f>
        <v>#REF!</v>
      </c>
      <c r="R234" s="83" t="e">
        <f>SUM(神奈川!S234:Y234,湘南!S234:Y234,ダイエット!#REF!,コージー!S241:Y241,フルハーフ!S234:Y234)</f>
        <v>#REF!</v>
      </c>
      <c r="S234" s="83" t="e">
        <f>SUM(神奈川!Z234:AF234,湘南!Z234:AF234,ダイエット!#REF!,コージー!Z241:AF241,フルハーフ!Z234:AF234)</f>
        <v>#REF!</v>
      </c>
      <c r="T234" s="83" t="e">
        <f>SUM(神奈川!E234:AI234,湘南!E234:AI234,ダイエット!#REF!,コージー!E241:AI241,フルハーフ!E234:AI234)</f>
        <v>#REF!</v>
      </c>
    </row>
    <row r="235" spans="1:20" ht="17.25" hidden="1" customHeight="1">
      <c r="A235" s="30">
        <v>229</v>
      </c>
      <c r="B235" s="30" t="s">
        <v>195</v>
      </c>
      <c r="C235" s="80"/>
      <c r="D235" s="31" t="s">
        <v>347</v>
      </c>
      <c r="E235" s="32" t="s">
        <v>24</v>
      </c>
      <c r="F235" s="31" t="s">
        <v>270</v>
      </c>
      <c r="G235" s="31" t="s">
        <v>44</v>
      </c>
      <c r="H235" s="31"/>
      <c r="I235" s="34" t="s">
        <v>348</v>
      </c>
      <c r="J235" s="30"/>
      <c r="K235" s="84">
        <v>43267</v>
      </c>
      <c r="L235" s="30"/>
      <c r="M235" s="30"/>
      <c r="N235" s="30"/>
      <c r="O235" s="82" t="e">
        <f>SUM(神奈川!AK235)+(湘南!AK235)+(ダイエット!#REF!)+(コージー!AK242)+(フルハーフ!AK235)</f>
        <v>#REF!</v>
      </c>
      <c r="P235" s="83" t="e">
        <f>SUM(神奈川!E235:K235,湘南!E235:K235,ダイエット!#REF!,コージー!E242:K242,フルハーフ!E235:K235)</f>
        <v>#REF!</v>
      </c>
      <c r="Q235" s="83" t="e">
        <f>SUM(神奈川!L235:R235,湘南!L235:R235,ダイエット!#REF!,コージー!L242:R242,フルハーフ!L235:R235)</f>
        <v>#REF!</v>
      </c>
      <c r="R235" s="83" t="e">
        <f>SUM(神奈川!S235:Y235,湘南!S235:Y235,ダイエット!#REF!,コージー!S242:Y242,フルハーフ!S235:Y235)</f>
        <v>#REF!</v>
      </c>
      <c r="S235" s="83" t="e">
        <f>SUM(神奈川!Z235:AF235,湘南!Z235:AF235,ダイエット!#REF!,コージー!Z242:AF242,フルハーフ!Z235:AF235)</f>
        <v>#REF!</v>
      </c>
      <c r="T235" s="83" t="e">
        <f>SUM(神奈川!E235:AI235,湘南!E235:AI235,ダイエット!#REF!,コージー!E242:AI242,フルハーフ!E235:AI235)</f>
        <v>#REF!</v>
      </c>
    </row>
    <row r="236" spans="1:20" ht="17.25" hidden="1" customHeight="1">
      <c r="A236" s="30">
        <v>230</v>
      </c>
      <c r="B236" s="30" t="s">
        <v>195</v>
      </c>
      <c r="C236" s="80"/>
      <c r="D236" s="31" t="s">
        <v>349</v>
      </c>
      <c r="E236" s="32" t="s">
        <v>24</v>
      </c>
      <c r="F236" s="31" t="s">
        <v>270</v>
      </c>
      <c r="G236" s="31" t="s">
        <v>44</v>
      </c>
      <c r="H236" s="31"/>
      <c r="I236" s="34"/>
      <c r="J236" s="30"/>
      <c r="K236" s="84">
        <v>43363</v>
      </c>
      <c r="L236" s="30"/>
      <c r="M236" s="30"/>
      <c r="N236" s="30"/>
      <c r="O236" s="82" t="e">
        <f>SUM(神奈川!AK236)+(湘南!AK236)+(ダイエット!#REF!)+(コージー!AK243)+(フルハーフ!AK236)</f>
        <v>#REF!</v>
      </c>
      <c r="P236" s="83" t="e">
        <f>SUM(神奈川!E236:K236,湘南!E236:K236,ダイエット!#REF!,コージー!E243:K243,フルハーフ!E236:K236)</f>
        <v>#REF!</v>
      </c>
      <c r="Q236" s="83" t="e">
        <f>SUM(神奈川!L236:R236,湘南!L236:R236,ダイエット!#REF!,コージー!L243:R243,フルハーフ!L236:R236)</f>
        <v>#REF!</v>
      </c>
      <c r="R236" s="83" t="e">
        <f>SUM(神奈川!S236:Y236,湘南!S236:Y236,ダイエット!#REF!,コージー!S243:Y243,フルハーフ!S236:Y236)</f>
        <v>#REF!</v>
      </c>
      <c r="S236" s="83" t="e">
        <f>SUM(神奈川!Z236:AF236,湘南!Z236:AF236,ダイエット!#REF!,コージー!Z243:AF243,フルハーフ!Z236:AF236)</f>
        <v>#REF!</v>
      </c>
      <c r="T236" s="83" t="e">
        <f>SUM(神奈川!E236:AI236,湘南!E236:AI236,ダイエット!#REF!,コージー!E243:AI243,フルハーフ!E236:AI236)</f>
        <v>#REF!</v>
      </c>
    </row>
    <row r="237" spans="1:20" ht="17.25" hidden="1" customHeight="1">
      <c r="A237" s="30">
        <v>231</v>
      </c>
      <c r="B237" s="30" t="s">
        <v>195</v>
      </c>
      <c r="C237" s="80"/>
      <c r="D237" s="31" t="s">
        <v>350</v>
      </c>
      <c r="E237" s="32" t="s">
        <v>24</v>
      </c>
      <c r="F237" s="31" t="s">
        <v>270</v>
      </c>
      <c r="G237" s="31" t="s">
        <v>44</v>
      </c>
      <c r="H237" s="31"/>
      <c r="I237" s="34" t="s">
        <v>351</v>
      </c>
      <c r="J237" s="30"/>
      <c r="K237" s="84">
        <v>42991</v>
      </c>
      <c r="L237" s="30"/>
      <c r="M237" s="30"/>
      <c r="N237" s="30"/>
      <c r="O237" s="82" t="e">
        <f>SUM(神奈川!AK237)+(湘南!AK237)+(ダイエット!#REF!)+(コージー!AK244)+(フルハーフ!AK237)</f>
        <v>#REF!</v>
      </c>
      <c r="P237" s="83" t="e">
        <f>SUM(神奈川!E237:K237,湘南!E237:K237,ダイエット!#REF!,コージー!E244:K244,フルハーフ!E237:K237)</f>
        <v>#REF!</v>
      </c>
      <c r="Q237" s="83" t="e">
        <f>SUM(神奈川!L237:R237,湘南!L237:R237,ダイエット!#REF!,コージー!L244:R244,フルハーフ!L237:R237)</f>
        <v>#REF!</v>
      </c>
      <c r="R237" s="83" t="e">
        <f>SUM(神奈川!S237:Y237,湘南!S237:Y237,ダイエット!#REF!,コージー!S244:Y244,フルハーフ!S237:Y237)</f>
        <v>#REF!</v>
      </c>
      <c r="S237" s="83" t="e">
        <f>SUM(神奈川!Z237:AF237,湘南!Z237:AF237,ダイエット!#REF!,コージー!Z244:AF244,フルハーフ!Z237:AF237)</f>
        <v>#REF!</v>
      </c>
      <c r="T237" s="83" t="e">
        <f>SUM(神奈川!E237:AI237,湘南!E237:AI237,ダイエット!#REF!,コージー!E244:AI244,フルハーフ!E237:AI237)</f>
        <v>#REF!</v>
      </c>
    </row>
    <row r="238" spans="1:20" ht="17.25" hidden="1" customHeight="1">
      <c r="A238" s="30">
        <v>232</v>
      </c>
      <c r="B238" s="30" t="s">
        <v>195</v>
      </c>
      <c r="C238" s="80"/>
      <c r="D238" s="31" t="s">
        <v>352</v>
      </c>
      <c r="E238" s="32" t="s">
        <v>24</v>
      </c>
      <c r="F238" s="31" t="s">
        <v>270</v>
      </c>
      <c r="G238" s="31" t="s">
        <v>44</v>
      </c>
      <c r="H238" s="31"/>
      <c r="I238" s="34" t="s">
        <v>353</v>
      </c>
      <c r="J238" s="30"/>
      <c r="K238" s="84">
        <v>43363</v>
      </c>
      <c r="L238" s="30"/>
      <c r="M238" s="30"/>
      <c r="N238" s="30"/>
      <c r="O238" s="82" t="e">
        <f>SUM(神奈川!AK238)+(湘南!AK238)+(ダイエット!#REF!)+(コージー!AK245)+(フルハーフ!AK238)</f>
        <v>#REF!</v>
      </c>
      <c r="P238" s="83" t="e">
        <f>SUM(神奈川!E238:K238,湘南!E238:K238,ダイエット!#REF!,コージー!E245:K245,フルハーフ!E238:K238)</f>
        <v>#REF!</v>
      </c>
      <c r="Q238" s="83" t="e">
        <f>SUM(神奈川!L238:R238,湘南!L238:R238,ダイエット!#REF!,コージー!L245:R245,フルハーフ!L238:R238)</f>
        <v>#REF!</v>
      </c>
      <c r="R238" s="83" t="e">
        <f>SUM(神奈川!S238:Y238,湘南!S238:Y238,ダイエット!#REF!,コージー!S245:Y245,フルハーフ!S238:Y238)</f>
        <v>#REF!</v>
      </c>
      <c r="S238" s="83" t="e">
        <f>SUM(神奈川!Z238:AF238,湘南!Z238:AF238,ダイエット!#REF!,コージー!Z245:AF245,フルハーフ!Z238:AF238)</f>
        <v>#REF!</v>
      </c>
      <c r="T238" s="83" t="e">
        <f>SUM(神奈川!E238:AI238,湘南!E238:AI238,ダイエット!#REF!,コージー!E245:AI245,フルハーフ!E238:AI238)</f>
        <v>#REF!</v>
      </c>
    </row>
    <row r="239" spans="1:20" ht="17.25" hidden="1" customHeight="1">
      <c r="A239" s="30">
        <v>233</v>
      </c>
      <c r="B239" s="30" t="s">
        <v>195</v>
      </c>
      <c r="C239" s="80"/>
      <c r="D239" s="31" t="s">
        <v>354</v>
      </c>
      <c r="E239" s="32" t="s">
        <v>24</v>
      </c>
      <c r="F239" s="31" t="s">
        <v>270</v>
      </c>
      <c r="G239" s="31" t="s">
        <v>44</v>
      </c>
      <c r="H239" s="31"/>
      <c r="I239" s="34" t="s">
        <v>355</v>
      </c>
      <c r="J239" s="30"/>
      <c r="K239" s="84">
        <v>43363</v>
      </c>
      <c r="L239" s="30"/>
      <c r="M239" s="30"/>
      <c r="N239" s="30"/>
      <c r="O239" s="82" t="e">
        <f>SUM(神奈川!AK239)+(湘南!AK239)+(ダイエット!#REF!)+(コージー!AK246)+(フルハーフ!AK239)</f>
        <v>#REF!</v>
      </c>
      <c r="P239" s="83" t="e">
        <f>SUM(神奈川!E239:K239,湘南!E239:K239,ダイエット!#REF!,コージー!E246:K246,フルハーフ!E239:K239)</f>
        <v>#REF!</v>
      </c>
      <c r="Q239" s="83" t="e">
        <f>SUM(神奈川!L239:R239,湘南!L239:R239,ダイエット!#REF!,コージー!L246:R246,フルハーフ!L239:R239)</f>
        <v>#REF!</v>
      </c>
      <c r="R239" s="83" t="e">
        <f>SUM(神奈川!S239:Y239,湘南!S239:Y239,ダイエット!#REF!,コージー!S246:Y246,フルハーフ!S239:Y239)</f>
        <v>#REF!</v>
      </c>
      <c r="S239" s="83" t="e">
        <f>SUM(神奈川!Z239:AF239,湘南!Z239:AF239,ダイエット!#REF!,コージー!Z246:AF246,フルハーフ!Z239:AF239)</f>
        <v>#REF!</v>
      </c>
      <c r="T239" s="83" t="e">
        <f>SUM(神奈川!E239:AI239,湘南!E239:AI239,ダイエット!#REF!,コージー!E246:AI246,フルハーフ!E239:AI239)</f>
        <v>#REF!</v>
      </c>
    </row>
    <row r="240" spans="1:20" ht="17.25" hidden="1" customHeight="1">
      <c r="A240" s="30">
        <v>234</v>
      </c>
      <c r="B240" s="30" t="s">
        <v>195</v>
      </c>
      <c r="C240" s="80"/>
      <c r="D240" s="31" t="s">
        <v>356</v>
      </c>
      <c r="E240" s="32" t="s">
        <v>24</v>
      </c>
      <c r="F240" s="31" t="s">
        <v>48</v>
      </c>
      <c r="G240" s="31" t="s">
        <v>44</v>
      </c>
      <c r="H240" s="31"/>
      <c r="I240" s="34" t="s">
        <v>357</v>
      </c>
      <c r="J240" s="30"/>
      <c r="K240" s="84">
        <v>43679</v>
      </c>
      <c r="L240" s="30"/>
      <c r="M240" s="30"/>
      <c r="N240" s="30"/>
      <c r="O240" s="82" t="e">
        <f>SUM(神奈川!AK240)+(湘南!AK240)+(ダイエット!#REF!)+(コージー!AK247)+(フルハーフ!AK240)</f>
        <v>#REF!</v>
      </c>
      <c r="P240" s="83" t="e">
        <f>SUM(神奈川!E240:K240,湘南!E240:K240,ダイエット!#REF!,コージー!E247:K247,フルハーフ!E240:K240)</f>
        <v>#REF!</v>
      </c>
      <c r="Q240" s="83" t="e">
        <f>SUM(神奈川!L240:R240,湘南!L240:R240,ダイエット!#REF!,コージー!L247:R247,フルハーフ!L240:R240)</f>
        <v>#REF!</v>
      </c>
      <c r="R240" s="83" t="e">
        <f>SUM(神奈川!S240:Y240,湘南!S240:Y240,ダイエット!#REF!,コージー!S247:Y247,フルハーフ!S240:Y240)</f>
        <v>#REF!</v>
      </c>
      <c r="S240" s="83" t="e">
        <f>SUM(神奈川!Z240:AF240,湘南!Z240:AF240,ダイエット!#REF!,コージー!Z247:AF247,フルハーフ!Z240:AF240)</f>
        <v>#REF!</v>
      </c>
      <c r="T240" s="83" t="e">
        <f>SUM(神奈川!E240:AI240,湘南!E240:AI240,ダイエット!#REF!,コージー!E247:AI247,フルハーフ!E240:AI240)</f>
        <v>#REF!</v>
      </c>
    </row>
    <row r="241" spans="1:20" ht="17.25" hidden="1" customHeight="1">
      <c r="A241" s="30">
        <v>235</v>
      </c>
      <c r="B241" s="30" t="s">
        <v>195</v>
      </c>
      <c r="C241" s="80"/>
      <c r="D241" s="31" t="s">
        <v>358</v>
      </c>
      <c r="E241" s="30" t="s">
        <v>33</v>
      </c>
      <c r="F241" s="31" t="s">
        <v>101</v>
      </c>
      <c r="G241" s="31" t="s">
        <v>44</v>
      </c>
      <c r="H241" s="31"/>
      <c r="I241" s="34" t="s">
        <v>359</v>
      </c>
      <c r="J241" s="30"/>
      <c r="K241" s="84">
        <v>43220</v>
      </c>
      <c r="L241" s="30"/>
      <c r="M241" s="30"/>
      <c r="N241" s="30"/>
      <c r="O241" s="82" t="e">
        <f>SUM(神奈川!AK241)+(湘南!AK241)+(ダイエット!#REF!)+(コージー!AK248)+(フルハーフ!AK241)</f>
        <v>#REF!</v>
      </c>
      <c r="P241" s="83" t="e">
        <f>SUM(神奈川!E241:K241,湘南!E241:K241,ダイエット!#REF!,コージー!E248:K248,フルハーフ!E241:K241)</f>
        <v>#REF!</v>
      </c>
      <c r="Q241" s="83" t="e">
        <f>SUM(神奈川!L241:R241,湘南!L241:R241,ダイエット!#REF!,コージー!L248:R248,フルハーフ!L241:R241)</f>
        <v>#REF!</v>
      </c>
      <c r="R241" s="83" t="e">
        <f>SUM(神奈川!S241:Y241,湘南!S241:Y241,ダイエット!#REF!,コージー!S248:Y248,フルハーフ!S241:Y241)</f>
        <v>#REF!</v>
      </c>
      <c r="S241" s="83" t="e">
        <f>SUM(神奈川!Z241:AF241,湘南!Z241:AF241,ダイエット!#REF!,コージー!Z248:AF248,フルハーフ!Z241:AF241)</f>
        <v>#REF!</v>
      </c>
      <c r="T241" s="83" t="e">
        <f>SUM(神奈川!E241:AI241,湘南!E241:AI241,ダイエット!#REF!,コージー!E248:AI248,フルハーフ!E241:AI241)</f>
        <v>#REF!</v>
      </c>
    </row>
    <row r="242" spans="1:20" ht="17.25" hidden="1" customHeight="1">
      <c r="A242" s="30">
        <v>236</v>
      </c>
      <c r="B242" s="30" t="s">
        <v>195</v>
      </c>
      <c r="C242" s="80"/>
      <c r="D242" s="31" t="s">
        <v>360</v>
      </c>
      <c r="E242" s="32" t="s">
        <v>24</v>
      </c>
      <c r="F242" s="31" t="s">
        <v>48</v>
      </c>
      <c r="G242" s="31" t="s">
        <v>44</v>
      </c>
      <c r="H242" s="31"/>
      <c r="I242" s="34" t="s">
        <v>361</v>
      </c>
      <c r="J242" s="30"/>
      <c r="K242" s="84">
        <v>43655</v>
      </c>
      <c r="L242" s="30"/>
      <c r="M242" s="30"/>
      <c r="N242" s="30"/>
      <c r="O242" s="82" t="e">
        <f>SUM(神奈川!AK242)+(湘南!AK242)+(ダイエット!#REF!)+(コージー!AK249)+(フルハーフ!AK242)</f>
        <v>#REF!</v>
      </c>
      <c r="P242" s="83" t="e">
        <f>SUM(神奈川!E242:K242,湘南!E242:K242,ダイエット!#REF!,コージー!E249:K249,フルハーフ!E242:K242)</f>
        <v>#REF!</v>
      </c>
      <c r="Q242" s="83" t="e">
        <f>SUM(神奈川!L242:R242,湘南!L242:R242,ダイエット!#REF!,コージー!L249:R249,フルハーフ!L242:R242)</f>
        <v>#REF!</v>
      </c>
      <c r="R242" s="83" t="e">
        <f>SUM(神奈川!S242:Y242,湘南!S242:Y242,ダイエット!#REF!,コージー!S249:Y249,フルハーフ!S242:Y242)</f>
        <v>#REF!</v>
      </c>
      <c r="S242" s="83" t="e">
        <f>SUM(神奈川!Z242:AF242,湘南!Z242:AF242,ダイエット!#REF!,コージー!Z249:AF249,フルハーフ!Z242:AF242)</f>
        <v>#REF!</v>
      </c>
      <c r="T242" s="83" t="e">
        <f>SUM(神奈川!E242:AI242,湘南!E242:AI242,ダイエット!#REF!,コージー!E249:AI249,フルハーフ!E242:AI242)</f>
        <v>#REF!</v>
      </c>
    </row>
    <row r="243" spans="1:20" ht="17.25" hidden="1" customHeight="1">
      <c r="A243" s="30">
        <v>237</v>
      </c>
      <c r="B243" s="30" t="s">
        <v>195</v>
      </c>
      <c r="C243" s="80"/>
      <c r="D243" s="31" t="s">
        <v>362</v>
      </c>
      <c r="E243" s="30" t="s">
        <v>33</v>
      </c>
      <c r="F243" s="31" t="s">
        <v>48</v>
      </c>
      <c r="G243" s="31" t="s">
        <v>44</v>
      </c>
      <c r="H243" s="31"/>
      <c r="I243" s="34" t="s">
        <v>363</v>
      </c>
      <c r="J243" s="30"/>
      <c r="K243" s="84">
        <v>43952</v>
      </c>
      <c r="L243" s="30"/>
      <c r="M243" s="30"/>
      <c r="N243" s="30"/>
      <c r="O243" s="82" t="e">
        <f>SUM(神奈川!AK243)+(湘南!AK243)+(ダイエット!#REF!)+(コージー!AK250)+(フルハーフ!AK243)</f>
        <v>#REF!</v>
      </c>
      <c r="P243" s="83" t="e">
        <f>SUM(神奈川!E243:K243,湘南!E243:K243,ダイエット!#REF!,コージー!E250:K250,フルハーフ!E243:K243)</f>
        <v>#REF!</v>
      </c>
      <c r="Q243" s="83" t="e">
        <f>SUM(神奈川!L243:R243,湘南!L243:R243,ダイエット!#REF!,コージー!L250:R250,フルハーフ!L243:R243)</f>
        <v>#REF!</v>
      </c>
      <c r="R243" s="83" t="e">
        <f>SUM(神奈川!S243:Y243,湘南!S243:Y243,ダイエット!#REF!,コージー!S250:Y250,フルハーフ!S243:Y243)</f>
        <v>#REF!</v>
      </c>
      <c r="S243" s="83" t="e">
        <f>SUM(神奈川!Z243:AF243,湘南!Z243:AF243,ダイエット!#REF!,コージー!Z250:AF250,フルハーフ!Z243:AF243)</f>
        <v>#REF!</v>
      </c>
      <c r="T243" s="83" t="e">
        <f>SUM(神奈川!E243:AI243,湘南!E243:AI243,ダイエット!#REF!,コージー!E250:AI250,フルハーフ!E243:AI243)</f>
        <v>#REF!</v>
      </c>
    </row>
    <row r="244" spans="1:20" ht="17.25" hidden="1" customHeight="1">
      <c r="A244" s="30">
        <v>238</v>
      </c>
      <c r="B244" s="30" t="s">
        <v>195</v>
      </c>
      <c r="C244" s="80"/>
      <c r="D244" s="31" t="s">
        <v>364</v>
      </c>
      <c r="E244" s="30" t="s">
        <v>33</v>
      </c>
      <c r="F244" s="31" t="s">
        <v>48</v>
      </c>
      <c r="G244" s="31" t="s">
        <v>44</v>
      </c>
      <c r="H244" s="31"/>
      <c r="I244" s="34" t="s">
        <v>365</v>
      </c>
      <c r="J244" s="30"/>
      <c r="K244" s="84">
        <v>43290</v>
      </c>
      <c r="L244" s="30"/>
      <c r="M244" s="30"/>
      <c r="N244" s="30"/>
      <c r="O244" s="82" t="e">
        <f>SUM(神奈川!AK244)+(湘南!AK244)+(ダイエット!#REF!)+(コージー!AK251)+(フルハーフ!AK244)</f>
        <v>#REF!</v>
      </c>
      <c r="P244" s="83" t="e">
        <f>SUM(神奈川!E244:K244,湘南!E244:K244,ダイエット!#REF!,コージー!E251:K251,フルハーフ!E244:K244)</f>
        <v>#REF!</v>
      </c>
      <c r="Q244" s="83" t="e">
        <f>SUM(神奈川!L244:R244,湘南!L244:R244,ダイエット!#REF!,コージー!L251:R251,フルハーフ!L244:R244)</f>
        <v>#REF!</v>
      </c>
      <c r="R244" s="83" t="e">
        <f>SUM(神奈川!S244:Y244,湘南!S244:Y244,ダイエット!#REF!,コージー!S251:Y251,フルハーフ!S244:Y244)</f>
        <v>#REF!</v>
      </c>
      <c r="S244" s="83" t="e">
        <f>SUM(神奈川!Z244:AF244,湘南!Z244:AF244,ダイエット!#REF!,コージー!Z251:AF251,フルハーフ!Z244:AF244)</f>
        <v>#REF!</v>
      </c>
      <c r="T244" s="83" t="e">
        <f>SUM(神奈川!E244:AI244,湘南!E244:AI244,ダイエット!#REF!,コージー!E251:AI251,フルハーフ!E244:AI244)</f>
        <v>#REF!</v>
      </c>
    </row>
    <row r="245" spans="1:20" ht="17.25" hidden="1" customHeight="1">
      <c r="A245" s="30">
        <v>239</v>
      </c>
      <c r="B245" s="30" t="s">
        <v>195</v>
      </c>
      <c r="C245" s="80"/>
      <c r="D245" s="31" t="s">
        <v>366</v>
      </c>
      <c r="E245" s="32" t="s">
        <v>24</v>
      </c>
      <c r="F245" s="31" t="s">
        <v>270</v>
      </c>
      <c r="G245" s="31" t="s">
        <v>44</v>
      </c>
      <c r="H245" s="31"/>
      <c r="I245" s="34"/>
      <c r="J245" s="30"/>
      <c r="K245" s="84">
        <v>43363</v>
      </c>
      <c r="L245" s="30"/>
      <c r="M245" s="30"/>
      <c r="N245" s="30"/>
      <c r="O245" s="82" t="e">
        <f>SUM(神奈川!AK245)+(湘南!AK245)+(ダイエット!#REF!)+(コージー!AK252)+(フルハーフ!AK245)</f>
        <v>#REF!</v>
      </c>
      <c r="P245" s="83" t="e">
        <f>SUM(神奈川!E245:K245,湘南!E245:K245,ダイエット!#REF!,コージー!E252:K252,フルハーフ!E245:K245)</f>
        <v>#REF!</v>
      </c>
      <c r="Q245" s="83" t="e">
        <f>SUM(神奈川!L245:R245,湘南!L245:R245,ダイエット!#REF!,コージー!L252:R252,フルハーフ!L245:R245)</f>
        <v>#REF!</v>
      </c>
      <c r="R245" s="83" t="e">
        <f>SUM(神奈川!S245:Y245,湘南!S245:Y245,ダイエット!#REF!,コージー!S252:Y252,フルハーフ!S245:Y245)</f>
        <v>#REF!</v>
      </c>
      <c r="S245" s="83" t="e">
        <f>SUM(神奈川!Z245:AF245,湘南!Z245:AF245,ダイエット!#REF!,コージー!Z252:AF252,フルハーフ!Z245:AF245)</f>
        <v>#REF!</v>
      </c>
      <c r="T245" s="83" t="e">
        <f>SUM(神奈川!E245:AI245,湘南!E245:AI245,ダイエット!#REF!,コージー!E252:AI252,フルハーフ!E245:AI245)</f>
        <v>#REF!</v>
      </c>
    </row>
    <row r="246" spans="1:20" ht="17.25" hidden="1" customHeight="1">
      <c r="A246" s="30">
        <v>240</v>
      </c>
      <c r="B246" s="30" t="s">
        <v>195</v>
      </c>
      <c r="C246" s="80"/>
      <c r="D246" s="31" t="s">
        <v>367</v>
      </c>
      <c r="E246" s="30" t="s">
        <v>33</v>
      </c>
      <c r="F246" s="31" t="s">
        <v>48</v>
      </c>
      <c r="G246" s="31" t="s">
        <v>44</v>
      </c>
      <c r="H246" s="31"/>
      <c r="I246" s="34" t="s">
        <v>368</v>
      </c>
      <c r="J246" s="30"/>
      <c r="K246" s="84">
        <v>43568</v>
      </c>
      <c r="L246" s="30"/>
      <c r="M246" s="30"/>
      <c r="N246" s="30"/>
      <c r="O246" s="82" t="e">
        <f>SUM(神奈川!AK246)+(湘南!AK246)+(ダイエット!#REF!)+(コージー!AK253)+(フルハーフ!AK246)</f>
        <v>#REF!</v>
      </c>
      <c r="P246" s="83" t="e">
        <f>SUM(神奈川!E246:K246,湘南!E246:K246,ダイエット!#REF!,コージー!E253:K253,フルハーフ!E246:K246)</f>
        <v>#REF!</v>
      </c>
      <c r="Q246" s="83" t="e">
        <f>SUM(神奈川!L246:R246,湘南!L246:R246,ダイエット!#REF!,コージー!L253:R253,フルハーフ!L246:R246)</f>
        <v>#REF!</v>
      </c>
      <c r="R246" s="83" t="e">
        <f>SUM(神奈川!S246:Y246,湘南!S246:Y246,ダイエット!#REF!,コージー!S253:Y253,フルハーフ!S246:Y246)</f>
        <v>#REF!</v>
      </c>
      <c r="S246" s="83" t="e">
        <f>SUM(神奈川!Z246:AF246,湘南!Z246:AF246,ダイエット!#REF!,コージー!Z253:AF253,フルハーフ!Z246:AF246)</f>
        <v>#REF!</v>
      </c>
      <c r="T246" s="83" t="e">
        <f>SUM(神奈川!E246:AI246,湘南!E246:AI246,ダイエット!#REF!,コージー!E253:AI253,フルハーフ!E246:AI246)</f>
        <v>#REF!</v>
      </c>
    </row>
    <row r="247" spans="1:20" ht="17.25" hidden="1" customHeight="1">
      <c r="A247" s="30">
        <v>241</v>
      </c>
      <c r="B247" s="30" t="s">
        <v>195</v>
      </c>
      <c r="C247" s="80"/>
      <c r="D247" s="31" t="s">
        <v>369</v>
      </c>
      <c r="E247" s="32" t="s">
        <v>24</v>
      </c>
      <c r="F247" s="31" t="s">
        <v>270</v>
      </c>
      <c r="G247" s="31" t="s">
        <v>44</v>
      </c>
      <c r="H247" s="31"/>
      <c r="I247" s="34"/>
      <c r="J247" s="30"/>
      <c r="K247" s="84">
        <v>43363</v>
      </c>
      <c r="L247" s="30"/>
      <c r="M247" s="30"/>
      <c r="N247" s="30"/>
      <c r="O247" s="82" t="e">
        <f>SUM(神奈川!AK247)+(湘南!AK247)+(ダイエット!#REF!)+(コージー!AK254)+(フルハーフ!AK247)</f>
        <v>#REF!</v>
      </c>
      <c r="P247" s="83" t="e">
        <f>SUM(神奈川!E247:K247,湘南!E247:K247,ダイエット!#REF!,コージー!E254:K254,フルハーフ!E247:K247)</f>
        <v>#REF!</v>
      </c>
      <c r="Q247" s="83" t="e">
        <f>SUM(神奈川!L247:R247,湘南!L247:R247,ダイエット!#REF!,コージー!L254:R254,フルハーフ!L247:R247)</f>
        <v>#REF!</v>
      </c>
      <c r="R247" s="83" t="e">
        <f>SUM(神奈川!S247:Y247,湘南!S247:Y247,ダイエット!#REF!,コージー!S254:Y254,フルハーフ!S247:Y247)</f>
        <v>#REF!</v>
      </c>
      <c r="S247" s="83" t="e">
        <f>SUM(神奈川!Z247:AF247,湘南!Z247:AF247,ダイエット!#REF!,コージー!Z254:AF254,フルハーフ!Z247:AF247)</f>
        <v>#REF!</v>
      </c>
      <c r="T247" s="83" t="e">
        <f>SUM(神奈川!E247:AI247,湘南!E247:AI247,ダイエット!#REF!,コージー!E254:AI254,フルハーフ!E247:AI247)</f>
        <v>#REF!</v>
      </c>
    </row>
    <row r="248" spans="1:20" ht="17.25" hidden="1" customHeight="1">
      <c r="A248" s="30">
        <v>242</v>
      </c>
      <c r="B248" s="30" t="s">
        <v>195</v>
      </c>
      <c r="C248" s="80"/>
      <c r="D248" s="31" t="s">
        <v>370</v>
      </c>
      <c r="E248" s="32" t="s">
        <v>33</v>
      </c>
      <c r="F248" s="31" t="s">
        <v>101</v>
      </c>
      <c r="G248" s="31" t="s">
        <v>44</v>
      </c>
      <c r="H248" s="31"/>
      <c r="I248" s="34" t="s">
        <v>371</v>
      </c>
      <c r="J248" s="30"/>
      <c r="K248" s="84">
        <v>43375</v>
      </c>
      <c r="L248" s="30"/>
      <c r="M248" s="30"/>
      <c r="N248" s="30"/>
      <c r="O248" s="82" t="e">
        <f>SUM(神奈川!AK248)+(湘南!AK248)+(ダイエット!#REF!)+(コージー!AK255)+(フルハーフ!AK248)</f>
        <v>#REF!</v>
      </c>
      <c r="P248" s="83" t="e">
        <f>SUM(神奈川!E248:K248,湘南!E248:K248,ダイエット!#REF!,コージー!E255:K255,フルハーフ!E248:K248)</f>
        <v>#REF!</v>
      </c>
      <c r="Q248" s="83" t="e">
        <f>SUM(神奈川!L248:R248,湘南!L248:R248,ダイエット!#REF!,コージー!L255:R255,フルハーフ!L248:R248)</f>
        <v>#REF!</v>
      </c>
      <c r="R248" s="83" t="e">
        <f>SUM(神奈川!S248:Y248,湘南!S248:Y248,ダイエット!#REF!,コージー!S255:Y255,フルハーフ!S248:Y248)</f>
        <v>#REF!</v>
      </c>
      <c r="S248" s="83" t="e">
        <f>SUM(神奈川!Z248:AF248,湘南!Z248:AF248,ダイエット!#REF!,コージー!Z255:AF255,フルハーフ!Z248:AF248)</f>
        <v>#REF!</v>
      </c>
      <c r="T248" s="83" t="e">
        <f>SUM(神奈川!E248:AI248,湘南!E248:AI248,ダイエット!#REF!,コージー!E255:AI255,フルハーフ!E248:AI248)</f>
        <v>#REF!</v>
      </c>
    </row>
    <row r="249" spans="1:20" ht="17.25" hidden="1" customHeight="1">
      <c r="A249" s="30">
        <v>243</v>
      </c>
      <c r="B249" s="30" t="s">
        <v>195</v>
      </c>
      <c r="C249" s="80"/>
      <c r="D249" s="31" t="s">
        <v>372</v>
      </c>
      <c r="E249" s="32" t="s">
        <v>33</v>
      </c>
      <c r="F249" s="31" t="s">
        <v>270</v>
      </c>
      <c r="G249" s="31" t="s">
        <v>44</v>
      </c>
      <c r="H249" s="31"/>
      <c r="I249" s="34" t="s">
        <v>373</v>
      </c>
      <c r="J249" s="30"/>
      <c r="K249" s="84">
        <v>43642</v>
      </c>
      <c r="L249" s="30"/>
      <c r="M249" s="30"/>
      <c r="N249" s="30"/>
      <c r="O249" s="82" t="e">
        <f>SUM(神奈川!AK249)+(湘南!AK249)+(ダイエット!#REF!)+(コージー!AK256)+(フルハーフ!AK249)</f>
        <v>#REF!</v>
      </c>
      <c r="P249" s="83" t="e">
        <f>SUM(神奈川!E249:K249,湘南!E249:K249,ダイエット!#REF!,コージー!E256:K256,フルハーフ!E249:K249)</f>
        <v>#REF!</v>
      </c>
      <c r="Q249" s="83" t="e">
        <f>SUM(神奈川!L249:R249,湘南!L249:R249,ダイエット!#REF!,コージー!L256:R256,フルハーフ!L249:R249)</f>
        <v>#REF!</v>
      </c>
      <c r="R249" s="83" t="e">
        <f>SUM(神奈川!S249:Y249,湘南!S249:Y249,ダイエット!#REF!,コージー!S256:Y256,フルハーフ!S249:Y249)</f>
        <v>#REF!</v>
      </c>
      <c r="S249" s="83" t="e">
        <f>SUM(神奈川!Z249:AF249,湘南!Z249:AF249,ダイエット!#REF!,コージー!Z256:AF256,フルハーフ!Z249:AF249)</f>
        <v>#REF!</v>
      </c>
      <c r="T249" s="83" t="e">
        <f>SUM(神奈川!E249:AI249,湘南!E249:AI249,ダイエット!#REF!,コージー!E256:AI256,フルハーフ!E249:AI249)</f>
        <v>#REF!</v>
      </c>
    </row>
    <row r="250" spans="1:20" ht="17.25" hidden="1" customHeight="1">
      <c r="A250" s="30">
        <v>244</v>
      </c>
      <c r="B250" s="30" t="s">
        <v>195</v>
      </c>
      <c r="C250" s="80"/>
      <c r="D250" s="31" t="s">
        <v>374</v>
      </c>
      <c r="E250" s="32" t="s">
        <v>24</v>
      </c>
      <c r="F250" s="31" t="s">
        <v>270</v>
      </c>
      <c r="G250" s="31" t="s">
        <v>44</v>
      </c>
      <c r="H250" s="31"/>
      <c r="I250" s="34" t="s">
        <v>375</v>
      </c>
      <c r="J250" s="30"/>
      <c r="K250" s="84">
        <v>43287</v>
      </c>
      <c r="L250" s="30"/>
      <c r="M250" s="30"/>
      <c r="N250" s="30"/>
      <c r="O250" s="82" t="e">
        <f>SUM(神奈川!AK250)+(湘南!AK250)+(ダイエット!#REF!)+(コージー!AK257)+(フルハーフ!AK250)</f>
        <v>#REF!</v>
      </c>
      <c r="P250" s="83" t="e">
        <f>SUM(神奈川!E250:K250,湘南!E250:K250,ダイエット!#REF!,コージー!E257:K257,フルハーフ!E250:K250)</f>
        <v>#REF!</v>
      </c>
      <c r="Q250" s="83" t="e">
        <f>SUM(神奈川!L250:R250,湘南!L250:R250,ダイエット!#REF!,コージー!L257:R257,フルハーフ!L250:R250)</f>
        <v>#REF!</v>
      </c>
      <c r="R250" s="83" t="e">
        <f>SUM(神奈川!S250:Y250,湘南!S250:Y250,ダイエット!#REF!,コージー!S257:Y257,フルハーフ!S250:Y250)</f>
        <v>#REF!</v>
      </c>
      <c r="S250" s="83" t="e">
        <f>SUM(神奈川!Z250:AF250,湘南!Z250:AF250,ダイエット!#REF!,コージー!Z257:AF257,フルハーフ!Z250:AF250)</f>
        <v>#REF!</v>
      </c>
      <c r="T250" s="83" t="e">
        <f>SUM(神奈川!E250:AI250,湘南!E250:AI250,ダイエット!#REF!,コージー!E257:AI257,フルハーフ!E250:AI250)</f>
        <v>#REF!</v>
      </c>
    </row>
    <row r="251" spans="1:20" ht="17.25" hidden="1" customHeight="1">
      <c r="A251" s="30">
        <v>245</v>
      </c>
      <c r="B251" s="30" t="s">
        <v>195</v>
      </c>
      <c r="C251" s="80"/>
      <c r="D251" s="31" t="s">
        <v>376</v>
      </c>
      <c r="E251" s="32" t="s">
        <v>24</v>
      </c>
      <c r="F251" s="31" t="s">
        <v>270</v>
      </c>
      <c r="G251" s="31" t="s">
        <v>44</v>
      </c>
      <c r="H251" s="31"/>
      <c r="I251" s="34"/>
      <c r="J251" s="30"/>
      <c r="K251" s="84">
        <v>43363</v>
      </c>
      <c r="L251" s="30"/>
      <c r="M251" s="30"/>
      <c r="N251" s="30"/>
      <c r="O251" s="82" t="e">
        <f>SUM(神奈川!AK251)+(湘南!AK251)+(ダイエット!#REF!)+(コージー!AK258)+(フルハーフ!AK251)</f>
        <v>#REF!</v>
      </c>
      <c r="P251" s="83" t="e">
        <f>SUM(神奈川!E251:K251,湘南!E251:K251,ダイエット!#REF!,コージー!E258:K258,フルハーフ!E251:K251)</f>
        <v>#REF!</v>
      </c>
      <c r="Q251" s="83" t="e">
        <f>SUM(神奈川!L251:R251,湘南!L251:R251,ダイエット!#REF!,コージー!L258:R258,フルハーフ!L251:R251)</f>
        <v>#REF!</v>
      </c>
      <c r="R251" s="83" t="e">
        <f>SUM(神奈川!S251:Y251,湘南!S251:Y251,ダイエット!#REF!,コージー!S258:Y258,フルハーフ!S251:Y251)</f>
        <v>#REF!</v>
      </c>
      <c r="S251" s="83" t="e">
        <f>SUM(神奈川!Z251:AF251,湘南!Z251:AF251,ダイエット!#REF!,コージー!Z258:AF258,フルハーフ!Z251:AF251)</f>
        <v>#REF!</v>
      </c>
      <c r="T251" s="83" t="e">
        <f>SUM(神奈川!E251:AI251,湘南!E251:AI251,ダイエット!#REF!,コージー!E258:AI258,フルハーフ!E251:AI251)</f>
        <v>#REF!</v>
      </c>
    </row>
    <row r="252" spans="1:20" ht="17.25" hidden="1" customHeight="1">
      <c r="A252" s="30">
        <v>246</v>
      </c>
      <c r="B252" s="30" t="s">
        <v>195</v>
      </c>
      <c r="C252" s="80"/>
      <c r="D252" s="31" t="s">
        <v>377</v>
      </c>
      <c r="E252" s="32" t="s">
        <v>24</v>
      </c>
      <c r="F252" s="31" t="s">
        <v>270</v>
      </c>
      <c r="G252" s="31" t="s">
        <v>44</v>
      </c>
      <c r="H252" s="31"/>
      <c r="I252" s="34"/>
      <c r="J252" s="30"/>
      <c r="K252" s="84">
        <v>43287</v>
      </c>
      <c r="L252" s="30"/>
      <c r="M252" s="30"/>
      <c r="N252" s="30"/>
      <c r="O252" s="82" t="e">
        <f>SUM(神奈川!AK252)+(湘南!AK252)+(ダイエット!#REF!)+(コージー!AK259)+(フルハーフ!AK252)</f>
        <v>#REF!</v>
      </c>
      <c r="P252" s="83" t="e">
        <f>SUM(神奈川!E252:K252,湘南!E252:K252,ダイエット!#REF!,コージー!E259:K259,フルハーフ!E252:K252)</f>
        <v>#REF!</v>
      </c>
      <c r="Q252" s="83" t="e">
        <f>SUM(神奈川!L252:R252,湘南!L252:R252,ダイエット!#REF!,コージー!L259:R259,フルハーフ!L252:R252)</f>
        <v>#REF!</v>
      </c>
      <c r="R252" s="83" t="e">
        <f>SUM(神奈川!S252:Y252,湘南!S252:Y252,ダイエット!#REF!,コージー!S259:Y259,フルハーフ!S252:Y252)</f>
        <v>#REF!</v>
      </c>
      <c r="S252" s="83" t="e">
        <f>SUM(神奈川!Z252:AF252,湘南!Z252:AF252,ダイエット!#REF!,コージー!Z259:AF259,フルハーフ!Z252:AF252)</f>
        <v>#REF!</v>
      </c>
      <c r="T252" s="83" t="e">
        <f>SUM(神奈川!E252:AI252,湘南!E252:AI252,ダイエット!#REF!,コージー!E259:AI259,フルハーフ!E252:AI252)</f>
        <v>#REF!</v>
      </c>
    </row>
    <row r="253" spans="1:20" ht="17.25" hidden="1" customHeight="1">
      <c r="A253" s="30">
        <v>247</v>
      </c>
      <c r="B253" s="30" t="s">
        <v>195</v>
      </c>
      <c r="C253" s="80"/>
      <c r="D253" s="31" t="s">
        <v>378</v>
      </c>
      <c r="E253" s="32" t="s">
        <v>24</v>
      </c>
      <c r="F253" s="31" t="s">
        <v>270</v>
      </c>
      <c r="G253" s="31" t="s">
        <v>44</v>
      </c>
      <c r="H253" s="31"/>
      <c r="I253" s="34"/>
      <c r="J253" s="30"/>
      <c r="K253" s="84">
        <v>43363</v>
      </c>
      <c r="L253" s="30"/>
      <c r="M253" s="30"/>
      <c r="N253" s="30"/>
      <c r="O253" s="82" t="e">
        <f>SUM(神奈川!AK253)+(湘南!AK253)+(ダイエット!#REF!)+(コージー!AK260)+(フルハーフ!AK253)</f>
        <v>#REF!</v>
      </c>
      <c r="P253" s="83" t="e">
        <f>SUM(神奈川!E253:K253,湘南!E253:K253,ダイエット!#REF!,コージー!E260:K260,フルハーフ!E253:K253)</f>
        <v>#REF!</v>
      </c>
      <c r="Q253" s="83" t="e">
        <f>SUM(神奈川!L253:R253,湘南!L253:R253,ダイエット!#REF!,コージー!L260:R260,フルハーフ!L253:R253)</f>
        <v>#REF!</v>
      </c>
      <c r="R253" s="83" t="e">
        <f>SUM(神奈川!S253:Y253,湘南!S253:Y253,ダイエット!#REF!,コージー!S260:Y260,フルハーフ!S253:Y253)</f>
        <v>#REF!</v>
      </c>
      <c r="S253" s="83" t="e">
        <f>SUM(神奈川!Z253:AF253,湘南!Z253:AF253,ダイエット!#REF!,コージー!Z260:AF260,フルハーフ!Z253:AF253)</f>
        <v>#REF!</v>
      </c>
      <c r="T253" s="83" t="e">
        <f>SUM(神奈川!E253:AI253,湘南!E253:AI253,ダイエット!#REF!,コージー!E260:AI260,フルハーフ!E253:AI253)</f>
        <v>#REF!</v>
      </c>
    </row>
    <row r="254" spans="1:20" ht="17.25" hidden="1" customHeight="1">
      <c r="A254" s="30">
        <v>248</v>
      </c>
      <c r="B254" s="30" t="s">
        <v>195</v>
      </c>
      <c r="C254" s="80"/>
      <c r="D254" s="31" t="s">
        <v>379</v>
      </c>
      <c r="E254" s="32" t="s">
        <v>24</v>
      </c>
      <c r="F254" s="31" t="s">
        <v>270</v>
      </c>
      <c r="G254" s="31" t="s">
        <v>44</v>
      </c>
      <c r="H254" s="31"/>
      <c r="I254" s="34" t="s">
        <v>380</v>
      </c>
      <c r="J254" s="30"/>
      <c r="K254" s="84">
        <v>43665</v>
      </c>
      <c r="L254" s="30"/>
      <c r="M254" s="30"/>
      <c r="N254" s="30"/>
      <c r="O254" s="82" t="e">
        <f>SUM(神奈川!AK254)+(湘南!AK254)+(ダイエット!#REF!)+(コージー!AK261)+(フルハーフ!AK254)</f>
        <v>#REF!</v>
      </c>
      <c r="P254" s="83" t="e">
        <f>SUM(神奈川!E254:K254,湘南!E254:K254,ダイエット!#REF!,コージー!E261:K261,フルハーフ!E254:K254)</f>
        <v>#REF!</v>
      </c>
      <c r="Q254" s="83" t="e">
        <f>SUM(神奈川!L254:R254,湘南!L254:R254,ダイエット!#REF!,コージー!L261:R261,フルハーフ!L254:R254)</f>
        <v>#REF!</v>
      </c>
      <c r="R254" s="83" t="e">
        <f>SUM(神奈川!S254:Y254,湘南!S254:Y254,ダイエット!#REF!,コージー!S261:Y261,フルハーフ!S254:Y254)</f>
        <v>#REF!</v>
      </c>
      <c r="S254" s="83" t="e">
        <f>SUM(神奈川!Z254:AF254,湘南!Z254:AF254,ダイエット!#REF!,コージー!Z261:AF261,フルハーフ!Z254:AF254)</f>
        <v>#REF!</v>
      </c>
      <c r="T254" s="83" t="e">
        <f>SUM(神奈川!E254:AI254,湘南!E254:AI254,ダイエット!#REF!,コージー!E261:AI261,フルハーフ!E254:AI254)</f>
        <v>#REF!</v>
      </c>
    </row>
    <row r="255" spans="1:20" ht="17.25" hidden="1" customHeight="1">
      <c r="A255" s="30">
        <v>249</v>
      </c>
      <c r="B255" s="30" t="s">
        <v>195</v>
      </c>
      <c r="C255" s="80"/>
      <c r="D255" s="31" t="s">
        <v>381</v>
      </c>
      <c r="E255" s="32" t="s">
        <v>33</v>
      </c>
      <c r="F255" s="31" t="s">
        <v>48</v>
      </c>
      <c r="G255" s="31" t="s">
        <v>44</v>
      </c>
      <c r="H255" s="31"/>
      <c r="I255" s="34" t="s">
        <v>382</v>
      </c>
      <c r="J255" s="30"/>
      <c r="K255" s="84">
        <v>43707</v>
      </c>
      <c r="L255" s="30"/>
      <c r="M255" s="30"/>
      <c r="N255" s="30"/>
      <c r="O255" s="82" t="e">
        <f>SUM(神奈川!AK255)+(湘南!AK255)+(ダイエット!#REF!)+(コージー!AK262)+(フルハーフ!AK255)</f>
        <v>#REF!</v>
      </c>
      <c r="P255" s="83" t="e">
        <f>SUM(神奈川!E255:K255,湘南!E255:K255,ダイエット!#REF!,コージー!E262:K262,フルハーフ!E255:K255)</f>
        <v>#REF!</v>
      </c>
      <c r="Q255" s="83" t="e">
        <f>SUM(神奈川!L255:R255,湘南!L255:R255,ダイエット!#REF!,コージー!L262:R262,フルハーフ!L255:R255)</f>
        <v>#REF!</v>
      </c>
      <c r="R255" s="83" t="e">
        <f>SUM(神奈川!S255:Y255,湘南!S255:Y255,ダイエット!#REF!,コージー!S262:Y262,フルハーフ!S255:Y255)</f>
        <v>#REF!</v>
      </c>
      <c r="S255" s="83" t="e">
        <f>SUM(神奈川!Z255:AF255,湘南!Z255:AF255,ダイエット!#REF!,コージー!Z262:AF262,フルハーフ!Z255:AF255)</f>
        <v>#REF!</v>
      </c>
      <c r="T255" s="83" t="e">
        <f>SUM(神奈川!E255:AI255,湘南!E255:AI255,ダイエット!#REF!,コージー!E262:AI262,フルハーフ!E255:AI255)</f>
        <v>#REF!</v>
      </c>
    </row>
    <row r="256" spans="1:20" ht="17.25" hidden="1" customHeight="1">
      <c r="A256" s="30">
        <v>250</v>
      </c>
      <c r="B256" s="30" t="s">
        <v>195</v>
      </c>
      <c r="C256" s="80"/>
      <c r="D256" s="31" t="s">
        <v>383</v>
      </c>
      <c r="E256" s="32" t="s">
        <v>33</v>
      </c>
      <c r="F256" s="31" t="s">
        <v>48</v>
      </c>
      <c r="G256" s="31" t="s">
        <v>44</v>
      </c>
      <c r="H256" s="31"/>
      <c r="I256" s="34" t="s">
        <v>384</v>
      </c>
      <c r="J256" s="30"/>
      <c r="K256" s="84">
        <v>43274</v>
      </c>
      <c r="L256" s="30"/>
      <c r="M256" s="30"/>
      <c r="N256" s="30"/>
      <c r="O256" s="82" t="e">
        <f>SUM(神奈川!AK256)+(湘南!AK256)+(ダイエット!#REF!)+(コージー!AK263)+(フルハーフ!AK256)</f>
        <v>#REF!</v>
      </c>
      <c r="P256" s="83" t="e">
        <f>SUM(神奈川!E256:K256,湘南!E256:K256,ダイエット!#REF!,コージー!E263:K263,フルハーフ!E256:K256)</f>
        <v>#REF!</v>
      </c>
      <c r="Q256" s="83" t="e">
        <f>SUM(神奈川!L256:R256,湘南!L256:R256,ダイエット!#REF!,コージー!L263:R263,フルハーフ!L256:R256)</f>
        <v>#REF!</v>
      </c>
      <c r="R256" s="83" t="e">
        <f>SUM(神奈川!S256:Y256,湘南!S256:Y256,ダイエット!#REF!,コージー!S263:Y263,フルハーフ!S256:Y256)</f>
        <v>#REF!</v>
      </c>
      <c r="S256" s="83" t="e">
        <f>SUM(神奈川!Z256:AF256,湘南!Z256:AF256,ダイエット!#REF!,コージー!Z263:AF263,フルハーフ!Z256:AF256)</f>
        <v>#REF!</v>
      </c>
      <c r="T256" s="83" t="e">
        <f>SUM(神奈川!E256:AI256,湘南!E256:AI256,ダイエット!#REF!,コージー!E263:AI263,フルハーフ!E256:AI256)</f>
        <v>#REF!</v>
      </c>
    </row>
    <row r="257" spans="1:20" ht="17.25" hidden="1" customHeight="1">
      <c r="A257" s="30">
        <v>251</v>
      </c>
      <c r="B257" s="30" t="s">
        <v>195</v>
      </c>
      <c r="C257" s="80"/>
      <c r="D257" s="31" t="s">
        <v>385</v>
      </c>
      <c r="E257" s="32" t="s">
        <v>24</v>
      </c>
      <c r="F257" s="31" t="s">
        <v>270</v>
      </c>
      <c r="G257" s="31" t="s">
        <v>44</v>
      </c>
      <c r="H257" s="31"/>
      <c r="I257" s="34" t="s">
        <v>386</v>
      </c>
      <c r="J257" s="30"/>
      <c r="K257" s="84">
        <v>43267</v>
      </c>
      <c r="L257" s="30"/>
      <c r="M257" s="30"/>
      <c r="N257" s="30"/>
      <c r="O257" s="82" t="e">
        <f>SUM(神奈川!AK257)+(湘南!AK257)+(ダイエット!#REF!)+(コージー!AK264)+(フルハーフ!AK257)</f>
        <v>#REF!</v>
      </c>
      <c r="P257" s="83" t="e">
        <f>SUM(神奈川!E257:K257,湘南!E257:K257,ダイエット!#REF!,コージー!E264:K264,フルハーフ!E257:K257)</f>
        <v>#REF!</v>
      </c>
      <c r="Q257" s="83" t="e">
        <f>SUM(神奈川!L257:R257,湘南!L257:R257,ダイエット!#REF!,コージー!L264:R264,フルハーフ!L257:R257)</f>
        <v>#REF!</v>
      </c>
      <c r="R257" s="83" t="e">
        <f>SUM(神奈川!S257:Y257,湘南!S257:Y257,ダイエット!#REF!,コージー!S264:Y264,フルハーフ!S257:Y257)</f>
        <v>#REF!</v>
      </c>
      <c r="S257" s="83" t="e">
        <f>SUM(神奈川!Z257:AF257,湘南!Z257:AF257,ダイエット!#REF!,コージー!Z264:AF264,フルハーフ!Z257:AF257)</f>
        <v>#REF!</v>
      </c>
      <c r="T257" s="83" t="e">
        <f>SUM(神奈川!E257:AI257,湘南!E257:AI257,ダイエット!#REF!,コージー!E264:AI264,フルハーフ!E257:AI257)</f>
        <v>#REF!</v>
      </c>
    </row>
    <row r="258" spans="1:20" ht="17.25" hidden="1" customHeight="1">
      <c r="A258" s="30">
        <v>252</v>
      </c>
      <c r="B258" s="30" t="s">
        <v>195</v>
      </c>
      <c r="C258" s="80"/>
      <c r="D258" s="31" t="s">
        <v>387</v>
      </c>
      <c r="E258" s="32" t="s">
        <v>33</v>
      </c>
      <c r="F258" s="31" t="s">
        <v>319</v>
      </c>
      <c r="G258" s="31" t="s">
        <v>44</v>
      </c>
      <c r="H258" s="31"/>
      <c r="I258" s="34" t="s">
        <v>388</v>
      </c>
      <c r="J258" s="30"/>
      <c r="K258" s="84">
        <v>43376</v>
      </c>
      <c r="L258" s="30"/>
      <c r="M258" s="30"/>
      <c r="N258" s="30"/>
      <c r="O258" s="82" t="e">
        <f>SUM(神奈川!AK258)+(湘南!AK258)+(ダイエット!#REF!)+(コージー!AK265)+(フルハーフ!AK258)</f>
        <v>#REF!</v>
      </c>
      <c r="P258" s="83" t="e">
        <f>SUM(神奈川!E258:K258,湘南!E258:K258,ダイエット!#REF!,コージー!E265:K265,フルハーフ!E258:K258)</f>
        <v>#REF!</v>
      </c>
      <c r="Q258" s="83" t="e">
        <f>SUM(神奈川!L258:R258,湘南!L258:R258,ダイエット!#REF!,コージー!L265:R265,フルハーフ!L258:R258)</f>
        <v>#REF!</v>
      </c>
      <c r="R258" s="83" t="e">
        <f>SUM(神奈川!S258:Y258,湘南!S258:Y258,ダイエット!#REF!,コージー!S265:Y265,フルハーフ!S258:Y258)</f>
        <v>#REF!</v>
      </c>
      <c r="S258" s="83" t="e">
        <f>SUM(神奈川!Z258:AF258,湘南!Z258:AF258,ダイエット!#REF!,コージー!Z265:AF265,フルハーフ!Z258:AF258)</f>
        <v>#REF!</v>
      </c>
      <c r="T258" s="83" t="e">
        <f>SUM(神奈川!E258:AI258,湘南!E258:AI258,ダイエット!#REF!,コージー!E265:AI265,フルハーフ!E258:AI258)</f>
        <v>#REF!</v>
      </c>
    </row>
    <row r="259" spans="1:20" ht="17.25" hidden="1" customHeight="1">
      <c r="A259" s="30">
        <v>253</v>
      </c>
      <c r="B259" s="30" t="s">
        <v>195</v>
      </c>
      <c r="C259" s="80"/>
      <c r="D259" s="31" t="s">
        <v>389</v>
      </c>
      <c r="E259" s="32" t="s">
        <v>24</v>
      </c>
      <c r="F259" s="31" t="s">
        <v>319</v>
      </c>
      <c r="G259" s="31" t="s">
        <v>44</v>
      </c>
      <c r="H259" s="31"/>
      <c r="I259" s="34" t="s">
        <v>390</v>
      </c>
      <c r="J259" s="30"/>
      <c r="K259" s="84">
        <v>43376</v>
      </c>
      <c r="L259" s="30"/>
      <c r="M259" s="30"/>
      <c r="N259" s="30"/>
      <c r="O259" s="82" t="e">
        <f>SUM(神奈川!AK259)+(湘南!AK259)+(ダイエット!#REF!)+(コージー!AK266)+(フルハーフ!AK259)</f>
        <v>#REF!</v>
      </c>
      <c r="P259" s="83" t="e">
        <f>SUM(神奈川!E259:K259,湘南!E259:K259,ダイエット!#REF!,コージー!E266:K266,フルハーフ!E259:K259)</f>
        <v>#REF!</v>
      </c>
      <c r="Q259" s="83" t="e">
        <f>SUM(神奈川!L259:R259,湘南!L259:R259,ダイエット!#REF!,コージー!L266:R266,フルハーフ!L259:R259)</f>
        <v>#REF!</v>
      </c>
      <c r="R259" s="83" t="e">
        <f>SUM(神奈川!S259:Y259,湘南!S259:Y259,ダイエット!#REF!,コージー!S266:Y266,フルハーフ!S259:Y259)</f>
        <v>#REF!</v>
      </c>
      <c r="S259" s="83" t="e">
        <f>SUM(神奈川!Z259:AF259,湘南!Z259:AF259,ダイエット!#REF!,コージー!Z266:AF266,フルハーフ!Z259:AF259)</f>
        <v>#REF!</v>
      </c>
      <c r="T259" s="83" t="e">
        <f>SUM(神奈川!E259:AI259,湘南!E259:AI259,ダイエット!#REF!,コージー!E266:AI266,フルハーフ!E259:AI259)</f>
        <v>#REF!</v>
      </c>
    </row>
    <row r="260" spans="1:20" ht="17.25" hidden="1" customHeight="1">
      <c r="A260" s="30">
        <v>254</v>
      </c>
      <c r="B260" s="30" t="s">
        <v>195</v>
      </c>
      <c r="C260" s="80"/>
      <c r="D260" s="31" t="s">
        <v>391</v>
      </c>
      <c r="E260" s="32" t="s">
        <v>24</v>
      </c>
      <c r="F260" s="31" t="s">
        <v>270</v>
      </c>
      <c r="G260" s="31" t="s">
        <v>44</v>
      </c>
      <c r="H260" s="31"/>
      <c r="I260" s="34" t="s">
        <v>375</v>
      </c>
      <c r="J260" s="30"/>
      <c r="K260" s="84">
        <v>43335</v>
      </c>
      <c r="L260" s="30"/>
      <c r="M260" s="30"/>
      <c r="N260" s="30"/>
      <c r="O260" s="82" t="e">
        <f>SUM(神奈川!AK260)+(湘南!AK260)+(ダイエット!#REF!)+(コージー!AK267)+(フルハーフ!AK260)</f>
        <v>#REF!</v>
      </c>
      <c r="P260" s="83" t="e">
        <f>SUM(神奈川!E260:K260,湘南!E260:K260,ダイエット!#REF!,コージー!E267:K267,フルハーフ!E260:K260)</f>
        <v>#REF!</v>
      </c>
      <c r="Q260" s="83" t="e">
        <f>SUM(神奈川!L260:R260,湘南!L260:R260,ダイエット!#REF!,コージー!L267:R267,フルハーフ!L260:R260)</f>
        <v>#REF!</v>
      </c>
      <c r="R260" s="83" t="e">
        <f>SUM(神奈川!S260:Y260,湘南!S260:Y260,ダイエット!#REF!,コージー!S267:Y267,フルハーフ!S260:Y260)</f>
        <v>#REF!</v>
      </c>
      <c r="S260" s="83" t="e">
        <f>SUM(神奈川!Z260:AF260,湘南!Z260:AF260,ダイエット!#REF!,コージー!Z267:AF267,フルハーフ!Z260:AF260)</f>
        <v>#REF!</v>
      </c>
      <c r="T260" s="83" t="e">
        <f>SUM(神奈川!E260:AI260,湘南!E260:AI260,ダイエット!#REF!,コージー!E267:AI267,フルハーフ!E260:AI260)</f>
        <v>#REF!</v>
      </c>
    </row>
    <row r="261" spans="1:20" ht="17.25" hidden="1" customHeight="1">
      <c r="A261" s="30">
        <v>255</v>
      </c>
      <c r="B261" s="30" t="s">
        <v>195</v>
      </c>
      <c r="C261" s="80"/>
      <c r="D261" s="31" t="s">
        <v>392</v>
      </c>
      <c r="E261" s="32" t="s">
        <v>33</v>
      </c>
      <c r="F261" s="31" t="s">
        <v>48</v>
      </c>
      <c r="G261" s="31" t="s">
        <v>44</v>
      </c>
      <c r="H261" s="31"/>
      <c r="I261" s="34" t="s">
        <v>393</v>
      </c>
      <c r="J261" s="30"/>
      <c r="K261" s="84">
        <v>43760</v>
      </c>
      <c r="L261" s="30"/>
      <c r="M261" s="30"/>
      <c r="N261" s="30"/>
      <c r="O261" s="82" t="e">
        <f>SUM(神奈川!AK261)+(湘南!AK261)+(ダイエット!#REF!)+(コージー!AK268)+(フルハーフ!AK261)</f>
        <v>#REF!</v>
      </c>
      <c r="P261" s="83" t="e">
        <f>SUM(神奈川!E261:K261,湘南!E261:K261,ダイエット!#REF!,コージー!E268:K268,フルハーフ!E261:K261)</f>
        <v>#REF!</v>
      </c>
      <c r="Q261" s="83" t="e">
        <f>SUM(神奈川!L261:R261,湘南!L261:R261,ダイエット!#REF!,コージー!L268:R268,フルハーフ!L261:R261)</f>
        <v>#REF!</v>
      </c>
      <c r="R261" s="83" t="e">
        <f>SUM(神奈川!S261:Y261,湘南!S261:Y261,ダイエット!#REF!,コージー!S268:Y268,フルハーフ!S261:Y261)</f>
        <v>#REF!</v>
      </c>
      <c r="S261" s="83" t="e">
        <f>SUM(神奈川!Z261:AF261,湘南!Z261:AF261,ダイエット!#REF!,コージー!Z268:AF268,フルハーフ!Z261:AF261)</f>
        <v>#REF!</v>
      </c>
      <c r="T261" s="83" t="e">
        <f>SUM(神奈川!E261:AI261,湘南!E261:AI261,ダイエット!#REF!,コージー!E268:AI268,フルハーフ!E261:AI261)</f>
        <v>#REF!</v>
      </c>
    </row>
    <row r="262" spans="1:20" ht="17.25" hidden="1" customHeight="1">
      <c r="A262" s="30">
        <v>256</v>
      </c>
      <c r="B262" s="30" t="s">
        <v>195</v>
      </c>
      <c r="C262" s="80"/>
      <c r="D262" s="31" t="s">
        <v>394</v>
      </c>
      <c r="E262" s="32" t="s">
        <v>24</v>
      </c>
      <c r="F262" s="31" t="s">
        <v>101</v>
      </c>
      <c r="G262" s="31" t="s">
        <v>44</v>
      </c>
      <c r="H262" s="31"/>
      <c r="I262" s="34" t="s">
        <v>395</v>
      </c>
      <c r="J262" s="30"/>
      <c r="K262" s="84">
        <v>43512</v>
      </c>
      <c r="L262" s="30"/>
      <c r="M262" s="30"/>
      <c r="N262" s="30"/>
      <c r="O262" s="82" t="e">
        <f>SUM(神奈川!AK262)+(湘南!AK262)+(ダイエット!#REF!)+(コージー!AK269)+(フルハーフ!AK262)</f>
        <v>#REF!</v>
      </c>
      <c r="P262" s="83" t="e">
        <f>SUM(神奈川!E262:K262,湘南!E262:K262,ダイエット!#REF!,コージー!E269:K269,フルハーフ!E262:K262)</f>
        <v>#REF!</v>
      </c>
      <c r="Q262" s="83" t="e">
        <f>SUM(神奈川!L262:R262,湘南!L262:R262,ダイエット!#REF!,コージー!L269:R269,フルハーフ!L262:R262)</f>
        <v>#REF!</v>
      </c>
      <c r="R262" s="83" t="e">
        <f>SUM(神奈川!S262:Y262,湘南!S262:Y262,ダイエット!#REF!,コージー!S269:Y269,フルハーフ!S262:Y262)</f>
        <v>#REF!</v>
      </c>
      <c r="S262" s="83" t="e">
        <f>SUM(神奈川!Z262:AF262,湘南!Z262:AF262,ダイエット!#REF!,コージー!Z269:AF269,フルハーフ!Z262:AF262)</f>
        <v>#REF!</v>
      </c>
      <c r="T262" s="83" t="e">
        <f>SUM(神奈川!E262:AI262,湘南!E262:AI262,ダイエット!#REF!,コージー!E269:AI269,フルハーフ!E262:AI262)</f>
        <v>#REF!</v>
      </c>
    </row>
    <row r="263" spans="1:20" ht="17.25" hidden="1" customHeight="1">
      <c r="A263" s="30">
        <v>257</v>
      </c>
      <c r="B263" s="30" t="s">
        <v>195</v>
      </c>
      <c r="C263" s="80"/>
      <c r="D263" s="31" t="s">
        <v>396</v>
      </c>
      <c r="E263" s="32" t="s">
        <v>33</v>
      </c>
      <c r="F263" s="31" t="s">
        <v>319</v>
      </c>
      <c r="G263" s="31" t="s">
        <v>44</v>
      </c>
      <c r="H263" s="31"/>
      <c r="I263" s="34" t="s">
        <v>397</v>
      </c>
      <c r="J263" s="30"/>
      <c r="K263" s="84">
        <v>43291</v>
      </c>
      <c r="L263" s="30"/>
      <c r="M263" s="30"/>
      <c r="N263" s="30"/>
      <c r="O263" s="82" t="e">
        <f>SUM(神奈川!AK263)+(湘南!AK263)+(ダイエット!#REF!)+(コージー!AK270)+(フルハーフ!AK263)</f>
        <v>#REF!</v>
      </c>
      <c r="P263" s="83" t="e">
        <f>SUM(神奈川!E263:K263,湘南!E263:K263,ダイエット!#REF!,コージー!E270:K270,フルハーフ!E263:K263)</f>
        <v>#REF!</v>
      </c>
      <c r="Q263" s="83" t="e">
        <f>SUM(神奈川!L263:R263,湘南!L263:R263,ダイエット!#REF!,コージー!L270:R270,フルハーフ!L263:R263)</f>
        <v>#REF!</v>
      </c>
      <c r="R263" s="83" t="e">
        <f>SUM(神奈川!S263:Y263,湘南!S263:Y263,ダイエット!#REF!,コージー!S270:Y270,フルハーフ!S263:Y263)</f>
        <v>#REF!</v>
      </c>
      <c r="S263" s="83" t="e">
        <f>SUM(神奈川!Z263:AF263,湘南!Z263:AF263,ダイエット!#REF!,コージー!Z270:AF270,フルハーフ!Z263:AF263)</f>
        <v>#REF!</v>
      </c>
      <c r="T263" s="83" t="e">
        <f>SUM(神奈川!E263:AI263,湘南!E263:AI263,ダイエット!#REF!,コージー!E270:AI270,フルハーフ!E263:AI263)</f>
        <v>#REF!</v>
      </c>
    </row>
    <row r="264" spans="1:20" ht="17.25" hidden="1" customHeight="1">
      <c r="A264" s="30">
        <v>258</v>
      </c>
      <c r="B264" s="30" t="s">
        <v>195</v>
      </c>
      <c r="C264" s="80"/>
      <c r="D264" s="31" t="s">
        <v>398</v>
      </c>
      <c r="E264" s="32" t="s">
        <v>24</v>
      </c>
      <c r="F264" s="31" t="s">
        <v>270</v>
      </c>
      <c r="G264" s="31" t="s">
        <v>44</v>
      </c>
      <c r="H264" s="31"/>
      <c r="I264" s="34" t="s">
        <v>399</v>
      </c>
      <c r="J264" s="30"/>
      <c r="K264" s="84">
        <v>43704</v>
      </c>
      <c r="L264" s="30"/>
      <c r="M264" s="30"/>
      <c r="N264" s="30"/>
      <c r="O264" s="82" t="e">
        <f>SUM(神奈川!AK264)+(湘南!AK264)+(ダイエット!#REF!)+(コージー!AK271)+(フルハーフ!AK264)</f>
        <v>#REF!</v>
      </c>
      <c r="P264" s="83" t="e">
        <f>SUM(神奈川!E264:K264,湘南!E264:K264,ダイエット!#REF!,コージー!E271:K271,フルハーフ!E264:K264)</f>
        <v>#REF!</v>
      </c>
      <c r="Q264" s="83" t="e">
        <f>SUM(神奈川!L264:R264,湘南!L264:R264,ダイエット!#REF!,コージー!L271:R271,フルハーフ!L264:R264)</f>
        <v>#REF!</v>
      </c>
      <c r="R264" s="83" t="e">
        <f>SUM(神奈川!S264:Y264,湘南!S264:Y264,ダイエット!#REF!,コージー!S271:Y271,フルハーフ!S264:Y264)</f>
        <v>#REF!</v>
      </c>
      <c r="S264" s="83" t="e">
        <f>SUM(神奈川!Z264:AF264,湘南!Z264:AF264,ダイエット!#REF!,コージー!Z271:AF271,フルハーフ!Z264:AF264)</f>
        <v>#REF!</v>
      </c>
      <c r="T264" s="83" t="e">
        <f>SUM(神奈川!E264:AI264,湘南!E264:AI264,ダイエット!#REF!,コージー!E271:AI271,フルハーフ!E264:AI264)</f>
        <v>#REF!</v>
      </c>
    </row>
    <row r="265" spans="1:20" ht="17.25" hidden="1" customHeight="1">
      <c r="A265" s="30">
        <v>259</v>
      </c>
      <c r="B265" s="30" t="s">
        <v>195</v>
      </c>
      <c r="C265" s="80"/>
      <c r="D265" s="31" t="s">
        <v>400</v>
      </c>
      <c r="E265" s="32" t="s">
        <v>24</v>
      </c>
      <c r="F265" s="31" t="s">
        <v>270</v>
      </c>
      <c r="G265" s="31" t="s">
        <v>44</v>
      </c>
      <c r="H265" s="31"/>
      <c r="I265" s="34" t="s">
        <v>401</v>
      </c>
      <c r="J265" s="30"/>
      <c r="K265" s="84">
        <v>43210</v>
      </c>
      <c r="L265" s="30"/>
      <c r="M265" s="30"/>
      <c r="N265" s="30"/>
      <c r="O265" s="82" t="e">
        <f>SUM(神奈川!AK265)+(湘南!AK265)+(ダイエット!#REF!)+(コージー!AK272)+(フルハーフ!AK265)</f>
        <v>#REF!</v>
      </c>
      <c r="P265" s="83" t="e">
        <f>SUM(神奈川!E265:K265,湘南!E265:K265,ダイエット!#REF!,コージー!E272:K272,フルハーフ!E265:K265)</f>
        <v>#REF!</v>
      </c>
      <c r="Q265" s="83" t="e">
        <f>SUM(神奈川!L265:R265,湘南!L265:R265,ダイエット!#REF!,コージー!L272:R272,フルハーフ!L265:R265)</f>
        <v>#REF!</v>
      </c>
      <c r="R265" s="83" t="e">
        <f>SUM(神奈川!S265:Y265,湘南!S265:Y265,ダイエット!#REF!,コージー!S272:Y272,フルハーフ!S265:Y265)</f>
        <v>#REF!</v>
      </c>
      <c r="S265" s="83" t="e">
        <f>SUM(神奈川!Z265:AF265,湘南!Z265:AF265,ダイエット!#REF!,コージー!Z272:AF272,フルハーフ!Z265:AF265)</f>
        <v>#REF!</v>
      </c>
      <c r="T265" s="83" t="e">
        <f>SUM(神奈川!E265:AI265,湘南!E265:AI265,ダイエット!#REF!,コージー!E272:AI272,フルハーフ!E265:AI265)</f>
        <v>#REF!</v>
      </c>
    </row>
    <row r="266" spans="1:20" ht="17.25" hidden="1" customHeight="1">
      <c r="A266" s="30">
        <v>260</v>
      </c>
      <c r="B266" s="30" t="s">
        <v>195</v>
      </c>
      <c r="C266" s="80"/>
      <c r="D266" s="31" t="s">
        <v>402</v>
      </c>
      <c r="E266" s="32" t="s">
        <v>33</v>
      </c>
      <c r="F266" s="31" t="s">
        <v>270</v>
      </c>
      <c r="G266" s="31" t="s">
        <v>44</v>
      </c>
      <c r="H266" s="31"/>
      <c r="I266" s="34"/>
      <c r="J266" s="30"/>
      <c r="K266" s="84">
        <v>43363</v>
      </c>
      <c r="L266" s="30"/>
      <c r="M266" s="30"/>
      <c r="N266" s="30"/>
      <c r="O266" s="82" t="e">
        <f>SUM(神奈川!AK266)+(湘南!AK266)+(ダイエット!#REF!)+(コージー!AK273)+(フルハーフ!AK266)</f>
        <v>#REF!</v>
      </c>
      <c r="P266" s="83" t="e">
        <f>SUM(神奈川!E266:K266,湘南!E266:K266,ダイエット!#REF!,コージー!E273:K273,フルハーフ!E266:K266)</f>
        <v>#REF!</v>
      </c>
      <c r="Q266" s="83" t="e">
        <f>SUM(神奈川!L266:R266,湘南!L266:R266,ダイエット!#REF!,コージー!L273:R273,フルハーフ!L266:R266)</f>
        <v>#REF!</v>
      </c>
      <c r="R266" s="83" t="e">
        <f>SUM(神奈川!S266:Y266,湘南!S266:Y266,ダイエット!#REF!,コージー!S273:Y273,フルハーフ!S266:Y266)</f>
        <v>#REF!</v>
      </c>
      <c r="S266" s="83" t="e">
        <f>SUM(神奈川!Z266:AF266,湘南!Z266:AF266,ダイエット!#REF!,コージー!Z273:AF273,フルハーフ!Z266:AF266)</f>
        <v>#REF!</v>
      </c>
      <c r="T266" s="83" t="e">
        <f>SUM(神奈川!E266:AI266,湘南!E266:AI266,ダイエット!#REF!,コージー!E273:AI273,フルハーフ!E266:AI266)</f>
        <v>#REF!</v>
      </c>
    </row>
    <row r="267" spans="1:20" ht="17.25" hidden="1" customHeight="1">
      <c r="A267" s="30">
        <v>261</v>
      </c>
      <c r="B267" s="30" t="s">
        <v>195</v>
      </c>
      <c r="C267" s="80"/>
      <c r="D267" s="31" t="s">
        <v>403</v>
      </c>
      <c r="E267" s="32" t="s">
        <v>24</v>
      </c>
      <c r="F267" s="31" t="s">
        <v>48</v>
      </c>
      <c r="G267" s="31" t="s">
        <v>44</v>
      </c>
      <c r="H267" s="31"/>
      <c r="I267" s="34" t="s">
        <v>404</v>
      </c>
      <c r="J267" s="30"/>
      <c r="K267" s="84">
        <v>43295</v>
      </c>
      <c r="L267" s="30"/>
      <c r="M267" s="30"/>
      <c r="N267" s="30"/>
      <c r="O267" s="82" t="e">
        <f>SUM(神奈川!AK267)+(湘南!AK267)+(ダイエット!#REF!)+(コージー!AK274)+(フルハーフ!AK267)</f>
        <v>#REF!</v>
      </c>
      <c r="P267" s="83" t="e">
        <f>SUM(神奈川!E267:K267,湘南!E267:K267,ダイエット!#REF!,コージー!E274:K274,フルハーフ!E267:K267)</f>
        <v>#REF!</v>
      </c>
      <c r="Q267" s="83" t="e">
        <f>SUM(神奈川!L267:R267,湘南!L267:R267,ダイエット!#REF!,コージー!L274:R274,フルハーフ!L267:R267)</f>
        <v>#REF!</v>
      </c>
      <c r="R267" s="83" t="e">
        <f>SUM(神奈川!S267:Y267,湘南!S267:Y267,ダイエット!#REF!,コージー!S274:Y274,フルハーフ!S267:Y267)</f>
        <v>#REF!</v>
      </c>
      <c r="S267" s="83" t="e">
        <f>SUM(神奈川!Z267:AF267,湘南!Z267:AF267,ダイエット!#REF!,コージー!Z274:AF274,フルハーフ!Z267:AF267)</f>
        <v>#REF!</v>
      </c>
      <c r="T267" s="83" t="e">
        <f>SUM(神奈川!E267:AI267,湘南!E267:AI267,ダイエット!#REF!,コージー!E274:AI274,フルハーフ!E267:AI267)</f>
        <v>#REF!</v>
      </c>
    </row>
    <row r="268" spans="1:20" ht="17.25" hidden="1" customHeight="1">
      <c r="A268" s="30">
        <v>262</v>
      </c>
      <c r="B268" s="30" t="s">
        <v>195</v>
      </c>
      <c r="C268" s="80"/>
      <c r="D268" s="31" t="s">
        <v>405</v>
      </c>
      <c r="E268" s="32" t="s">
        <v>24</v>
      </c>
      <c r="F268" s="31" t="s">
        <v>101</v>
      </c>
      <c r="G268" s="31" t="s">
        <v>44</v>
      </c>
      <c r="H268" s="31"/>
      <c r="I268" s="34" t="s">
        <v>406</v>
      </c>
      <c r="J268" s="30"/>
      <c r="K268" s="84">
        <v>43376</v>
      </c>
      <c r="L268" s="30"/>
      <c r="M268" s="30"/>
      <c r="N268" s="30"/>
      <c r="O268" s="82" t="e">
        <f>SUM(神奈川!AK268)+(湘南!AK268)+(ダイエット!#REF!)+(コージー!AK275)+(フルハーフ!AK268)</f>
        <v>#REF!</v>
      </c>
      <c r="P268" s="83" t="e">
        <f>SUM(神奈川!E268:K268,湘南!E268:K268,ダイエット!#REF!,コージー!E275:K275,フルハーフ!E268:K268)</f>
        <v>#REF!</v>
      </c>
      <c r="Q268" s="83" t="e">
        <f>SUM(神奈川!L268:R268,湘南!L268:R268,ダイエット!#REF!,コージー!L275:R275,フルハーフ!L268:R268)</f>
        <v>#REF!</v>
      </c>
      <c r="R268" s="83" t="e">
        <f>SUM(神奈川!S268:Y268,湘南!S268:Y268,ダイエット!#REF!,コージー!S275:Y275,フルハーフ!S268:Y268)</f>
        <v>#REF!</v>
      </c>
      <c r="S268" s="83" t="e">
        <f>SUM(神奈川!Z268:AF268,湘南!Z268:AF268,ダイエット!#REF!,コージー!Z275:AF275,フルハーフ!Z268:AF268)</f>
        <v>#REF!</v>
      </c>
      <c r="T268" s="83" t="e">
        <f>SUM(神奈川!E268:AI268,湘南!E268:AI268,ダイエット!#REF!,コージー!E275:AI275,フルハーフ!E268:AI268)</f>
        <v>#REF!</v>
      </c>
    </row>
    <row r="269" spans="1:20" ht="17.25" hidden="1" customHeight="1">
      <c r="A269" s="30">
        <v>263</v>
      </c>
      <c r="B269" s="30" t="s">
        <v>195</v>
      </c>
      <c r="C269" s="80"/>
      <c r="D269" s="31" t="s">
        <v>407</v>
      </c>
      <c r="E269" s="32" t="s">
        <v>24</v>
      </c>
      <c r="F269" s="31" t="s">
        <v>319</v>
      </c>
      <c r="G269" s="31" t="s">
        <v>44</v>
      </c>
      <c r="H269" s="31"/>
      <c r="I269" s="34" t="s">
        <v>408</v>
      </c>
      <c r="J269" s="30"/>
      <c r="K269" s="84">
        <v>43481</v>
      </c>
      <c r="L269" s="30"/>
      <c r="M269" s="30"/>
      <c r="N269" s="30"/>
      <c r="O269" s="82" t="e">
        <f>SUM(神奈川!AK269)+(湘南!AK269)+(ダイエット!#REF!)+(コージー!AK276)+(フルハーフ!AK269)</f>
        <v>#REF!</v>
      </c>
      <c r="P269" s="83" t="e">
        <f>SUM(神奈川!E269:K269,湘南!E269:K269,ダイエット!#REF!,コージー!E276:K276,フルハーフ!E269:K269)</f>
        <v>#REF!</v>
      </c>
      <c r="Q269" s="83" t="e">
        <f>SUM(神奈川!L269:R269,湘南!L269:R269,ダイエット!#REF!,コージー!L276:R276,フルハーフ!L269:R269)</f>
        <v>#REF!</v>
      </c>
      <c r="R269" s="83" t="e">
        <f>SUM(神奈川!S269:Y269,湘南!S269:Y269,ダイエット!#REF!,コージー!S276:Y276,フルハーフ!S269:Y269)</f>
        <v>#REF!</v>
      </c>
      <c r="S269" s="83" t="e">
        <f>SUM(神奈川!Z269:AF269,湘南!Z269:AF269,ダイエット!#REF!,コージー!Z276:AF276,フルハーフ!Z269:AF269)</f>
        <v>#REF!</v>
      </c>
      <c r="T269" s="83" t="e">
        <f>SUM(神奈川!E269:AI269,湘南!E269:AI269,ダイエット!#REF!,コージー!E276:AI276,フルハーフ!E269:AI269)</f>
        <v>#REF!</v>
      </c>
    </row>
    <row r="270" spans="1:20" ht="17.25" hidden="1" customHeight="1">
      <c r="A270" s="30">
        <v>264</v>
      </c>
      <c r="B270" s="30" t="s">
        <v>195</v>
      </c>
      <c r="C270" s="80"/>
      <c r="D270" s="31" t="s">
        <v>409</v>
      </c>
      <c r="E270" s="32" t="s">
        <v>24</v>
      </c>
      <c r="F270" s="31" t="s">
        <v>48</v>
      </c>
      <c r="G270" s="31" t="s">
        <v>44</v>
      </c>
      <c r="H270" s="31"/>
      <c r="I270" s="34" t="s">
        <v>410</v>
      </c>
      <c r="J270" s="30"/>
      <c r="K270" s="84">
        <v>43290</v>
      </c>
      <c r="L270" s="30"/>
      <c r="M270" s="30"/>
      <c r="N270" s="30"/>
      <c r="O270" s="82" t="e">
        <f>SUM(神奈川!AK270)+(湘南!AK270)+(ダイエット!#REF!)+(コージー!AK277)+(フルハーフ!AK270)</f>
        <v>#REF!</v>
      </c>
      <c r="P270" s="83" t="e">
        <f>SUM(神奈川!E270:K270,湘南!E270:K270,ダイエット!#REF!,コージー!E277:K277,フルハーフ!E270:K270)</f>
        <v>#REF!</v>
      </c>
      <c r="Q270" s="83" t="e">
        <f>SUM(神奈川!L270:R270,湘南!L270:R270,ダイエット!#REF!,コージー!L277:R277,フルハーフ!L270:R270)</f>
        <v>#REF!</v>
      </c>
      <c r="R270" s="83" t="e">
        <f>SUM(神奈川!S270:Y270,湘南!S270:Y270,ダイエット!#REF!,コージー!S277:Y277,フルハーフ!S270:Y270)</f>
        <v>#REF!</v>
      </c>
      <c r="S270" s="83" t="e">
        <f>SUM(神奈川!Z270:AF270,湘南!Z270:AF270,ダイエット!#REF!,コージー!Z277:AF277,フルハーフ!Z270:AF270)</f>
        <v>#REF!</v>
      </c>
      <c r="T270" s="83" t="e">
        <f>SUM(神奈川!E270:AI270,湘南!E270:AI270,ダイエット!#REF!,コージー!E277:AI277,フルハーフ!E270:AI270)</f>
        <v>#REF!</v>
      </c>
    </row>
    <row r="271" spans="1:20" ht="17.25" hidden="1" customHeight="1">
      <c r="A271" s="30">
        <v>265</v>
      </c>
      <c r="B271" s="30" t="s">
        <v>195</v>
      </c>
      <c r="C271" s="80"/>
      <c r="D271" s="31" t="s">
        <v>411</v>
      </c>
      <c r="E271" s="32" t="s">
        <v>33</v>
      </c>
      <c r="F271" s="31" t="s">
        <v>101</v>
      </c>
      <c r="G271" s="31" t="s">
        <v>44</v>
      </c>
      <c r="H271" s="31"/>
      <c r="I271" s="34" t="s">
        <v>412</v>
      </c>
      <c r="J271" s="30"/>
      <c r="K271" s="84">
        <v>43307</v>
      </c>
      <c r="L271" s="30"/>
      <c r="M271" s="30"/>
      <c r="N271" s="30"/>
      <c r="O271" s="82" t="e">
        <f>SUM(神奈川!AK271)+(湘南!AK271)+(ダイエット!#REF!)+(コージー!AK278)+(フルハーフ!AK271)</f>
        <v>#REF!</v>
      </c>
      <c r="P271" s="83" t="e">
        <f>SUM(神奈川!E271:K271,湘南!E271:K271,ダイエット!#REF!,コージー!E278:K278,フルハーフ!E271:K271)</f>
        <v>#REF!</v>
      </c>
      <c r="Q271" s="83" t="e">
        <f>SUM(神奈川!L271:R271,湘南!L271:R271,ダイエット!#REF!,コージー!L278:R278,フルハーフ!L271:R271)</f>
        <v>#REF!</v>
      </c>
      <c r="R271" s="83" t="e">
        <f>SUM(神奈川!S271:Y271,湘南!S271:Y271,ダイエット!#REF!,コージー!S278:Y278,フルハーフ!S271:Y271)</f>
        <v>#REF!</v>
      </c>
      <c r="S271" s="83" t="e">
        <f>SUM(神奈川!Z271:AF271,湘南!Z271:AF271,ダイエット!#REF!,コージー!Z278:AF278,フルハーフ!Z271:AF271)</f>
        <v>#REF!</v>
      </c>
      <c r="T271" s="83" t="e">
        <f>SUM(神奈川!E271:AI271,湘南!E271:AI271,ダイエット!#REF!,コージー!E278:AI278,フルハーフ!E271:AI271)</f>
        <v>#REF!</v>
      </c>
    </row>
    <row r="272" spans="1:20" ht="17.25" hidden="1" customHeight="1">
      <c r="A272" s="30">
        <v>266</v>
      </c>
      <c r="B272" s="30" t="s">
        <v>195</v>
      </c>
      <c r="C272" s="80"/>
      <c r="D272" s="31" t="s">
        <v>413</v>
      </c>
      <c r="E272" s="32" t="s">
        <v>33</v>
      </c>
      <c r="F272" s="31" t="s">
        <v>101</v>
      </c>
      <c r="G272" s="31" t="s">
        <v>44</v>
      </c>
      <c r="H272" s="31"/>
      <c r="I272" s="34" t="s">
        <v>414</v>
      </c>
      <c r="J272" s="30"/>
      <c r="K272" s="84">
        <v>43694</v>
      </c>
      <c r="L272" s="30"/>
      <c r="M272" s="30"/>
      <c r="N272" s="30"/>
      <c r="O272" s="82" t="e">
        <f>SUM(神奈川!AK272)+(湘南!AK272)+(ダイエット!#REF!)+(コージー!AK279)+(フルハーフ!AK272)</f>
        <v>#REF!</v>
      </c>
      <c r="P272" s="83" t="e">
        <f>SUM(神奈川!E272:K272,湘南!E272:K272,ダイエット!#REF!,コージー!E279:K279,フルハーフ!E272:K272)</f>
        <v>#REF!</v>
      </c>
      <c r="Q272" s="83" t="e">
        <f>SUM(神奈川!L272:R272,湘南!L272:R272,ダイエット!#REF!,コージー!L279:R279,フルハーフ!L272:R272)</f>
        <v>#REF!</v>
      </c>
      <c r="R272" s="83" t="e">
        <f>SUM(神奈川!S272:Y272,湘南!S272:Y272,ダイエット!#REF!,コージー!S279:Y279,フルハーフ!S272:Y272)</f>
        <v>#REF!</v>
      </c>
      <c r="S272" s="83" t="e">
        <f>SUM(神奈川!Z272:AF272,湘南!Z272:AF272,ダイエット!#REF!,コージー!Z279:AF279,フルハーフ!Z272:AF272)</f>
        <v>#REF!</v>
      </c>
      <c r="T272" s="83" t="e">
        <f>SUM(神奈川!E272:AI272,湘南!E272:AI272,ダイエット!#REF!,コージー!E279:AI279,フルハーフ!E272:AI272)</f>
        <v>#REF!</v>
      </c>
    </row>
    <row r="273" spans="1:20" ht="17.25" hidden="1" customHeight="1">
      <c r="A273" s="30">
        <v>267</v>
      </c>
      <c r="B273" s="30" t="s">
        <v>195</v>
      </c>
      <c r="C273" s="80"/>
      <c r="D273" s="31" t="s">
        <v>415</v>
      </c>
      <c r="E273" s="32" t="s">
        <v>24</v>
      </c>
      <c r="F273" s="31" t="s">
        <v>416</v>
      </c>
      <c r="G273" s="31" t="s">
        <v>44</v>
      </c>
      <c r="H273" s="31"/>
      <c r="I273" s="34" t="s">
        <v>417</v>
      </c>
      <c r="J273" s="30"/>
      <c r="K273" s="84">
        <v>43485</v>
      </c>
      <c r="L273" s="30"/>
      <c r="M273" s="30"/>
      <c r="N273" s="30"/>
      <c r="O273" s="82" t="e">
        <f>SUM(神奈川!AK273)+(湘南!AK273)+(ダイエット!#REF!)+(コージー!AK280)+(フルハーフ!AK273)</f>
        <v>#REF!</v>
      </c>
      <c r="P273" s="83" t="e">
        <f>SUM(神奈川!E273:K273,湘南!E273:K273,ダイエット!#REF!,コージー!E280:K280,フルハーフ!E273:K273)</f>
        <v>#REF!</v>
      </c>
      <c r="Q273" s="83" t="e">
        <f>SUM(神奈川!L273:R273,湘南!L273:R273,ダイエット!#REF!,コージー!L280:R280,フルハーフ!L273:R273)</f>
        <v>#REF!</v>
      </c>
      <c r="R273" s="83" t="e">
        <f>SUM(神奈川!S273:Y273,湘南!S273:Y273,ダイエット!#REF!,コージー!S280:Y280,フルハーフ!S273:Y273)</f>
        <v>#REF!</v>
      </c>
      <c r="S273" s="83" t="e">
        <f>SUM(神奈川!Z273:AF273,湘南!Z273:AF273,ダイエット!#REF!,コージー!Z280:AF280,フルハーフ!Z273:AF273)</f>
        <v>#REF!</v>
      </c>
      <c r="T273" s="83" t="e">
        <f>SUM(神奈川!E273:AI273,湘南!E273:AI273,ダイエット!#REF!,コージー!E280:AI280,フルハーフ!E273:AI273)</f>
        <v>#REF!</v>
      </c>
    </row>
    <row r="274" spans="1:20" ht="17.25" hidden="1" customHeight="1">
      <c r="A274" s="30">
        <v>268</v>
      </c>
      <c r="B274" s="30" t="s">
        <v>195</v>
      </c>
      <c r="C274" s="80"/>
      <c r="D274" s="31" t="s">
        <v>418</v>
      </c>
      <c r="E274" s="32" t="s">
        <v>33</v>
      </c>
      <c r="F274" s="31" t="s">
        <v>101</v>
      </c>
      <c r="G274" s="31" t="s">
        <v>44</v>
      </c>
      <c r="H274" s="31"/>
      <c r="I274" s="34" t="s">
        <v>419</v>
      </c>
      <c r="J274" s="30"/>
      <c r="K274" s="84">
        <v>43378</v>
      </c>
      <c r="L274" s="30"/>
      <c r="M274" s="30"/>
      <c r="N274" s="30"/>
      <c r="O274" s="82" t="e">
        <f>SUM(神奈川!AK274)+(湘南!AK274)+(ダイエット!#REF!)+(コージー!AK281)+(フルハーフ!AK274)</f>
        <v>#REF!</v>
      </c>
      <c r="P274" s="83" t="e">
        <f>SUM(神奈川!E274:K274,湘南!E274:K274,ダイエット!#REF!,コージー!E281:K281,フルハーフ!E274:K274)</f>
        <v>#REF!</v>
      </c>
      <c r="Q274" s="83" t="e">
        <f>SUM(神奈川!L274:R274,湘南!L274:R274,ダイエット!#REF!,コージー!L281:R281,フルハーフ!L274:R274)</f>
        <v>#REF!</v>
      </c>
      <c r="R274" s="83" t="e">
        <f>SUM(神奈川!S274:Y274,湘南!S274:Y274,ダイエット!#REF!,コージー!S281:Y281,フルハーフ!S274:Y274)</f>
        <v>#REF!</v>
      </c>
      <c r="S274" s="83" t="e">
        <f>SUM(神奈川!Z274:AF274,湘南!Z274:AF274,ダイエット!#REF!,コージー!Z281:AF281,フルハーフ!Z274:AF274)</f>
        <v>#REF!</v>
      </c>
      <c r="T274" s="83" t="e">
        <f>SUM(神奈川!E274:AI274,湘南!E274:AI274,ダイエット!#REF!,コージー!E281:AI281,フルハーフ!E274:AI274)</f>
        <v>#REF!</v>
      </c>
    </row>
    <row r="275" spans="1:20" ht="17.25" hidden="1" customHeight="1">
      <c r="A275" s="30">
        <v>269</v>
      </c>
      <c r="B275" s="30" t="s">
        <v>195</v>
      </c>
      <c r="C275" s="80"/>
      <c r="D275" s="31" t="s">
        <v>420</v>
      </c>
      <c r="E275" s="32" t="s">
        <v>24</v>
      </c>
      <c r="F275" s="31" t="s">
        <v>48</v>
      </c>
      <c r="G275" s="31" t="s">
        <v>44</v>
      </c>
      <c r="H275" s="31"/>
      <c r="I275" s="34" t="s">
        <v>421</v>
      </c>
      <c r="J275" s="30"/>
      <c r="K275" s="84">
        <v>43652</v>
      </c>
      <c r="L275" s="30"/>
      <c r="M275" s="30"/>
      <c r="N275" s="30"/>
      <c r="O275" s="82" t="e">
        <f>SUM(神奈川!AK275)+(湘南!AK275)+(ダイエット!#REF!)+(コージー!AK282)+(フルハーフ!AK275)</f>
        <v>#REF!</v>
      </c>
      <c r="P275" s="83" t="e">
        <f>SUM(神奈川!E275:K275,湘南!E275:K275,ダイエット!#REF!,コージー!E282:K282,フルハーフ!E275:K275)</f>
        <v>#REF!</v>
      </c>
      <c r="Q275" s="83" t="e">
        <f>SUM(神奈川!L275:R275,湘南!L275:R275,ダイエット!#REF!,コージー!L282:R282,フルハーフ!L275:R275)</f>
        <v>#REF!</v>
      </c>
      <c r="R275" s="83" t="e">
        <f>SUM(神奈川!S275:Y275,湘南!S275:Y275,ダイエット!#REF!,コージー!S282:Y282,フルハーフ!S275:Y275)</f>
        <v>#REF!</v>
      </c>
      <c r="S275" s="83" t="e">
        <f>SUM(神奈川!Z275:AF275,湘南!Z275:AF275,ダイエット!#REF!,コージー!Z282:AF282,フルハーフ!Z275:AF275)</f>
        <v>#REF!</v>
      </c>
      <c r="T275" s="83" t="e">
        <f>SUM(神奈川!E275:AI275,湘南!E275:AI275,ダイエット!#REF!,コージー!E282:AI282,フルハーフ!E275:AI275)</f>
        <v>#REF!</v>
      </c>
    </row>
    <row r="276" spans="1:20" ht="17.25" hidden="1" customHeight="1">
      <c r="A276" s="30">
        <v>270</v>
      </c>
      <c r="B276" s="30" t="s">
        <v>195</v>
      </c>
      <c r="C276" s="80"/>
      <c r="D276" s="31" t="s">
        <v>422</v>
      </c>
      <c r="E276" s="32" t="s">
        <v>24</v>
      </c>
      <c r="F276" s="31" t="s">
        <v>270</v>
      </c>
      <c r="G276" s="31" t="s">
        <v>44</v>
      </c>
      <c r="H276" s="31"/>
      <c r="I276" s="34" t="s">
        <v>423</v>
      </c>
      <c r="J276" s="30"/>
      <c r="K276" s="84">
        <v>43267</v>
      </c>
      <c r="L276" s="30"/>
      <c r="M276" s="30"/>
      <c r="N276" s="30"/>
      <c r="O276" s="82" t="e">
        <f>SUM(神奈川!AK276)+(湘南!AK276)+(ダイエット!#REF!)+(コージー!AK283)+(フルハーフ!AK276)</f>
        <v>#REF!</v>
      </c>
      <c r="P276" s="83" t="e">
        <f>SUM(神奈川!E276:K276,湘南!E276:K276,ダイエット!#REF!,コージー!E283:K283,フルハーフ!E276:K276)</f>
        <v>#REF!</v>
      </c>
      <c r="Q276" s="83" t="e">
        <f>SUM(神奈川!L276:R276,湘南!L276:R276,ダイエット!#REF!,コージー!L283:R283,フルハーフ!L276:R276)</f>
        <v>#REF!</v>
      </c>
      <c r="R276" s="83" t="e">
        <f>SUM(神奈川!S276:Y276,湘南!S276:Y276,ダイエット!#REF!,コージー!S283:Y283,フルハーフ!S276:Y276)</f>
        <v>#REF!</v>
      </c>
      <c r="S276" s="83" t="e">
        <f>SUM(神奈川!Z276:AF276,湘南!Z276:AF276,ダイエット!#REF!,コージー!Z283:AF283,フルハーフ!Z276:AF276)</f>
        <v>#REF!</v>
      </c>
      <c r="T276" s="83" t="e">
        <f>SUM(神奈川!E276:AI276,湘南!E276:AI276,ダイエット!#REF!,コージー!E283:AI283,フルハーフ!E276:AI276)</f>
        <v>#REF!</v>
      </c>
    </row>
    <row r="277" spans="1:20" ht="17.25" hidden="1" customHeight="1">
      <c r="A277" s="30">
        <v>271</v>
      </c>
      <c r="B277" s="30" t="s">
        <v>195</v>
      </c>
      <c r="C277" s="80"/>
      <c r="D277" s="31" t="s">
        <v>424</v>
      </c>
      <c r="E277" s="32" t="s">
        <v>33</v>
      </c>
      <c r="F277" s="31" t="s">
        <v>48</v>
      </c>
      <c r="G277" s="31" t="s">
        <v>44</v>
      </c>
      <c r="H277" s="31"/>
      <c r="I277" s="34" t="s">
        <v>425</v>
      </c>
      <c r="J277" s="30"/>
      <c r="K277" s="84">
        <v>43552</v>
      </c>
      <c r="L277" s="30"/>
      <c r="M277" s="30"/>
      <c r="N277" s="30"/>
      <c r="O277" s="82" t="e">
        <f>SUM(神奈川!AK277)+(湘南!AK277)+(ダイエット!#REF!)+(コージー!AK284)+(フルハーフ!AK277)</f>
        <v>#REF!</v>
      </c>
      <c r="P277" s="83" t="e">
        <f>SUM(神奈川!E277:K277,湘南!E277:K277,ダイエット!#REF!,コージー!E284:K284,フルハーフ!E277:K277)</f>
        <v>#REF!</v>
      </c>
      <c r="Q277" s="83" t="e">
        <f>SUM(神奈川!L277:R277,湘南!L277:R277,ダイエット!#REF!,コージー!L284:R284,フルハーフ!L277:R277)</f>
        <v>#REF!</v>
      </c>
      <c r="R277" s="83" t="e">
        <f>SUM(神奈川!S277:Y277,湘南!S277:Y277,ダイエット!#REF!,コージー!S284:Y284,フルハーフ!S277:Y277)</f>
        <v>#REF!</v>
      </c>
      <c r="S277" s="83" t="e">
        <f>SUM(神奈川!Z277:AF277,湘南!Z277:AF277,ダイエット!#REF!,コージー!Z284:AF284,フルハーフ!Z277:AF277)</f>
        <v>#REF!</v>
      </c>
      <c r="T277" s="83" t="e">
        <f>SUM(神奈川!E277:AI277,湘南!E277:AI277,ダイエット!#REF!,コージー!E284:AI284,フルハーフ!E277:AI277)</f>
        <v>#REF!</v>
      </c>
    </row>
    <row r="278" spans="1:20" ht="17.25" hidden="1" customHeight="1">
      <c r="A278" s="30">
        <v>272</v>
      </c>
      <c r="B278" s="30" t="s">
        <v>195</v>
      </c>
      <c r="C278" s="80"/>
      <c r="D278" s="31" t="s">
        <v>426</v>
      </c>
      <c r="E278" s="32" t="s">
        <v>24</v>
      </c>
      <c r="F278" s="31" t="s">
        <v>270</v>
      </c>
      <c r="G278" s="31" t="s">
        <v>44</v>
      </c>
      <c r="H278" s="31"/>
      <c r="I278" s="34" t="s">
        <v>427</v>
      </c>
      <c r="J278" s="30"/>
      <c r="K278" s="84">
        <v>43665</v>
      </c>
      <c r="L278" s="30"/>
      <c r="M278" s="30"/>
      <c r="N278" s="30"/>
      <c r="O278" s="82" t="e">
        <f>SUM(神奈川!AK278)+(湘南!AK278)+(ダイエット!#REF!)+(コージー!AK285)+(フルハーフ!AK278)</f>
        <v>#REF!</v>
      </c>
      <c r="P278" s="83" t="e">
        <f>SUM(神奈川!E278:K278,湘南!E278:K278,ダイエット!#REF!,コージー!E285:K285,フルハーフ!E278:K278)</f>
        <v>#REF!</v>
      </c>
      <c r="Q278" s="83" t="e">
        <f>SUM(神奈川!L278:R278,湘南!L278:R278,ダイエット!#REF!,コージー!L285:R285,フルハーフ!L278:R278)</f>
        <v>#REF!</v>
      </c>
      <c r="R278" s="83" t="e">
        <f>SUM(神奈川!S278:Y278,湘南!S278:Y278,ダイエット!#REF!,コージー!S285:Y285,フルハーフ!S278:Y278)</f>
        <v>#REF!</v>
      </c>
      <c r="S278" s="83" t="e">
        <f>SUM(神奈川!Z278:AF278,湘南!Z278:AF278,ダイエット!#REF!,コージー!Z285:AF285,フルハーフ!Z278:AF278)</f>
        <v>#REF!</v>
      </c>
      <c r="T278" s="83" t="e">
        <f>SUM(神奈川!E278:AI278,湘南!E278:AI278,ダイエット!#REF!,コージー!E285:AI285,フルハーフ!E278:AI278)</f>
        <v>#REF!</v>
      </c>
    </row>
    <row r="279" spans="1:20" ht="17.25" hidden="1" customHeight="1">
      <c r="A279" s="30">
        <v>273</v>
      </c>
      <c r="B279" s="30" t="s">
        <v>195</v>
      </c>
      <c r="C279" s="80"/>
      <c r="D279" s="31" t="s">
        <v>428</v>
      </c>
      <c r="E279" s="32" t="s">
        <v>24</v>
      </c>
      <c r="F279" s="31" t="s">
        <v>48</v>
      </c>
      <c r="G279" s="31" t="s">
        <v>44</v>
      </c>
      <c r="H279" s="31"/>
      <c r="I279" s="34" t="s">
        <v>429</v>
      </c>
      <c r="J279" s="30"/>
      <c r="K279" s="84">
        <v>43656</v>
      </c>
      <c r="L279" s="30"/>
      <c r="M279" s="30"/>
      <c r="N279" s="30"/>
      <c r="O279" s="82" t="e">
        <f>SUM(神奈川!AK279)+(湘南!AK279)+(ダイエット!#REF!)+(コージー!AK286)+(フルハーフ!AK279)</f>
        <v>#REF!</v>
      </c>
      <c r="P279" s="83" t="e">
        <f>SUM(神奈川!E279:K279,湘南!E279:K279,ダイエット!#REF!,コージー!E286:K286,フルハーフ!E279:K279)</f>
        <v>#REF!</v>
      </c>
      <c r="Q279" s="83" t="e">
        <f>SUM(神奈川!L279:R279,湘南!L279:R279,ダイエット!#REF!,コージー!L286:R286,フルハーフ!L279:R279)</f>
        <v>#REF!</v>
      </c>
      <c r="R279" s="83" t="e">
        <f>SUM(神奈川!S279:Y279,湘南!S279:Y279,ダイエット!#REF!,コージー!S286:Y286,フルハーフ!S279:Y279)</f>
        <v>#REF!</v>
      </c>
      <c r="S279" s="83" t="e">
        <f>SUM(神奈川!Z279:AF279,湘南!Z279:AF279,ダイエット!#REF!,コージー!Z286:AF286,フルハーフ!Z279:AF279)</f>
        <v>#REF!</v>
      </c>
      <c r="T279" s="83" t="e">
        <f>SUM(神奈川!E279:AI279,湘南!E279:AI279,ダイエット!#REF!,コージー!E286:AI286,フルハーフ!E279:AI279)</f>
        <v>#REF!</v>
      </c>
    </row>
    <row r="280" spans="1:20" ht="17.25" hidden="1" customHeight="1">
      <c r="A280" s="30">
        <v>274</v>
      </c>
      <c r="B280" s="30" t="s">
        <v>195</v>
      </c>
      <c r="C280" s="80"/>
      <c r="D280" s="31" t="s">
        <v>430</v>
      </c>
      <c r="E280" s="32" t="s">
        <v>24</v>
      </c>
      <c r="F280" s="31" t="s">
        <v>416</v>
      </c>
      <c r="G280" s="31" t="s">
        <v>44</v>
      </c>
      <c r="H280" s="31"/>
      <c r="I280" s="34" t="s">
        <v>431</v>
      </c>
      <c r="J280" s="30"/>
      <c r="K280" s="84">
        <v>43478</v>
      </c>
      <c r="L280" s="30"/>
      <c r="M280" s="30"/>
      <c r="N280" s="30"/>
      <c r="O280" s="82" t="e">
        <f>SUM(神奈川!AK280)+(湘南!AK280)+(ダイエット!#REF!)+(コージー!AK287)+(フルハーフ!AK280)</f>
        <v>#REF!</v>
      </c>
      <c r="P280" s="83" t="e">
        <f>SUM(神奈川!E280:K280,湘南!E280:K280,ダイエット!#REF!,コージー!E287:K287,フルハーフ!E280:K280)</f>
        <v>#REF!</v>
      </c>
      <c r="Q280" s="83" t="e">
        <f>SUM(神奈川!L280:R280,湘南!L280:R280,ダイエット!#REF!,コージー!L287:R287,フルハーフ!L280:R280)</f>
        <v>#REF!</v>
      </c>
      <c r="R280" s="83" t="e">
        <f>SUM(神奈川!S280:Y280,湘南!S280:Y280,ダイエット!#REF!,コージー!S287:Y287,フルハーフ!S280:Y280)</f>
        <v>#REF!</v>
      </c>
      <c r="S280" s="83" t="e">
        <f>SUM(神奈川!Z280:AF280,湘南!Z280:AF280,ダイエット!#REF!,コージー!Z287:AF287,フルハーフ!Z280:AF280)</f>
        <v>#REF!</v>
      </c>
      <c r="T280" s="83" t="e">
        <f>SUM(神奈川!E280:AI280,湘南!E280:AI280,ダイエット!#REF!,コージー!E287:AI287,フルハーフ!E280:AI280)</f>
        <v>#REF!</v>
      </c>
    </row>
    <row r="281" spans="1:20" ht="17.25" hidden="1" customHeight="1">
      <c r="A281" s="30">
        <v>275</v>
      </c>
      <c r="B281" s="30" t="s">
        <v>195</v>
      </c>
      <c r="C281" s="80"/>
      <c r="D281" s="31" t="s">
        <v>432</v>
      </c>
      <c r="E281" s="32" t="s">
        <v>24</v>
      </c>
      <c r="F281" s="31" t="s">
        <v>48</v>
      </c>
      <c r="G281" s="31" t="s">
        <v>44</v>
      </c>
      <c r="H281" s="31"/>
      <c r="I281" s="34" t="s">
        <v>433</v>
      </c>
      <c r="J281" s="30"/>
      <c r="K281" s="84">
        <v>43475</v>
      </c>
      <c r="L281" s="30"/>
      <c r="M281" s="30"/>
      <c r="N281" s="30"/>
      <c r="O281" s="82" t="e">
        <f>SUM(神奈川!AK281)+(湘南!AK281)+(ダイエット!#REF!)+(コージー!AK288)+(フルハーフ!AK281)</f>
        <v>#REF!</v>
      </c>
      <c r="P281" s="83" t="e">
        <f>SUM(神奈川!E281:K281,湘南!E281:K281,ダイエット!#REF!,コージー!E288:K288,フルハーフ!E281:K281)</f>
        <v>#REF!</v>
      </c>
      <c r="Q281" s="83" t="e">
        <f>SUM(神奈川!L281:R281,湘南!L281:R281,ダイエット!#REF!,コージー!L288:R288,フルハーフ!L281:R281)</f>
        <v>#REF!</v>
      </c>
      <c r="R281" s="83" t="e">
        <f>SUM(神奈川!S281:Y281,湘南!S281:Y281,ダイエット!#REF!,コージー!S288:Y288,フルハーフ!S281:Y281)</f>
        <v>#REF!</v>
      </c>
      <c r="S281" s="83" t="e">
        <f>SUM(神奈川!Z281:AF281,湘南!Z281:AF281,ダイエット!#REF!,コージー!Z288:AF288,フルハーフ!Z281:AF281)</f>
        <v>#REF!</v>
      </c>
      <c r="T281" s="83" t="e">
        <f>SUM(神奈川!E281:AI281,湘南!E281:AI281,ダイエット!#REF!,コージー!E288:AI288,フルハーフ!E281:AI281)</f>
        <v>#REF!</v>
      </c>
    </row>
    <row r="282" spans="1:20" ht="17.25" hidden="1" customHeight="1">
      <c r="A282" s="30">
        <v>276</v>
      </c>
      <c r="B282" s="30" t="s">
        <v>195</v>
      </c>
      <c r="C282" s="80"/>
      <c r="D282" s="31" t="s">
        <v>434</v>
      </c>
      <c r="E282" s="32" t="s">
        <v>33</v>
      </c>
      <c r="F282" s="31" t="s">
        <v>101</v>
      </c>
      <c r="G282" s="31" t="s">
        <v>44</v>
      </c>
      <c r="H282" s="31"/>
      <c r="I282" s="34" t="s">
        <v>435</v>
      </c>
      <c r="J282" s="30"/>
      <c r="K282" s="84">
        <v>43793</v>
      </c>
      <c r="L282" s="30"/>
      <c r="M282" s="30"/>
      <c r="N282" s="30"/>
      <c r="O282" s="82" t="e">
        <f>SUM(神奈川!AK282)+(湘南!AK282)+(ダイエット!#REF!)+(コージー!AK289)+(フルハーフ!AK282)</f>
        <v>#REF!</v>
      </c>
      <c r="P282" s="83" t="e">
        <f>SUM(神奈川!E282:K282,湘南!E282:K282,ダイエット!#REF!,コージー!E289:K289,フルハーフ!E282:K282)</f>
        <v>#REF!</v>
      </c>
      <c r="Q282" s="83" t="e">
        <f>SUM(神奈川!L282:R282,湘南!L282:R282,ダイエット!#REF!,コージー!L289:R289,フルハーフ!L282:R282)</f>
        <v>#REF!</v>
      </c>
      <c r="R282" s="83" t="e">
        <f>SUM(神奈川!S282:Y282,湘南!S282:Y282,ダイエット!#REF!,コージー!S289:Y289,フルハーフ!S282:Y282)</f>
        <v>#REF!</v>
      </c>
      <c r="S282" s="83" t="e">
        <f>SUM(神奈川!Z282:AF282,湘南!Z282:AF282,ダイエット!#REF!,コージー!Z289:AF289,フルハーフ!Z282:AF282)</f>
        <v>#REF!</v>
      </c>
      <c r="T282" s="83" t="e">
        <f>SUM(神奈川!E282:AI282,湘南!E282:AI282,ダイエット!#REF!,コージー!E289:AI289,フルハーフ!E282:AI282)</f>
        <v>#REF!</v>
      </c>
    </row>
    <row r="283" spans="1:20" ht="17.25" hidden="1" customHeight="1">
      <c r="A283" s="30">
        <v>277</v>
      </c>
      <c r="B283" s="30" t="s">
        <v>195</v>
      </c>
      <c r="C283" s="80"/>
      <c r="D283" s="31" t="s">
        <v>436</v>
      </c>
      <c r="E283" s="32" t="s">
        <v>33</v>
      </c>
      <c r="F283" s="31" t="s">
        <v>270</v>
      </c>
      <c r="G283" s="31" t="s">
        <v>44</v>
      </c>
      <c r="H283" s="31"/>
      <c r="I283" s="34" t="s">
        <v>437</v>
      </c>
      <c r="J283" s="30"/>
      <c r="K283" s="84">
        <v>43461</v>
      </c>
      <c r="L283" s="30"/>
      <c r="M283" s="30"/>
      <c r="N283" s="30"/>
      <c r="O283" s="82" t="e">
        <f>SUM(神奈川!AK283)+(湘南!AK283)+(ダイエット!#REF!)+(コージー!AK290)+(フルハーフ!AK283)</f>
        <v>#REF!</v>
      </c>
      <c r="P283" s="83" t="e">
        <f>SUM(神奈川!E283:K283,湘南!E283:K283,ダイエット!#REF!,コージー!E290:K290,フルハーフ!E283:K283)</f>
        <v>#REF!</v>
      </c>
      <c r="Q283" s="83" t="e">
        <f>SUM(神奈川!L283:R283,湘南!L283:R283,ダイエット!#REF!,コージー!L290:R290,フルハーフ!L283:R283)</f>
        <v>#REF!</v>
      </c>
      <c r="R283" s="83" t="e">
        <f>SUM(神奈川!S283:Y283,湘南!S283:Y283,ダイエット!#REF!,コージー!S290:Y290,フルハーフ!S283:Y283)</f>
        <v>#REF!</v>
      </c>
      <c r="S283" s="83" t="e">
        <f>SUM(神奈川!Z283:AF283,湘南!Z283:AF283,ダイエット!#REF!,コージー!Z290:AF290,フルハーフ!Z283:AF283)</f>
        <v>#REF!</v>
      </c>
      <c r="T283" s="83" t="e">
        <f>SUM(神奈川!E283:AI283,湘南!E283:AI283,ダイエット!#REF!,コージー!E290:AI290,フルハーフ!E283:AI283)</f>
        <v>#REF!</v>
      </c>
    </row>
    <row r="284" spans="1:20" ht="17.25" hidden="1" customHeight="1">
      <c r="A284" s="30">
        <v>278</v>
      </c>
      <c r="B284" s="30" t="s">
        <v>195</v>
      </c>
      <c r="C284" s="80"/>
      <c r="D284" s="31" t="s">
        <v>438</v>
      </c>
      <c r="E284" s="32" t="s">
        <v>24</v>
      </c>
      <c r="F284" s="31" t="s">
        <v>270</v>
      </c>
      <c r="G284" s="31" t="s">
        <v>44</v>
      </c>
      <c r="H284" s="31"/>
      <c r="I284" s="34" t="s">
        <v>439</v>
      </c>
      <c r="J284" s="30"/>
      <c r="K284" s="84">
        <v>43281</v>
      </c>
      <c r="L284" s="30"/>
      <c r="M284" s="30"/>
      <c r="N284" s="30"/>
      <c r="O284" s="82" t="e">
        <f>SUM(神奈川!AK284)+(湘南!AK284)+(ダイエット!#REF!)+(コージー!AK291)+(フルハーフ!AK284)</f>
        <v>#REF!</v>
      </c>
      <c r="P284" s="83" t="e">
        <f>SUM(神奈川!E284:K284,湘南!E284:K284,ダイエット!#REF!,コージー!E291:K291,フルハーフ!E284:K284)</f>
        <v>#REF!</v>
      </c>
      <c r="Q284" s="83" t="e">
        <f>SUM(神奈川!L284:R284,湘南!L284:R284,ダイエット!#REF!,コージー!L291:R291,フルハーフ!L284:R284)</f>
        <v>#REF!</v>
      </c>
      <c r="R284" s="83" t="e">
        <f>SUM(神奈川!S284:Y284,湘南!S284:Y284,ダイエット!#REF!,コージー!S291:Y291,フルハーフ!S284:Y284)</f>
        <v>#REF!</v>
      </c>
      <c r="S284" s="83" t="e">
        <f>SUM(神奈川!Z284:AF284,湘南!Z284:AF284,ダイエット!#REF!,コージー!Z291:AF291,フルハーフ!Z284:AF284)</f>
        <v>#REF!</v>
      </c>
      <c r="T284" s="83" t="e">
        <f>SUM(神奈川!E284:AI284,湘南!E284:AI284,ダイエット!#REF!,コージー!E291:AI291,フルハーフ!E284:AI284)</f>
        <v>#REF!</v>
      </c>
    </row>
    <row r="285" spans="1:20" ht="17.25" hidden="1" customHeight="1">
      <c r="A285" s="30">
        <v>279</v>
      </c>
      <c r="B285" s="30" t="s">
        <v>195</v>
      </c>
      <c r="C285" s="80"/>
      <c r="D285" s="31" t="s">
        <v>440</v>
      </c>
      <c r="E285" s="32" t="s">
        <v>24</v>
      </c>
      <c r="F285" s="31" t="s">
        <v>48</v>
      </c>
      <c r="G285" s="31" t="s">
        <v>44</v>
      </c>
      <c r="H285" s="31"/>
      <c r="I285" s="34" t="s">
        <v>441</v>
      </c>
      <c r="J285" s="30"/>
      <c r="K285" s="84">
        <v>44048</v>
      </c>
      <c r="L285" s="30"/>
      <c r="M285" s="30"/>
      <c r="N285" s="30"/>
      <c r="O285" s="82" t="e">
        <f>SUM(神奈川!AK285)+(湘南!AK285)+(ダイエット!#REF!)+(コージー!AK292)+(フルハーフ!AK285)</f>
        <v>#REF!</v>
      </c>
      <c r="P285" s="83" t="e">
        <f>SUM(神奈川!E285:K285,湘南!E285:K285,ダイエット!#REF!,コージー!E292:K292,フルハーフ!E285:K285)</f>
        <v>#REF!</v>
      </c>
      <c r="Q285" s="83" t="e">
        <f>SUM(神奈川!L285:R285,湘南!L285:R285,ダイエット!#REF!,コージー!L292:R292,フルハーフ!L285:R285)</f>
        <v>#REF!</v>
      </c>
      <c r="R285" s="83" t="e">
        <f>SUM(神奈川!S285:Y285,湘南!S285:Y285,ダイエット!#REF!,コージー!S292:Y292,フルハーフ!S285:Y285)</f>
        <v>#REF!</v>
      </c>
      <c r="S285" s="83" t="e">
        <f>SUM(神奈川!Z285:AF285,湘南!Z285:AF285,ダイエット!#REF!,コージー!Z292:AF292,フルハーフ!Z285:AF285)</f>
        <v>#REF!</v>
      </c>
      <c r="T285" s="83" t="e">
        <f>SUM(神奈川!E285:AI285,湘南!E285:AI285,ダイエット!#REF!,コージー!E292:AI292,フルハーフ!E285:AI285)</f>
        <v>#REF!</v>
      </c>
    </row>
    <row r="286" spans="1:20" ht="17.25" hidden="1" customHeight="1">
      <c r="A286" s="30">
        <v>280</v>
      </c>
      <c r="B286" s="30" t="s">
        <v>195</v>
      </c>
      <c r="C286" s="80"/>
      <c r="D286" s="31" t="s">
        <v>442</v>
      </c>
      <c r="E286" s="32" t="s">
        <v>24</v>
      </c>
      <c r="F286" s="31" t="s">
        <v>270</v>
      </c>
      <c r="G286" s="31" t="s">
        <v>44</v>
      </c>
      <c r="H286" s="31"/>
      <c r="I286" s="34" t="s">
        <v>443</v>
      </c>
      <c r="J286" s="30"/>
      <c r="K286" s="84">
        <v>43468</v>
      </c>
      <c r="L286" s="30"/>
      <c r="M286" s="30"/>
      <c r="N286" s="30"/>
      <c r="O286" s="82" t="e">
        <f>SUM(神奈川!AK286)+(湘南!AK286)+(ダイエット!#REF!)+(コージー!AK293)+(フルハーフ!AK286)</f>
        <v>#REF!</v>
      </c>
      <c r="P286" s="83" t="e">
        <f>SUM(神奈川!E286:K286,湘南!E286:K286,ダイエット!#REF!,コージー!E293:K293,フルハーフ!E286:K286)</f>
        <v>#REF!</v>
      </c>
      <c r="Q286" s="83" t="e">
        <f>SUM(神奈川!L286:R286,湘南!L286:R286,ダイエット!#REF!,コージー!L293:R293,フルハーフ!L286:R286)</f>
        <v>#REF!</v>
      </c>
      <c r="R286" s="83" t="e">
        <f>SUM(神奈川!S286:Y286,湘南!S286:Y286,ダイエット!#REF!,コージー!S293:Y293,フルハーフ!S286:Y286)</f>
        <v>#REF!</v>
      </c>
      <c r="S286" s="83" t="e">
        <f>SUM(神奈川!Z286:AF286,湘南!Z286:AF286,ダイエット!#REF!,コージー!Z293:AF293,フルハーフ!Z286:AF286)</f>
        <v>#REF!</v>
      </c>
      <c r="T286" s="83" t="e">
        <f>SUM(神奈川!E286:AI286,湘南!E286:AI286,ダイエット!#REF!,コージー!E293:AI293,フルハーフ!E286:AI286)</f>
        <v>#REF!</v>
      </c>
    </row>
    <row r="287" spans="1:20" ht="17.25" hidden="1" customHeight="1">
      <c r="A287" s="30">
        <v>281</v>
      </c>
      <c r="B287" s="30" t="s">
        <v>195</v>
      </c>
      <c r="C287" s="80"/>
      <c r="D287" s="31" t="s">
        <v>444</v>
      </c>
      <c r="E287" s="32" t="s">
        <v>24</v>
      </c>
      <c r="F287" s="31" t="s">
        <v>48</v>
      </c>
      <c r="G287" s="31" t="s">
        <v>44</v>
      </c>
      <c r="H287" s="31"/>
      <c r="I287" s="34" t="s">
        <v>445</v>
      </c>
      <c r="J287" s="30"/>
      <c r="K287" s="84">
        <v>43289</v>
      </c>
      <c r="L287" s="30"/>
      <c r="M287" s="30"/>
      <c r="N287" s="30"/>
      <c r="O287" s="82" t="e">
        <f>SUM(神奈川!AK287)+(湘南!AK287)+(ダイエット!#REF!)+(コージー!AK294)+(フルハーフ!AK287)</f>
        <v>#REF!</v>
      </c>
      <c r="P287" s="83" t="e">
        <f>SUM(神奈川!E287:K287,湘南!E287:K287,ダイエット!#REF!,コージー!E294:K294,フルハーフ!E287:K287)</f>
        <v>#REF!</v>
      </c>
      <c r="Q287" s="83" t="e">
        <f>SUM(神奈川!L287:R287,湘南!L287:R287,ダイエット!#REF!,コージー!L294:R294,フルハーフ!L287:R287)</f>
        <v>#REF!</v>
      </c>
      <c r="R287" s="83" t="e">
        <f>SUM(神奈川!S287:Y287,湘南!S287:Y287,ダイエット!#REF!,コージー!S294:Y294,フルハーフ!S287:Y287)</f>
        <v>#REF!</v>
      </c>
      <c r="S287" s="83" t="e">
        <f>SUM(神奈川!Z287:AF287,湘南!Z287:AF287,ダイエット!#REF!,コージー!Z294:AF294,フルハーフ!Z287:AF287)</f>
        <v>#REF!</v>
      </c>
      <c r="T287" s="83" t="e">
        <f>SUM(神奈川!E287:AI287,湘南!E287:AI287,ダイエット!#REF!,コージー!E294:AI294,フルハーフ!E287:AI287)</f>
        <v>#REF!</v>
      </c>
    </row>
    <row r="288" spans="1:20" ht="17.25" hidden="1" customHeight="1">
      <c r="A288" s="30">
        <v>282</v>
      </c>
      <c r="B288" s="30" t="s">
        <v>195</v>
      </c>
      <c r="C288" s="80"/>
      <c r="D288" s="31" t="s">
        <v>446</v>
      </c>
      <c r="E288" s="32" t="s">
        <v>24</v>
      </c>
      <c r="F288" s="31" t="s">
        <v>270</v>
      </c>
      <c r="G288" s="31" t="s">
        <v>44</v>
      </c>
      <c r="H288" s="31"/>
      <c r="I288" s="34" t="s">
        <v>447</v>
      </c>
      <c r="J288" s="30"/>
      <c r="K288" s="84">
        <v>43363</v>
      </c>
      <c r="L288" s="30"/>
      <c r="M288" s="30"/>
      <c r="N288" s="30"/>
      <c r="O288" s="82" t="e">
        <f>SUM(神奈川!AK288)+(湘南!AK288)+(ダイエット!#REF!)+(コージー!AK295)+(フルハーフ!AK288)</f>
        <v>#REF!</v>
      </c>
      <c r="P288" s="83" t="e">
        <f>SUM(神奈川!E288:K288,湘南!E288:K288,ダイエット!#REF!,コージー!E295:K295,フルハーフ!E288:K288)</f>
        <v>#REF!</v>
      </c>
      <c r="Q288" s="83" t="e">
        <f>SUM(神奈川!L288:R288,湘南!L288:R288,ダイエット!#REF!,コージー!L295:R295,フルハーフ!L288:R288)</f>
        <v>#REF!</v>
      </c>
      <c r="R288" s="83" t="e">
        <f>SUM(神奈川!S288:Y288,湘南!S288:Y288,ダイエット!#REF!,コージー!S295:Y295,フルハーフ!S288:Y288)</f>
        <v>#REF!</v>
      </c>
      <c r="S288" s="83" t="e">
        <f>SUM(神奈川!Z288:AF288,湘南!Z288:AF288,ダイエット!#REF!,コージー!Z295:AF295,フルハーフ!Z288:AF288)</f>
        <v>#REF!</v>
      </c>
      <c r="T288" s="83" t="e">
        <f>SUM(神奈川!E288:AI288,湘南!E288:AI288,ダイエット!#REF!,コージー!E295:AI295,フルハーフ!E288:AI288)</f>
        <v>#REF!</v>
      </c>
    </row>
    <row r="289" spans="1:20" ht="17.25" hidden="1" customHeight="1">
      <c r="A289" s="30">
        <v>283</v>
      </c>
      <c r="B289" s="30" t="s">
        <v>195</v>
      </c>
      <c r="C289" s="80"/>
      <c r="D289" s="31" t="s">
        <v>448</v>
      </c>
      <c r="E289" s="32" t="s">
        <v>24</v>
      </c>
      <c r="F289" s="31" t="s">
        <v>416</v>
      </c>
      <c r="G289" s="31" t="s">
        <v>44</v>
      </c>
      <c r="H289" s="31"/>
      <c r="I289" s="34" t="s">
        <v>449</v>
      </c>
      <c r="J289" s="30"/>
      <c r="K289" s="84">
        <v>43379</v>
      </c>
      <c r="L289" s="30"/>
      <c r="M289" s="30"/>
      <c r="N289" s="30"/>
      <c r="O289" s="82" t="e">
        <f>SUM(神奈川!AK289)+(湘南!AK289)+(ダイエット!#REF!)+(コージー!AK296)+(フルハーフ!AK289)</f>
        <v>#REF!</v>
      </c>
      <c r="P289" s="83" t="e">
        <f>SUM(神奈川!E289:K289,湘南!E289:K289,ダイエット!#REF!,コージー!E296:K296,フルハーフ!E289:K289)</f>
        <v>#REF!</v>
      </c>
      <c r="Q289" s="83" t="e">
        <f>SUM(神奈川!L289:R289,湘南!L289:R289,ダイエット!#REF!,コージー!L296:R296,フルハーフ!L289:R289)</f>
        <v>#REF!</v>
      </c>
      <c r="R289" s="83" t="e">
        <f>SUM(神奈川!S289:Y289,湘南!S289:Y289,ダイエット!#REF!,コージー!S296:Y296,フルハーフ!S289:Y289)</f>
        <v>#REF!</v>
      </c>
      <c r="S289" s="83" t="e">
        <f>SUM(神奈川!Z289:AF289,湘南!Z289:AF289,ダイエット!#REF!,コージー!Z296:AF296,フルハーフ!Z289:AF289)</f>
        <v>#REF!</v>
      </c>
      <c r="T289" s="83" t="e">
        <f>SUM(神奈川!E289:AI289,湘南!E289:AI289,ダイエット!#REF!,コージー!E296:AI296,フルハーフ!E289:AI289)</f>
        <v>#REF!</v>
      </c>
    </row>
    <row r="290" spans="1:20" ht="17.25" hidden="1" customHeight="1">
      <c r="A290" s="30">
        <v>284</v>
      </c>
      <c r="B290" s="30" t="s">
        <v>195</v>
      </c>
      <c r="C290" s="80"/>
      <c r="D290" s="31" t="s">
        <v>450</v>
      </c>
      <c r="E290" s="32" t="s">
        <v>24</v>
      </c>
      <c r="F290" s="31" t="s">
        <v>48</v>
      </c>
      <c r="G290" s="31" t="s">
        <v>44</v>
      </c>
      <c r="H290" s="31"/>
      <c r="I290" s="34" t="s">
        <v>451</v>
      </c>
      <c r="J290" s="30"/>
      <c r="K290" s="84">
        <v>43618</v>
      </c>
      <c r="L290" s="30"/>
      <c r="M290" s="30"/>
      <c r="N290" s="30"/>
      <c r="O290" s="82" t="e">
        <f>SUM(神奈川!AK290)+(湘南!AK290)+(ダイエット!#REF!)+(コージー!AK297)+(フルハーフ!AK290)</f>
        <v>#REF!</v>
      </c>
      <c r="P290" s="83" t="e">
        <f>SUM(神奈川!E290:K290,湘南!E290:K290,ダイエット!#REF!,コージー!E297:K297,フルハーフ!E290:K290)</f>
        <v>#REF!</v>
      </c>
      <c r="Q290" s="83" t="e">
        <f>SUM(神奈川!L290:R290,湘南!L290:R290,ダイエット!#REF!,コージー!L297:R297,フルハーフ!L290:R290)</f>
        <v>#REF!</v>
      </c>
      <c r="R290" s="83" t="e">
        <f>SUM(神奈川!S290:Y290,湘南!S290:Y290,ダイエット!#REF!,コージー!S297:Y297,フルハーフ!S290:Y290)</f>
        <v>#REF!</v>
      </c>
      <c r="S290" s="83" t="e">
        <f>SUM(神奈川!Z290:AF290,湘南!Z290:AF290,ダイエット!#REF!,コージー!Z297:AF297,フルハーフ!Z290:AF290)</f>
        <v>#REF!</v>
      </c>
      <c r="T290" s="83" t="e">
        <f>SUM(神奈川!E290:AI290,湘南!E290:AI290,ダイエット!#REF!,コージー!E297:AI297,フルハーフ!E290:AI290)</f>
        <v>#REF!</v>
      </c>
    </row>
    <row r="291" spans="1:20" ht="17.25" hidden="1" customHeight="1">
      <c r="A291" s="30">
        <v>285</v>
      </c>
      <c r="B291" s="30" t="s">
        <v>195</v>
      </c>
      <c r="C291" s="80"/>
      <c r="D291" s="31" t="s">
        <v>452</v>
      </c>
      <c r="E291" s="32" t="s">
        <v>24</v>
      </c>
      <c r="F291" s="31" t="s">
        <v>101</v>
      </c>
      <c r="G291" s="31" t="s">
        <v>44</v>
      </c>
      <c r="H291" s="31"/>
      <c r="I291" s="34" t="s">
        <v>453</v>
      </c>
      <c r="J291" s="30"/>
      <c r="K291" s="84">
        <v>43395</v>
      </c>
      <c r="L291" s="30"/>
      <c r="M291" s="30"/>
      <c r="N291" s="30"/>
      <c r="O291" s="82" t="e">
        <f>SUM(神奈川!AK291)+(湘南!AK291)+(ダイエット!#REF!)+(コージー!AK298)+(フルハーフ!AK291)</f>
        <v>#REF!</v>
      </c>
      <c r="P291" s="83" t="e">
        <f>SUM(神奈川!E291:K291,湘南!E291:K291,ダイエット!#REF!,コージー!E298:K298,フルハーフ!E291:K291)</f>
        <v>#REF!</v>
      </c>
      <c r="Q291" s="83" t="e">
        <f>SUM(神奈川!L291:R291,湘南!L291:R291,ダイエット!#REF!,コージー!L298:R298,フルハーフ!L291:R291)</f>
        <v>#REF!</v>
      </c>
      <c r="R291" s="83" t="e">
        <f>SUM(神奈川!S291:Y291,湘南!S291:Y291,ダイエット!#REF!,コージー!S298:Y298,フルハーフ!S291:Y291)</f>
        <v>#REF!</v>
      </c>
      <c r="S291" s="83" t="e">
        <f>SUM(神奈川!Z291:AF291,湘南!Z291:AF291,ダイエット!#REF!,コージー!Z298:AF298,フルハーフ!Z291:AF291)</f>
        <v>#REF!</v>
      </c>
      <c r="T291" s="83" t="e">
        <f>SUM(神奈川!E291:AI291,湘南!E291:AI291,ダイエット!#REF!,コージー!E298:AI298,フルハーフ!E291:AI291)</f>
        <v>#REF!</v>
      </c>
    </row>
    <row r="292" spans="1:20" ht="17.25" hidden="1" customHeight="1">
      <c r="A292" s="30">
        <v>286</v>
      </c>
      <c r="B292" s="30" t="s">
        <v>195</v>
      </c>
      <c r="C292" s="80"/>
      <c r="D292" s="31" t="s">
        <v>454</v>
      </c>
      <c r="E292" s="32" t="s">
        <v>24</v>
      </c>
      <c r="F292" s="31" t="s">
        <v>270</v>
      </c>
      <c r="G292" s="31" t="s">
        <v>44</v>
      </c>
      <c r="H292" s="31"/>
      <c r="I292" s="34" t="s">
        <v>455</v>
      </c>
      <c r="J292" s="30"/>
      <c r="K292" s="84">
        <v>43364</v>
      </c>
      <c r="L292" s="30"/>
      <c r="M292" s="30"/>
      <c r="N292" s="30"/>
      <c r="O292" s="82" t="e">
        <f>SUM(神奈川!AK292)+(湘南!AK292)+(ダイエット!#REF!)+(コージー!AK299)+(フルハーフ!AK292)</f>
        <v>#REF!</v>
      </c>
      <c r="P292" s="83" t="e">
        <f>SUM(神奈川!E292:K292,湘南!E292:K292,ダイエット!#REF!,コージー!E299:K299,フルハーフ!E292:K292)</f>
        <v>#REF!</v>
      </c>
      <c r="Q292" s="83" t="e">
        <f>SUM(神奈川!L292:R292,湘南!L292:R292,ダイエット!#REF!,コージー!L299:R299,フルハーフ!L292:R292)</f>
        <v>#REF!</v>
      </c>
      <c r="R292" s="83" t="e">
        <f>SUM(神奈川!S292:Y292,湘南!S292:Y292,ダイエット!#REF!,コージー!S299:Y299,フルハーフ!S292:Y292)</f>
        <v>#REF!</v>
      </c>
      <c r="S292" s="83" t="e">
        <f>SUM(神奈川!Z292:AF292,湘南!Z292:AF292,ダイエット!#REF!,コージー!Z299:AF299,フルハーフ!Z292:AF292)</f>
        <v>#REF!</v>
      </c>
      <c r="T292" s="83" t="e">
        <f>SUM(神奈川!E292:AI292,湘南!E292:AI292,ダイエット!#REF!,コージー!E299:AI299,フルハーフ!E292:AI292)</f>
        <v>#REF!</v>
      </c>
    </row>
    <row r="293" spans="1:20" ht="17.25" hidden="1" customHeight="1">
      <c r="A293" s="30">
        <v>287</v>
      </c>
      <c r="B293" s="30" t="s">
        <v>195</v>
      </c>
      <c r="C293" s="80"/>
      <c r="D293" s="31" t="s">
        <v>456</v>
      </c>
      <c r="E293" s="32" t="s">
        <v>24</v>
      </c>
      <c r="F293" s="31" t="s">
        <v>101</v>
      </c>
      <c r="G293" s="31" t="s">
        <v>44</v>
      </c>
      <c r="H293" s="31"/>
      <c r="I293" s="34" t="s">
        <v>457</v>
      </c>
      <c r="J293" s="30"/>
      <c r="K293" s="84">
        <v>43699</v>
      </c>
      <c r="L293" s="30"/>
      <c r="M293" s="30"/>
      <c r="N293" s="30" t="s">
        <v>112</v>
      </c>
      <c r="O293" s="82" t="e">
        <f>SUM(神奈川!AK293)+(湘南!AK293)+(ダイエット!#REF!)+(コージー!AK300)+(フルハーフ!AK293)</f>
        <v>#REF!</v>
      </c>
      <c r="P293" s="83" t="e">
        <f>SUM(神奈川!E293:K293,湘南!E293:K293,ダイエット!#REF!,コージー!E300:K300,フルハーフ!E293:K293)</f>
        <v>#REF!</v>
      </c>
      <c r="Q293" s="83" t="e">
        <f>SUM(神奈川!L293:R293,湘南!L293:R293,ダイエット!#REF!,コージー!L300:R300,フルハーフ!L293:R293)</f>
        <v>#REF!</v>
      </c>
      <c r="R293" s="83" t="e">
        <f>SUM(神奈川!S293:Y293,湘南!S293:Y293,ダイエット!#REF!,コージー!S300:Y300,フルハーフ!S293:Y293)</f>
        <v>#REF!</v>
      </c>
      <c r="S293" s="83" t="e">
        <f>SUM(神奈川!Z293:AF293,湘南!Z293:AF293,ダイエット!#REF!,コージー!Z300:AF300,フルハーフ!Z293:AF293)</f>
        <v>#REF!</v>
      </c>
      <c r="T293" s="83" t="e">
        <f>SUM(神奈川!E293:AI293,湘南!E293:AI293,ダイエット!#REF!,コージー!E300:AI300,フルハーフ!E293:AI293)</f>
        <v>#REF!</v>
      </c>
    </row>
    <row r="294" spans="1:20" ht="17.25" hidden="1" customHeight="1">
      <c r="A294" s="30">
        <v>288</v>
      </c>
      <c r="B294" s="30" t="s">
        <v>195</v>
      </c>
      <c r="C294" s="80"/>
      <c r="D294" s="31" t="s">
        <v>458</v>
      </c>
      <c r="E294" s="32" t="s">
        <v>33</v>
      </c>
      <c r="F294" s="31" t="s">
        <v>459</v>
      </c>
      <c r="G294" s="31" t="s">
        <v>44</v>
      </c>
      <c r="H294" s="31"/>
      <c r="I294" s="34" t="s">
        <v>460</v>
      </c>
      <c r="J294" s="30"/>
      <c r="K294" s="84">
        <v>43593</v>
      </c>
      <c r="L294" s="30"/>
      <c r="M294" s="30"/>
      <c r="N294" s="30"/>
      <c r="O294" s="82" t="e">
        <f>SUM(神奈川!AK294)+(湘南!AK294)+(ダイエット!#REF!)+(コージー!AK301)+(フルハーフ!AK294)</f>
        <v>#REF!</v>
      </c>
      <c r="P294" s="83" t="e">
        <f>SUM(神奈川!E294:K294,湘南!E294:K294,ダイエット!#REF!,コージー!E301:K301,フルハーフ!E294:K294)</f>
        <v>#REF!</v>
      </c>
      <c r="Q294" s="83" t="e">
        <f>SUM(神奈川!L294:R294,湘南!L294:R294,ダイエット!#REF!,コージー!L301:R301,フルハーフ!L294:R294)</f>
        <v>#REF!</v>
      </c>
      <c r="R294" s="83" t="e">
        <f>SUM(神奈川!S294:Y294,湘南!S294:Y294,ダイエット!#REF!,コージー!S301:Y301,フルハーフ!S294:Y294)</f>
        <v>#REF!</v>
      </c>
      <c r="S294" s="83" t="e">
        <f>SUM(神奈川!Z294:AF294,湘南!Z294:AF294,ダイエット!#REF!,コージー!Z301:AF301,フルハーフ!Z294:AF294)</f>
        <v>#REF!</v>
      </c>
      <c r="T294" s="83" t="e">
        <f>SUM(神奈川!E294:AI294,湘南!E294:AI294,ダイエット!#REF!,コージー!E301:AI301,フルハーフ!E294:AI294)</f>
        <v>#REF!</v>
      </c>
    </row>
    <row r="295" spans="1:20" ht="17.25" hidden="1" customHeight="1">
      <c r="A295" s="30">
        <v>289</v>
      </c>
      <c r="B295" s="30" t="s">
        <v>195</v>
      </c>
      <c r="C295" s="80"/>
      <c r="D295" s="31" t="s">
        <v>461</v>
      </c>
      <c r="E295" s="32" t="s">
        <v>24</v>
      </c>
      <c r="F295" s="31" t="s">
        <v>101</v>
      </c>
      <c r="G295" s="31" t="s">
        <v>44</v>
      </c>
      <c r="H295" s="31"/>
      <c r="I295" s="34" t="s">
        <v>462</v>
      </c>
      <c r="J295" s="30"/>
      <c r="K295" s="84">
        <v>43414</v>
      </c>
      <c r="L295" s="30"/>
      <c r="M295" s="30"/>
      <c r="N295" s="30"/>
      <c r="O295" s="82" t="e">
        <f>SUM(神奈川!AK295)+(湘南!AK295)+(ダイエット!#REF!)+(コージー!AK302)+(フルハーフ!AK295)</f>
        <v>#REF!</v>
      </c>
      <c r="P295" s="83" t="e">
        <f>SUM(神奈川!E295:K295,湘南!E295:K295,ダイエット!#REF!,コージー!E302:K302,フルハーフ!E295:K295)</f>
        <v>#REF!</v>
      </c>
      <c r="Q295" s="83" t="e">
        <f>SUM(神奈川!L295:R295,湘南!L295:R295,ダイエット!#REF!,コージー!L302:R302,フルハーフ!L295:R295)</f>
        <v>#REF!</v>
      </c>
      <c r="R295" s="83" t="e">
        <f>SUM(神奈川!S295:Y295,湘南!S295:Y295,ダイエット!#REF!,コージー!S302:Y302,フルハーフ!S295:Y295)</f>
        <v>#REF!</v>
      </c>
      <c r="S295" s="83" t="e">
        <f>SUM(神奈川!Z295:AF295,湘南!Z295:AF295,ダイエット!#REF!,コージー!Z302:AF302,フルハーフ!Z295:AF295)</f>
        <v>#REF!</v>
      </c>
      <c r="T295" s="83" t="e">
        <f>SUM(神奈川!E295:AI295,湘南!E295:AI295,ダイエット!#REF!,コージー!E302:AI302,フルハーフ!E295:AI295)</f>
        <v>#REF!</v>
      </c>
    </row>
    <row r="296" spans="1:20" ht="17.25" hidden="1" customHeight="1">
      <c r="A296" s="30">
        <v>290</v>
      </c>
      <c r="B296" s="30" t="s">
        <v>195</v>
      </c>
      <c r="C296" s="80"/>
      <c r="D296" s="31" t="s">
        <v>463</v>
      </c>
      <c r="E296" s="32" t="s">
        <v>33</v>
      </c>
      <c r="F296" s="31" t="s">
        <v>101</v>
      </c>
      <c r="G296" s="31" t="s">
        <v>44</v>
      </c>
      <c r="H296" s="31"/>
      <c r="I296" s="34" t="s">
        <v>464</v>
      </c>
      <c r="J296" s="30"/>
      <c r="K296" s="84">
        <v>43322</v>
      </c>
      <c r="L296" s="30"/>
      <c r="M296" s="30"/>
      <c r="N296" s="30"/>
      <c r="O296" s="82" t="e">
        <f>SUM(神奈川!AK296)+(湘南!AK296)+(ダイエット!#REF!)+(コージー!AK303)+(フルハーフ!AK296)</f>
        <v>#REF!</v>
      </c>
      <c r="P296" s="83" t="e">
        <f>SUM(神奈川!E296:K296,湘南!E296:K296,ダイエット!#REF!,コージー!E303:K303,フルハーフ!E296:K296)</f>
        <v>#REF!</v>
      </c>
      <c r="Q296" s="83" t="e">
        <f>SUM(神奈川!L296:R296,湘南!L296:R296,ダイエット!#REF!,コージー!L303:R303,フルハーフ!L296:R296)</f>
        <v>#REF!</v>
      </c>
      <c r="R296" s="83" t="e">
        <f>SUM(神奈川!S296:Y296,湘南!S296:Y296,ダイエット!#REF!,コージー!S303:Y303,フルハーフ!S296:Y296)</f>
        <v>#REF!</v>
      </c>
      <c r="S296" s="83" t="e">
        <f>SUM(神奈川!Z296:AF296,湘南!Z296:AF296,ダイエット!#REF!,コージー!Z303:AF303,フルハーフ!Z296:AF296)</f>
        <v>#REF!</v>
      </c>
      <c r="T296" s="83" t="e">
        <f>SUM(神奈川!E296:AI296,湘南!E296:AI296,ダイエット!#REF!,コージー!E303:AI303,フルハーフ!E296:AI296)</f>
        <v>#REF!</v>
      </c>
    </row>
    <row r="297" spans="1:20" ht="17.25" hidden="1" customHeight="1">
      <c r="A297" s="30">
        <v>291</v>
      </c>
      <c r="B297" s="30" t="s">
        <v>195</v>
      </c>
      <c r="C297" s="80"/>
      <c r="D297" s="31" t="s">
        <v>465</v>
      </c>
      <c r="E297" s="32" t="s">
        <v>33</v>
      </c>
      <c r="F297" s="31" t="s">
        <v>101</v>
      </c>
      <c r="G297" s="31" t="s">
        <v>44</v>
      </c>
      <c r="H297" s="31"/>
      <c r="I297" s="34" t="s">
        <v>466</v>
      </c>
      <c r="J297" s="30"/>
      <c r="K297" s="84">
        <v>43997</v>
      </c>
      <c r="L297" s="30"/>
      <c r="M297" s="30"/>
      <c r="N297" s="30"/>
      <c r="O297" s="82" t="e">
        <f>SUM(神奈川!AK297)+(湘南!AK297)+(ダイエット!#REF!)+(コージー!AK304)+(フルハーフ!AK297)</f>
        <v>#REF!</v>
      </c>
      <c r="P297" s="83" t="e">
        <f>SUM(神奈川!E297:K297,湘南!E297:K297,ダイエット!#REF!,コージー!E304:K304,フルハーフ!E297:K297)</f>
        <v>#REF!</v>
      </c>
      <c r="Q297" s="83" t="e">
        <f>SUM(神奈川!L297:R297,湘南!L297:R297,ダイエット!#REF!,コージー!L304:R304,フルハーフ!L297:R297)</f>
        <v>#REF!</v>
      </c>
      <c r="R297" s="83" t="e">
        <f>SUM(神奈川!S297:Y297,湘南!S297:Y297,ダイエット!#REF!,コージー!S304:Y304,フルハーフ!S297:Y297)</f>
        <v>#REF!</v>
      </c>
      <c r="S297" s="83" t="e">
        <f>SUM(神奈川!Z297:AF297,湘南!Z297:AF297,ダイエット!#REF!,コージー!Z304:AF304,フルハーフ!Z297:AF297)</f>
        <v>#REF!</v>
      </c>
      <c r="T297" s="83" t="e">
        <f>SUM(神奈川!E297:AI297,湘南!E297:AI297,ダイエット!#REF!,コージー!E304:AI304,フルハーフ!E297:AI297)</f>
        <v>#REF!</v>
      </c>
    </row>
    <row r="298" spans="1:20" ht="17.25" hidden="1" customHeight="1">
      <c r="A298" s="30">
        <v>292</v>
      </c>
      <c r="B298" s="30" t="s">
        <v>195</v>
      </c>
      <c r="C298" s="80"/>
      <c r="D298" s="31" t="s">
        <v>467</v>
      </c>
      <c r="E298" s="32" t="s">
        <v>24</v>
      </c>
      <c r="F298" s="31" t="s">
        <v>101</v>
      </c>
      <c r="G298" s="31" t="s">
        <v>44</v>
      </c>
      <c r="H298" s="31"/>
      <c r="I298" s="34" t="s">
        <v>468</v>
      </c>
      <c r="J298" s="30"/>
      <c r="K298" s="84">
        <v>43395</v>
      </c>
      <c r="L298" s="30"/>
      <c r="M298" s="30"/>
      <c r="N298" s="30"/>
      <c r="O298" s="82" t="e">
        <f>SUM(神奈川!AK298)+(湘南!AK298)+(ダイエット!#REF!)+(コージー!AK305)+(フルハーフ!AK298)</f>
        <v>#REF!</v>
      </c>
      <c r="P298" s="83" t="e">
        <f>SUM(神奈川!E298:K298,湘南!E298:K298,ダイエット!#REF!,コージー!E305:K305,フルハーフ!E298:K298)</f>
        <v>#REF!</v>
      </c>
      <c r="Q298" s="83" t="e">
        <f>SUM(神奈川!L298:R298,湘南!L298:R298,ダイエット!#REF!,コージー!L305:R305,フルハーフ!L298:R298)</f>
        <v>#REF!</v>
      </c>
      <c r="R298" s="83" t="e">
        <f>SUM(神奈川!S298:Y298,湘南!S298:Y298,ダイエット!#REF!,コージー!S305:Y305,フルハーフ!S298:Y298)</f>
        <v>#REF!</v>
      </c>
      <c r="S298" s="83" t="e">
        <f>SUM(神奈川!Z298:AF298,湘南!Z298:AF298,ダイエット!#REF!,コージー!Z305:AF305,フルハーフ!Z298:AF298)</f>
        <v>#REF!</v>
      </c>
      <c r="T298" s="83" t="e">
        <f>SUM(神奈川!E298:AI298,湘南!E298:AI298,ダイエット!#REF!,コージー!E305:AI305,フルハーフ!E298:AI298)</f>
        <v>#REF!</v>
      </c>
    </row>
    <row r="299" spans="1:20" ht="17.25" hidden="1" customHeight="1">
      <c r="A299" s="30">
        <v>293</v>
      </c>
      <c r="B299" s="30" t="s">
        <v>195</v>
      </c>
      <c r="C299" s="80"/>
      <c r="D299" s="31" t="s">
        <v>469</v>
      </c>
      <c r="E299" s="32" t="s">
        <v>24</v>
      </c>
      <c r="F299" s="31" t="s">
        <v>48</v>
      </c>
      <c r="G299" s="31" t="s">
        <v>44</v>
      </c>
      <c r="H299" s="31"/>
      <c r="I299" s="34" t="s">
        <v>470</v>
      </c>
      <c r="J299" s="30"/>
      <c r="K299" s="84">
        <v>43656</v>
      </c>
      <c r="L299" s="30"/>
      <c r="M299" s="30"/>
      <c r="N299" s="30"/>
      <c r="O299" s="82" t="e">
        <f>SUM(神奈川!AK299)+(湘南!AK299)+(ダイエット!#REF!)+(コージー!AK306)+(フルハーフ!AK299)</f>
        <v>#REF!</v>
      </c>
      <c r="P299" s="83" t="e">
        <f>SUM(神奈川!E299:K299,湘南!E299:K299,ダイエット!#REF!,コージー!E306:K306,フルハーフ!E299:K299)</f>
        <v>#REF!</v>
      </c>
      <c r="Q299" s="83" t="e">
        <f>SUM(神奈川!L299:R299,湘南!L299:R299,ダイエット!#REF!,コージー!L306:R306,フルハーフ!L299:R299)</f>
        <v>#REF!</v>
      </c>
      <c r="R299" s="83" t="e">
        <f>SUM(神奈川!S299:Y299,湘南!S299:Y299,ダイエット!#REF!,コージー!S306:Y306,フルハーフ!S299:Y299)</f>
        <v>#REF!</v>
      </c>
      <c r="S299" s="83" t="e">
        <f>SUM(神奈川!Z299:AF299,湘南!Z299:AF299,ダイエット!#REF!,コージー!Z306:AF306,フルハーフ!Z299:AF299)</f>
        <v>#REF!</v>
      </c>
      <c r="T299" s="83" t="e">
        <f>SUM(神奈川!E299:AI299,湘南!E299:AI299,ダイエット!#REF!,コージー!E306:AI306,フルハーフ!E299:AI299)</f>
        <v>#REF!</v>
      </c>
    </row>
    <row r="300" spans="1:20" ht="17.25" hidden="1" customHeight="1">
      <c r="A300" s="30">
        <v>294</v>
      </c>
      <c r="B300" s="30" t="s">
        <v>195</v>
      </c>
      <c r="C300" s="80"/>
      <c r="D300" s="31" t="s">
        <v>471</v>
      </c>
      <c r="E300" s="32" t="s">
        <v>24</v>
      </c>
      <c r="F300" s="31" t="s">
        <v>416</v>
      </c>
      <c r="G300" s="31" t="s">
        <v>44</v>
      </c>
      <c r="H300" s="31"/>
      <c r="I300" s="34" t="s">
        <v>472</v>
      </c>
      <c r="J300" s="30"/>
      <c r="K300" s="84">
        <v>43663</v>
      </c>
      <c r="L300" s="30"/>
      <c r="M300" s="30"/>
      <c r="N300" s="30"/>
      <c r="O300" s="82" t="e">
        <f>SUM(神奈川!AK300)+(湘南!AK300)+(ダイエット!#REF!)+(コージー!AK307)+(フルハーフ!AK300)</f>
        <v>#REF!</v>
      </c>
      <c r="P300" s="83" t="e">
        <f>SUM(神奈川!E300:K300,湘南!E300:K300,ダイエット!#REF!,コージー!E307:K307,フルハーフ!E300:K300)</f>
        <v>#REF!</v>
      </c>
      <c r="Q300" s="83" t="e">
        <f>SUM(神奈川!L300:R300,湘南!L300:R300,ダイエット!#REF!,コージー!L307:R307,フルハーフ!L300:R300)</f>
        <v>#REF!</v>
      </c>
      <c r="R300" s="83" t="e">
        <f>SUM(神奈川!S300:Y300,湘南!S300:Y300,ダイエット!#REF!,コージー!S307:Y307,フルハーフ!S300:Y300)</f>
        <v>#REF!</v>
      </c>
      <c r="S300" s="83" t="e">
        <f>SUM(神奈川!Z300:AF300,湘南!Z300:AF300,ダイエット!#REF!,コージー!Z307:AF307,フルハーフ!Z300:AF300)</f>
        <v>#REF!</v>
      </c>
      <c r="T300" s="83" t="e">
        <f>SUM(神奈川!E300:AI300,湘南!E300:AI300,ダイエット!#REF!,コージー!E307:AI307,フルハーフ!E300:AI300)</f>
        <v>#REF!</v>
      </c>
    </row>
    <row r="301" spans="1:20" ht="17.25" hidden="1" customHeight="1">
      <c r="A301" s="30">
        <v>295</v>
      </c>
      <c r="B301" s="30" t="s">
        <v>195</v>
      </c>
      <c r="C301" s="80"/>
      <c r="D301" s="31" t="s">
        <v>473</v>
      </c>
      <c r="E301" s="32" t="s">
        <v>24</v>
      </c>
      <c r="F301" s="31" t="s">
        <v>416</v>
      </c>
      <c r="G301" s="31" t="s">
        <v>44</v>
      </c>
      <c r="H301" s="31"/>
      <c r="I301" s="34" t="s">
        <v>474</v>
      </c>
      <c r="J301" s="30"/>
      <c r="K301" s="84">
        <v>43656</v>
      </c>
      <c r="L301" s="30"/>
      <c r="M301" s="30"/>
      <c r="N301" s="30"/>
      <c r="O301" s="82" t="e">
        <f>SUM(神奈川!AK301)+(湘南!AK301)+(ダイエット!#REF!)+(コージー!AK308)+(フルハーフ!AK301)</f>
        <v>#REF!</v>
      </c>
      <c r="P301" s="83" t="e">
        <f>SUM(神奈川!E301:K301,湘南!E301:K301,ダイエット!#REF!,コージー!E308:K308,フルハーフ!E301:K301)</f>
        <v>#REF!</v>
      </c>
      <c r="Q301" s="83" t="e">
        <f>SUM(神奈川!L301:R301,湘南!L301:R301,ダイエット!#REF!,コージー!L308:R308,フルハーフ!L301:R301)</f>
        <v>#REF!</v>
      </c>
      <c r="R301" s="83" t="e">
        <f>SUM(神奈川!S301:Y301,湘南!S301:Y301,ダイエット!#REF!,コージー!S308:Y308,フルハーフ!S301:Y301)</f>
        <v>#REF!</v>
      </c>
      <c r="S301" s="83" t="e">
        <f>SUM(神奈川!Z301:AF301,湘南!Z301:AF301,ダイエット!#REF!,コージー!Z308:AF308,フルハーフ!Z301:AF301)</f>
        <v>#REF!</v>
      </c>
      <c r="T301" s="83" t="e">
        <f>SUM(神奈川!E301:AI301,湘南!E301:AI301,ダイエット!#REF!,コージー!E308:AI308,フルハーフ!E301:AI301)</f>
        <v>#REF!</v>
      </c>
    </row>
    <row r="302" spans="1:20" ht="17.25" hidden="1" customHeight="1">
      <c r="A302" s="30">
        <v>296</v>
      </c>
      <c r="B302" s="30" t="s">
        <v>195</v>
      </c>
      <c r="C302" s="80"/>
      <c r="D302" s="31" t="s">
        <v>475</v>
      </c>
      <c r="E302" s="32" t="s">
        <v>24</v>
      </c>
      <c r="F302" s="31" t="s">
        <v>416</v>
      </c>
      <c r="G302" s="31" t="s">
        <v>44</v>
      </c>
      <c r="H302" s="31"/>
      <c r="I302" s="34" t="s">
        <v>476</v>
      </c>
      <c r="J302" s="30"/>
      <c r="K302" s="84">
        <v>43656</v>
      </c>
      <c r="L302" s="30"/>
      <c r="M302" s="30"/>
      <c r="N302" s="30"/>
      <c r="O302" s="82" t="e">
        <f>SUM(神奈川!AK302)+(湘南!AK302)+(ダイエット!#REF!)+(コージー!AK309)+(フルハーフ!AK302)</f>
        <v>#REF!</v>
      </c>
      <c r="P302" s="83" t="e">
        <f>SUM(神奈川!E302:K302,湘南!E302:K302,ダイエット!#REF!,コージー!E309:K309,フルハーフ!E302:K302)</f>
        <v>#REF!</v>
      </c>
      <c r="Q302" s="83" t="e">
        <f>SUM(神奈川!L302:R302,湘南!L302:R302,ダイエット!#REF!,コージー!L309:R309,フルハーフ!L302:R302)</f>
        <v>#REF!</v>
      </c>
      <c r="R302" s="83" t="e">
        <f>SUM(神奈川!S302:Y302,湘南!S302:Y302,ダイエット!#REF!,コージー!S309:Y309,フルハーフ!S302:Y302)</f>
        <v>#REF!</v>
      </c>
      <c r="S302" s="83" t="e">
        <f>SUM(神奈川!Z302:AF302,湘南!Z302:AF302,ダイエット!#REF!,コージー!Z309:AF309,フルハーフ!Z302:AF302)</f>
        <v>#REF!</v>
      </c>
      <c r="T302" s="83" t="e">
        <f>SUM(神奈川!E302:AI302,湘南!E302:AI302,ダイエット!#REF!,コージー!E309:AI309,フルハーフ!E302:AI302)</f>
        <v>#REF!</v>
      </c>
    </row>
    <row r="303" spans="1:20" ht="17.25" hidden="1" customHeight="1">
      <c r="A303" s="30">
        <v>297</v>
      </c>
      <c r="B303" s="30" t="s">
        <v>195</v>
      </c>
      <c r="C303" s="80"/>
      <c r="D303" s="31" t="s">
        <v>477</v>
      </c>
      <c r="E303" s="32" t="s">
        <v>24</v>
      </c>
      <c r="F303" s="31" t="s">
        <v>101</v>
      </c>
      <c r="G303" s="31" t="s">
        <v>44</v>
      </c>
      <c r="H303" s="31"/>
      <c r="I303" s="34" t="s">
        <v>478</v>
      </c>
      <c r="J303" s="30"/>
      <c r="K303" s="84">
        <v>43428</v>
      </c>
      <c r="L303" s="30"/>
      <c r="M303" s="30"/>
      <c r="N303" s="30"/>
      <c r="O303" s="82" t="e">
        <f>SUM(神奈川!AK303)+(湘南!AK303)+(ダイエット!#REF!)+(コージー!AK310)+(フルハーフ!AK303)</f>
        <v>#REF!</v>
      </c>
      <c r="P303" s="83" t="e">
        <f>SUM(神奈川!E303:K303,湘南!E303:K303,ダイエット!#REF!,コージー!E310:K310,フルハーフ!E303:K303)</f>
        <v>#REF!</v>
      </c>
      <c r="Q303" s="83" t="e">
        <f>SUM(神奈川!L303:R303,湘南!L303:R303,ダイエット!#REF!,コージー!L310:R310,フルハーフ!L303:R303)</f>
        <v>#REF!</v>
      </c>
      <c r="R303" s="83" t="e">
        <f>SUM(神奈川!S303:Y303,湘南!S303:Y303,ダイエット!#REF!,コージー!S310:Y310,フルハーフ!S303:Y303)</f>
        <v>#REF!</v>
      </c>
      <c r="S303" s="83" t="e">
        <f>SUM(神奈川!Z303:AF303,湘南!Z303:AF303,ダイエット!#REF!,コージー!Z310:AF310,フルハーフ!Z303:AF303)</f>
        <v>#REF!</v>
      </c>
      <c r="T303" s="83" t="e">
        <f>SUM(神奈川!E303:AI303,湘南!E303:AI303,ダイエット!#REF!,コージー!E310:AI310,フルハーフ!E303:AI303)</f>
        <v>#REF!</v>
      </c>
    </row>
    <row r="304" spans="1:20" ht="17.25" hidden="1" customHeight="1">
      <c r="A304" s="30">
        <v>298</v>
      </c>
      <c r="B304" s="30" t="s">
        <v>195</v>
      </c>
      <c r="C304" s="80"/>
      <c r="D304" s="31" t="s">
        <v>479</v>
      </c>
      <c r="E304" s="32" t="s">
        <v>24</v>
      </c>
      <c r="F304" s="31" t="s">
        <v>416</v>
      </c>
      <c r="G304" s="31" t="s">
        <v>44</v>
      </c>
      <c r="H304" s="31"/>
      <c r="I304" s="34" t="s">
        <v>480</v>
      </c>
      <c r="J304" s="30"/>
      <c r="K304" s="84">
        <v>43379</v>
      </c>
      <c r="L304" s="30"/>
      <c r="M304" s="30"/>
      <c r="N304" s="30"/>
      <c r="O304" s="82" t="e">
        <f>SUM(神奈川!AK304)+(湘南!AK304)+(ダイエット!#REF!)+(コージー!AK311)+(フルハーフ!AK304)</f>
        <v>#REF!</v>
      </c>
      <c r="P304" s="83" t="e">
        <f>SUM(神奈川!E304:K304,湘南!E304:K304,ダイエット!#REF!,コージー!E311:K311,フルハーフ!E304:K304)</f>
        <v>#REF!</v>
      </c>
      <c r="Q304" s="83" t="e">
        <f>SUM(神奈川!L304:R304,湘南!L304:R304,ダイエット!#REF!,コージー!L311:R311,フルハーフ!L304:R304)</f>
        <v>#REF!</v>
      </c>
      <c r="R304" s="83" t="e">
        <f>SUM(神奈川!S304:Y304,湘南!S304:Y304,ダイエット!#REF!,コージー!S311:Y311,フルハーフ!S304:Y304)</f>
        <v>#REF!</v>
      </c>
      <c r="S304" s="83" t="e">
        <f>SUM(神奈川!Z304:AF304,湘南!Z304:AF304,ダイエット!#REF!,コージー!Z311:AF311,フルハーフ!Z304:AF304)</f>
        <v>#REF!</v>
      </c>
      <c r="T304" s="83" t="e">
        <f>SUM(神奈川!E304:AI304,湘南!E304:AI304,ダイエット!#REF!,コージー!E311:AI311,フルハーフ!E304:AI304)</f>
        <v>#REF!</v>
      </c>
    </row>
    <row r="305" spans="1:20" ht="17.25" hidden="1" customHeight="1">
      <c r="A305" s="30">
        <v>299</v>
      </c>
      <c r="B305" s="30" t="s">
        <v>195</v>
      </c>
      <c r="C305" s="80"/>
      <c r="D305" s="31" t="s">
        <v>481</v>
      </c>
      <c r="E305" s="32" t="s">
        <v>24</v>
      </c>
      <c r="F305" s="31" t="s">
        <v>416</v>
      </c>
      <c r="G305" s="31" t="s">
        <v>44</v>
      </c>
      <c r="H305" s="31"/>
      <c r="I305" s="34" t="s">
        <v>482</v>
      </c>
      <c r="J305" s="30"/>
      <c r="K305" s="84">
        <v>43393</v>
      </c>
      <c r="L305" s="30"/>
      <c r="M305" s="30"/>
      <c r="N305" s="30"/>
      <c r="O305" s="82" t="e">
        <f>SUM(神奈川!AK305)+(湘南!AK305)+(ダイエット!#REF!)+(コージー!AK312)+(フルハーフ!AK305)</f>
        <v>#REF!</v>
      </c>
      <c r="P305" s="83" t="e">
        <f>SUM(神奈川!E305:K305,湘南!E305:K305,ダイエット!#REF!,コージー!E312:K312,フルハーフ!E305:K305)</f>
        <v>#REF!</v>
      </c>
      <c r="Q305" s="83" t="e">
        <f>SUM(神奈川!L305:R305,湘南!L305:R305,ダイエット!#REF!,コージー!L312:R312,フルハーフ!L305:R305)</f>
        <v>#REF!</v>
      </c>
      <c r="R305" s="83" t="e">
        <f>SUM(神奈川!S305:Y305,湘南!S305:Y305,ダイエット!#REF!,コージー!S312:Y312,フルハーフ!S305:Y305)</f>
        <v>#REF!</v>
      </c>
      <c r="S305" s="83" t="e">
        <f>SUM(神奈川!Z305:AF305,湘南!Z305:AF305,ダイエット!#REF!,コージー!Z312:AF312,フルハーフ!Z305:AF305)</f>
        <v>#REF!</v>
      </c>
      <c r="T305" s="83" t="e">
        <f>SUM(神奈川!E305:AI305,湘南!E305:AI305,ダイエット!#REF!,コージー!E312:AI312,フルハーフ!E305:AI305)</f>
        <v>#REF!</v>
      </c>
    </row>
    <row r="306" spans="1:20" ht="17.25" hidden="1" customHeight="1">
      <c r="A306" s="30">
        <v>300</v>
      </c>
      <c r="B306" s="30" t="s">
        <v>195</v>
      </c>
      <c r="C306" s="80"/>
      <c r="D306" s="31" t="s">
        <v>483</v>
      </c>
      <c r="E306" s="32" t="s">
        <v>33</v>
      </c>
      <c r="F306" s="31" t="s">
        <v>101</v>
      </c>
      <c r="G306" s="31" t="s">
        <v>44</v>
      </c>
      <c r="H306" s="31"/>
      <c r="I306" s="34" t="s">
        <v>484</v>
      </c>
      <c r="J306" s="30"/>
      <c r="K306" s="84">
        <v>43293</v>
      </c>
      <c r="L306" s="30"/>
      <c r="M306" s="30"/>
      <c r="N306" s="30"/>
      <c r="O306" s="82" t="e">
        <f>SUM(神奈川!AK306)+(湘南!AK306)+(ダイエット!#REF!)+(コージー!AK313)+(フルハーフ!AK306)</f>
        <v>#REF!</v>
      </c>
      <c r="P306" s="83" t="e">
        <f>SUM(神奈川!E306:K306,湘南!E306:K306,ダイエット!#REF!,コージー!E313:K313,フルハーフ!E306:K306)</f>
        <v>#REF!</v>
      </c>
      <c r="Q306" s="83" t="e">
        <f>SUM(神奈川!L306:R306,湘南!L306:R306,ダイエット!#REF!,コージー!L313:R313,フルハーフ!L306:R306)</f>
        <v>#REF!</v>
      </c>
      <c r="R306" s="83" t="e">
        <f>SUM(神奈川!S306:Y306,湘南!S306:Y306,ダイエット!#REF!,コージー!S313:Y313,フルハーフ!S306:Y306)</f>
        <v>#REF!</v>
      </c>
      <c r="S306" s="83" t="e">
        <f>SUM(神奈川!Z306:AF306,湘南!Z306:AF306,ダイエット!#REF!,コージー!Z313:AF313,フルハーフ!Z306:AF306)</f>
        <v>#REF!</v>
      </c>
      <c r="T306" s="83" t="e">
        <f>SUM(神奈川!E306:AI306,湘南!E306:AI306,ダイエット!#REF!,コージー!E313:AI313,フルハーフ!E306:AI306)</f>
        <v>#REF!</v>
      </c>
    </row>
    <row r="307" spans="1:20" ht="17.25" hidden="1" customHeight="1">
      <c r="A307" s="30">
        <v>301</v>
      </c>
      <c r="B307" s="30" t="s">
        <v>195</v>
      </c>
      <c r="C307" s="80"/>
      <c r="D307" s="31" t="s">
        <v>485</v>
      </c>
      <c r="E307" s="32" t="s">
        <v>24</v>
      </c>
      <c r="F307" s="31" t="s">
        <v>270</v>
      </c>
      <c r="G307" s="31" t="s">
        <v>44</v>
      </c>
      <c r="H307" s="31"/>
      <c r="I307" s="34" t="s">
        <v>484</v>
      </c>
      <c r="J307" s="30"/>
      <c r="K307" s="84">
        <v>43468</v>
      </c>
      <c r="L307" s="30"/>
      <c r="M307" s="30"/>
      <c r="N307" s="30"/>
      <c r="O307" s="82" t="e">
        <f>SUM(神奈川!AK307)+(湘南!AK307)+(ダイエット!#REF!)+(コージー!AK314)+(フルハーフ!AK307)</f>
        <v>#REF!</v>
      </c>
      <c r="P307" s="83" t="e">
        <f>SUM(神奈川!E307:K307,湘南!E307:K307,ダイエット!#REF!,コージー!E314:K314,フルハーフ!E307:K307)</f>
        <v>#REF!</v>
      </c>
      <c r="Q307" s="83" t="e">
        <f>SUM(神奈川!L307:R307,湘南!L307:R307,ダイエット!#REF!,コージー!L314:R314,フルハーフ!L307:R307)</f>
        <v>#REF!</v>
      </c>
      <c r="R307" s="83" t="e">
        <f>SUM(神奈川!S307:Y307,湘南!S307:Y307,ダイエット!#REF!,コージー!S314:Y314,フルハーフ!S307:Y307)</f>
        <v>#REF!</v>
      </c>
      <c r="S307" s="83" t="e">
        <f>SUM(神奈川!Z307:AF307,湘南!Z307:AF307,ダイエット!#REF!,コージー!Z314:AF314,フルハーフ!Z307:AF307)</f>
        <v>#REF!</v>
      </c>
      <c r="T307" s="83" t="e">
        <f>SUM(神奈川!E307:AI307,湘南!E307:AI307,ダイエット!#REF!,コージー!E314:AI314,フルハーフ!E307:AI307)</f>
        <v>#REF!</v>
      </c>
    </row>
    <row r="308" spans="1:20" ht="17.25" hidden="1" customHeight="1">
      <c r="A308" s="30">
        <v>302</v>
      </c>
      <c r="B308" s="30" t="s">
        <v>195</v>
      </c>
      <c r="C308" s="80"/>
      <c r="D308" s="31" t="s">
        <v>486</v>
      </c>
      <c r="E308" s="32" t="s">
        <v>24</v>
      </c>
      <c r="F308" s="31" t="s">
        <v>270</v>
      </c>
      <c r="G308" s="31" t="s">
        <v>44</v>
      </c>
      <c r="H308" s="31"/>
      <c r="I308" s="34" t="s">
        <v>487</v>
      </c>
      <c r="J308" s="30"/>
      <c r="K308" s="84">
        <v>43652</v>
      </c>
      <c r="L308" s="30"/>
      <c r="M308" s="30"/>
      <c r="N308" s="30"/>
      <c r="O308" s="82" t="e">
        <f>SUM(神奈川!AK308)+(湘南!AK308)+(ダイエット!#REF!)+(コージー!AK315)+(フルハーフ!AK308)</f>
        <v>#REF!</v>
      </c>
      <c r="P308" s="83" t="e">
        <f>SUM(神奈川!E308:K308,湘南!E308:K308,ダイエット!#REF!,コージー!E315:K315,フルハーフ!E308:K308)</f>
        <v>#REF!</v>
      </c>
      <c r="Q308" s="83" t="e">
        <f>SUM(神奈川!L308:R308,湘南!L308:R308,ダイエット!#REF!,コージー!L315:R315,フルハーフ!L308:R308)</f>
        <v>#REF!</v>
      </c>
      <c r="R308" s="83" t="e">
        <f>SUM(神奈川!S308:Y308,湘南!S308:Y308,ダイエット!#REF!,コージー!S315:Y315,フルハーフ!S308:Y308)</f>
        <v>#REF!</v>
      </c>
      <c r="S308" s="83" t="e">
        <f>SUM(神奈川!Z308:AF308,湘南!Z308:AF308,ダイエット!#REF!,コージー!Z315:AF315,フルハーフ!Z308:AF308)</f>
        <v>#REF!</v>
      </c>
      <c r="T308" s="83" t="e">
        <f>SUM(神奈川!E308:AI308,湘南!E308:AI308,ダイエット!#REF!,コージー!E315:AI315,フルハーフ!E308:AI308)</f>
        <v>#REF!</v>
      </c>
    </row>
    <row r="309" spans="1:20" ht="17.25" hidden="1" customHeight="1">
      <c r="A309" s="30">
        <v>303</v>
      </c>
      <c r="B309" s="30" t="s">
        <v>195</v>
      </c>
      <c r="C309" s="80"/>
      <c r="D309" s="31" t="s">
        <v>488</v>
      </c>
      <c r="E309" s="32" t="s">
        <v>33</v>
      </c>
      <c r="F309" s="31" t="s">
        <v>489</v>
      </c>
      <c r="G309" s="31" t="s">
        <v>44</v>
      </c>
      <c r="H309" s="31"/>
      <c r="I309" s="34" t="s">
        <v>490</v>
      </c>
      <c r="J309" s="30"/>
      <c r="K309" s="84">
        <v>43571</v>
      </c>
      <c r="L309" s="30"/>
      <c r="M309" s="30"/>
      <c r="N309" s="30"/>
      <c r="O309" s="82" t="e">
        <f>SUM(神奈川!AK309)+(湘南!AK309)+(ダイエット!#REF!)+(コージー!AK316)+(フルハーフ!AK309)</f>
        <v>#REF!</v>
      </c>
      <c r="P309" s="83" t="e">
        <f>SUM(神奈川!E309:K309,湘南!E309:K309,ダイエット!#REF!,コージー!E316:K316,フルハーフ!E309:K309)</f>
        <v>#REF!</v>
      </c>
      <c r="Q309" s="83" t="e">
        <f>SUM(神奈川!L309:R309,湘南!L309:R309,ダイエット!#REF!,コージー!L316:R316,フルハーフ!L309:R309)</f>
        <v>#REF!</v>
      </c>
      <c r="R309" s="83" t="e">
        <f>SUM(神奈川!S309:Y309,湘南!S309:Y309,ダイエット!#REF!,コージー!S316:Y316,フルハーフ!S309:Y309)</f>
        <v>#REF!</v>
      </c>
      <c r="S309" s="83" t="e">
        <f>SUM(神奈川!Z309:AF309,湘南!Z309:AF309,ダイエット!#REF!,コージー!Z316:AF316,フルハーフ!Z309:AF309)</f>
        <v>#REF!</v>
      </c>
      <c r="T309" s="83" t="e">
        <f>SUM(神奈川!E309:AI309,湘南!E309:AI309,ダイエット!#REF!,コージー!E316:AI316,フルハーフ!E309:AI309)</f>
        <v>#REF!</v>
      </c>
    </row>
    <row r="310" spans="1:20" ht="17.25" hidden="1" customHeight="1">
      <c r="A310" s="30">
        <v>304</v>
      </c>
      <c r="B310" s="30" t="s">
        <v>195</v>
      </c>
      <c r="C310" s="80"/>
      <c r="D310" s="31" t="s">
        <v>491</v>
      </c>
      <c r="E310" s="32" t="s">
        <v>33</v>
      </c>
      <c r="F310" s="31" t="s">
        <v>270</v>
      </c>
      <c r="G310" s="31" t="s">
        <v>44</v>
      </c>
      <c r="H310" s="31"/>
      <c r="I310" s="34" t="s">
        <v>492</v>
      </c>
      <c r="J310" s="30"/>
      <c r="K310" s="84">
        <v>43468</v>
      </c>
      <c r="L310" s="30"/>
      <c r="M310" s="30"/>
      <c r="N310" s="30"/>
      <c r="O310" s="82" t="e">
        <f>SUM(神奈川!AK310)+(湘南!AK310)+(ダイエット!#REF!)+(コージー!AK317)+(フルハーフ!AK310)</f>
        <v>#REF!</v>
      </c>
      <c r="P310" s="83" t="e">
        <f>SUM(神奈川!E310:K310,湘南!E310:K310,ダイエット!#REF!,コージー!E317:K317,フルハーフ!E310:K310)</f>
        <v>#REF!</v>
      </c>
      <c r="Q310" s="83" t="e">
        <f>SUM(神奈川!L310:R310,湘南!L310:R310,ダイエット!#REF!,コージー!L317:R317,フルハーフ!L310:R310)</f>
        <v>#REF!</v>
      </c>
      <c r="R310" s="83" t="e">
        <f>SUM(神奈川!S310:Y310,湘南!S310:Y310,ダイエット!#REF!,コージー!S317:Y317,フルハーフ!S310:Y310)</f>
        <v>#REF!</v>
      </c>
      <c r="S310" s="83" t="e">
        <f>SUM(神奈川!Z310:AF310,湘南!Z310:AF310,ダイエット!#REF!,コージー!Z317:AF317,フルハーフ!Z310:AF310)</f>
        <v>#REF!</v>
      </c>
      <c r="T310" s="83" t="e">
        <f>SUM(神奈川!E310:AI310,湘南!E310:AI310,ダイエット!#REF!,コージー!E317:AI317,フルハーフ!E310:AI310)</f>
        <v>#REF!</v>
      </c>
    </row>
    <row r="311" spans="1:20" ht="17.25" hidden="1" customHeight="1">
      <c r="A311" s="30">
        <v>305</v>
      </c>
      <c r="B311" s="30" t="s">
        <v>195</v>
      </c>
      <c r="C311" s="80"/>
      <c r="D311" s="31" t="s">
        <v>493</v>
      </c>
      <c r="E311" s="32" t="s">
        <v>33</v>
      </c>
      <c r="F311" s="31" t="s">
        <v>270</v>
      </c>
      <c r="G311" s="31" t="s">
        <v>44</v>
      </c>
      <c r="H311" s="31"/>
      <c r="I311" s="34" t="s">
        <v>494</v>
      </c>
      <c r="J311" s="30"/>
      <c r="K311" s="84">
        <v>43287</v>
      </c>
      <c r="L311" s="30"/>
      <c r="M311" s="30"/>
      <c r="N311" s="30"/>
      <c r="O311" s="82" t="e">
        <f>SUM(神奈川!AK311)+(湘南!AK311)+(ダイエット!#REF!)+(コージー!AK318)+(フルハーフ!AK311)</f>
        <v>#REF!</v>
      </c>
      <c r="P311" s="83" t="e">
        <f>SUM(神奈川!E311:K311,湘南!E311:K311,ダイエット!#REF!,コージー!E318:K318,フルハーフ!E311:K311)</f>
        <v>#REF!</v>
      </c>
      <c r="Q311" s="83" t="e">
        <f>SUM(神奈川!L311:R311,湘南!L311:R311,ダイエット!#REF!,コージー!L318:R318,フルハーフ!L311:R311)</f>
        <v>#REF!</v>
      </c>
      <c r="R311" s="83" t="e">
        <f>SUM(神奈川!S311:Y311,湘南!S311:Y311,ダイエット!#REF!,コージー!S318:Y318,フルハーフ!S311:Y311)</f>
        <v>#REF!</v>
      </c>
      <c r="S311" s="83" t="e">
        <f>SUM(神奈川!Z311:AF311,湘南!Z311:AF311,ダイエット!#REF!,コージー!Z318:AF318,フルハーフ!Z311:AF311)</f>
        <v>#REF!</v>
      </c>
      <c r="T311" s="83" t="e">
        <f>SUM(神奈川!E311:AI311,湘南!E311:AI311,ダイエット!#REF!,コージー!E318:AI318,フルハーフ!E311:AI311)</f>
        <v>#REF!</v>
      </c>
    </row>
    <row r="312" spans="1:20" ht="17.25" hidden="1" customHeight="1">
      <c r="A312" s="30">
        <v>306</v>
      </c>
      <c r="B312" s="30" t="s">
        <v>195</v>
      </c>
      <c r="C312" s="80"/>
      <c r="D312" s="31" t="s">
        <v>495</v>
      </c>
      <c r="E312" s="32" t="s">
        <v>24</v>
      </c>
      <c r="F312" s="31" t="s">
        <v>270</v>
      </c>
      <c r="G312" s="31" t="s">
        <v>44</v>
      </c>
      <c r="H312" s="31"/>
      <c r="I312" s="34" t="s">
        <v>496</v>
      </c>
      <c r="J312" s="30"/>
      <c r="K312" s="84"/>
      <c r="L312" s="30"/>
      <c r="M312" s="30"/>
      <c r="N312" s="30"/>
      <c r="O312" s="82" t="e">
        <f>SUM(神奈川!AK312)+(湘南!AK312)+(ダイエット!#REF!)+(コージー!AK319)+(フルハーフ!AK312)</f>
        <v>#REF!</v>
      </c>
      <c r="P312" s="83" t="e">
        <f>SUM(神奈川!E312:K312,湘南!E312:K312,ダイエット!#REF!,コージー!E319:K319,フルハーフ!E312:K312)</f>
        <v>#REF!</v>
      </c>
      <c r="Q312" s="83" t="e">
        <f>SUM(神奈川!L312:R312,湘南!L312:R312,ダイエット!#REF!,コージー!L319:R319,フルハーフ!L312:R312)</f>
        <v>#REF!</v>
      </c>
      <c r="R312" s="83" t="e">
        <f>SUM(神奈川!S312:Y312,湘南!S312:Y312,ダイエット!#REF!,コージー!S319:Y319,フルハーフ!S312:Y312)</f>
        <v>#REF!</v>
      </c>
      <c r="S312" s="83" t="e">
        <f>SUM(神奈川!Z312:AF312,湘南!Z312:AF312,ダイエット!#REF!,コージー!Z319:AF319,フルハーフ!Z312:AF312)</f>
        <v>#REF!</v>
      </c>
      <c r="T312" s="83" t="e">
        <f>SUM(神奈川!E312:AI312,湘南!E312:AI312,ダイエット!#REF!,コージー!E319:AI319,フルハーフ!E312:AI312)</f>
        <v>#REF!</v>
      </c>
    </row>
    <row r="313" spans="1:20" ht="17.25" hidden="1" customHeight="1">
      <c r="A313" s="30">
        <v>307</v>
      </c>
      <c r="B313" s="30" t="s">
        <v>195</v>
      </c>
      <c r="C313" s="80"/>
      <c r="D313" s="31" t="s">
        <v>497</v>
      </c>
      <c r="E313" s="32" t="s">
        <v>33</v>
      </c>
      <c r="F313" s="31" t="s">
        <v>270</v>
      </c>
      <c r="G313" s="31" t="s">
        <v>44</v>
      </c>
      <c r="H313" s="31"/>
      <c r="I313" s="34" t="s">
        <v>498</v>
      </c>
      <c r="J313" s="30"/>
      <c r="K313" s="84"/>
      <c r="L313" s="30"/>
      <c r="M313" s="30"/>
      <c r="N313" s="30"/>
      <c r="O313" s="82" t="e">
        <f>SUM(神奈川!AK313)+(湘南!AK313)+(ダイエット!#REF!)+(コージー!AK320)+(フルハーフ!AK313)</f>
        <v>#REF!</v>
      </c>
      <c r="P313" s="83" t="e">
        <f>SUM(神奈川!E313:K313,湘南!E313:K313,ダイエット!#REF!,コージー!E320:K320,フルハーフ!E313:K313)</f>
        <v>#REF!</v>
      </c>
      <c r="Q313" s="83" t="e">
        <f>SUM(神奈川!L313:R313,湘南!L313:R313,ダイエット!#REF!,コージー!L320:R320,フルハーフ!L313:R313)</f>
        <v>#REF!</v>
      </c>
      <c r="R313" s="83" t="e">
        <f>SUM(神奈川!S313:Y313,湘南!S313:Y313,ダイエット!#REF!,コージー!S320:Y320,フルハーフ!S313:Y313)</f>
        <v>#REF!</v>
      </c>
      <c r="S313" s="83" t="e">
        <f>SUM(神奈川!Z313:AF313,湘南!Z313:AF313,ダイエット!#REF!,コージー!Z320:AF320,フルハーフ!Z313:AF313)</f>
        <v>#REF!</v>
      </c>
      <c r="T313" s="83" t="e">
        <f>SUM(神奈川!E313:AI313,湘南!E313:AI313,ダイエット!#REF!,コージー!E320:AI320,フルハーフ!E313:AI313)</f>
        <v>#REF!</v>
      </c>
    </row>
    <row r="314" spans="1:20" ht="17.25" hidden="1" customHeight="1">
      <c r="A314" s="30">
        <v>308</v>
      </c>
      <c r="B314" s="30" t="s">
        <v>195</v>
      </c>
      <c r="C314" s="80"/>
      <c r="D314" s="31" t="s">
        <v>499</v>
      </c>
      <c r="E314" s="32" t="s">
        <v>33</v>
      </c>
      <c r="F314" s="31" t="s">
        <v>48</v>
      </c>
      <c r="G314" s="31" t="s">
        <v>44</v>
      </c>
      <c r="H314" s="31"/>
      <c r="I314" s="34" t="s">
        <v>500</v>
      </c>
      <c r="J314" s="30"/>
      <c r="K314" s="84">
        <v>43656</v>
      </c>
      <c r="L314" s="30"/>
      <c r="M314" s="30"/>
      <c r="N314" s="30"/>
      <c r="O314" s="82" t="e">
        <f>SUM(神奈川!AK314)+(湘南!AK314)+(ダイエット!#REF!)+(コージー!AK321)+(フルハーフ!AK314)</f>
        <v>#REF!</v>
      </c>
      <c r="P314" s="83" t="e">
        <f>SUM(神奈川!E314:K314,湘南!E314:K314,ダイエット!#REF!,コージー!E321:K321,フルハーフ!E314:K314)</f>
        <v>#REF!</v>
      </c>
      <c r="Q314" s="83" t="e">
        <f>SUM(神奈川!L314:R314,湘南!L314:R314,ダイエット!#REF!,コージー!L321:R321,フルハーフ!L314:R314)</f>
        <v>#REF!</v>
      </c>
      <c r="R314" s="83" t="e">
        <f>SUM(神奈川!S314:Y314,湘南!S314:Y314,ダイエット!#REF!,コージー!S321:Y321,フルハーフ!S314:Y314)</f>
        <v>#REF!</v>
      </c>
      <c r="S314" s="83" t="e">
        <f>SUM(神奈川!Z314:AF314,湘南!Z314:AF314,ダイエット!#REF!,コージー!Z321:AF321,フルハーフ!Z314:AF314)</f>
        <v>#REF!</v>
      </c>
      <c r="T314" s="83" t="e">
        <f>SUM(神奈川!E314:AI314,湘南!E314:AI314,ダイエット!#REF!,コージー!E321:AI321,フルハーフ!E314:AI314)</f>
        <v>#REF!</v>
      </c>
    </row>
    <row r="315" spans="1:20" ht="17.25" hidden="1" customHeight="1">
      <c r="A315" s="30">
        <v>309</v>
      </c>
      <c r="B315" s="30" t="s">
        <v>195</v>
      </c>
      <c r="C315" s="80"/>
      <c r="D315" s="31" t="s">
        <v>501</v>
      </c>
      <c r="E315" s="32" t="s">
        <v>24</v>
      </c>
      <c r="F315" s="31" t="s">
        <v>270</v>
      </c>
      <c r="G315" s="31" t="s">
        <v>44</v>
      </c>
      <c r="H315" s="31"/>
      <c r="I315" s="34" t="s">
        <v>502</v>
      </c>
      <c r="J315" s="30"/>
      <c r="K315" s="84">
        <v>43652</v>
      </c>
      <c r="L315" s="30"/>
      <c r="M315" s="30"/>
      <c r="N315" s="30"/>
      <c r="O315" s="82" t="e">
        <f>SUM(神奈川!AK315)+(湘南!AK315)+(ダイエット!#REF!)+(コージー!AK322)+(フルハーフ!AK315)</f>
        <v>#REF!</v>
      </c>
      <c r="P315" s="83" t="e">
        <f>SUM(神奈川!E315:K315,湘南!E315:K315,ダイエット!#REF!,コージー!E322:K322,フルハーフ!E315:K315)</f>
        <v>#REF!</v>
      </c>
      <c r="Q315" s="83" t="e">
        <f>SUM(神奈川!L315:R315,湘南!L315:R315,ダイエット!#REF!,コージー!L322:R322,フルハーフ!L315:R315)</f>
        <v>#REF!</v>
      </c>
      <c r="R315" s="83" t="e">
        <f>SUM(神奈川!S315:Y315,湘南!S315:Y315,ダイエット!#REF!,コージー!S322:Y322,フルハーフ!S315:Y315)</f>
        <v>#REF!</v>
      </c>
      <c r="S315" s="83" t="e">
        <f>SUM(神奈川!Z315:AF315,湘南!Z315:AF315,ダイエット!#REF!,コージー!Z322:AF322,フルハーフ!Z315:AF315)</f>
        <v>#REF!</v>
      </c>
      <c r="T315" s="83" t="e">
        <f>SUM(神奈川!E315:AI315,湘南!E315:AI315,ダイエット!#REF!,コージー!E322:AI322,フルハーフ!E315:AI315)</f>
        <v>#REF!</v>
      </c>
    </row>
    <row r="316" spans="1:20" ht="17.25" hidden="1" customHeight="1">
      <c r="A316" s="30">
        <v>310</v>
      </c>
      <c r="B316" s="30" t="s">
        <v>195</v>
      </c>
      <c r="C316" s="80"/>
      <c r="D316" s="31" t="s">
        <v>503</v>
      </c>
      <c r="E316" s="32" t="s">
        <v>24</v>
      </c>
      <c r="F316" s="31" t="s">
        <v>48</v>
      </c>
      <c r="G316" s="31" t="s">
        <v>44</v>
      </c>
      <c r="H316" s="31"/>
      <c r="I316" s="34" t="s">
        <v>504</v>
      </c>
      <c r="J316" s="30"/>
      <c r="K316" s="84">
        <v>43652</v>
      </c>
      <c r="L316" s="30"/>
      <c r="M316" s="30"/>
      <c r="N316" s="30"/>
      <c r="O316" s="82" t="e">
        <f>SUM(神奈川!AK316)+(湘南!AK316)+(ダイエット!#REF!)+(コージー!AK323)+(フルハーフ!AK316)</f>
        <v>#REF!</v>
      </c>
      <c r="P316" s="83" t="e">
        <f>SUM(神奈川!E316:K316,湘南!E316:K316,ダイエット!#REF!,コージー!E323:K323,フルハーフ!E316:K316)</f>
        <v>#REF!</v>
      </c>
      <c r="Q316" s="83" t="e">
        <f>SUM(神奈川!L316:R316,湘南!L316:R316,ダイエット!#REF!,コージー!L323:R323,フルハーフ!L316:R316)</f>
        <v>#REF!</v>
      </c>
      <c r="R316" s="83" t="e">
        <f>SUM(神奈川!S316:Y316,湘南!S316:Y316,ダイエット!#REF!,コージー!S323:Y323,フルハーフ!S316:Y316)</f>
        <v>#REF!</v>
      </c>
      <c r="S316" s="83" t="e">
        <f>SUM(神奈川!Z316:AF316,湘南!Z316:AF316,ダイエット!#REF!,コージー!Z323:AF323,フルハーフ!Z316:AF316)</f>
        <v>#REF!</v>
      </c>
      <c r="T316" s="83" t="e">
        <f>SUM(神奈川!E316:AI316,湘南!E316:AI316,ダイエット!#REF!,コージー!E323:AI323,フルハーフ!E316:AI316)</f>
        <v>#REF!</v>
      </c>
    </row>
    <row r="317" spans="1:20" ht="17.25" hidden="1" customHeight="1">
      <c r="A317" s="30">
        <v>311</v>
      </c>
      <c r="B317" s="30" t="s">
        <v>195</v>
      </c>
      <c r="C317" s="80"/>
      <c r="D317" s="31" t="s">
        <v>505</v>
      </c>
      <c r="E317" s="32" t="s">
        <v>33</v>
      </c>
      <c r="F317" s="31" t="s">
        <v>459</v>
      </c>
      <c r="G317" s="31" t="s">
        <v>44</v>
      </c>
      <c r="H317" s="31"/>
      <c r="I317" s="34" t="s">
        <v>506</v>
      </c>
      <c r="J317" s="30"/>
      <c r="K317" s="84">
        <v>43391</v>
      </c>
      <c r="L317" s="30"/>
      <c r="M317" s="30"/>
      <c r="N317" s="30"/>
      <c r="O317" s="82" t="e">
        <f>SUM(神奈川!AK317)+(湘南!AK317)+(ダイエット!#REF!)+(コージー!AK324)+(フルハーフ!AK317)</f>
        <v>#REF!</v>
      </c>
      <c r="P317" s="83" t="e">
        <f>SUM(神奈川!E317:K317,湘南!E317:K317,ダイエット!#REF!,コージー!E324:K324,フルハーフ!E317:K317)</f>
        <v>#REF!</v>
      </c>
      <c r="Q317" s="83" t="e">
        <f>SUM(神奈川!L317:R317,湘南!L317:R317,ダイエット!#REF!,コージー!L324:R324,フルハーフ!L317:R317)</f>
        <v>#REF!</v>
      </c>
      <c r="R317" s="83" t="e">
        <f>SUM(神奈川!S317:Y317,湘南!S317:Y317,ダイエット!#REF!,コージー!S324:Y324,フルハーフ!S317:Y317)</f>
        <v>#REF!</v>
      </c>
      <c r="S317" s="83" t="e">
        <f>SUM(神奈川!Z317:AF317,湘南!Z317:AF317,ダイエット!#REF!,コージー!Z324:AF324,フルハーフ!Z317:AF317)</f>
        <v>#REF!</v>
      </c>
      <c r="T317" s="83" t="e">
        <f>SUM(神奈川!E317:AI317,湘南!E317:AI317,ダイエット!#REF!,コージー!E324:AI324,フルハーフ!E317:AI317)</f>
        <v>#REF!</v>
      </c>
    </row>
    <row r="318" spans="1:20" ht="17.25" hidden="1" customHeight="1">
      <c r="A318" s="30">
        <v>312</v>
      </c>
      <c r="B318" s="30" t="s">
        <v>195</v>
      </c>
      <c r="C318" s="80"/>
      <c r="D318" s="31" t="s">
        <v>507</v>
      </c>
      <c r="E318" s="32" t="s">
        <v>24</v>
      </c>
      <c r="F318" s="31" t="s">
        <v>48</v>
      </c>
      <c r="G318" s="31" t="s">
        <v>44</v>
      </c>
      <c r="H318" s="31"/>
      <c r="I318" s="34" t="s">
        <v>508</v>
      </c>
      <c r="J318" s="30"/>
      <c r="K318" s="84">
        <v>43657</v>
      </c>
      <c r="L318" s="30"/>
      <c r="M318" s="30"/>
      <c r="N318" s="30"/>
      <c r="O318" s="82" t="e">
        <f>SUM(神奈川!AK318)+(湘南!AK318)+(ダイエット!#REF!)+(コージー!AK325)+(フルハーフ!AK318)</f>
        <v>#REF!</v>
      </c>
      <c r="P318" s="83" t="e">
        <f>SUM(神奈川!E318:K318,湘南!E318:K318,ダイエット!#REF!,コージー!E325:K325,フルハーフ!E318:K318)</f>
        <v>#REF!</v>
      </c>
      <c r="Q318" s="83" t="e">
        <f>SUM(神奈川!L318:R318,湘南!L318:R318,ダイエット!#REF!,コージー!L325:R325,フルハーフ!L318:R318)</f>
        <v>#REF!</v>
      </c>
      <c r="R318" s="83" t="e">
        <f>SUM(神奈川!S318:Y318,湘南!S318:Y318,ダイエット!#REF!,コージー!S325:Y325,フルハーフ!S318:Y318)</f>
        <v>#REF!</v>
      </c>
      <c r="S318" s="83" t="e">
        <f>SUM(神奈川!Z318:AF318,湘南!Z318:AF318,ダイエット!#REF!,コージー!Z325:AF325,フルハーフ!Z318:AF318)</f>
        <v>#REF!</v>
      </c>
      <c r="T318" s="83" t="e">
        <f>SUM(神奈川!E318:AI318,湘南!E318:AI318,ダイエット!#REF!,コージー!E325:AI325,フルハーフ!E318:AI318)</f>
        <v>#REF!</v>
      </c>
    </row>
    <row r="319" spans="1:20" ht="17.25" hidden="1" customHeight="1">
      <c r="A319" s="30">
        <v>313</v>
      </c>
      <c r="B319" s="30" t="s">
        <v>195</v>
      </c>
      <c r="C319" s="80"/>
      <c r="D319" s="31" t="s">
        <v>509</v>
      </c>
      <c r="E319" s="32" t="s">
        <v>24</v>
      </c>
      <c r="F319" s="31" t="s">
        <v>48</v>
      </c>
      <c r="G319" s="31" t="s">
        <v>44</v>
      </c>
      <c r="H319" s="31"/>
      <c r="I319" s="34" t="s">
        <v>510</v>
      </c>
      <c r="J319" s="30"/>
      <c r="K319" s="84">
        <v>43744</v>
      </c>
      <c r="L319" s="30"/>
      <c r="M319" s="30"/>
      <c r="N319" s="30"/>
      <c r="O319" s="82" t="e">
        <f>SUM(神奈川!AK319)+(湘南!AK319)+(ダイエット!#REF!)+(コージー!AK326)+(フルハーフ!AK319)</f>
        <v>#REF!</v>
      </c>
      <c r="P319" s="83" t="e">
        <f>SUM(神奈川!E319:K319,湘南!E319:K319,ダイエット!#REF!,コージー!E326:K326,フルハーフ!E319:K319)</f>
        <v>#REF!</v>
      </c>
      <c r="Q319" s="83" t="e">
        <f>SUM(神奈川!L319:R319,湘南!L319:R319,ダイエット!#REF!,コージー!L326:R326,フルハーフ!L319:R319)</f>
        <v>#REF!</v>
      </c>
      <c r="R319" s="83" t="e">
        <f>SUM(神奈川!S319:Y319,湘南!S319:Y319,ダイエット!#REF!,コージー!S326:Y326,フルハーフ!S319:Y319)</f>
        <v>#REF!</v>
      </c>
      <c r="S319" s="83" t="e">
        <f>SUM(神奈川!Z319:AF319,湘南!Z319:AF319,ダイエット!#REF!,コージー!Z326:AF326,フルハーフ!Z319:AF319)</f>
        <v>#REF!</v>
      </c>
      <c r="T319" s="83" t="e">
        <f>SUM(神奈川!E319:AI319,湘南!E319:AI319,ダイエット!#REF!,コージー!E326:AI326,フルハーフ!E319:AI319)</f>
        <v>#REF!</v>
      </c>
    </row>
    <row r="320" spans="1:20" ht="17.25" hidden="1" customHeight="1">
      <c r="A320" s="30">
        <v>314</v>
      </c>
      <c r="B320" s="30" t="s">
        <v>195</v>
      </c>
      <c r="C320" s="80"/>
      <c r="D320" s="31" t="s">
        <v>511</v>
      </c>
      <c r="E320" s="32" t="s">
        <v>33</v>
      </c>
      <c r="F320" s="31" t="s">
        <v>48</v>
      </c>
      <c r="G320" s="31" t="s">
        <v>44</v>
      </c>
      <c r="H320" s="31"/>
      <c r="I320" s="34" t="s">
        <v>512</v>
      </c>
      <c r="J320" s="30"/>
      <c r="K320" s="84">
        <v>43666</v>
      </c>
      <c r="L320" s="30"/>
      <c r="M320" s="30"/>
      <c r="N320" s="30"/>
      <c r="O320" s="82" t="e">
        <f>SUM(神奈川!AK320)+(湘南!AK320)+(ダイエット!#REF!)+(コージー!AK327)+(フルハーフ!AK320)</f>
        <v>#REF!</v>
      </c>
      <c r="P320" s="83" t="e">
        <f>SUM(神奈川!E320:K320,湘南!E320:K320,ダイエット!#REF!,コージー!E327:K327,フルハーフ!E320:K320)</f>
        <v>#REF!</v>
      </c>
      <c r="Q320" s="83" t="e">
        <f>SUM(神奈川!L320:R320,湘南!L320:R320,ダイエット!#REF!,コージー!L327:R327,フルハーフ!L320:R320)</f>
        <v>#REF!</v>
      </c>
      <c r="R320" s="83" t="e">
        <f>SUM(神奈川!S320:Y320,湘南!S320:Y320,ダイエット!#REF!,コージー!S327:Y327,フルハーフ!S320:Y320)</f>
        <v>#REF!</v>
      </c>
      <c r="S320" s="83" t="e">
        <f>SUM(神奈川!Z320:AF320,湘南!Z320:AF320,ダイエット!#REF!,コージー!Z327:AF327,フルハーフ!Z320:AF320)</f>
        <v>#REF!</v>
      </c>
      <c r="T320" s="83" t="e">
        <f>SUM(神奈川!E320:AI320,湘南!E320:AI320,ダイエット!#REF!,コージー!E327:AI327,フルハーフ!E320:AI320)</f>
        <v>#REF!</v>
      </c>
    </row>
    <row r="321" spans="1:20" ht="17.25" hidden="1" customHeight="1">
      <c r="A321" s="30">
        <v>315</v>
      </c>
      <c r="B321" s="30" t="s">
        <v>195</v>
      </c>
      <c r="C321" s="80"/>
      <c r="D321" s="31" t="s">
        <v>513</v>
      </c>
      <c r="E321" s="32" t="s">
        <v>24</v>
      </c>
      <c r="F321" s="31" t="s">
        <v>48</v>
      </c>
      <c r="G321" s="31" t="s">
        <v>44</v>
      </c>
      <c r="H321" s="31"/>
      <c r="I321" s="34" t="s">
        <v>514</v>
      </c>
      <c r="J321" s="30"/>
      <c r="K321" s="84">
        <v>43768</v>
      </c>
      <c r="L321" s="30"/>
      <c r="M321" s="30"/>
      <c r="N321" s="30"/>
      <c r="O321" s="82" t="e">
        <f>SUM(神奈川!AK321)+(湘南!AK321)+(ダイエット!#REF!)+(コージー!AK328)+(フルハーフ!AK321)</f>
        <v>#REF!</v>
      </c>
      <c r="P321" s="83" t="e">
        <f>SUM(神奈川!E321:K321,湘南!E321:K321,ダイエット!#REF!,コージー!E328:K328,フルハーフ!E321:K321)</f>
        <v>#REF!</v>
      </c>
      <c r="Q321" s="83" t="e">
        <f>SUM(神奈川!L321:R321,湘南!L321:R321,ダイエット!#REF!,コージー!L328:R328,フルハーフ!L321:R321)</f>
        <v>#REF!</v>
      </c>
      <c r="R321" s="83" t="e">
        <f>SUM(神奈川!S321:Y321,湘南!S321:Y321,ダイエット!#REF!,コージー!S328:Y328,フルハーフ!S321:Y321)</f>
        <v>#REF!</v>
      </c>
      <c r="S321" s="83" t="e">
        <f>SUM(神奈川!Z321:AF321,湘南!Z321:AF321,ダイエット!#REF!,コージー!Z328:AF328,フルハーフ!Z321:AF321)</f>
        <v>#REF!</v>
      </c>
      <c r="T321" s="83" t="e">
        <f>SUM(神奈川!E321:AI321,湘南!E321:AI321,ダイエット!#REF!,コージー!E328:AI328,フルハーフ!E321:AI321)</f>
        <v>#REF!</v>
      </c>
    </row>
    <row r="322" spans="1:20" ht="17.25" hidden="1" customHeight="1">
      <c r="A322" s="30">
        <v>316</v>
      </c>
      <c r="B322" s="30" t="s">
        <v>195</v>
      </c>
      <c r="C322" s="80"/>
      <c r="D322" s="31" t="s">
        <v>515</v>
      </c>
      <c r="E322" s="32" t="s">
        <v>24</v>
      </c>
      <c r="F322" s="31" t="s">
        <v>36</v>
      </c>
      <c r="G322" s="31" t="s">
        <v>44</v>
      </c>
      <c r="H322" s="31"/>
      <c r="I322" s="34" t="s">
        <v>516</v>
      </c>
      <c r="J322" s="30"/>
      <c r="K322" s="84">
        <v>43656</v>
      </c>
      <c r="L322" s="30"/>
      <c r="M322" s="30"/>
      <c r="N322" s="30"/>
      <c r="O322" s="82" t="e">
        <f>SUM(神奈川!AK322)+(湘南!AK322)+(ダイエット!#REF!)+(コージー!AK329)+(フルハーフ!AK322)</f>
        <v>#REF!</v>
      </c>
      <c r="P322" s="83" t="e">
        <f>SUM(神奈川!E322:K322,湘南!E322:K322,ダイエット!#REF!,コージー!E329:K329,フルハーフ!E322:K322)</f>
        <v>#REF!</v>
      </c>
      <c r="Q322" s="83" t="e">
        <f>SUM(神奈川!L322:R322,湘南!L322:R322,ダイエット!#REF!,コージー!L329:R329,フルハーフ!L322:R322)</f>
        <v>#REF!</v>
      </c>
      <c r="R322" s="83" t="e">
        <f>SUM(神奈川!S322:Y322,湘南!S322:Y322,ダイエット!#REF!,コージー!S329:Y329,フルハーフ!S322:Y322)</f>
        <v>#REF!</v>
      </c>
      <c r="S322" s="83" t="e">
        <f>SUM(神奈川!Z322:AF322,湘南!Z322:AF322,ダイエット!#REF!,コージー!Z329:AF329,フルハーフ!Z322:AF322)</f>
        <v>#REF!</v>
      </c>
      <c r="T322" s="83" t="e">
        <f>SUM(神奈川!E322:AI322,湘南!E322:AI322,ダイエット!#REF!,コージー!E329:AI329,フルハーフ!E322:AI322)</f>
        <v>#REF!</v>
      </c>
    </row>
    <row r="323" spans="1:20" ht="17.25" hidden="1" customHeight="1">
      <c r="A323" s="30">
        <v>317</v>
      </c>
      <c r="B323" s="30" t="s">
        <v>195</v>
      </c>
      <c r="C323" s="80"/>
      <c r="D323" s="31" t="s">
        <v>517</v>
      </c>
      <c r="E323" s="32" t="s">
        <v>33</v>
      </c>
      <c r="F323" s="31" t="s">
        <v>270</v>
      </c>
      <c r="G323" s="31" t="s">
        <v>44</v>
      </c>
      <c r="H323" s="31"/>
      <c r="I323" s="34" t="s">
        <v>518</v>
      </c>
      <c r="J323" s="30"/>
      <c r="K323" s="84">
        <v>43655</v>
      </c>
      <c r="L323" s="30"/>
      <c r="M323" s="30"/>
      <c r="N323" s="30"/>
      <c r="O323" s="82" t="e">
        <f>SUM(神奈川!AK323)+(湘南!AK323)+(ダイエット!#REF!)+(コージー!AK330)+(フルハーフ!AK323)</f>
        <v>#REF!</v>
      </c>
      <c r="P323" s="83" t="e">
        <f>SUM(神奈川!E323:K323,湘南!E323:K323,ダイエット!#REF!,コージー!E330:K330,フルハーフ!E323:K323)</f>
        <v>#REF!</v>
      </c>
      <c r="Q323" s="83" t="e">
        <f>SUM(神奈川!L323:R323,湘南!L323:R323,ダイエット!#REF!,コージー!L330:R330,フルハーフ!L323:R323)</f>
        <v>#REF!</v>
      </c>
      <c r="R323" s="83" t="e">
        <f>SUM(神奈川!S323:Y323,湘南!S323:Y323,ダイエット!#REF!,コージー!S330:Y330,フルハーフ!S323:Y323)</f>
        <v>#REF!</v>
      </c>
      <c r="S323" s="83" t="e">
        <f>SUM(神奈川!Z323:AF323,湘南!Z323:AF323,ダイエット!#REF!,コージー!Z330:AF330,フルハーフ!Z323:AF323)</f>
        <v>#REF!</v>
      </c>
      <c r="T323" s="83" t="e">
        <f>SUM(神奈川!E323:AI323,湘南!E323:AI323,ダイエット!#REF!,コージー!E330:AI330,フルハーフ!E323:AI323)</f>
        <v>#REF!</v>
      </c>
    </row>
    <row r="324" spans="1:20" ht="17.25" hidden="1" customHeight="1">
      <c r="A324" s="30">
        <v>318</v>
      </c>
      <c r="B324" s="30" t="s">
        <v>195</v>
      </c>
      <c r="C324" s="80"/>
      <c r="D324" s="31" t="s">
        <v>519</v>
      </c>
      <c r="E324" s="32" t="s">
        <v>24</v>
      </c>
      <c r="F324" s="31" t="s">
        <v>101</v>
      </c>
      <c r="G324" s="31" t="s">
        <v>44</v>
      </c>
      <c r="H324" s="31"/>
      <c r="I324" s="34" t="s">
        <v>520</v>
      </c>
      <c r="J324" s="30"/>
      <c r="K324" s="84">
        <v>44070</v>
      </c>
      <c r="L324" s="30"/>
      <c r="M324" s="30"/>
      <c r="N324" s="30"/>
      <c r="O324" s="82" t="e">
        <f>SUM(神奈川!AK324)+(湘南!AK324)+(ダイエット!#REF!)+(コージー!AK331)+(フルハーフ!AK324)</f>
        <v>#REF!</v>
      </c>
      <c r="P324" s="83" t="e">
        <f>SUM(神奈川!E324:K324,湘南!E324:K324,ダイエット!#REF!,コージー!E331:K331,フルハーフ!E324:K324)</f>
        <v>#REF!</v>
      </c>
      <c r="Q324" s="83" t="e">
        <f>SUM(神奈川!L324:R324,湘南!L324:R324,ダイエット!#REF!,コージー!L331:R331,フルハーフ!L324:R324)</f>
        <v>#REF!</v>
      </c>
      <c r="R324" s="83" t="e">
        <f>SUM(神奈川!S324:Y324,湘南!S324:Y324,ダイエット!#REF!,コージー!S331:Y331,フルハーフ!S324:Y324)</f>
        <v>#REF!</v>
      </c>
      <c r="S324" s="83" t="e">
        <f>SUM(神奈川!Z324:AF324,湘南!Z324:AF324,ダイエット!#REF!,コージー!Z331:AF331,フルハーフ!Z324:AF324)</f>
        <v>#REF!</v>
      </c>
      <c r="T324" s="83" t="e">
        <f>SUM(神奈川!E324:AI324,湘南!E324:AI324,ダイエット!#REF!,コージー!E331:AI331,フルハーフ!E324:AI324)</f>
        <v>#REF!</v>
      </c>
    </row>
    <row r="325" spans="1:20" ht="17.25" hidden="1" customHeight="1">
      <c r="A325" s="30">
        <v>319</v>
      </c>
      <c r="B325" s="30" t="s">
        <v>195</v>
      </c>
      <c r="C325" s="80"/>
      <c r="D325" s="31" t="s">
        <v>521</v>
      </c>
      <c r="E325" s="32" t="s">
        <v>24</v>
      </c>
      <c r="F325" s="31" t="s">
        <v>416</v>
      </c>
      <c r="G325" s="31" t="s">
        <v>44</v>
      </c>
      <c r="H325" s="31"/>
      <c r="I325" s="34" t="s">
        <v>522</v>
      </c>
      <c r="J325" s="30"/>
      <c r="K325" s="84">
        <v>43405</v>
      </c>
      <c r="L325" s="30"/>
      <c r="M325" s="30"/>
      <c r="N325" s="30"/>
      <c r="O325" s="82" t="e">
        <f>SUM(神奈川!AK325)+(湘南!AK325)+(ダイエット!#REF!)+(コージー!AK332)+(フルハーフ!AK325)</f>
        <v>#REF!</v>
      </c>
      <c r="P325" s="83" t="e">
        <f>SUM(神奈川!E325:K325,湘南!E325:K325,ダイエット!#REF!,コージー!E332:K332,フルハーフ!E325:K325)</f>
        <v>#REF!</v>
      </c>
      <c r="Q325" s="83" t="e">
        <f>SUM(神奈川!L325:R325,湘南!L325:R325,ダイエット!#REF!,コージー!L332:R332,フルハーフ!L325:R325)</f>
        <v>#REF!</v>
      </c>
      <c r="R325" s="83" t="e">
        <f>SUM(神奈川!S325:Y325,湘南!S325:Y325,ダイエット!#REF!,コージー!S332:Y332,フルハーフ!S325:Y325)</f>
        <v>#REF!</v>
      </c>
      <c r="S325" s="83" t="e">
        <f>SUM(神奈川!Z325:AF325,湘南!Z325:AF325,ダイエット!#REF!,コージー!Z332:AF332,フルハーフ!Z325:AF325)</f>
        <v>#REF!</v>
      </c>
      <c r="T325" s="83" t="e">
        <f>SUM(神奈川!E325:AI325,湘南!E325:AI325,ダイエット!#REF!,コージー!E332:AI332,フルハーフ!E325:AI325)</f>
        <v>#REF!</v>
      </c>
    </row>
    <row r="326" spans="1:20" ht="17.25" hidden="1" customHeight="1">
      <c r="A326" s="30">
        <v>320</v>
      </c>
      <c r="B326" s="30" t="s">
        <v>195</v>
      </c>
      <c r="C326" s="80"/>
      <c r="D326" s="31" t="s">
        <v>523</v>
      </c>
      <c r="E326" s="32" t="s">
        <v>24</v>
      </c>
      <c r="F326" s="31" t="s">
        <v>416</v>
      </c>
      <c r="G326" s="31" t="s">
        <v>44</v>
      </c>
      <c r="H326" s="31"/>
      <c r="I326" s="34" t="s">
        <v>524</v>
      </c>
      <c r="J326" s="30"/>
      <c r="K326" s="84">
        <v>43390</v>
      </c>
      <c r="L326" s="30"/>
      <c r="M326" s="30"/>
      <c r="N326" s="30"/>
      <c r="O326" s="82" t="e">
        <f>SUM(神奈川!AK326)+(湘南!AK326)+(ダイエット!#REF!)+(コージー!AK333)+(フルハーフ!AK326)</f>
        <v>#REF!</v>
      </c>
      <c r="P326" s="83" t="e">
        <f>SUM(神奈川!E326:K326,湘南!E326:K326,ダイエット!#REF!,コージー!E333:K333,フルハーフ!E326:K326)</f>
        <v>#REF!</v>
      </c>
      <c r="Q326" s="83" t="e">
        <f>SUM(神奈川!L326:R326,湘南!L326:R326,ダイエット!#REF!,コージー!L333:R333,フルハーフ!L326:R326)</f>
        <v>#REF!</v>
      </c>
      <c r="R326" s="83" t="e">
        <f>SUM(神奈川!S326:Y326,湘南!S326:Y326,ダイエット!#REF!,コージー!S333:Y333,フルハーフ!S326:Y326)</f>
        <v>#REF!</v>
      </c>
      <c r="S326" s="83" t="e">
        <f>SUM(神奈川!Z326:AF326,湘南!Z326:AF326,ダイエット!#REF!,コージー!Z333:AF333,フルハーフ!Z326:AF326)</f>
        <v>#REF!</v>
      </c>
      <c r="T326" s="83" t="e">
        <f>SUM(神奈川!E326:AI326,湘南!E326:AI326,ダイエット!#REF!,コージー!E333:AI333,フルハーフ!E326:AI326)</f>
        <v>#REF!</v>
      </c>
    </row>
    <row r="327" spans="1:20" ht="17.25" hidden="1" customHeight="1">
      <c r="A327" s="30">
        <v>321</v>
      </c>
      <c r="B327" s="30" t="s">
        <v>195</v>
      </c>
      <c r="C327" s="80"/>
      <c r="D327" s="31" t="s">
        <v>525</v>
      </c>
      <c r="E327" s="32" t="s">
        <v>24</v>
      </c>
      <c r="F327" s="31" t="s">
        <v>416</v>
      </c>
      <c r="G327" s="31" t="s">
        <v>44</v>
      </c>
      <c r="H327" s="31"/>
      <c r="I327" s="34" t="s">
        <v>526</v>
      </c>
      <c r="J327" s="30"/>
      <c r="K327" s="84">
        <v>43379</v>
      </c>
      <c r="L327" s="30"/>
      <c r="M327" s="30"/>
      <c r="N327" s="30"/>
      <c r="O327" s="82" t="e">
        <f>SUM(神奈川!AK327)+(湘南!AK327)+(ダイエット!#REF!)+(コージー!AK334)+(フルハーフ!AK327)</f>
        <v>#REF!</v>
      </c>
      <c r="P327" s="83" t="e">
        <f>SUM(神奈川!E327:K327,湘南!E327:K327,ダイエット!#REF!,コージー!E334:K334,フルハーフ!E327:K327)</f>
        <v>#REF!</v>
      </c>
      <c r="Q327" s="83" t="e">
        <f>SUM(神奈川!L327:R327,湘南!L327:R327,ダイエット!#REF!,コージー!L334:R334,フルハーフ!L327:R327)</f>
        <v>#REF!</v>
      </c>
      <c r="R327" s="83" t="e">
        <f>SUM(神奈川!S327:Y327,湘南!S327:Y327,ダイエット!#REF!,コージー!S334:Y334,フルハーフ!S327:Y327)</f>
        <v>#REF!</v>
      </c>
      <c r="S327" s="83" t="e">
        <f>SUM(神奈川!Z327:AF327,湘南!Z327:AF327,ダイエット!#REF!,コージー!Z334:AF334,フルハーフ!Z327:AF327)</f>
        <v>#REF!</v>
      </c>
      <c r="T327" s="83" t="e">
        <f>SUM(神奈川!E327:AI327,湘南!E327:AI327,ダイエット!#REF!,コージー!E334:AI334,フルハーフ!E327:AI327)</f>
        <v>#REF!</v>
      </c>
    </row>
    <row r="328" spans="1:20" ht="17.25" hidden="1" customHeight="1">
      <c r="A328" s="30">
        <v>322</v>
      </c>
      <c r="B328" s="30" t="s">
        <v>195</v>
      </c>
      <c r="C328" s="80"/>
      <c r="D328" s="31" t="s">
        <v>527</v>
      </c>
      <c r="E328" s="32" t="s">
        <v>24</v>
      </c>
      <c r="F328" s="31" t="s">
        <v>416</v>
      </c>
      <c r="G328" s="31" t="s">
        <v>44</v>
      </c>
      <c r="H328" s="31"/>
      <c r="I328" s="34" t="s">
        <v>528</v>
      </c>
      <c r="J328" s="30"/>
      <c r="K328" s="84">
        <v>43471</v>
      </c>
      <c r="L328" s="30"/>
      <c r="M328" s="30"/>
      <c r="N328" s="30"/>
      <c r="O328" s="82" t="e">
        <f>SUM(神奈川!AK328)+(湘南!AK328)+(ダイエット!#REF!)+(コージー!AK335)+(フルハーフ!AK328)</f>
        <v>#REF!</v>
      </c>
      <c r="P328" s="83" t="e">
        <f>SUM(神奈川!E328:K328,湘南!E328:K328,ダイエット!#REF!,コージー!E335:K335,フルハーフ!E328:K328)</f>
        <v>#REF!</v>
      </c>
      <c r="Q328" s="83" t="e">
        <f>SUM(神奈川!L328:R328,湘南!L328:R328,ダイエット!#REF!,コージー!L335:R335,フルハーフ!L328:R328)</f>
        <v>#REF!</v>
      </c>
      <c r="R328" s="83" t="e">
        <f>SUM(神奈川!S328:Y328,湘南!S328:Y328,ダイエット!#REF!,コージー!S335:Y335,フルハーフ!S328:Y328)</f>
        <v>#REF!</v>
      </c>
      <c r="S328" s="83" t="e">
        <f>SUM(神奈川!Z328:AF328,湘南!Z328:AF328,ダイエット!#REF!,コージー!Z335:AF335,フルハーフ!Z328:AF328)</f>
        <v>#REF!</v>
      </c>
      <c r="T328" s="83" t="e">
        <f>SUM(神奈川!E328:AI328,湘南!E328:AI328,ダイエット!#REF!,コージー!E335:AI335,フルハーフ!E328:AI328)</f>
        <v>#REF!</v>
      </c>
    </row>
    <row r="329" spans="1:20" ht="17.25" hidden="1" customHeight="1">
      <c r="A329" s="30">
        <v>323</v>
      </c>
      <c r="B329" s="30" t="s">
        <v>195</v>
      </c>
      <c r="C329" s="80"/>
      <c r="D329" s="31" t="s">
        <v>529</v>
      </c>
      <c r="E329" s="32" t="s">
        <v>33</v>
      </c>
      <c r="F329" s="31" t="s">
        <v>270</v>
      </c>
      <c r="G329" s="31" t="s">
        <v>44</v>
      </c>
      <c r="H329" s="31"/>
      <c r="I329" s="34" t="s">
        <v>530</v>
      </c>
      <c r="J329" s="30"/>
      <c r="K329" s="84">
        <v>43541</v>
      </c>
      <c r="L329" s="30"/>
      <c r="M329" s="30"/>
      <c r="N329" s="30"/>
      <c r="O329" s="82" t="e">
        <f>SUM(神奈川!AK329)+(湘南!AK329)+(ダイエット!#REF!)+(コージー!AK336)+(フルハーフ!AK329)</f>
        <v>#REF!</v>
      </c>
      <c r="P329" s="83" t="e">
        <f>SUM(神奈川!E329:K329,湘南!E329:K329,ダイエット!#REF!,コージー!E336:K336,フルハーフ!E329:K329)</f>
        <v>#REF!</v>
      </c>
      <c r="Q329" s="83" t="e">
        <f>SUM(神奈川!L329:R329,湘南!L329:R329,ダイエット!#REF!,コージー!L336:R336,フルハーフ!L329:R329)</f>
        <v>#REF!</v>
      </c>
      <c r="R329" s="83" t="e">
        <f>SUM(神奈川!S329:Y329,湘南!S329:Y329,ダイエット!#REF!,コージー!S336:Y336,フルハーフ!S329:Y329)</f>
        <v>#REF!</v>
      </c>
      <c r="S329" s="83" t="e">
        <f>SUM(神奈川!Z329:AF329,湘南!Z329:AF329,ダイエット!#REF!,コージー!Z336:AF336,フルハーフ!Z329:AF329)</f>
        <v>#REF!</v>
      </c>
      <c r="T329" s="83" t="e">
        <f>SUM(神奈川!E329:AI329,湘南!E329:AI329,ダイエット!#REF!,コージー!E336:AI336,フルハーフ!E329:AI329)</f>
        <v>#REF!</v>
      </c>
    </row>
    <row r="330" spans="1:20" ht="17.25" hidden="1" customHeight="1">
      <c r="A330" s="30">
        <v>324</v>
      </c>
      <c r="B330" s="30" t="s">
        <v>195</v>
      </c>
      <c r="C330" s="80"/>
      <c r="D330" s="31" t="s">
        <v>531</v>
      </c>
      <c r="E330" s="32" t="s">
        <v>24</v>
      </c>
      <c r="F330" s="31" t="s">
        <v>416</v>
      </c>
      <c r="G330" s="31" t="s">
        <v>44</v>
      </c>
      <c r="H330" s="31"/>
      <c r="I330" s="34" t="s">
        <v>532</v>
      </c>
      <c r="J330" s="30"/>
      <c r="K330" s="84">
        <v>43478</v>
      </c>
      <c r="L330" s="30"/>
      <c r="M330" s="30"/>
      <c r="N330" s="30"/>
      <c r="O330" s="82" t="e">
        <f>SUM(神奈川!AK330)+(湘南!AK330)+(ダイエット!#REF!)+(コージー!AK337)+(フルハーフ!AK330)</f>
        <v>#REF!</v>
      </c>
      <c r="P330" s="83" t="e">
        <f>SUM(神奈川!E330:K330,湘南!E330:K330,ダイエット!#REF!,コージー!E337:K337,フルハーフ!E330:K330)</f>
        <v>#REF!</v>
      </c>
      <c r="Q330" s="83" t="e">
        <f>SUM(神奈川!L330:R330,湘南!L330:R330,ダイエット!#REF!,コージー!L337:R337,フルハーフ!L330:R330)</f>
        <v>#REF!</v>
      </c>
      <c r="R330" s="83" t="e">
        <f>SUM(神奈川!S330:Y330,湘南!S330:Y330,ダイエット!#REF!,コージー!S337:Y337,フルハーフ!S330:Y330)</f>
        <v>#REF!</v>
      </c>
      <c r="S330" s="83" t="e">
        <f>SUM(神奈川!Z330:AF330,湘南!Z330:AF330,ダイエット!#REF!,コージー!Z337:AF337,フルハーフ!Z330:AF330)</f>
        <v>#REF!</v>
      </c>
      <c r="T330" s="83" t="e">
        <f>SUM(神奈川!E330:AI330,湘南!E330:AI330,ダイエット!#REF!,コージー!E337:AI337,フルハーフ!E330:AI330)</f>
        <v>#REF!</v>
      </c>
    </row>
    <row r="331" spans="1:20" s="37" customFormat="1" ht="17.25" hidden="1" customHeight="1">
      <c r="A331" s="30">
        <v>325</v>
      </c>
      <c r="B331" s="44" t="s">
        <v>195</v>
      </c>
      <c r="C331" s="86"/>
      <c r="D331" s="31" t="s">
        <v>533</v>
      </c>
      <c r="E331" s="32" t="s">
        <v>24</v>
      </c>
      <c r="F331" s="31" t="s">
        <v>101</v>
      </c>
      <c r="G331" s="31" t="s">
        <v>44</v>
      </c>
      <c r="H331" s="31"/>
      <c r="I331" s="34" t="s">
        <v>534</v>
      </c>
      <c r="J331" s="30"/>
      <c r="K331" s="84">
        <v>43426</v>
      </c>
      <c r="L331" s="30"/>
      <c r="M331" s="30"/>
      <c r="N331" s="30"/>
      <c r="O331" s="82" t="e">
        <f>SUM(神奈川!AK331)+(湘南!AK331)+(ダイエット!#REF!)+(コージー!AK338)+(フルハーフ!AK331)</f>
        <v>#REF!</v>
      </c>
      <c r="P331" s="83" t="e">
        <f>SUM(神奈川!E331:K331,湘南!E331:K331,ダイエット!#REF!,コージー!E338:K338,フルハーフ!E331:K331)</f>
        <v>#REF!</v>
      </c>
      <c r="Q331" s="83" t="e">
        <f>SUM(神奈川!L331:R331,湘南!L331:R331,ダイエット!#REF!,コージー!L338:R338,フルハーフ!L331:R331)</f>
        <v>#REF!</v>
      </c>
      <c r="R331" s="83" t="e">
        <f>SUM(神奈川!S331:Y331,湘南!S331:Y331,ダイエット!#REF!,コージー!S338:Y338,フルハーフ!S331:Y331)</f>
        <v>#REF!</v>
      </c>
      <c r="S331" s="83" t="e">
        <f>SUM(神奈川!Z331:AF331,湘南!Z331:AF331,ダイエット!#REF!,コージー!Z338:AF338,フルハーフ!Z331:AF331)</f>
        <v>#REF!</v>
      </c>
      <c r="T331" s="83" t="e">
        <f>SUM(神奈川!E331:AI331,湘南!E331:AI331,ダイエット!#REF!,コージー!E338:AI338,フルハーフ!E331:AI331)</f>
        <v>#REF!</v>
      </c>
    </row>
    <row r="332" spans="1:20" s="37" customFormat="1" ht="17.25" hidden="1" customHeight="1">
      <c r="A332" s="30">
        <v>326</v>
      </c>
      <c r="B332" s="87" t="s">
        <v>535</v>
      </c>
      <c r="C332" s="88">
        <v>2660</v>
      </c>
      <c r="D332" s="89" t="s">
        <v>536</v>
      </c>
      <c r="E332" s="31" t="s">
        <v>24</v>
      </c>
      <c r="F332" s="31" t="s">
        <v>43</v>
      </c>
      <c r="G332" s="31" t="s">
        <v>26</v>
      </c>
      <c r="H332" s="31"/>
      <c r="I332" s="31" t="s">
        <v>537</v>
      </c>
      <c r="J332" s="31" t="s">
        <v>134</v>
      </c>
      <c r="K332" s="84">
        <v>43386</v>
      </c>
      <c r="L332" s="31"/>
      <c r="M332" s="31"/>
      <c r="N332" s="31"/>
      <c r="O332" s="82" t="e">
        <f>SUM(神奈川!AK332)+(湘南!AK332)+(ダイエット!#REF!)+(コージー!AK339)+(フルハーフ!AK332)</f>
        <v>#REF!</v>
      </c>
      <c r="P332" s="83" t="e">
        <f>SUM(神奈川!E332:K332,湘南!E332:K332,ダイエット!#REF!,コージー!E339:K339,フルハーフ!E332:K332)</f>
        <v>#REF!</v>
      </c>
      <c r="Q332" s="83" t="e">
        <f>SUM(神奈川!L332:R332,湘南!L332:R332,ダイエット!#REF!,コージー!L339:R339,フルハーフ!L332:R332)</f>
        <v>#REF!</v>
      </c>
      <c r="R332" s="83" t="e">
        <f>SUM(神奈川!S332:Y332,湘南!S332:Y332,ダイエット!#REF!,コージー!S339:Y339,フルハーフ!S332:Y332)</f>
        <v>#REF!</v>
      </c>
      <c r="S332" s="83" t="e">
        <f>SUM(神奈川!Z332:AF332,湘南!Z332:AF332,ダイエット!#REF!,コージー!Z339:AF339,フルハーフ!Z332:AF332)</f>
        <v>#REF!</v>
      </c>
      <c r="T332" s="83" t="e">
        <f>SUM(神奈川!E332:AI332,湘南!E332:AI332,ダイエット!#REF!,コージー!E339:AI339,フルハーフ!E332:AI332)</f>
        <v>#REF!</v>
      </c>
    </row>
    <row r="333" spans="1:20" s="37" customFormat="1" ht="17.25" hidden="1" customHeight="1">
      <c r="A333" s="30">
        <v>327</v>
      </c>
      <c r="B333" s="87" t="s">
        <v>535</v>
      </c>
      <c r="C333" s="88">
        <v>3069</v>
      </c>
      <c r="D333" s="89" t="s">
        <v>538</v>
      </c>
      <c r="E333" s="31" t="s">
        <v>24</v>
      </c>
      <c r="F333" s="31" t="s">
        <v>36</v>
      </c>
      <c r="G333" s="31" t="s">
        <v>26</v>
      </c>
      <c r="H333" s="31"/>
      <c r="I333" s="31" t="s">
        <v>539</v>
      </c>
      <c r="J333" s="31"/>
      <c r="K333" s="84"/>
      <c r="L333" s="31"/>
      <c r="M333" s="31"/>
      <c r="N333" s="31"/>
      <c r="O333" s="82" t="e">
        <f>SUM(神奈川!AK333)+(湘南!AK333)+(ダイエット!#REF!)+(コージー!AK340)+(フルハーフ!AK333)</f>
        <v>#REF!</v>
      </c>
      <c r="P333" s="83" t="e">
        <f>SUM(神奈川!E333:K333,湘南!E333:K333,ダイエット!#REF!,コージー!E340:K340,フルハーフ!E333:K333)</f>
        <v>#REF!</v>
      </c>
      <c r="Q333" s="83" t="e">
        <f>SUM(神奈川!L333:R333,湘南!L333:R333,ダイエット!#REF!,コージー!L340:R340,フルハーフ!L333:R333)</f>
        <v>#REF!</v>
      </c>
      <c r="R333" s="83" t="e">
        <f>SUM(神奈川!S333:Y333,湘南!S333:Y333,ダイエット!#REF!,コージー!S340:Y340,フルハーフ!S333:Y333)</f>
        <v>#REF!</v>
      </c>
      <c r="S333" s="83" t="e">
        <f>SUM(神奈川!Z333:AF333,湘南!Z333:AF333,ダイエット!#REF!,コージー!Z340:AF340,フルハーフ!Z333:AF333)</f>
        <v>#REF!</v>
      </c>
      <c r="T333" s="83" t="e">
        <f>SUM(神奈川!E333:AI333,湘南!E333:AI333,ダイエット!#REF!,コージー!E340:AI340,フルハーフ!E333:AI333)</f>
        <v>#REF!</v>
      </c>
    </row>
    <row r="334" spans="1:20" s="37" customFormat="1" ht="17.25" hidden="1" customHeight="1">
      <c r="A334" s="30">
        <v>328</v>
      </c>
      <c r="B334" s="87" t="s">
        <v>535</v>
      </c>
      <c r="C334" s="88">
        <v>2908</v>
      </c>
      <c r="D334" s="89" t="s">
        <v>540</v>
      </c>
      <c r="E334" s="31" t="s">
        <v>24</v>
      </c>
      <c r="F334" s="31" t="s">
        <v>36</v>
      </c>
      <c r="G334" s="31" t="s">
        <v>26</v>
      </c>
      <c r="H334" s="31"/>
      <c r="I334" s="31" t="s">
        <v>541</v>
      </c>
      <c r="J334" s="31" t="s">
        <v>165</v>
      </c>
      <c r="K334" s="84">
        <v>44001</v>
      </c>
      <c r="L334" s="31"/>
      <c r="M334" s="31"/>
      <c r="N334" s="31"/>
      <c r="O334" s="82" t="e">
        <f>SUM(神奈川!AK334)+(湘南!AK334)+(ダイエット!#REF!)+(コージー!AK341)+(フルハーフ!AK334)</f>
        <v>#REF!</v>
      </c>
      <c r="P334" s="83" t="e">
        <f>SUM(神奈川!E334:K334,湘南!E334:K334,ダイエット!#REF!,コージー!E341:K341,フルハーフ!E334:K334)</f>
        <v>#REF!</v>
      </c>
      <c r="Q334" s="83" t="e">
        <f>SUM(神奈川!L334:R334,湘南!L334:R334,ダイエット!#REF!,コージー!L341:R341,フルハーフ!L334:R334)</f>
        <v>#REF!</v>
      </c>
      <c r="R334" s="83" t="e">
        <f>SUM(神奈川!S334:Y334,湘南!S334:Y334,ダイエット!#REF!,コージー!S341:Y341,フルハーフ!S334:Y334)</f>
        <v>#REF!</v>
      </c>
      <c r="S334" s="83" t="e">
        <f>SUM(神奈川!Z334:AF334,湘南!Z334:AF334,ダイエット!#REF!,コージー!Z341:AF341,フルハーフ!Z334:AF334)</f>
        <v>#REF!</v>
      </c>
      <c r="T334" s="83" t="e">
        <f>SUM(神奈川!E334:AI334,湘南!E334:AI334,ダイエット!#REF!,コージー!E341:AI341,フルハーフ!E334:AI334)</f>
        <v>#REF!</v>
      </c>
    </row>
    <row r="335" spans="1:20" s="37" customFormat="1" ht="17.25" hidden="1" customHeight="1">
      <c r="A335" s="30">
        <v>329</v>
      </c>
      <c r="B335" s="87" t="s">
        <v>535</v>
      </c>
      <c r="C335" s="88">
        <v>2770</v>
      </c>
      <c r="D335" s="89" t="s">
        <v>542</v>
      </c>
      <c r="E335" s="31" t="s">
        <v>24</v>
      </c>
      <c r="F335" s="31" t="s">
        <v>543</v>
      </c>
      <c r="G335" s="31" t="s">
        <v>26</v>
      </c>
      <c r="H335" s="31"/>
      <c r="I335" s="31" t="s">
        <v>544</v>
      </c>
      <c r="J335" s="31" t="s">
        <v>165</v>
      </c>
      <c r="K335" s="84">
        <v>43622</v>
      </c>
      <c r="L335" s="31"/>
      <c r="M335" s="31"/>
      <c r="N335" s="31"/>
      <c r="O335" s="82" t="e">
        <f>SUM(神奈川!AK335)+(湘南!AK335)+(ダイエット!#REF!)+(コージー!AK342)+(フルハーフ!AK335)</f>
        <v>#REF!</v>
      </c>
      <c r="P335" s="83" t="e">
        <f>SUM(神奈川!E335:K335,湘南!E335:K335,ダイエット!#REF!,コージー!E342:K342,フルハーフ!E335:K335)</f>
        <v>#REF!</v>
      </c>
      <c r="Q335" s="83" t="e">
        <f>SUM(神奈川!L335:R335,湘南!L335:R335,ダイエット!#REF!,コージー!L342:R342,フルハーフ!L335:R335)</f>
        <v>#REF!</v>
      </c>
      <c r="R335" s="83" t="e">
        <f>SUM(神奈川!S335:Y335,湘南!S335:Y335,ダイエット!#REF!,コージー!S342:Y342,フルハーフ!S335:Y335)</f>
        <v>#REF!</v>
      </c>
      <c r="S335" s="83" t="e">
        <f>SUM(神奈川!Z335:AF335,湘南!Z335:AF335,ダイエット!#REF!,コージー!Z342:AF342,フルハーフ!Z335:AF335)</f>
        <v>#REF!</v>
      </c>
      <c r="T335" s="83" t="e">
        <f>SUM(神奈川!E335:AI335,湘南!E335:AI335,ダイエット!#REF!,コージー!E342:AI342,フルハーフ!E335:AI335)</f>
        <v>#REF!</v>
      </c>
    </row>
    <row r="336" spans="1:20" s="37" customFormat="1" ht="17.25" hidden="1" customHeight="1">
      <c r="A336" s="30">
        <v>330</v>
      </c>
      <c r="B336" s="87" t="s">
        <v>52</v>
      </c>
      <c r="C336" s="88">
        <v>3145</v>
      </c>
      <c r="D336" s="89" t="s">
        <v>545</v>
      </c>
      <c r="E336" s="31" t="s">
        <v>24</v>
      </c>
      <c r="F336" s="31" t="s">
        <v>246</v>
      </c>
      <c r="G336" s="31" t="s">
        <v>26</v>
      </c>
      <c r="H336" s="31" t="s">
        <v>546</v>
      </c>
      <c r="I336" s="31" t="s">
        <v>547</v>
      </c>
      <c r="J336" s="31"/>
      <c r="K336" s="84"/>
      <c r="L336" s="31"/>
      <c r="M336" s="31"/>
      <c r="N336" s="31"/>
      <c r="O336" s="82" t="e">
        <f>SUM(神奈川!AK336)+(湘南!AK336)+(ダイエット!#REF!)+(コージー!AK343)+(フルハーフ!AK336)</f>
        <v>#REF!</v>
      </c>
      <c r="P336" s="83" t="e">
        <f>SUM(神奈川!E336:K336,湘南!E336:K336,ダイエット!#REF!,コージー!E343:K343,フルハーフ!E336:K336)</f>
        <v>#REF!</v>
      </c>
      <c r="Q336" s="83" t="e">
        <f>SUM(神奈川!L336:R336,湘南!L336:R336,ダイエット!#REF!,コージー!L343:R343,フルハーフ!L336:R336)</f>
        <v>#REF!</v>
      </c>
      <c r="R336" s="83" t="e">
        <f>SUM(神奈川!S336:Y336,湘南!S336:Y336,ダイエット!#REF!,コージー!S343:Y343,フルハーフ!S336:Y336)</f>
        <v>#REF!</v>
      </c>
      <c r="S336" s="83" t="e">
        <f>SUM(神奈川!Z336:AF336,湘南!Z336:AF336,ダイエット!#REF!,コージー!Z343:AF343,フルハーフ!Z336:AF336)</f>
        <v>#REF!</v>
      </c>
      <c r="T336" s="83" t="e">
        <f>SUM(神奈川!E336:AI336,湘南!E336:AI336,ダイエット!#REF!,コージー!E343:AI343,フルハーフ!E336:AI336)</f>
        <v>#REF!</v>
      </c>
    </row>
    <row r="337" spans="1:20" s="37" customFormat="1" ht="17.25" hidden="1" customHeight="1">
      <c r="A337" s="30">
        <v>331</v>
      </c>
      <c r="B337" s="87" t="s">
        <v>535</v>
      </c>
      <c r="C337" s="88">
        <v>2771</v>
      </c>
      <c r="D337" s="89" t="s">
        <v>548</v>
      </c>
      <c r="E337" s="31" t="s">
        <v>24</v>
      </c>
      <c r="F337" s="31" t="s">
        <v>132</v>
      </c>
      <c r="G337" s="31" t="s">
        <v>26</v>
      </c>
      <c r="H337" s="31"/>
      <c r="I337" s="31" t="s">
        <v>549</v>
      </c>
      <c r="J337" s="31" t="s">
        <v>130</v>
      </c>
      <c r="K337" s="84">
        <v>44458</v>
      </c>
      <c r="L337" s="31"/>
      <c r="M337" s="31"/>
      <c r="N337" s="31"/>
      <c r="O337" s="82" t="e">
        <f>SUM(神奈川!AK337)+(湘南!AK337)+(ダイエット!#REF!)+(コージー!AK344)+(フルハーフ!AK337)</f>
        <v>#REF!</v>
      </c>
      <c r="P337" s="83" t="e">
        <f>SUM(神奈川!E337:K337,湘南!E337:K337,ダイエット!#REF!,コージー!E344:K344,フルハーフ!E337:K337)</f>
        <v>#REF!</v>
      </c>
      <c r="Q337" s="83" t="e">
        <f>SUM(神奈川!L337:R337,湘南!L337:R337,ダイエット!#REF!,コージー!L344:R344,フルハーフ!L337:R337)</f>
        <v>#REF!</v>
      </c>
      <c r="R337" s="83" t="e">
        <f>SUM(神奈川!S337:Y337,湘南!S337:Y337,ダイエット!#REF!,コージー!S344:Y344,フルハーフ!S337:Y337)</f>
        <v>#REF!</v>
      </c>
      <c r="S337" s="83" t="e">
        <f>SUM(神奈川!Z337:AF337,湘南!Z337:AF337,ダイエット!#REF!,コージー!Z344:AF344,フルハーフ!Z337:AF337)</f>
        <v>#REF!</v>
      </c>
      <c r="T337" s="83" t="e">
        <f>SUM(神奈川!E337:AI337,湘南!E337:AI337,ダイエット!#REF!,コージー!E344:AI344,フルハーフ!E337:AI337)</f>
        <v>#REF!</v>
      </c>
    </row>
    <row r="338" spans="1:20" s="37" customFormat="1" ht="17.25" hidden="1" customHeight="1">
      <c r="A338" s="30">
        <v>332</v>
      </c>
      <c r="B338" s="87" t="s">
        <v>52</v>
      </c>
      <c r="C338" s="88">
        <v>2141</v>
      </c>
      <c r="D338" s="89" t="s">
        <v>550</v>
      </c>
      <c r="E338" s="31" t="s">
        <v>24</v>
      </c>
      <c r="F338" s="31" t="s">
        <v>246</v>
      </c>
      <c r="G338" s="31" t="s">
        <v>26</v>
      </c>
      <c r="H338" s="31"/>
      <c r="I338" s="31" t="s">
        <v>551</v>
      </c>
      <c r="J338" s="31" t="s">
        <v>165</v>
      </c>
      <c r="K338" s="84">
        <v>43936</v>
      </c>
      <c r="L338" s="31"/>
      <c r="M338" s="31"/>
      <c r="N338" s="31"/>
      <c r="O338" s="82" t="e">
        <f>SUM(神奈川!AK338)+(湘南!AK338)+(ダイエット!#REF!)+(コージー!AK345)+(フルハーフ!AK338)</f>
        <v>#REF!</v>
      </c>
      <c r="P338" s="83" t="e">
        <f>SUM(神奈川!E338:K338,湘南!E338:K338,ダイエット!#REF!,コージー!E345:K345,フルハーフ!E338:K338)</f>
        <v>#REF!</v>
      </c>
      <c r="Q338" s="83" t="e">
        <f>SUM(神奈川!L338:R338,湘南!L338:R338,ダイエット!#REF!,コージー!L345:R345,フルハーフ!L338:R338)</f>
        <v>#REF!</v>
      </c>
      <c r="R338" s="83" t="e">
        <f>SUM(神奈川!S338:Y338,湘南!S338:Y338,ダイエット!#REF!,コージー!S345:Y345,フルハーフ!S338:Y338)</f>
        <v>#REF!</v>
      </c>
      <c r="S338" s="83" t="e">
        <f>SUM(神奈川!Z338:AF338,湘南!Z338:AF338,ダイエット!#REF!,コージー!Z345:AF345,フルハーフ!Z338:AF338)</f>
        <v>#REF!</v>
      </c>
      <c r="T338" s="83" t="e">
        <f>SUM(神奈川!E338:AI338,湘南!E338:AI338,ダイエット!#REF!,コージー!E345:AI345,フルハーフ!E338:AI338)</f>
        <v>#REF!</v>
      </c>
    </row>
    <row r="339" spans="1:20" s="37" customFormat="1" ht="17.25" hidden="1" customHeight="1">
      <c r="A339" s="30">
        <v>333</v>
      </c>
      <c r="B339" s="87" t="s">
        <v>535</v>
      </c>
      <c r="C339" s="88">
        <v>1723</v>
      </c>
      <c r="D339" s="89" t="s">
        <v>552</v>
      </c>
      <c r="E339" s="31" t="s">
        <v>24</v>
      </c>
      <c r="F339" s="31" t="s">
        <v>246</v>
      </c>
      <c r="G339" s="31" t="s">
        <v>26</v>
      </c>
      <c r="H339" s="31"/>
      <c r="I339" s="31" t="s">
        <v>553</v>
      </c>
      <c r="J339" s="31"/>
      <c r="K339" s="84"/>
      <c r="L339" s="31"/>
      <c r="M339" s="31"/>
      <c r="N339" s="31"/>
      <c r="O339" s="82" t="e">
        <f>SUM(神奈川!AK339)+(湘南!AK339)+(ダイエット!#REF!)+(コージー!AK346)+(フルハーフ!AK339)</f>
        <v>#REF!</v>
      </c>
      <c r="P339" s="83" t="e">
        <f>SUM(神奈川!E339:K339,湘南!E339:K339,ダイエット!#REF!,コージー!E346:K346,フルハーフ!E339:K339)</f>
        <v>#REF!</v>
      </c>
      <c r="Q339" s="83" t="e">
        <f>SUM(神奈川!L339:R339,湘南!L339:R339,ダイエット!#REF!,コージー!L346:R346,フルハーフ!L339:R339)</f>
        <v>#REF!</v>
      </c>
      <c r="R339" s="83" t="e">
        <f>SUM(神奈川!S339:Y339,湘南!S339:Y339,ダイエット!#REF!,コージー!S346:Y346,フルハーフ!S339:Y339)</f>
        <v>#REF!</v>
      </c>
      <c r="S339" s="83" t="e">
        <f>SUM(神奈川!Z339:AF339,湘南!Z339:AF339,ダイエット!#REF!,コージー!Z346:AF346,フルハーフ!Z339:AF339)</f>
        <v>#REF!</v>
      </c>
      <c r="T339" s="83" t="e">
        <f>SUM(神奈川!E339:AI339,湘南!E339:AI339,ダイエット!#REF!,コージー!E346:AI346,フルハーフ!E339:AI339)</f>
        <v>#REF!</v>
      </c>
    </row>
    <row r="340" spans="1:20" s="37" customFormat="1" ht="17.25" hidden="1" customHeight="1">
      <c r="A340" s="30">
        <v>334</v>
      </c>
      <c r="B340" s="87" t="s">
        <v>535</v>
      </c>
      <c r="C340" s="88">
        <v>3039</v>
      </c>
      <c r="D340" s="89" t="s">
        <v>554</v>
      </c>
      <c r="E340" s="31" t="s">
        <v>24</v>
      </c>
      <c r="F340" s="31" t="s">
        <v>34</v>
      </c>
      <c r="G340" s="31" t="s">
        <v>26</v>
      </c>
      <c r="H340" s="31"/>
      <c r="I340" s="31" t="s">
        <v>555</v>
      </c>
      <c r="J340" s="31" t="s">
        <v>556</v>
      </c>
      <c r="K340" s="84"/>
      <c r="L340" s="31"/>
      <c r="M340" s="31"/>
      <c r="N340" s="31"/>
      <c r="O340" s="82" t="e">
        <f>SUM(神奈川!AK340)+(湘南!AK340)+(ダイエット!#REF!)+(コージー!AK347)+(フルハーフ!AK340)</f>
        <v>#REF!</v>
      </c>
      <c r="P340" s="83" t="e">
        <f>SUM(神奈川!E340:K340,湘南!E340:K340,ダイエット!#REF!,コージー!E347:K347,フルハーフ!E340:K340)</f>
        <v>#REF!</v>
      </c>
      <c r="Q340" s="83" t="e">
        <f>SUM(神奈川!L340:R340,湘南!L340:R340,ダイエット!#REF!,コージー!L347:R347,フルハーフ!L340:R340)</f>
        <v>#REF!</v>
      </c>
      <c r="R340" s="83" t="e">
        <f>SUM(神奈川!S340:Y340,湘南!S340:Y340,ダイエット!#REF!,コージー!S347:Y347,フルハーフ!S340:Y340)</f>
        <v>#REF!</v>
      </c>
      <c r="S340" s="83" t="e">
        <f>SUM(神奈川!Z340:AF340,湘南!Z340:AF340,ダイエット!#REF!,コージー!Z347:AF347,フルハーフ!Z340:AF340)</f>
        <v>#REF!</v>
      </c>
      <c r="T340" s="83" t="e">
        <f>SUM(神奈川!E340:AI340,湘南!E340:AI340,ダイエット!#REF!,コージー!E347:AI347,フルハーフ!E340:AI340)</f>
        <v>#REF!</v>
      </c>
    </row>
    <row r="341" spans="1:20" s="37" customFormat="1" ht="17.25" hidden="1" customHeight="1">
      <c r="A341" s="30">
        <v>335</v>
      </c>
      <c r="B341" s="87" t="s">
        <v>535</v>
      </c>
      <c r="C341" s="88">
        <v>2111</v>
      </c>
      <c r="D341" s="89" t="s">
        <v>557</v>
      </c>
      <c r="E341" s="31" t="s">
        <v>24</v>
      </c>
      <c r="F341" s="31" t="s">
        <v>246</v>
      </c>
      <c r="G341" s="31" t="s">
        <v>26</v>
      </c>
      <c r="H341" s="31"/>
      <c r="I341" s="31" t="s">
        <v>558</v>
      </c>
      <c r="J341" s="31" t="s">
        <v>130</v>
      </c>
      <c r="K341" s="84">
        <v>43961</v>
      </c>
      <c r="L341" s="31"/>
      <c r="M341" s="31"/>
      <c r="N341" s="31"/>
      <c r="O341" s="82" t="e">
        <f>SUM(神奈川!AK341)+(湘南!AK341)+(ダイエット!#REF!)+(コージー!AK348)+(フルハーフ!AK341)</f>
        <v>#REF!</v>
      </c>
      <c r="P341" s="83" t="e">
        <f>SUM(神奈川!E341:K341,湘南!E341:K341,ダイエット!#REF!,コージー!E348:K348,フルハーフ!E341:K341)</f>
        <v>#REF!</v>
      </c>
      <c r="Q341" s="83" t="e">
        <f>SUM(神奈川!L341:R341,湘南!L341:R341,ダイエット!#REF!,コージー!L348:R348,フルハーフ!L341:R341)</f>
        <v>#REF!</v>
      </c>
      <c r="R341" s="83" t="e">
        <f>SUM(神奈川!S341:Y341,湘南!S341:Y341,ダイエット!#REF!,コージー!S348:Y348,フルハーフ!S341:Y341)</f>
        <v>#REF!</v>
      </c>
      <c r="S341" s="83" t="e">
        <f>SUM(神奈川!Z341:AF341,湘南!Z341:AF341,ダイエット!#REF!,コージー!Z348:AF348,フルハーフ!Z341:AF341)</f>
        <v>#REF!</v>
      </c>
      <c r="T341" s="83" t="e">
        <f>SUM(神奈川!E341:AI341,湘南!E341:AI341,ダイエット!#REF!,コージー!E348:AI348,フルハーフ!E341:AI341)</f>
        <v>#REF!</v>
      </c>
    </row>
    <row r="342" spans="1:20" s="37" customFormat="1" ht="17.25" hidden="1" customHeight="1">
      <c r="A342" s="30">
        <v>336</v>
      </c>
      <c r="B342" s="87" t="s">
        <v>535</v>
      </c>
      <c r="C342" s="88">
        <v>2392</v>
      </c>
      <c r="D342" s="89" t="s">
        <v>559</v>
      </c>
      <c r="E342" s="31" t="s">
        <v>24</v>
      </c>
      <c r="F342" s="31" t="s">
        <v>246</v>
      </c>
      <c r="G342" s="31" t="s">
        <v>26</v>
      </c>
      <c r="H342" s="31"/>
      <c r="I342" s="31" t="s">
        <v>560</v>
      </c>
      <c r="J342" s="31" t="s">
        <v>130</v>
      </c>
      <c r="K342" s="84" t="s">
        <v>561</v>
      </c>
      <c r="L342" s="38">
        <v>44024</v>
      </c>
      <c r="M342" s="31"/>
      <c r="N342" s="31"/>
      <c r="O342" s="82" t="e">
        <f>SUM(神奈川!AK342)+(湘南!AK342)+(ダイエット!#REF!)+(コージー!AK349)+(フルハーフ!AK342)</f>
        <v>#REF!</v>
      </c>
      <c r="P342" s="83" t="e">
        <f>SUM(神奈川!E342:K342,湘南!E342:K342,ダイエット!#REF!,コージー!E349:K349,フルハーフ!E342:K342)</f>
        <v>#REF!</v>
      </c>
      <c r="Q342" s="83" t="e">
        <f>SUM(神奈川!L342:R342,湘南!L342:R342,ダイエット!#REF!,コージー!L349:R349,フルハーフ!L342:R342)</f>
        <v>#REF!</v>
      </c>
      <c r="R342" s="83" t="e">
        <f>SUM(神奈川!S342:Y342,湘南!S342:Y342,ダイエット!#REF!,コージー!S349:Y349,フルハーフ!S342:Y342)</f>
        <v>#REF!</v>
      </c>
      <c r="S342" s="83" t="e">
        <f>SUM(神奈川!Z342:AF342,湘南!Z342:AF342,ダイエット!#REF!,コージー!Z349:AF349,フルハーフ!Z342:AF342)</f>
        <v>#REF!</v>
      </c>
      <c r="T342" s="83" t="e">
        <f>SUM(神奈川!E342:AI342,湘南!E342:AI342,ダイエット!#REF!,コージー!E349:AI349,フルハーフ!E342:AI342)</f>
        <v>#REF!</v>
      </c>
    </row>
    <row r="343" spans="1:20" s="37" customFormat="1" ht="17.25" hidden="1" customHeight="1">
      <c r="A343" s="30">
        <v>337</v>
      </c>
      <c r="B343" s="87" t="s">
        <v>535</v>
      </c>
      <c r="C343" s="88">
        <v>2922</v>
      </c>
      <c r="D343" s="89" t="s">
        <v>562</v>
      </c>
      <c r="E343" s="31" t="s">
        <v>24</v>
      </c>
      <c r="F343" s="31" t="s">
        <v>34</v>
      </c>
      <c r="G343" s="31" t="s">
        <v>26</v>
      </c>
      <c r="H343" s="31" t="s">
        <v>563</v>
      </c>
      <c r="I343" s="31" t="s">
        <v>564</v>
      </c>
      <c r="J343" s="31" t="s">
        <v>556</v>
      </c>
      <c r="K343" s="84"/>
      <c r="L343" s="31"/>
      <c r="M343" s="31"/>
      <c r="N343" s="31"/>
      <c r="O343" s="82" t="e">
        <f>SUM(神奈川!AK343)+(湘南!AK343)+(ダイエット!#REF!)+(コージー!AK350)+(フルハーフ!AK343)</f>
        <v>#REF!</v>
      </c>
      <c r="P343" s="83" t="e">
        <f>SUM(神奈川!E343:K343,湘南!E343:K343,ダイエット!#REF!,コージー!E350:K350,フルハーフ!E343:K343)</f>
        <v>#REF!</v>
      </c>
      <c r="Q343" s="83" t="e">
        <f>SUM(神奈川!L343:R343,湘南!L343:R343,ダイエット!#REF!,コージー!L350:R350,フルハーフ!L343:R343)</f>
        <v>#REF!</v>
      </c>
      <c r="R343" s="83" t="e">
        <f>SUM(神奈川!S343:Y343,湘南!S343:Y343,ダイエット!#REF!,コージー!S350:Y350,フルハーフ!S343:Y343)</f>
        <v>#REF!</v>
      </c>
      <c r="S343" s="83" t="e">
        <f>SUM(神奈川!Z343:AF343,湘南!Z343:AF343,ダイエット!#REF!,コージー!Z350:AF350,フルハーフ!Z343:AF343)</f>
        <v>#REF!</v>
      </c>
      <c r="T343" s="83" t="e">
        <f>SUM(神奈川!E343:AI343,湘南!E343:AI343,ダイエット!#REF!,コージー!E350:AI350,フルハーフ!E343:AI343)</f>
        <v>#REF!</v>
      </c>
    </row>
    <row r="344" spans="1:20" s="37" customFormat="1" ht="17.25" hidden="1" customHeight="1">
      <c r="A344" s="30">
        <v>338</v>
      </c>
      <c r="B344" s="87" t="s">
        <v>535</v>
      </c>
      <c r="C344" s="88">
        <v>3000</v>
      </c>
      <c r="D344" s="89" t="s">
        <v>565</v>
      </c>
      <c r="E344" s="31" t="s">
        <v>24</v>
      </c>
      <c r="F344" s="31" t="s">
        <v>543</v>
      </c>
      <c r="G344" s="31" t="s">
        <v>26</v>
      </c>
      <c r="H344" s="31"/>
      <c r="I344" s="31" t="s">
        <v>566</v>
      </c>
      <c r="J344" s="31" t="s">
        <v>138</v>
      </c>
      <c r="K344" s="84">
        <v>44592</v>
      </c>
      <c r="L344" s="31"/>
      <c r="M344" s="31"/>
      <c r="N344" s="31"/>
      <c r="O344" s="82" t="e">
        <f>SUM(神奈川!AK344)+(湘南!AK344)+(ダイエット!#REF!)+(コージー!AK351)+(フルハーフ!AK344)</f>
        <v>#REF!</v>
      </c>
      <c r="P344" s="83" t="e">
        <f>SUM(神奈川!E344:K344,湘南!E344:K344,ダイエット!#REF!,コージー!E351:K351,フルハーフ!E344:K344)</f>
        <v>#REF!</v>
      </c>
      <c r="Q344" s="83" t="e">
        <f>SUM(神奈川!L344:R344,湘南!L344:R344,ダイエット!#REF!,コージー!L351:R351,フルハーフ!L344:R344)</f>
        <v>#REF!</v>
      </c>
      <c r="R344" s="83" t="e">
        <f>SUM(神奈川!S344:Y344,湘南!S344:Y344,ダイエット!#REF!,コージー!S351:Y351,フルハーフ!S344:Y344)</f>
        <v>#REF!</v>
      </c>
      <c r="S344" s="83" t="e">
        <f>SUM(神奈川!Z344:AF344,湘南!Z344:AF344,ダイエット!#REF!,コージー!Z351:AF351,フルハーフ!Z344:AF344)</f>
        <v>#REF!</v>
      </c>
      <c r="T344" s="83" t="e">
        <f>SUM(神奈川!E344:AI344,湘南!E344:AI344,ダイエット!#REF!,コージー!E351:AI351,フルハーフ!E344:AI344)</f>
        <v>#REF!</v>
      </c>
    </row>
    <row r="345" spans="1:20" s="37" customFormat="1" ht="17.25" hidden="1" customHeight="1">
      <c r="A345" s="30">
        <v>339</v>
      </c>
      <c r="B345" s="87" t="s">
        <v>535</v>
      </c>
      <c r="C345" s="88">
        <v>867</v>
      </c>
      <c r="D345" s="89" t="s">
        <v>567</v>
      </c>
      <c r="E345" s="31" t="s">
        <v>24</v>
      </c>
      <c r="F345" s="31" t="s">
        <v>36</v>
      </c>
      <c r="G345" s="31" t="s">
        <v>26</v>
      </c>
      <c r="H345" s="31"/>
      <c r="I345" s="31" t="s">
        <v>568</v>
      </c>
      <c r="J345" s="31" t="s">
        <v>165</v>
      </c>
      <c r="K345" s="84">
        <v>43416</v>
      </c>
      <c r="L345" s="31"/>
      <c r="M345" s="31"/>
      <c r="N345" s="31"/>
      <c r="O345" s="82" t="e">
        <f>SUM(神奈川!AK345)+(湘南!AK345)+(ダイエット!#REF!)+(コージー!AK352)+(フルハーフ!AK345)</f>
        <v>#REF!</v>
      </c>
      <c r="P345" s="83" t="e">
        <f>SUM(神奈川!E345:K345,湘南!E345:K345,ダイエット!#REF!,コージー!E352:K352,フルハーフ!E345:K345)</f>
        <v>#REF!</v>
      </c>
      <c r="Q345" s="83" t="e">
        <f>SUM(神奈川!L345:R345,湘南!L345:R345,ダイエット!#REF!,コージー!L352:R352,フルハーフ!L345:R345)</f>
        <v>#REF!</v>
      </c>
      <c r="R345" s="83" t="e">
        <f>SUM(神奈川!S345:Y345,湘南!S345:Y345,ダイエット!#REF!,コージー!S352:Y352,フルハーフ!S345:Y345)</f>
        <v>#REF!</v>
      </c>
      <c r="S345" s="83" t="e">
        <f>SUM(神奈川!Z345:AF345,湘南!Z345:AF345,ダイエット!#REF!,コージー!Z352:AF352,フルハーフ!Z345:AF345)</f>
        <v>#REF!</v>
      </c>
      <c r="T345" s="83" t="e">
        <f>SUM(神奈川!E345:AI345,湘南!E345:AI345,ダイエット!#REF!,コージー!E352:AI352,フルハーフ!E345:AI345)</f>
        <v>#REF!</v>
      </c>
    </row>
    <row r="346" spans="1:20" s="37" customFormat="1" ht="17.25" hidden="1" customHeight="1">
      <c r="A346" s="30">
        <v>340</v>
      </c>
      <c r="B346" s="87" t="s">
        <v>535</v>
      </c>
      <c r="C346" s="88">
        <v>3146</v>
      </c>
      <c r="D346" s="89" t="s">
        <v>569</v>
      </c>
      <c r="E346" s="31" t="s">
        <v>24</v>
      </c>
      <c r="F346" s="31" t="s">
        <v>543</v>
      </c>
      <c r="G346" s="31" t="s">
        <v>26</v>
      </c>
      <c r="H346" s="31" t="s">
        <v>570</v>
      </c>
      <c r="I346" s="31" t="s">
        <v>571</v>
      </c>
      <c r="J346" s="31" t="s">
        <v>130</v>
      </c>
      <c r="K346" s="84" t="s">
        <v>561</v>
      </c>
      <c r="L346" s="38">
        <v>44885</v>
      </c>
      <c r="M346" s="31"/>
      <c r="N346" s="31"/>
      <c r="O346" s="82" t="e">
        <f>SUM(神奈川!AK346)+(湘南!AK346)+(ダイエット!#REF!)+(コージー!AK353)+(フルハーフ!AK346)</f>
        <v>#REF!</v>
      </c>
      <c r="P346" s="83" t="e">
        <f>SUM(神奈川!E346:K346,湘南!E346:K346,ダイエット!#REF!,コージー!E353:K353,フルハーフ!E346:K346)</f>
        <v>#REF!</v>
      </c>
      <c r="Q346" s="83" t="e">
        <f>SUM(神奈川!L346:R346,湘南!L346:R346,ダイエット!#REF!,コージー!L353:R353,フルハーフ!L346:R346)</f>
        <v>#REF!</v>
      </c>
      <c r="R346" s="83" t="e">
        <f>SUM(神奈川!S346:Y346,湘南!S346:Y346,ダイエット!#REF!,コージー!S353:Y353,フルハーフ!S346:Y346)</f>
        <v>#REF!</v>
      </c>
      <c r="S346" s="83" t="e">
        <f>SUM(神奈川!Z346:AF346,湘南!Z346:AF346,ダイエット!#REF!,コージー!Z353:AF353,フルハーフ!Z346:AF346)</f>
        <v>#REF!</v>
      </c>
      <c r="T346" s="83" t="e">
        <f>SUM(神奈川!E346:AI346,湘南!E346:AI346,ダイエット!#REF!,コージー!E353:AI353,フルハーフ!E346:AI346)</f>
        <v>#REF!</v>
      </c>
    </row>
    <row r="347" spans="1:20" s="37" customFormat="1" ht="17.25" hidden="1" customHeight="1">
      <c r="A347" s="30">
        <v>341</v>
      </c>
      <c r="B347" s="87" t="s">
        <v>535</v>
      </c>
      <c r="C347" s="88">
        <v>2921</v>
      </c>
      <c r="D347" s="89" t="s">
        <v>572</v>
      </c>
      <c r="E347" s="31" t="s">
        <v>24</v>
      </c>
      <c r="F347" s="31" t="s">
        <v>34</v>
      </c>
      <c r="G347" s="31" t="s">
        <v>26</v>
      </c>
      <c r="H347" s="31"/>
      <c r="I347" s="31" t="s">
        <v>573</v>
      </c>
      <c r="J347" s="31" t="s">
        <v>556</v>
      </c>
      <c r="K347" s="84"/>
      <c r="L347" s="31"/>
      <c r="M347" s="31"/>
      <c r="N347" s="31"/>
      <c r="O347" s="82" t="e">
        <f>SUM(神奈川!AK347)+(湘南!AK347)+(ダイエット!#REF!)+(コージー!AK354)+(フルハーフ!AK347)</f>
        <v>#REF!</v>
      </c>
      <c r="P347" s="83" t="e">
        <f>SUM(神奈川!E347:K347,湘南!E347:K347,ダイエット!#REF!,コージー!E354:K354,フルハーフ!E347:K347)</f>
        <v>#REF!</v>
      </c>
      <c r="Q347" s="83" t="e">
        <f>SUM(神奈川!L347:R347,湘南!L347:R347,ダイエット!#REF!,コージー!L354:R354,フルハーフ!L347:R347)</f>
        <v>#REF!</v>
      </c>
      <c r="R347" s="83" t="e">
        <f>SUM(神奈川!S347:Y347,湘南!S347:Y347,ダイエット!#REF!,コージー!S354:Y354,フルハーフ!S347:Y347)</f>
        <v>#REF!</v>
      </c>
      <c r="S347" s="83" t="e">
        <f>SUM(神奈川!Z347:AF347,湘南!Z347:AF347,ダイエット!#REF!,コージー!Z354:AF354,フルハーフ!Z347:AF347)</f>
        <v>#REF!</v>
      </c>
      <c r="T347" s="83" t="e">
        <f>SUM(神奈川!E347:AI347,湘南!E347:AI347,ダイエット!#REF!,コージー!E354:AI354,フルハーフ!E347:AI347)</f>
        <v>#REF!</v>
      </c>
    </row>
    <row r="348" spans="1:20" s="37" customFormat="1" ht="17.25" hidden="1" customHeight="1">
      <c r="A348" s="30">
        <v>342</v>
      </c>
      <c r="B348" s="87" t="s">
        <v>535</v>
      </c>
      <c r="C348" s="88">
        <v>1459</v>
      </c>
      <c r="D348" s="89" t="s">
        <v>574</v>
      </c>
      <c r="E348" s="31" t="s">
        <v>24</v>
      </c>
      <c r="F348" s="31" t="s">
        <v>36</v>
      </c>
      <c r="G348" s="31" t="s">
        <v>26</v>
      </c>
      <c r="H348" s="31" t="s">
        <v>575</v>
      </c>
      <c r="I348" s="31" t="s">
        <v>576</v>
      </c>
      <c r="J348" s="31"/>
      <c r="K348" s="84"/>
      <c r="L348" s="31"/>
      <c r="M348" s="31"/>
      <c r="N348" s="31"/>
      <c r="O348" s="82" t="e">
        <f>SUM(神奈川!AK348)+(湘南!AK348)+(ダイエット!#REF!)+(コージー!AK355)+(フルハーフ!AK348)</f>
        <v>#REF!</v>
      </c>
      <c r="P348" s="83" t="e">
        <f>SUM(神奈川!E348:K348,湘南!E348:K348,ダイエット!#REF!,コージー!E355:K355,フルハーフ!E348:K348)</f>
        <v>#REF!</v>
      </c>
      <c r="Q348" s="83" t="e">
        <f>SUM(神奈川!L348:R348,湘南!L348:R348,ダイエット!#REF!,コージー!L355:R355,フルハーフ!L348:R348)</f>
        <v>#REF!</v>
      </c>
      <c r="R348" s="83" t="e">
        <f>SUM(神奈川!S348:Y348,湘南!S348:Y348,ダイエット!#REF!,コージー!S355:Y355,フルハーフ!S348:Y348)</f>
        <v>#REF!</v>
      </c>
      <c r="S348" s="83" t="e">
        <f>SUM(神奈川!Z348:AF348,湘南!Z348:AF348,ダイエット!#REF!,コージー!Z355:AF355,フルハーフ!Z348:AF348)</f>
        <v>#REF!</v>
      </c>
      <c r="T348" s="83" t="e">
        <f>SUM(神奈川!E348:AI348,湘南!E348:AI348,ダイエット!#REF!,コージー!E355:AI355,フルハーフ!E348:AI348)</f>
        <v>#REF!</v>
      </c>
    </row>
    <row r="349" spans="1:20" s="37" customFormat="1" ht="17.25" hidden="1" customHeight="1">
      <c r="A349" s="30">
        <v>343</v>
      </c>
      <c r="B349" s="87" t="s">
        <v>535</v>
      </c>
      <c r="C349" s="88">
        <v>3122</v>
      </c>
      <c r="D349" s="89" t="s">
        <v>577</v>
      </c>
      <c r="E349" s="31" t="s">
        <v>24</v>
      </c>
      <c r="F349" s="31" t="s">
        <v>36</v>
      </c>
      <c r="G349" s="31" t="s">
        <v>26</v>
      </c>
      <c r="H349" s="31"/>
      <c r="I349" s="31" t="s">
        <v>578</v>
      </c>
      <c r="J349" s="31" t="s">
        <v>138</v>
      </c>
      <c r="K349" s="84">
        <v>43704</v>
      </c>
      <c r="L349" s="31"/>
      <c r="M349" s="31"/>
      <c r="N349" s="31"/>
      <c r="O349" s="82" t="e">
        <f>SUM(神奈川!AK349)+(湘南!AK349)+(ダイエット!#REF!)+(コージー!AK356)+(フルハーフ!AK349)</f>
        <v>#REF!</v>
      </c>
      <c r="P349" s="83" t="e">
        <f>SUM(神奈川!E349:K349,湘南!E349:K349,ダイエット!#REF!,コージー!E356:K356,フルハーフ!E349:K349)</f>
        <v>#REF!</v>
      </c>
      <c r="Q349" s="83" t="e">
        <f>SUM(神奈川!L349:R349,湘南!L349:R349,ダイエット!#REF!,コージー!L356:R356,フルハーフ!L349:R349)</f>
        <v>#REF!</v>
      </c>
      <c r="R349" s="83" t="e">
        <f>SUM(神奈川!S349:Y349,湘南!S349:Y349,ダイエット!#REF!,コージー!S356:Y356,フルハーフ!S349:Y349)</f>
        <v>#REF!</v>
      </c>
      <c r="S349" s="83" t="e">
        <f>SUM(神奈川!Z349:AF349,湘南!Z349:AF349,ダイエット!#REF!,コージー!Z356:AF356,フルハーフ!Z349:AF349)</f>
        <v>#REF!</v>
      </c>
      <c r="T349" s="83" t="e">
        <f>SUM(神奈川!E349:AI349,湘南!E349:AI349,ダイエット!#REF!,コージー!E356:AI356,フルハーフ!E349:AI349)</f>
        <v>#REF!</v>
      </c>
    </row>
    <row r="350" spans="1:20" s="37" customFormat="1" ht="17.25" hidden="1" customHeight="1">
      <c r="A350" s="30">
        <v>344</v>
      </c>
      <c r="B350" s="87" t="s">
        <v>535</v>
      </c>
      <c r="C350" s="88">
        <v>3119</v>
      </c>
      <c r="D350" s="89" t="s">
        <v>579</v>
      </c>
      <c r="E350" s="31" t="s">
        <v>24</v>
      </c>
      <c r="F350" s="31" t="s">
        <v>43</v>
      </c>
      <c r="G350" s="31" t="s">
        <v>26</v>
      </c>
      <c r="H350" s="31" t="s">
        <v>580</v>
      </c>
      <c r="I350" s="31" t="s">
        <v>581</v>
      </c>
      <c r="J350" s="31" t="s">
        <v>130</v>
      </c>
      <c r="K350" s="84" t="s">
        <v>561</v>
      </c>
      <c r="L350" s="38">
        <v>43911</v>
      </c>
      <c r="M350" s="31"/>
      <c r="N350" s="31"/>
      <c r="O350" s="82" t="e">
        <f>SUM(神奈川!AK350)+(湘南!AK350)+(ダイエット!#REF!)+(コージー!AK357)+(フルハーフ!AK350)</f>
        <v>#REF!</v>
      </c>
      <c r="P350" s="83" t="e">
        <f>SUM(神奈川!E350:K350,湘南!E350:K350,ダイエット!#REF!,コージー!E357:K357,フルハーフ!E350:K350)</f>
        <v>#REF!</v>
      </c>
      <c r="Q350" s="83" t="e">
        <f>SUM(神奈川!L350:R350,湘南!L350:R350,ダイエット!#REF!,コージー!L357:R357,フルハーフ!L350:R350)</f>
        <v>#REF!</v>
      </c>
      <c r="R350" s="83" t="e">
        <f>SUM(神奈川!S350:Y350,湘南!S350:Y350,ダイエット!#REF!,コージー!S357:Y357,フルハーフ!S350:Y350)</f>
        <v>#REF!</v>
      </c>
      <c r="S350" s="83" t="e">
        <f>SUM(神奈川!Z350:AF350,湘南!Z350:AF350,ダイエット!#REF!,コージー!Z357:AF357,フルハーフ!Z350:AF350)</f>
        <v>#REF!</v>
      </c>
      <c r="T350" s="83" t="e">
        <f>SUM(神奈川!E350:AI350,湘南!E350:AI350,ダイエット!#REF!,コージー!E357:AI357,フルハーフ!E350:AI350)</f>
        <v>#REF!</v>
      </c>
    </row>
    <row r="351" spans="1:20" s="37" customFormat="1" ht="17.25" hidden="1" customHeight="1">
      <c r="A351" s="30">
        <v>345</v>
      </c>
      <c r="B351" s="87" t="s">
        <v>535</v>
      </c>
      <c r="C351" s="88">
        <v>2926</v>
      </c>
      <c r="D351" s="89" t="s">
        <v>582</v>
      </c>
      <c r="E351" s="31" t="s">
        <v>24</v>
      </c>
      <c r="F351" s="31" t="s">
        <v>246</v>
      </c>
      <c r="G351" s="31" t="s">
        <v>26</v>
      </c>
      <c r="H351" s="31"/>
      <c r="I351" s="31" t="s">
        <v>583</v>
      </c>
      <c r="J351" s="31" t="s">
        <v>138</v>
      </c>
      <c r="K351" s="84">
        <v>43677</v>
      </c>
      <c r="L351" s="31"/>
      <c r="M351" s="31"/>
      <c r="N351" s="31"/>
      <c r="O351" s="82" t="e">
        <f>SUM(神奈川!AK351)+(湘南!AK351)+(ダイエット!#REF!)+(コージー!AK358)+(フルハーフ!AK351)</f>
        <v>#REF!</v>
      </c>
      <c r="P351" s="83" t="e">
        <f>SUM(神奈川!E351:K351,湘南!E351:K351,ダイエット!#REF!,コージー!E358:K358,フルハーフ!E351:K351)</f>
        <v>#REF!</v>
      </c>
      <c r="Q351" s="83" t="e">
        <f>SUM(神奈川!L351:R351,湘南!L351:R351,ダイエット!#REF!,コージー!L358:R358,フルハーフ!L351:R351)</f>
        <v>#REF!</v>
      </c>
      <c r="R351" s="83" t="e">
        <f>SUM(神奈川!S351:Y351,湘南!S351:Y351,ダイエット!#REF!,コージー!S358:Y358,フルハーフ!S351:Y351)</f>
        <v>#REF!</v>
      </c>
      <c r="S351" s="83" t="e">
        <f>SUM(神奈川!Z351:AF351,湘南!Z351:AF351,ダイエット!#REF!,コージー!Z358:AF358,フルハーフ!Z351:AF351)</f>
        <v>#REF!</v>
      </c>
      <c r="T351" s="83" t="e">
        <f>SUM(神奈川!E351:AI351,湘南!E351:AI351,ダイエット!#REF!,コージー!E358:AI358,フルハーフ!E351:AI351)</f>
        <v>#REF!</v>
      </c>
    </row>
    <row r="352" spans="1:20" s="37" customFormat="1" ht="17.25" hidden="1" customHeight="1">
      <c r="A352" s="30">
        <v>346</v>
      </c>
      <c r="B352" s="87" t="s">
        <v>535</v>
      </c>
      <c r="C352" s="88">
        <v>2687</v>
      </c>
      <c r="D352" s="89" t="s">
        <v>584</v>
      </c>
      <c r="E352" s="31" t="s">
        <v>24</v>
      </c>
      <c r="F352" s="31" t="s">
        <v>132</v>
      </c>
      <c r="G352" s="31" t="s">
        <v>26</v>
      </c>
      <c r="H352" s="31"/>
      <c r="I352" s="31" t="s">
        <v>585</v>
      </c>
      <c r="J352" s="31" t="s">
        <v>130</v>
      </c>
      <c r="K352" s="84" t="s">
        <v>561</v>
      </c>
      <c r="L352" s="38">
        <v>44091</v>
      </c>
      <c r="M352" s="31"/>
      <c r="N352" s="31"/>
      <c r="O352" s="82" t="e">
        <f>SUM(神奈川!AK352)+(湘南!AK352)+(ダイエット!#REF!)+(コージー!AK359)+(フルハーフ!AK352)</f>
        <v>#REF!</v>
      </c>
      <c r="P352" s="83" t="e">
        <f>SUM(神奈川!E352:K352,湘南!E352:K352,ダイエット!#REF!,コージー!E359:K359,フルハーフ!E352:K352)</f>
        <v>#REF!</v>
      </c>
      <c r="Q352" s="83" t="e">
        <f>SUM(神奈川!L352:R352,湘南!L352:R352,ダイエット!#REF!,コージー!L359:R359,フルハーフ!L352:R352)</f>
        <v>#REF!</v>
      </c>
      <c r="R352" s="83" t="e">
        <f>SUM(神奈川!S352:Y352,湘南!S352:Y352,ダイエット!#REF!,コージー!S359:Y359,フルハーフ!S352:Y352)</f>
        <v>#REF!</v>
      </c>
      <c r="S352" s="83" t="e">
        <f>SUM(神奈川!Z352:AF352,湘南!Z352:AF352,ダイエット!#REF!,コージー!Z359:AF359,フルハーフ!Z352:AF352)</f>
        <v>#REF!</v>
      </c>
      <c r="T352" s="83" t="e">
        <f>SUM(神奈川!E352:AI352,湘南!E352:AI352,ダイエット!#REF!,コージー!E359:AI359,フルハーフ!E352:AI352)</f>
        <v>#REF!</v>
      </c>
    </row>
    <row r="353" spans="1:20" s="37" customFormat="1" ht="17.25" hidden="1" customHeight="1">
      <c r="A353" s="30">
        <v>347</v>
      </c>
      <c r="B353" s="87" t="s">
        <v>535</v>
      </c>
      <c r="C353" s="88">
        <v>2606</v>
      </c>
      <c r="D353" s="89" t="s">
        <v>586</v>
      </c>
      <c r="E353" s="31" t="s">
        <v>24</v>
      </c>
      <c r="F353" s="31" t="s">
        <v>587</v>
      </c>
      <c r="G353" s="31" t="s">
        <v>26</v>
      </c>
      <c r="H353" s="31"/>
      <c r="I353" s="31" t="s">
        <v>588</v>
      </c>
      <c r="J353" s="31" t="s">
        <v>130</v>
      </c>
      <c r="K353" s="84" t="s">
        <v>561</v>
      </c>
      <c r="L353" s="38">
        <v>44342</v>
      </c>
      <c r="M353" s="31"/>
      <c r="N353" s="31"/>
      <c r="O353" s="82" t="e">
        <f>SUM(神奈川!AK353)+(湘南!AK353)+(ダイエット!#REF!)+(コージー!AK360)+(フルハーフ!AK353)</f>
        <v>#REF!</v>
      </c>
      <c r="P353" s="83" t="e">
        <f>SUM(神奈川!E353:K353,湘南!E353:K353,ダイエット!#REF!,コージー!E360:K360,フルハーフ!E353:K353)</f>
        <v>#REF!</v>
      </c>
      <c r="Q353" s="83" t="e">
        <f>SUM(神奈川!L353:R353,湘南!L353:R353,ダイエット!#REF!,コージー!L360:R360,フルハーフ!L353:R353)</f>
        <v>#REF!</v>
      </c>
      <c r="R353" s="83" t="e">
        <f>SUM(神奈川!S353:Y353,湘南!S353:Y353,ダイエット!#REF!,コージー!S360:Y360,フルハーフ!S353:Y353)</f>
        <v>#REF!</v>
      </c>
      <c r="S353" s="83" t="e">
        <f>SUM(神奈川!Z353:AF353,湘南!Z353:AF353,ダイエット!#REF!,コージー!Z360:AF360,フルハーフ!Z353:AF353)</f>
        <v>#REF!</v>
      </c>
      <c r="T353" s="83" t="e">
        <f>SUM(神奈川!E353:AI353,湘南!E353:AI353,ダイエット!#REF!,コージー!E360:AI360,フルハーフ!E353:AI353)</f>
        <v>#REF!</v>
      </c>
    </row>
    <row r="354" spans="1:20" s="37" customFormat="1" ht="17.25" hidden="1" customHeight="1">
      <c r="A354" s="30">
        <v>348</v>
      </c>
      <c r="B354" s="87" t="s">
        <v>535</v>
      </c>
      <c r="C354" s="88">
        <v>2659</v>
      </c>
      <c r="D354" s="89" t="s">
        <v>589</v>
      </c>
      <c r="E354" s="31" t="s">
        <v>24</v>
      </c>
      <c r="F354" s="31" t="s">
        <v>36</v>
      </c>
      <c r="G354" s="31" t="s">
        <v>26</v>
      </c>
      <c r="H354" s="31"/>
      <c r="I354" s="31" t="s">
        <v>590</v>
      </c>
      <c r="J354" s="31" t="s">
        <v>130</v>
      </c>
      <c r="K354" s="84" t="s">
        <v>561</v>
      </c>
      <c r="L354" s="38">
        <v>43776</v>
      </c>
      <c r="M354" s="31"/>
      <c r="N354" s="31"/>
      <c r="O354" s="82" t="e">
        <f>SUM(神奈川!AK354)+(湘南!AK354)+(ダイエット!#REF!)+(コージー!AK361)+(フルハーフ!AK354)</f>
        <v>#REF!</v>
      </c>
      <c r="P354" s="83" t="e">
        <f>SUM(神奈川!E354:K354,湘南!E354:K354,ダイエット!#REF!,コージー!E361:K361,フルハーフ!E354:K354)</f>
        <v>#REF!</v>
      </c>
      <c r="Q354" s="83" t="e">
        <f>SUM(神奈川!L354:R354,湘南!L354:R354,ダイエット!#REF!,コージー!L361:R361,フルハーフ!L354:R354)</f>
        <v>#REF!</v>
      </c>
      <c r="R354" s="83" t="e">
        <f>SUM(神奈川!S354:Y354,湘南!S354:Y354,ダイエット!#REF!,コージー!S361:Y361,フルハーフ!S354:Y354)</f>
        <v>#REF!</v>
      </c>
      <c r="S354" s="83" t="e">
        <f>SUM(神奈川!Z354:AF354,湘南!Z354:AF354,ダイエット!#REF!,コージー!Z361:AF361,フルハーフ!Z354:AF354)</f>
        <v>#REF!</v>
      </c>
      <c r="T354" s="83" t="e">
        <f>SUM(神奈川!E354:AI354,湘南!E354:AI354,ダイエット!#REF!,コージー!E361:AI361,フルハーフ!E354:AI354)</f>
        <v>#REF!</v>
      </c>
    </row>
    <row r="355" spans="1:20" s="37" customFormat="1" ht="17.25" hidden="1" customHeight="1">
      <c r="A355" s="30">
        <v>349</v>
      </c>
      <c r="B355" s="87" t="s">
        <v>535</v>
      </c>
      <c r="C355" s="88">
        <v>787</v>
      </c>
      <c r="D355" s="89" t="s">
        <v>591</v>
      </c>
      <c r="E355" s="31" t="s">
        <v>24</v>
      </c>
      <c r="F355" s="31" t="s">
        <v>36</v>
      </c>
      <c r="G355" s="31" t="s">
        <v>26</v>
      </c>
      <c r="H355" s="31"/>
      <c r="I355" s="31" t="s">
        <v>592</v>
      </c>
      <c r="J355" s="31" t="s">
        <v>130</v>
      </c>
      <c r="K355" s="84" t="s">
        <v>561</v>
      </c>
      <c r="L355" s="38">
        <v>44545</v>
      </c>
      <c r="M355" s="31"/>
      <c r="N355" s="31"/>
      <c r="O355" s="82" t="e">
        <f>SUM(神奈川!AK355)+(湘南!AK355)+(ダイエット!#REF!)+(コージー!AK362)+(フルハーフ!AK355)</f>
        <v>#REF!</v>
      </c>
      <c r="P355" s="83" t="e">
        <f>SUM(神奈川!E355:K355,湘南!E355:K355,ダイエット!#REF!,コージー!E362:K362,フルハーフ!E355:K355)</f>
        <v>#REF!</v>
      </c>
      <c r="Q355" s="83" t="e">
        <f>SUM(神奈川!L355:R355,湘南!L355:R355,ダイエット!#REF!,コージー!L362:R362,フルハーフ!L355:R355)</f>
        <v>#REF!</v>
      </c>
      <c r="R355" s="83" t="e">
        <f>SUM(神奈川!S355:Y355,湘南!S355:Y355,ダイエット!#REF!,コージー!S362:Y362,フルハーフ!S355:Y355)</f>
        <v>#REF!</v>
      </c>
      <c r="S355" s="83" t="e">
        <f>SUM(神奈川!Z355:AF355,湘南!Z355:AF355,ダイエット!#REF!,コージー!Z362:AF362,フルハーフ!Z355:AF355)</f>
        <v>#REF!</v>
      </c>
      <c r="T355" s="83" t="e">
        <f>SUM(神奈川!E355:AI355,湘南!E355:AI355,ダイエット!#REF!,コージー!E362:AI362,フルハーフ!E355:AI355)</f>
        <v>#REF!</v>
      </c>
    </row>
    <row r="356" spans="1:20" s="37" customFormat="1" ht="17.25" hidden="1" customHeight="1">
      <c r="A356" s="30">
        <v>350</v>
      </c>
      <c r="B356" s="87" t="s">
        <v>535</v>
      </c>
      <c r="C356" s="88">
        <v>3120</v>
      </c>
      <c r="D356" s="89" t="s">
        <v>593</v>
      </c>
      <c r="E356" s="31" t="s">
        <v>24</v>
      </c>
      <c r="F356" s="31" t="s">
        <v>543</v>
      </c>
      <c r="G356" s="31" t="s">
        <v>26</v>
      </c>
      <c r="H356" s="31"/>
      <c r="I356" s="31" t="s">
        <v>594</v>
      </c>
      <c r="J356" s="31" t="s">
        <v>130</v>
      </c>
      <c r="K356" s="84" t="s">
        <v>561</v>
      </c>
      <c r="L356" s="38">
        <v>44065</v>
      </c>
      <c r="M356" s="31"/>
      <c r="N356" s="31"/>
      <c r="O356" s="82" t="e">
        <f>SUM(神奈川!AK356)+(湘南!AK356)+(ダイエット!#REF!)+(コージー!AK363)+(フルハーフ!AK356)</f>
        <v>#REF!</v>
      </c>
      <c r="P356" s="83" t="e">
        <f>SUM(神奈川!E356:K356,湘南!E356:K356,ダイエット!#REF!,コージー!E363:K363,フルハーフ!E356:K356)</f>
        <v>#REF!</v>
      </c>
      <c r="Q356" s="83" t="e">
        <f>SUM(神奈川!L356:R356,湘南!L356:R356,ダイエット!#REF!,コージー!L363:R363,フルハーフ!L356:R356)</f>
        <v>#REF!</v>
      </c>
      <c r="R356" s="83" t="e">
        <f>SUM(神奈川!S356:Y356,湘南!S356:Y356,ダイエット!#REF!,コージー!S363:Y363,フルハーフ!S356:Y356)</f>
        <v>#REF!</v>
      </c>
      <c r="S356" s="83" t="e">
        <f>SUM(神奈川!Z356:AF356,湘南!Z356:AF356,ダイエット!#REF!,コージー!Z363:AF363,フルハーフ!Z356:AF356)</f>
        <v>#REF!</v>
      </c>
      <c r="T356" s="83" t="e">
        <f>SUM(神奈川!E356:AI356,湘南!E356:AI356,ダイエット!#REF!,コージー!E363:AI363,フルハーフ!E356:AI356)</f>
        <v>#REF!</v>
      </c>
    </row>
    <row r="357" spans="1:20" s="37" customFormat="1" ht="17.25" hidden="1" customHeight="1">
      <c r="A357" s="30">
        <v>351</v>
      </c>
      <c r="B357" s="87" t="s">
        <v>535</v>
      </c>
      <c r="C357" s="88">
        <v>2835</v>
      </c>
      <c r="D357" s="89" t="s">
        <v>595</v>
      </c>
      <c r="E357" s="31" t="s">
        <v>24</v>
      </c>
      <c r="F357" s="31" t="s">
        <v>596</v>
      </c>
      <c r="G357" s="31" t="s">
        <v>26</v>
      </c>
      <c r="H357" s="31"/>
      <c r="I357" s="31" t="s">
        <v>597</v>
      </c>
      <c r="J357" s="31" t="s">
        <v>130</v>
      </c>
      <c r="K357" s="84" t="s">
        <v>561</v>
      </c>
      <c r="L357" s="38">
        <v>44525</v>
      </c>
      <c r="M357" s="31"/>
      <c r="N357" s="31"/>
      <c r="O357" s="82" t="e">
        <f>SUM(神奈川!AK357)+(湘南!AK357)+(ダイエット!#REF!)+(コージー!AK364)+(フルハーフ!AK357)</f>
        <v>#REF!</v>
      </c>
      <c r="P357" s="83" t="e">
        <f>SUM(神奈川!E357:K357,湘南!E357:K357,ダイエット!#REF!,コージー!E364:K364,フルハーフ!E357:K357)</f>
        <v>#REF!</v>
      </c>
      <c r="Q357" s="83" t="e">
        <f>SUM(神奈川!L357:R357,湘南!L357:R357,ダイエット!#REF!,コージー!L364:R364,フルハーフ!L357:R357)</f>
        <v>#REF!</v>
      </c>
      <c r="R357" s="83" t="e">
        <f>SUM(神奈川!S357:Y357,湘南!S357:Y357,ダイエット!#REF!,コージー!S364:Y364,フルハーフ!S357:Y357)</f>
        <v>#REF!</v>
      </c>
      <c r="S357" s="83" t="e">
        <f>SUM(神奈川!Z357:AF357,湘南!Z357:AF357,ダイエット!#REF!,コージー!Z364:AF364,フルハーフ!Z357:AF357)</f>
        <v>#REF!</v>
      </c>
      <c r="T357" s="83" t="e">
        <f>SUM(神奈川!E357:AI357,湘南!E357:AI357,ダイエット!#REF!,コージー!E364:AI364,フルハーフ!E357:AI357)</f>
        <v>#REF!</v>
      </c>
    </row>
    <row r="358" spans="1:20" s="37" customFormat="1" ht="17.25" hidden="1" customHeight="1">
      <c r="A358" s="30">
        <v>352</v>
      </c>
      <c r="B358" s="87" t="s">
        <v>535</v>
      </c>
      <c r="C358" s="88">
        <v>2226</v>
      </c>
      <c r="D358" s="89" t="s">
        <v>598</v>
      </c>
      <c r="E358" s="31" t="s">
        <v>24</v>
      </c>
      <c r="F358" s="31" t="s">
        <v>246</v>
      </c>
      <c r="G358" s="31" t="s">
        <v>26</v>
      </c>
      <c r="H358" s="31"/>
      <c r="I358" s="31" t="s">
        <v>599</v>
      </c>
      <c r="J358" s="31" t="s">
        <v>130</v>
      </c>
      <c r="K358" s="84" t="s">
        <v>561</v>
      </c>
      <c r="L358" s="38">
        <v>43788</v>
      </c>
      <c r="M358" s="31"/>
      <c r="N358" s="31"/>
      <c r="O358" s="82" t="e">
        <f>SUM(神奈川!AK358)+(湘南!AK358)+(ダイエット!#REF!)+(コージー!AK365)+(フルハーフ!AK358)</f>
        <v>#REF!</v>
      </c>
      <c r="P358" s="83" t="e">
        <f>SUM(神奈川!E358:K358,湘南!E358:K358,ダイエット!#REF!,コージー!E365:K365,フルハーフ!E358:K358)</f>
        <v>#REF!</v>
      </c>
      <c r="Q358" s="83" t="e">
        <f>SUM(神奈川!L358:R358,湘南!L358:R358,ダイエット!#REF!,コージー!L365:R365,フルハーフ!L358:R358)</f>
        <v>#REF!</v>
      </c>
      <c r="R358" s="83" t="e">
        <f>SUM(神奈川!S358:Y358,湘南!S358:Y358,ダイエット!#REF!,コージー!S365:Y365,フルハーフ!S358:Y358)</f>
        <v>#REF!</v>
      </c>
      <c r="S358" s="83" t="e">
        <f>SUM(神奈川!Z358:AF358,湘南!Z358:AF358,ダイエット!#REF!,コージー!Z365:AF365,フルハーフ!Z358:AF358)</f>
        <v>#REF!</v>
      </c>
      <c r="T358" s="83" t="e">
        <f>SUM(神奈川!E358:AI358,湘南!E358:AI358,ダイエット!#REF!,コージー!E365:AI365,フルハーフ!E358:AI358)</f>
        <v>#REF!</v>
      </c>
    </row>
    <row r="359" spans="1:20" s="37" customFormat="1" ht="17.25" hidden="1" customHeight="1">
      <c r="A359" s="30">
        <v>353</v>
      </c>
      <c r="B359" s="87" t="s">
        <v>535</v>
      </c>
      <c r="C359" s="88">
        <v>3121</v>
      </c>
      <c r="D359" s="89" t="s">
        <v>600</v>
      </c>
      <c r="E359" s="31" t="s">
        <v>24</v>
      </c>
      <c r="F359" s="31" t="s">
        <v>246</v>
      </c>
      <c r="G359" s="31" t="s">
        <v>26</v>
      </c>
      <c r="H359" s="31" t="s">
        <v>601</v>
      </c>
      <c r="I359" s="31" t="s">
        <v>602</v>
      </c>
      <c r="J359" s="31" t="s">
        <v>130</v>
      </c>
      <c r="K359" s="84" t="s">
        <v>561</v>
      </c>
      <c r="L359" s="38">
        <v>44384</v>
      </c>
      <c r="M359" s="31"/>
      <c r="N359" s="31"/>
      <c r="O359" s="82" t="e">
        <f>SUM(神奈川!AK359)+(湘南!AK359)+(ダイエット!#REF!)+(コージー!AK366)+(フルハーフ!AK359)</f>
        <v>#REF!</v>
      </c>
      <c r="P359" s="83" t="e">
        <f>SUM(神奈川!E359:K359,湘南!E359:K359,ダイエット!#REF!,コージー!E366:K366,フルハーフ!E359:K359)</f>
        <v>#REF!</v>
      </c>
      <c r="Q359" s="83" t="e">
        <f>SUM(神奈川!L359:R359,湘南!L359:R359,ダイエット!#REF!,コージー!L366:R366,フルハーフ!L359:R359)</f>
        <v>#REF!</v>
      </c>
      <c r="R359" s="83" t="e">
        <f>SUM(神奈川!S359:Y359,湘南!S359:Y359,ダイエット!#REF!,コージー!S366:Y366,フルハーフ!S359:Y359)</f>
        <v>#REF!</v>
      </c>
      <c r="S359" s="83" t="e">
        <f>SUM(神奈川!Z359:AF359,湘南!Z359:AF359,ダイエット!#REF!,コージー!Z366:AF366,フルハーフ!Z359:AF359)</f>
        <v>#REF!</v>
      </c>
      <c r="T359" s="83" t="e">
        <f>SUM(神奈川!E359:AI359,湘南!E359:AI359,ダイエット!#REF!,コージー!E366:AI366,フルハーフ!E359:AI359)</f>
        <v>#REF!</v>
      </c>
    </row>
    <row r="360" spans="1:20" s="37" customFormat="1" ht="17.25" hidden="1" customHeight="1">
      <c r="A360" s="30">
        <v>354</v>
      </c>
      <c r="B360" s="87" t="s">
        <v>535</v>
      </c>
      <c r="C360" s="88">
        <v>2713</v>
      </c>
      <c r="D360" s="89" t="s">
        <v>603</v>
      </c>
      <c r="E360" s="31" t="s">
        <v>24</v>
      </c>
      <c r="F360" s="31" t="s">
        <v>604</v>
      </c>
      <c r="G360" s="31" t="s">
        <v>26</v>
      </c>
      <c r="H360" s="31" t="s">
        <v>605</v>
      </c>
      <c r="I360" s="31" t="s">
        <v>606</v>
      </c>
      <c r="J360" s="31" t="s">
        <v>556</v>
      </c>
      <c r="K360" s="84"/>
      <c r="L360" s="31"/>
      <c r="M360" s="31"/>
      <c r="N360" s="31"/>
      <c r="O360" s="82" t="e">
        <f>SUM(神奈川!AK360)+(湘南!AK360)+(ダイエット!#REF!)+(コージー!AK367)+(フルハーフ!AK360)</f>
        <v>#REF!</v>
      </c>
      <c r="P360" s="83" t="e">
        <f>SUM(神奈川!E360:K360,湘南!E360:K360,ダイエット!#REF!,コージー!E367:K367,フルハーフ!E360:K360)</f>
        <v>#REF!</v>
      </c>
      <c r="Q360" s="83" t="e">
        <f>SUM(神奈川!L360:R360,湘南!L360:R360,ダイエット!#REF!,コージー!L367:R367,フルハーフ!L360:R360)</f>
        <v>#REF!</v>
      </c>
      <c r="R360" s="83" t="e">
        <f>SUM(神奈川!S360:Y360,湘南!S360:Y360,ダイエット!#REF!,コージー!S367:Y367,フルハーフ!S360:Y360)</f>
        <v>#REF!</v>
      </c>
      <c r="S360" s="83" t="e">
        <f>SUM(神奈川!Z360:AF360,湘南!Z360:AF360,ダイエット!#REF!,コージー!Z367:AF367,フルハーフ!Z360:AF360)</f>
        <v>#REF!</v>
      </c>
      <c r="T360" s="83" t="e">
        <f>SUM(神奈川!E360:AI360,湘南!E360:AI360,ダイエット!#REF!,コージー!E367:AI367,フルハーフ!E360:AI360)</f>
        <v>#REF!</v>
      </c>
    </row>
    <row r="361" spans="1:20" s="37" customFormat="1" ht="17.25" hidden="1" customHeight="1">
      <c r="A361" s="30">
        <v>355</v>
      </c>
      <c r="B361" s="87" t="s">
        <v>535</v>
      </c>
      <c r="C361" s="88">
        <v>2712</v>
      </c>
      <c r="D361" s="89" t="s">
        <v>607</v>
      </c>
      <c r="E361" s="31" t="s">
        <v>24</v>
      </c>
      <c r="F361" s="31" t="s">
        <v>543</v>
      </c>
      <c r="G361" s="31" t="s">
        <v>26</v>
      </c>
      <c r="H361" s="31" t="s">
        <v>608</v>
      </c>
      <c r="I361" s="31" t="s">
        <v>609</v>
      </c>
      <c r="J361" s="31" t="s">
        <v>130</v>
      </c>
      <c r="K361" s="84" t="s">
        <v>561</v>
      </c>
      <c r="L361" s="38">
        <v>44854</v>
      </c>
      <c r="M361" s="31"/>
      <c r="N361" s="31"/>
      <c r="O361" s="82" t="e">
        <f>SUM(神奈川!AK361)+(湘南!AK361)+(ダイエット!#REF!)+(コージー!AK368)+(フルハーフ!AK361)</f>
        <v>#REF!</v>
      </c>
      <c r="P361" s="83" t="e">
        <f>SUM(神奈川!E361:K361,湘南!E361:K361,ダイエット!#REF!,コージー!E368:K368,フルハーフ!E361:K361)</f>
        <v>#REF!</v>
      </c>
      <c r="Q361" s="83" t="e">
        <f>SUM(神奈川!L361:R361,湘南!L361:R361,ダイエット!#REF!,コージー!L368:R368,フルハーフ!L361:R361)</f>
        <v>#REF!</v>
      </c>
      <c r="R361" s="83" t="e">
        <f>SUM(神奈川!S361:Y361,湘南!S361:Y361,ダイエット!#REF!,コージー!S368:Y368,フルハーフ!S361:Y361)</f>
        <v>#REF!</v>
      </c>
      <c r="S361" s="83" t="e">
        <f>SUM(神奈川!Z361:AF361,湘南!Z361:AF361,ダイエット!#REF!,コージー!Z368:AF368,フルハーフ!Z361:AF361)</f>
        <v>#REF!</v>
      </c>
      <c r="T361" s="83" t="e">
        <f>SUM(神奈川!E361:AI361,湘南!E361:AI361,ダイエット!#REF!,コージー!E368:AI368,フルハーフ!E361:AI361)</f>
        <v>#REF!</v>
      </c>
    </row>
    <row r="362" spans="1:20" s="37" customFormat="1" ht="17.25" hidden="1" customHeight="1">
      <c r="A362" s="30">
        <v>356</v>
      </c>
      <c r="B362" s="87" t="s">
        <v>535</v>
      </c>
      <c r="C362" s="88">
        <v>2580</v>
      </c>
      <c r="D362" s="89" t="s">
        <v>610</v>
      </c>
      <c r="E362" s="31" t="s">
        <v>24</v>
      </c>
      <c r="F362" s="31" t="s">
        <v>611</v>
      </c>
      <c r="G362" s="31" t="s">
        <v>26</v>
      </c>
      <c r="H362" s="31"/>
      <c r="I362" s="31" t="s">
        <v>612</v>
      </c>
      <c r="J362" s="31" t="s">
        <v>138</v>
      </c>
      <c r="K362" s="84">
        <v>44474</v>
      </c>
      <c r="L362" s="31"/>
      <c r="M362" s="31"/>
      <c r="N362" s="31"/>
      <c r="O362" s="82" t="e">
        <f>SUM(神奈川!AK362)+(湘南!AK362)+(ダイエット!#REF!)+(コージー!AK369)+(フルハーフ!AK362)</f>
        <v>#REF!</v>
      </c>
      <c r="P362" s="83" t="e">
        <f>SUM(神奈川!E362:K362,湘南!E362:K362,ダイエット!#REF!,コージー!E369:K369,フルハーフ!E362:K362)</f>
        <v>#REF!</v>
      </c>
      <c r="Q362" s="83" t="e">
        <f>SUM(神奈川!L362:R362,湘南!L362:R362,ダイエット!#REF!,コージー!L369:R369,フルハーフ!L362:R362)</f>
        <v>#REF!</v>
      </c>
      <c r="R362" s="83" t="e">
        <f>SUM(神奈川!S362:Y362,湘南!S362:Y362,ダイエット!#REF!,コージー!S369:Y369,フルハーフ!S362:Y362)</f>
        <v>#REF!</v>
      </c>
      <c r="S362" s="83" t="e">
        <f>SUM(神奈川!Z362:AF362,湘南!Z362:AF362,ダイエット!#REF!,コージー!Z369:AF369,フルハーフ!Z362:AF362)</f>
        <v>#REF!</v>
      </c>
      <c r="T362" s="83" t="e">
        <f>SUM(神奈川!E362:AI362,湘南!E362:AI362,ダイエット!#REF!,コージー!E369:AI369,フルハーフ!E362:AI362)</f>
        <v>#REF!</v>
      </c>
    </row>
    <row r="363" spans="1:20" s="37" customFormat="1" ht="17.25" hidden="1" customHeight="1">
      <c r="A363" s="30">
        <v>357</v>
      </c>
      <c r="B363" s="87" t="s">
        <v>535</v>
      </c>
      <c r="C363" s="88">
        <v>2966</v>
      </c>
      <c r="D363" s="89" t="s">
        <v>613</v>
      </c>
      <c r="E363" s="31" t="s">
        <v>24</v>
      </c>
      <c r="F363" s="31" t="s">
        <v>543</v>
      </c>
      <c r="G363" s="31" t="s">
        <v>26</v>
      </c>
      <c r="H363" s="31"/>
      <c r="I363" s="31" t="s">
        <v>614</v>
      </c>
      <c r="J363" s="31" t="s">
        <v>130</v>
      </c>
      <c r="K363" s="84">
        <v>44363</v>
      </c>
      <c r="L363" s="31"/>
      <c r="M363" s="31"/>
      <c r="N363" s="31"/>
      <c r="O363" s="82" t="e">
        <f>SUM(神奈川!AK363)+(湘南!AK363)+(ダイエット!#REF!)+(コージー!AK370)+(フルハーフ!AK363)</f>
        <v>#REF!</v>
      </c>
      <c r="P363" s="83" t="e">
        <f>SUM(神奈川!E363:K363,湘南!E363:K363,ダイエット!#REF!,コージー!E370:K370,フルハーフ!E363:K363)</f>
        <v>#REF!</v>
      </c>
      <c r="Q363" s="83" t="e">
        <f>SUM(神奈川!L363:R363,湘南!L363:R363,ダイエット!#REF!,コージー!L370:R370,フルハーフ!L363:R363)</f>
        <v>#REF!</v>
      </c>
      <c r="R363" s="83" t="e">
        <f>SUM(神奈川!S363:Y363,湘南!S363:Y363,ダイエット!#REF!,コージー!S370:Y370,フルハーフ!S363:Y363)</f>
        <v>#REF!</v>
      </c>
      <c r="S363" s="83" t="e">
        <f>SUM(神奈川!Z363:AF363,湘南!Z363:AF363,ダイエット!#REF!,コージー!Z370:AF370,フルハーフ!Z363:AF363)</f>
        <v>#REF!</v>
      </c>
      <c r="T363" s="83" t="e">
        <f>SUM(神奈川!E363:AI363,湘南!E363:AI363,ダイエット!#REF!,コージー!E370:AI370,フルハーフ!E363:AI363)</f>
        <v>#REF!</v>
      </c>
    </row>
    <row r="364" spans="1:20" s="37" customFormat="1" ht="17.25" hidden="1" customHeight="1">
      <c r="A364" s="30">
        <v>358</v>
      </c>
      <c r="B364" s="87" t="s">
        <v>535</v>
      </c>
      <c r="C364" s="88">
        <v>2847</v>
      </c>
      <c r="D364" s="89" t="s">
        <v>615</v>
      </c>
      <c r="E364" s="31" t="s">
        <v>24</v>
      </c>
      <c r="F364" s="31" t="s">
        <v>616</v>
      </c>
      <c r="G364" s="31" t="s">
        <v>26</v>
      </c>
      <c r="H364" s="31"/>
      <c r="I364" s="31" t="s">
        <v>617</v>
      </c>
      <c r="J364" s="31" t="s">
        <v>138</v>
      </c>
      <c r="K364" s="84">
        <v>43974</v>
      </c>
      <c r="L364" s="31"/>
      <c r="M364" s="31"/>
      <c r="N364" s="31"/>
      <c r="O364" s="82" t="e">
        <f>SUM(神奈川!AK364)+(湘南!AK364)+(ダイエット!#REF!)+(コージー!AK371)+(フルハーフ!AK364)</f>
        <v>#REF!</v>
      </c>
      <c r="P364" s="83" t="e">
        <f>SUM(神奈川!E364:K364,湘南!E364:K364,ダイエット!#REF!,コージー!E371:K371,フルハーフ!E364:K364)</f>
        <v>#REF!</v>
      </c>
      <c r="Q364" s="83" t="e">
        <f>SUM(神奈川!L364:R364,湘南!L364:R364,ダイエット!#REF!,コージー!L371:R371,フルハーフ!L364:R364)</f>
        <v>#REF!</v>
      </c>
      <c r="R364" s="83" t="e">
        <f>SUM(神奈川!S364:Y364,湘南!S364:Y364,ダイエット!#REF!,コージー!S371:Y371,フルハーフ!S364:Y364)</f>
        <v>#REF!</v>
      </c>
      <c r="S364" s="83" t="e">
        <f>SUM(神奈川!Z364:AF364,湘南!Z364:AF364,ダイエット!#REF!,コージー!Z371:AF371,フルハーフ!Z364:AF364)</f>
        <v>#REF!</v>
      </c>
      <c r="T364" s="83" t="e">
        <f>SUM(神奈川!E364:AI364,湘南!E364:AI364,ダイエット!#REF!,コージー!E371:AI371,フルハーフ!E364:AI364)</f>
        <v>#REF!</v>
      </c>
    </row>
    <row r="365" spans="1:20" s="37" customFormat="1" ht="17.25" hidden="1" customHeight="1">
      <c r="A365" s="30">
        <v>359</v>
      </c>
      <c r="B365" s="87" t="s">
        <v>535</v>
      </c>
      <c r="C365" s="88">
        <v>2680</v>
      </c>
      <c r="D365" s="89" t="s">
        <v>618</v>
      </c>
      <c r="E365" s="31" t="s">
        <v>24</v>
      </c>
      <c r="F365" s="31" t="s">
        <v>246</v>
      </c>
      <c r="G365" s="31" t="s">
        <v>26</v>
      </c>
      <c r="H365" s="31"/>
      <c r="I365" s="31" t="s">
        <v>619</v>
      </c>
      <c r="J365" s="31" t="s">
        <v>138</v>
      </c>
      <c r="K365" s="84">
        <v>43643</v>
      </c>
      <c r="L365" s="31"/>
      <c r="M365" s="31"/>
      <c r="N365" s="31"/>
      <c r="O365" s="82" t="e">
        <f>SUM(神奈川!AK365)+(湘南!AK365)+(ダイエット!#REF!)+(コージー!AK372)+(フルハーフ!AK365)</f>
        <v>#REF!</v>
      </c>
      <c r="P365" s="83" t="e">
        <f>SUM(神奈川!E365:K365,湘南!E365:K365,ダイエット!#REF!,コージー!E372:K372,フルハーフ!E365:K365)</f>
        <v>#REF!</v>
      </c>
      <c r="Q365" s="83" t="e">
        <f>SUM(神奈川!L365:R365,湘南!L365:R365,ダイエット!#REF!,コージー!L372:R372,フルハーフ!L365:R365)</f>
        <v>#REF!</v>
      </c>
      <c r="R365" s="83" t="e">
        <f>SUM(神奈川!S365:Y365,湘南!S365:Y365,ダイエット!#REF!,コージー!S372:Y372,フルハーフ!S365:Y365)</f>
        <v>#REF!</v>
      </c>
      <c r="S365" s="83" t="e">
        <f>SUM(神奈川!Z365:AF365,湘南!Z365:AF365,ダイエット!#REF!,コージー!Z372:AF372,フルハーフ!Z365:AF365)</f>
        <v>#REF!</v>
      </c>
      <c r="T365" s="83" t="e">
        <f>SUM(神奈川!E365:AI365,湘南!E365:AI365,ダイエット!#REF!,コージー!E372:AI372,フルハーフ!E365:AI365)</f>
        <v>#REF!</v>
      </c>
    </row>
    <row r="366" spans="1:20" s="37" customFormat="1" ht="17.25" hidden="1" customHeight="1">
      <c r="A366" s="30">
        <v>360</v>
      </c>
      <c r="B366" s="87" t="s">
        <v>535</v>
      </c>
      <c r="C366" s="88">
        <v>2683</v>
      </c>
      <c r="D366" s="89" t="s">
        <v>620</v>
      </c>
      <c r="E366" s="31" t="s">
        <v>24</v>
      </c>
      <c r="F366" s="31" t="s">
        <v>621</v>
      </c>
      <c r="G366" s="31" t="s">
        <v>26</v>
      </c>
      <c r="H366" s="31" t="s">
        <v>622</v>
      </c>
      <c r="I366" s="31" t="s">
        <v>623</v>
      </c>
      <c r="J366" s="31"/>
      <c r="K366" s="84"/>
      <c r="L366" s="31"/>
      <c r="M366" s="31"/>
      <c r="N366" s="31"/>
      <c r="O366" s="82" t="e">
        <f>SUM(神奈川!AK366)+(湘南!AK366)+(ダイエット!#REF!)+(コージー!AK373)+(フルハーフ!AK366)</f>
        <v>#REF!</v>
      </c>
      <c r="P366" s="83" t="e">
        <f>SUM(神奈川!E366:K366,湘南!E366:K366,ダイエット!#REF!,コージー!E373:K373,フルハーフ!E366:K366)</f>
        <v>#REF!</v>
      </c>
      <c r="Q366" s="83" t="e">
        <f>SUM(神奈川!L366:R366,湘南!L366:R366,ダイエット!#REF!,コージー!L373:R373,フルハーフ!L366:R366)</f>
        <v>#REF!</v>
      </c>
      <c r="R366" s="83" t="e">
        <f>SUM(神奈川!S366:Y366,湘南!S366:Y366,ダイエット!#REF!,コージー!S373:Y373,フルハーフ!S366:Y366)</f>
        <v>#REF!</v>
      </c>
      <c r="S366" s="83" t="e">
        <f>SUM(神奈川!Z366:AF366,湘南!Z366:AF366,ダイエット!#REF!,コージー!Z373:AF373,フルハーフ!Z366:AF366)</f>
        <v>#REF!</v>
      </c>
      <c r="T366" s="83" t="e">
        <f>SUM(神奈川!E366:AI366,湘南!E366:AI366,ダイエット!#REF!,コージー!E373:AI373,フルハーフ!E366:AI366)</f>
        <v>#REF!</v>
      </c>
    </row>
    <row r="367" spans="1:20" s="37" customFormat="1" ht="17.25" hidden="1" customHeight="1">
      <c r="A367" s="30">
        <v>361</v>
      </c>
      <c r="B367" s="87" t="s">
        <v>535</v>
      </c>
      <c r="C367" s="88">
        <v>2930</v>
      </c>
      <c r="D367" s="89" t="s">
        <v>624</v>
      </c>
      <c r="E367" s="31" t="s">
        <v>24</v>
      </c>
      <c r="F367" s="31" t="s">
        <v>34</v>
      </c>
      <c r="G367" s="31" t="s">
        <v>26</v>
      </c>
      <c r="H367" s="31"/>
      <c r="I367" s="31" t="s">
        <v>625</v>
      </c>
      <c r="J367" s="31" t="s">
        <v>556</v>
      </c>
      <c r="K367" s="84"/>
      <c r="L367" s="31"/>
      <c r="M367" s="31"/>
      <c r="N367" s="31"/>
      <c r="O367" s="82" t="e">
        <f>SUM(神奈川!AK367)+(湘南!AK367)+(ダイエット!#REF!)+(コージー!AK374)+(フルハーフ!AK367)</f>
        <v>#REF!</v>
      </c>
      <c r="P367" s="83" t="e">
        <f>SUM(神奈川!E367:K367,湘南!E367:K367,ダイエット!#REF!,コージー!E374:K374,フルハーフ!E367:K367)</f>
        <v>#REF!</v>
      </c>
      <c r="Q367" s="83" t="e">
        <f>SUM(神奈川!L367:R367,湘南!L367:R367,ダイエット!#REF!,コージー!L374:R374,フルハーフ!L367:R367)</f>
        <v>#REF!</v>
      </c>
      <c r="R367" s="83" t="e">
        <f>SUM(神奈川!S367:Y367,湘南!S367:Y367,ダイエット!#REF!,コージー!S374:Y374,フルハーフ!S367:Y367)</f>
        <v>#REF!</v>
      </c>
      <c r="S367" s="83" t="e">
        <f>SUM(神奈川!Z367:AF367,湘南!Z367:AF367,ダイエット!#REF!,コージー!Z374:AF374,フルハーフ!Z367:AF367)</f>
        <v>#REF!</v>
      </c>
      <c r="T367" s="83" t="e">
        <f>SUM(神奈川!E367:AI367,湘南!E367:AI367,ダイエット!#REF!,コージー!E374:AI374,フルハーフ!E367:AI367)</f>
        <v>#REF!</v>
      </c>
    </row>
    <row r="368" spans="1:20" s="37" customFormat="1" ht="17.25" hidden="1" customHeight="1">
      <c r="A368" s="30">
        <v>362</v>
      </c>
      <c r="B368" s="87" t="s">
        <v>535</v>
      </c>
      <c r="C368" s="88">
        <v>2619</v>
      </c>
      <c r="D368" s="89" t="s">
        <v>626</v>
      </c>
      <c r="E368" s="31" t="s">
        <v>24</v>
      </c>
      <c r="F368" s="31" t="s">
        <v>596</v>
      </c>
      <c r="G368" s="31" t="s">
        <v>26</v>
      </c>
      <c r="H368" s="31"/>
      <c r="I368" s="31" t="s">
        <v>627</v>
      </c>
      <c r="J368" s="31"/>
      <c r="K368" s="84"/>
      <c r="L368" s="31"/>
      <c r="M368" s="31"/>
      <c r="N368" s="31"/>
      <c r="O368" s="82" t="e">
        <f>SUM(神奈川!AK368)+(湘南!AK368)+(ダイエット!#REF!)+(コージー!AK375)+(フルハーフ!AK368)</f>
        <v>#REF!</v>
      </c>
      <c r="P368" s="83" t="e">
        <f>SUM(神奈川!E368:K368,湘南!E368:K368,ダイエット!#REF!,コージー!E375:K375,フルハーフ!E368:K368)</f>
        <v>#REF!</v>
      </c>
      <c r="Q368" s="83" t="e">
        <f>SUM(神奈川!L368:R368,湘南!L368:R368,ダイエット!#REF!,コージー!L375:R375,フルハーフ!L368:R368)</f>
        <v>#REF!</v>
      </c>
      <c r="R368" s="83" t="e">
        <f>SUM(神奈川!S368:Y368,湘南!S368:Y368,ダイエット!#REF!,コージー!S375:Y375,フルハーフ!S368:Y368)</f>
        <v>#REF!</v>
      </c>
      <c r="S368" s="83" t="e">
        <f>SUM(神奈川!Z368:AF368,湘南!Z368:AF368,ダイエット!#REF!,コージー!Z375:AF375,フルハーフ!Z368:AF368)</f>
        <v>#REF!</v>
      </c>
      <c r="T368" s="83" t="e">
        <f>SUM(神奈川!E368:AI368,湘南!E368:AI368,ダイエット!#REF!,コージー!E375:AI375,フルハーフ!E368:AI368)</f>
        <v>#REF!</v>
      </c>
    </row>
    <row r="369" spans="1:20" s="37" customFormat="1" ht="17.25" hidden="1" customHeight="1">
      <c r="A369" s="30">
        <v>363</v>
      </c>
      <c r="B369" s="87" t="s">
        <v>535</v>
      </c>
      <c r="C369" s="88">
        <v>2777</v>
      </c>
      <c r="D369" s="89" t="s">
        <v>628</v>
      </c>
      <c r="E369" s="31" t="s">
        <v>24</v>
      </c>
      <c r="F369" s="31" t="s">
        <v>596</v>
      </c>
      <c r="G369" s="31" t="s">
        <v>26</v>
      </c>
      <c r="H369" s="31" t="s">
        <v>629</v>
      </c>
      <c r="I369" s="31" t="s">
        <v>630</v>
      </c>
      <c r="J369" s="31"/>
      <c r="K369" s="84"/>
      <c r="L369" s="31"/>
      <c r="M369" s="31"/>
      <c r="N369" s="31"/>
      <c r="O369" s="82" t="e">
        <f>SUM(神奈川!AK369)+(湘南!AK369)+(ダイエット!#REF!)+(コージー!AK376)+(フルハーフ!AK369)</f>
        <v>#REF!</v>
      </c>
      <c r="P369" s="83" t="e">
        <f>SUM(神奈川!E369:K369,湘南!E369:K369,ダイエット!#REF!,コージー!E376:K376,フルハーフ!E369:K369)</f>
        <v>#REF!</v>
      </c>
      <c r="Q369" s="83" t="e">
        <f>SUM(神奈川!L369:R369,湘南!L369:R369,ダイエット!#REF!,コージー!L376:R376,フルハーフ!L369:R369)</f>
        <v>#REF!</v>
      </c>
      <c r="R369" s="83" t="e">
        <f>SUM(神奈川!S369:Y369,湘南!S369:Y369,ダイエット!#REF!,コージー!S376:Y376,フルハーフ!S369:Y369)</f>
        <v>#REF!</v>
      </c>
      <c r="S369" s="83" t="e">
        <f>SUM(神奈川!Z369:AF369,湘南!Z369:AF369,ダイエット!#REF!,コージー!Z376:AF376,フルハーフ!Z369:AF369)</f>
        <v>#REF!</v>
      </c>
      <c r="T369" s="83" t="e">
        <f>SUM(神奈川!E369:AI369,湘南!E369:AI369,ダイエット!#REF!,コージー!E376:AI376,フルハーフ!E369:AI369)</f>
        <v>#REF!</v>
      </c>
    </row>
    <row r="370" spans="1:20" s="37" customFormat="1" ht="17.25" hidden="1" customHeight="1">
      <c r="A370" s="30">
        <v>364</v>
      </c>
      <c r="B370" s="87" t="s">
        <v>535</v>
      </c>
      <c r="C370" s="88">
        <v>2436</v>
      </c>
      <c r="D370" s="89" t="s">
        <v>631</v>
      </c>
      <c r="E370" s="31" t="s">
        <v>24</v>
      </c>
      <c r="F370" s="31" t="s">
        <v>36</v>
      </c>
      <c r="G370" s="31" t="s">
        <v>26</v>
      </c>
      <c r="H370" s="31"/>
      <c r="I370" s="31" t="s">
        <v>632</v>
      </c>
      <c r="J370" s="31"/>
      <c r="K370" s="84"/>
      <c r="L370" s="31"/>
      <c r="M370" s="31"/>
      <c r="N370" s="31"/>
      <c r="O370" s="82" t="e">
        <f>SUM(神奈川!AK370)+(湘南!AK370)+(ダイエット!#REF!)+(コージー!AK377)+(フルハーフ!AK370)</f>
        <v>#REF!</v>
      </c>
      <c r="P370" s="83" t="e">
        <f>SUM(神奈川!E370:K370,湘南!E370:K370,ダイエット!#REF!,コージー!E377:K377,フルハーフ!E370:K370)</f>
        <v>#REF!</v>
      </c>
      <c r="Q370" s="83" t="e">
        <f>SUM(神奈川!L370:R370,湘南!L370:R370,ダイエット!#REF!,コージー!L377:R377,フルハーフ!L370:R370)</f>
        <v>#REF!</v>
      </c>
      <c r="R370" s="83" t="e">
        <f>SUM(神奈川!S370:Y370,湘南!S370:Y370,ダイエット!#REF!,コージー!S377:Y377,フルハーフ!S370:Y370)</f>
        <v>#REF!</v>
      </c>
      <c r="S370" s="83" t="e">
        <f>SUM(神奈川!Z370:AF370,湘南!Z370:AF370,ダイエット!#REF!,コージー!Z377:AF377,フルハーフ!Z370:AF370)</f>
        <v>#REF!</v>
      </c>
      <c r="T370" s="83" t="e">
        <f>SUM(神奈川!E370:AI370,湘南!E370:AI370,ダイエット!#REF!,コージー!E377:AI377,フルハーフ!E370:AI370)</f>
        <v>#REF!</v>
      </c>
    </row>
    <row r="371" spans="1:20" s="37" customFormat="1" ht="17.25" hidden="1" customHeight="1">
      <c r="A371" s="30">
        <v>365</v>
      </c>
      <c r="B371" s="87" t="s">
        <v>535</v>
      </c>
      <c r="C371" s="88">
        <v>2716</v>
      </c>
      <c r="D371" s="89" t="s">
        <v>633</v>
      </c>
      <c r="E371" s="31" t="s">
        <v>24</v>
      </c>
      <c r="F371" s="31"/>
      <c r="G371" s="31" t="s">
        <v>26</v>
      </c>
      <c r="H371" s="31"/>
      <c r="I371" s="31" t="s">
        <v>634</v>
      </c>
      <c r="J371" s="31"/>
      <c r="K371" s="84"/>
      <c r="L371" s="31"/>
      <c r="M371" s="31"/>
      <c r="N371" s="31"/>
      <c r="O371" s="82" t="e">
        <f>SUM(神奈川!AK371)+(湘南!AK371)+(ダイエット!#REF!)+(コージー!AK378)+(フルハーフ!AK371)</f>
        <v>#REF!</v>
      </c>
      <c r="P371" s="83" t="e">
        <f>SUM(神奈川!E371:K371,湘南!E371:K371,ダイエット!#REF!,コージー!E378:K378,フルハーフ!E371:K371)</f>
        <v>#REF!</v>
      </c>
      <c r="Q371" s="83" t="e">
        <f>SUM(神奈川!L371:R371,湘南!L371:R371,ダイエット!#REF!,コージー!L378:R378,フルハーフ!L371:R371)</f>
        <v>#REF!</v>
      </c>
      <c r="R371" s="83" t="e">
        <f>SUM(神奈川!S371:Y371,湘南!S371:Y371,ダイエット!#REF!,コージー!S378:Y378,フルハーフ!S371:Y371)</f>
        <v>#REF!</v>
      </c>
      <c r="S371" s="83" t="e">
        <f>SUM(神奈川!Z371:AF371,湘南!Z371:AF371,ダイエット!#REF!,コージー!Z378:AF378,フルハーフ!Z371:AF371)</f>
        <v>#REF!</v>
      </c>
      <c r="T371" s="83" t="e">
        <f>SUM(神奈川!E371:AI371,湘南!E371:AI371,ダイエット!#REF!,コージー!E378:AI378,フルハーフ!E371:AI371)</f>
        <v>#REF!</v>
      </c>
    </row>
    <row r="372" spans="1:20" s="37" customFormat="1" ht="17.25" hidden="1" customHeight="1">
      <c r="A372" s="30">
        <v>366</v>
      </c>
      <c r="B372" s="87" t="s">
        <v>535</v>
      </c>
      <c r="C372" s="88">
        <v>2640</v>
      </c>
      <c r="D372" s="89" t="s">
        <v>635</v>
      </c>
      <c r="E372" s="31" t="s">
        <v>24</v>
      </c>
      <c r="F372" s="31" t="s">
        <v>34</v>
      </c>
      <c r="G372" s="31" t="s">
        <v>26</v>
      </c>
      <c r="H372" s="31" t="s">
        <v>636</v>
      </c>
      <c r="I372" s="31" t="s">
        <v>637</v>
      </c>
      <c r="J372" s="31"/>
      <c r="K372" s="84"/>
      <c r="L372" s="31"/>
      <c r="M372" s="31"/>
      <c r="N372" s="31"/>
      <c r="O372" s="82" t="e">
        <f>SUM(神奈川!AK372)+(湘南!AK372)+(ダイエット!#REF!)+(コージー!AK379)+(フルハーフ!AK372)</f>
        <v>#REF!</v>
      </c>
      <c r="P372" s="83" t="e">
        <f>SUM(神奈川!E372:K372,湘南!E372:K372,ダイエット!#REF!,コージー!E379:K379,フルハーフ!E372:K372)</f>
        <v>#REF!</v>
      </c>
      <c r="Q372" s="83" t="e">
        <f>SUM(神奈川!L372:R372,湘南!L372:R372,ダイエット!#REF!,コージー!L379:R379,フルハーフ!L372:R372)</f>
        <v>#REF!</v>
      </c>
      <c r="R372" s="83" t="e">
        <f>SUM(神奈川!S372:Y372,湘南!S372:Y372,ダイエット!#REF!,コージー!S379:Y379,フルハーフ!S372:Y372)</f>
        <v>#REF!</v>
      </c>
      <c r="S372" s="83" t="e">
        <f>SUM(神奈川!Z372:AF372,湘南!Z372:AF372,ダイエット!#REF!,コージー!Z379:AF379,フルハーフ!Z372:AF372)</f>
        <v>#REF!</v>
      </c>
      <c r="T372" s="83" t="e">
        <f>SUM(神奈川!E372:AI372,湘南!E372:AI372,ダイエット!#REF!,コージー!E379:AI379,フルハーフ!E372:AI372)</f>
        <v>#REF!</v>
      </c>
    </row>
    <row r="373" spans="1:20" s="37" customFormat="1" ht="17.25" hidden="1" customHeight="1">
      <c r="A373" s="30">
        <v>367</v>
      </c>
      <c r="B373" s="87" t="s">
        <v>535</v>
      </c>
      <c r="C373" s="88">
        <v>2641</v>
      </c>
      <c r="D373" s="89" t="s">
        <v>638</v>
      </c>
      <c r="E373" s="31" t="s">
        <v>24</v>
      </c>
      <c r="F373" s="31" t="s">
        <v>34</v>
      </c>
      <c r="G373" s="31" t="s">
        <v>26</v>
      </c>
      <c r="H373" s="31"/>
      <c r="I373" s="31" t="s">
        <v>639</v>
      </c>
      <c r="J373" s="31" t="s">
        <v>556</v>
      </c>
      <c r="K373" s="84"/>
      <c r="L373" s="31"/>
      <c r="M373" s="31"/>
      <c r="N373" s="31"/>
      <c r="O373" s="82" t="e">
        <f>SUM(神奈川!AK373)+(湘南!AK373)+(ダイエット!#REF!)+(コージー!AK380)+(フルハーフ!AK373)</f>
        <v>#REF!</v>
      </c>
      <c r="P373" s="83" t="e">
        <f>SUM(神奈川!E373:K373,湘南!E373:K373,ダイエット!#REF!,コージー!E380:K380,フルハーフ!E373:K373)</f>
        <v>#REF!</v>
      </c>
      <c r="Q373" s="83" t="e">
        <f>SUM(神奈川!L373:R373,湘南!L373:R373,ダイエット!#REF!,コージー!L380:R380,フルハーフ!L373:R373)</f>
        <v>#REF!</v>
      </c>
      <c r="R373" s="83" t="e">
        <f>SUM(神奈川!S373:Y373,湘南!S373:Y373,ダイエット!#REF!,コージー!S380:Y380,フルハーフ!S373:Y373)</f>
        <v>#REF!</v>
      </c>
      <c r="S373" s="83" t="e">
        <f>SUM(神奈川!Z373:AF373,湘南!Z373:AF373,ダイエット!#REF!,コージー!Z380:AF380,フルハーフ!Z373:AF373)</f>
        <v>#REF!</v>
      </c>
      <c r="T373" s="83" t="e">
        <f>SUM(神奈川!E373:AI373,湘南!E373:AI373,ダイエット!#REF!,コージー!E380:AI380,フルハーフ!E373:AI373)</f>
        <v>#REF!</v>
      </c>
    </row>
    <row r="374" spans="1:20" s="37" customFormat="1" ht="17.25" hidden="1" customHeight="1">
      <c r="A374" s="30">
        <v>368</v>
      </c>
      <c r="B374" s="87" t="s">
        <v>535</v>
      </c>
      <c r="C374" s="88">
        <v>2643</v>
      </c>
      <c r="D374" s="89" t="s">
        <v>640</v>
      </c>
      <c r="E374" s="31" t="s">
        <v>24</v>
      </c>
      <c r="F374" s="31" t="s">
        <v>132</v>
      </c>
      <c r="G374" s="31" t="s">
        <v>26</v>
      </c>
      <c r="H374" s="31" t="s">
        <v>641</v>
      </c>
      <c r="I374" s="31" t="s">
        <v>642</v>
      </c>
      <c r="J374" s="31"/>
      <c r="K374" s="84"/>
      <c r="L374" s="31"/>
      <c r="M374" s="31"/>
      <c r="N374" s="31"/>
      <c r="O374" s="82" t="e">
        <f>SUM(神奈川!AK374)+(湘南!AK374)+(ダイエット!#REF!)+(コージー!AK381)+(フルハーフ!AK374)</f>
        <v>#REF!</v>
      </c>
      <c r="P374" s="83" t="e">
        <f>SUM(神奈川!E374:K374,湘南!E374:K374,ダイエット!#REF!,コージー!E381:K381,フルハーフ!E374:K374)</f>
        <v>#REF!</v>
      </c>
      <c r="Q374" s="83" t="e">
        <f>SUM(神奈川!L374:R374,湘南!L374:R374,ダイエット!#REF!,コージー!L381:R381,フルハーフ!L374:R374)</f>
        <v>#REF!</v>
      </c>
      <c r="R374" s="83" t="e">
        <f>SUM(神奈川!S374:Y374,湘南!S374:Y374,ダイエット!#REF!,コージー!S381:Y381,フルハーフ!S374:Y374)</f>
        <v>#REF!</v>
      </c>
      <c r="S374" s="83" t="e">
        <f>SUM(神奈川!Z374:AF374,湘南!Z374:AF374,ダイエット!#REF!,コージー!Z381:AF381,フルハーフ!Z374:AF374)</f>
        <v>#REF!</v>
      </c>
      <c r="T374" s="83" t="e">
        <f>SUM(神奈川!E374:AI374,湘南!E374:AI374,ダイエット!#REF!,コージー!E381:AI381,フルハーフ!E374:AI374)</f>
        <v>#REF!</v>
      </c>
    </row>
    <row r="375" spans="1:20" s="37" customFormat="1" ht="17.25" hidden="1" customHeight="1">
      <c r="A375" s="30">
        <v>369</v>
      </c>
      <c r="B375" s="87" t="s">
        <v>535</v>
      </c>
      <c r="C375" s="88">
        <v>1974</v>
      </c>
      <c r="D375" s="89" t="s">
        <v>643</v>
      </c>
      <c r="E375" s="31" t="s">
        <v>24</v>
      </c>
      <c r="F375" s="31" t="s">
        <v>246</v>
      </c>
      <c r="G375" s="31" t="s">
        <v>26</v>
      </c>
      <c r="H375" s="31"/>
      <c r="I375" s="31" t="s">
        <v>644</v>
      </c>
      <c r="J375" s="31"/>
      <c r="K375" s="84"/>
      <c r="L375" s="31"/>
      <c r="M375" s="31"/>
      <c r="N375" s="31"/>
      <c r="O375" s="82" t="e">
        <f>SUM(神奈川!AK375)+(湘南!AK375)+(ダイエット!#REF!)+(コージー!AK382)+(フルハーフ!AK375)</f>
        <v>#REF!</v>
      </c>
      <c r="P375" s="83" t="e">
        <f>SUM(神奈川!E375:K375,湘南!E375:K375,ダイエット!#REF!,コージー!E382:K382,フルハーフ!E375:K375)</f>
        <v>#REF!</v>
      </c>
      <c r="Q375" s="83" t="e">
        <f>SUM(神奈川!L375:R375,湘南!L375:R375,ダイエット!#REF!,コージー!L382:R382,フルハーフ!L375:R375)</f>
        <v>#REF!</v>
      </c>
      <c r="R375" s="83" t="e">
        <f>SUM(神奈川!S375:Y375,湘南!S375:Y375,ダイエット!#REF!,コージー!S382:Y382,フルハーフ!S375:Y375)</f>
        <v>#REF!</v>
      </c>
      <c r="S375" s="83" t="e">
        <f>SUM(神奈川!Z375:AF375,湘南!Z375:AF375,ダイエット!#REF!,コージー!Z382:AF382,フルハーフ!Z375:AF375)</f>
        <v>#REF!</v>
      </c>
      <c r="T375" s="83" t="e">
        <f>SUM(神奈川!E375:AI375,湘南!E375:AI375,ダイエット!#REF!,コージー!E382:AI382,フルハーフ!E375:AI375)</f>
        <v>#REF!</v>
      </c>
    </row>
    <row r="376" spans="1:20" s="37" customFormat="1" ht="17.25" hidden="1" customHeight="1">
      <c r="A376" s="30">
        <v>370</v>
      </c>
      <c r="B376" s="87" t="s">
        <v>535</v>
      </c>
      <c r="C376" s="88">
        <v>2655</v>
      </c>
      <c r="D376" s="89" t="s">
        <v>645</v>
      </c>
      <c r="E376" s="31" t="s">
        <v>24</v>
      </c>
      <c r="F376" s="31" t="s">
        <v>246</v>
      </c>
      <c r="G376" s="31" t="s">
        <v>26</v>
      </c>
      <c r="H376" s="31"/>
      <c r="I376" s="31" t="s">
        <v>646</v>
      </c>
      <c r="J376" s="31"/>
      <c r="K376" s="84"/>
      <c r="L376" s="31"/>
      <c r="M376" s="31"/>
      <c r="N376" s="31"/>
      <c r="O376" s="82" t="e">
        <f>SUM(神奈川!AK376)+(湘南!AK376)+(ダイエット!#REF!)+(コージー!AK383)+(フルハーフ!AK376)</f>
        <v>#REF!</v>
      </c>
      <c r="P376" s="83" t="e">
        <f>SUM(神奈川!E376:K376,湘南!E376:K376,ダイエット!#REF!,コージー!E383:K383,フルハーフ!E376:K376)</f>
        <v>#REF!</v>
      </c>
      <c r="Q376" s="83" t="e">
        <f>SUM(神奈川!L376:R376,湘南!L376:R376,ダイエット!#REF!,コージー!L383:R383,フルハーフ!L376:R376)</f>
        <v>#REF!</v>
      </c>
      <c r="R376" s="83" t="e">
        <f>SUM(神奈川!S376:Y376,湘南!S376:Y376,ダイエット!#REF!,コージー!S383:Y383,フルハーフ!S376:Y376)</f>
        <v>#REF!</v>
      </c>
      <c r="S376" s="83" t="e">
        <f>SUM(神奈川!Z376:AF376,湘南!Z376:AF376,ダイエット!#REF!,コージー!Z383:AF383,フルハーフ!Z376:AF376)</f>
        <v>#REF!</v>
      </c>
      <c r="T376" s="83" t="e">
        <f>SUM(神奈川!E376:AI376,湘南!E376:AI376,ダイエット!#REF!,コージー!E383:AI383,フルハーフ!E376:AI376)</f>
        <v>#REF!</v>
      </c>
    </row>
    <row r="377" spans="1:20" s="37" customFormat="1" ht="17.25" hidden="1" customHeight="1">
      <c r="A377" s="30">
        <v>371</v>
      </c>
      <c r="B377" s="87" t="s">
        <v>535</v>
      </c>
      <c r="C377" s="88">
        <v>2837</v>
      </c>
      <c r="D377" s="89" t="s">
        <v>647</v>
      </c>
      <c r="E377" s="31" t="s">
        <v>24</v>
      </c>
      <c r="F377" s="31" t="s">
        <v>543</v>
      </c>
      <c r="G377" s="31" t="s">
        <v>26</v>
      </c>
      <c r="H377" s="31"/>
      <c r="I377" s="31" t="s">
        <v>648</v>
      </c>
      <c r="J377" s="31" t="s">
        <v>649</v>
      </c>
      <c r="K377" s="84">
        <v>43505</v>
      </c>
      <c r="L377" s="31"/>
      <c r="M377" s="31"/>
      <c r="N377" s="31"/>
      <c r="O377" s="82" t="e">
        <f>SUM(神奈川!AK377)+(湘南!AK377)+(ダイエット!#REF!)+(コージー!AK384)+(フルハーフ!AK377)</f>
        <v>#REF!</v>
      </c>
      <c r="P377" s="83" t="e">
        <f>SUM(神奈川!E377:K377,湘南!E377:K377,ダイエット!#REF!,コージー!E384:K384,フルハーフ!E377:K377)</f>
        <v>#REF!</v>
      </c>
      <c r="Q377" s="83" t="e">
        <f>SUM(神奈川!L377:R377,湘南!L377:R377,ダイエット!#REF!,コージー!L384:R384,フルハーフ!L377:R377)</f>
        <v>#REF!</v>
      </c>
      <c r="R377" s="83" t="e">
        <f>SUM(神奈川!S377:Y377,湘南!S377:Y377,ダイエット!#REF!,コージー!S384:Y384,フルハーフ!S377:Y377)</f>
        <v>#REF!</v>
      </c>
      <c r="S377" s="83" t="e">
        <f>SUM(神奈川!Z377:AF377,湘南!Z377:AF377,ダイエット!#REF!,コージー!Z384:AF384,フルハーフ!Z377:AF377)</f>
        <v>#REF!</v>
      </c>
      <c r="T377" s="83" t="e">
        <f>SUM(神奈川!E377:AI377,湘南!E377:AI377,ダイエット!#REF!,コージー!E384:AI384,フルハーフ!E377:AI377)</f>
        <v>#REF!</v>
      </c>
    </row>
    <row r="378" spans="1:20" s="37" customFormat="1" ht="17.25" hidden="1" customHeight="1">
      <c r="A378" s="30">
        <v>372</v>
      </c>
      <c r="B378" s="87" t="s">
        <v>535</v>
      </c>
      <c r="C378" s="88">
        <v>2767</v>
      </c>
      <c r="D378" s="89" t="s">
        <v>650</v>
      </c>
      <c r="E378" s="31" t="s">
        <v>24</v>
      </c>
      <c r="F378" s="31" t="s">
        <v>175</v>
      </c>
      <c r="G378" s="31" t="s">
        <v>26</v>
      </c>
      <c r="H378" s="31"/>
      <c r="I378" s="31" t="s">
        <v>651</v>
      </c>
      <c r="J378" s="31"/>
      <c r="K378" s="84"/>
      <c r="L378" s="31"/>
      <c r="M378" s="31"/>
      <c r="N378" s="31"/>
      <c r="O378" s="82" t="e">
        <f>SUM(神奈川!AK378)+(湘南!AK378)+(ダイエット!#REF!)+(コージー!AK385)+(フルハーフ!AK378)</f>
        <v>#REF!</v>
      </c>
      <c r="P378" s="83" t="e">
        <f>SUM(神奈川!E378:K378,湘南!E378:K378,ダイエット!#REF!,コージー!E385:K385,フルハーフ!E378:K378)</f>
        <v>#REF!</v>
      </c>
      <c r="Q378" s="83" t="e">
        <f>SUM(神奈川!L378:R378,湘南!L378:R378,ダイエット!#REF!,コージー!L385:R385,フルハーフ!L378:R378)</f>
        <v>#REF!</v>
      </c>
      <c r="R378" s="83" t="e">
        <f>SUM(神奈川!S378:Y378,湘南!S378:Y378,ダイエット!#REF!,コージー!S385:Y385,フルハーフ!S378:Y378)</f>
        <v>#REF!</v>
      </c>
      <c r="S378" s="83" t="e">
        <f>SUM(神奈川!Z378:AF378,湘南!Z378:AF378,ダイエット!#REF!,コージー!Z385:AF385,フルハーフ!Z378:AF378)</f>
        <v>#REF!</v>
      </c>
      <c r="T378" s="83" t="e">
        <f>SUM(神奈川!E378:AI378,湘南!E378:AI378,ダイエット!#REF!,コージー!E385:AI385,フルハーフ!E378:AI378)</f>
        <v>#REF!</v>
      </c>
    </row>
    <row r="379" spans="1:20" s="37" customFormat="1" ht="17.25" hidden="1" customHeight="1">
      <c r="A379" s="30">
        <v>373</v>
      </c>
      <c r="B379" s="87" t="s">
        <v>535</v>
      </c>
      <c r="C379" s="88">
        <v>2907</v>
      </c>
      <c r="D379" s="89" t="s">
        <v>652</v>
      </c>
      <c r="E379" s="31" t="s">
        <v>24</v>
      </c>
      <c r="F379" s="31" t="s">
        <v>36</v>
      </c>
      <c r="G379" s="31" t="s">
        <v>26</v>
      </c>
      <c r="H379" s="31" t="s">
        <v>653</v>
      </c>
      <c r="I379" s="31" t="s">
        <v>654</v>
      </c>
      <c r="J379" s="31"/>
      <c r="K379" s="84"/>
      <c r="L379" s="31"/>
      <c r="M379" s="31"/>
      <c r="N379" s="31"/>
      <c r="O379" s="82" t="e">
        <f>SUM(神奈川!AK379)+(湘南!AK379)+(ダイエット!#REF!)+(コージー!AK386)+(フルハーフ!AK379)</f>
        <v>#REF!</v>
      </c>
      <c r="P379" s="83" t="e">
        <f>SUM(神奈川!E379:K379,湘南!E379:K379,ダイエット!#REF!,コージー!E386:K386,フルハーフ!E379:K379)</f>
        <v>#REF!</v>
      </c>
      <c r="Q379" s="83" t="e">
        <f>SUM(神奈川!L379:R379,湘南!L379:R379,ダイエット!#REF!,コージー!L386:R386,フルハーフ!L379:R379)</f>
        <v>#REF!</v>
      </c>
      <c r="R379" s="83" t="e">
        <f>SUM(神奈川!S379:Y379,湘南!S379:Y379,ダイエット!#REF!,コージー!S386:Y386,フルハーフ!S379:Y379)</f>
        <v>#REF!</v>
      </c>
      <c r="S379" s="83" t="e">
        <f>SUM(神奈川!Z379:AF379,湘南!Z379:AF379,ダイエット!#REF!,コージー!Z386:AF386,フルハーフ!Z379:AF379)</f>
        <v>#REF!</v>
      </c>
      <c r="T379" s="83" t="e">
        <f>SUM(神奈川!E379:AI379,湘南!E379:AI379,ダイエット!#REF!,コージー!E386:AI386,フルハーフ!E379:AI379)</f>
        <v>#REF!</v>
      </c>
    </row>
    <row r="380" spans="1:20" s="37" customFormat="1" ht="17.25" hidden="1" customHeight="1">
      <c r="A380" s="30">
        <v>374</v>
      </c>
      <c r="B380" s="87" t="s">
        <v>535</v>
      </c>
      <c r="C380" s="88">
        <v>3029</v>
      </c>
      <c r="D380" s="89" t="s">
        <v>655</v>
      </c>
      <c r="E380" s="31" t="s">
        <v>24</v>
      </c>
      <c r="F380" s="31" t="s">
        <v>36</v>
      </c>
      <c r="G380" s="31" t="s">
        <v>26</v>
      </c>
      <c r="H380" s="31"/>
      <c r="I380" s="31" t="s">
        <v>656</v>
      </c>
      <c r="J380" s="31" t="s">
        <v>130</v>
      </c>
      <c r="K380" s="84" t="s">
        <v>561</v>
      </c>
      <c r="L380" s="38">
        <v>44941</v>
      </c>
      <c r="M380" s="31"/>
      <c r="N380" s="31"/>
      <c r="O380" s="82" t="e">
        <f>SUM(神奈川!AK380)+(湘南!AK380)+(ダイエット!#REF!)+(コージー!AK387)+(フルハーフ!AK380)</f>
        <v>#REF!</v>
      </c>
      <c r="P380" s="83" t="e">
        <f>SUM(神奈川!E380:K380,湘南!E380:K380,ダイエット!#REF!,コージー!E387:K387,フルハーフ!E380:K380)</f>
        <v>#REF!</v>
      </c>
      <c r="Q380" s="83" t="e">
        <f>SUM(神奈川!L380:R380,湘南!L380:R380,ダイエット!#REF!,コージー!L387:R387,フルハーフ!L380:R380)</f>
        <v>#REF!</v>
      </c>
      <c r="R380" s="83" t="e">
        <f>SUM(神奈川!S380:Y380,湘南!S380:Y380,ダイエット!#REF!,コージー!S387:Y387,フルハーフ!S380:Y380)</f>
        <v>#REF!</v>
      </c>
      <c r="S380" s="83" t="e">
        <f>SUM(神奈川!Z380:AF380,湘南!Z380:AF380,ダイエット!#REF!,コージー!Z387:AF387,フルハーフ!Z380:AF380)</f>
        <v>#REF!</v>
      </c>
      <c r="T380" s="83" t="e">
        <f>SUM(神奈川!E380:AI380,湘南!E380:AI380,ダイエット!#REF!,コージー!E387:AI387,フルハーフ!E380:AI380)</f>
        <v>#REF!</v>
      </c>
    </row>
    <row r="381" spans="1:20" s="37" customFormat="1" ht="17.25" hidden="1" customHeight="1">
      <c r="A381" s="30">
        <v>375</v>
      </c>
      <c r="B381" s="87" t="s">
        <v>535</v>
      </c>
      <c r="C381" s="88">
        <v>2967</v>
      </c>
      <c r="D381" s="89" t="s">
        <v>657</v>
      </c>
      <c r="E381" s="31" t="s">
        <v>33</v>
      </c>
      <c r="F381" s="31" t="s">
        <v>36</v>
      </c>
      <c r="G381" s="31" t="s">
        <v>26</v>
      </c>
      <c r="H381" s="31" t="s">
        <v>658</v>
      </c>
      <c r="I381" s="31" t="s">
        <v>659</v>
      </c>
      <c r="J381" s="31"/>
      <c r="K381" s="84"/>
      <c r="L381" s="31"/>
      <c r="M381" s="31"/>
      <c r="N381" s="31"/>
      <c r="O381" s="82" t="e">
        <f>SUM(神奈川!AK381)+(湘南!AK381)+(ダイエット!#REF!)+(コージー!AK388)+(フルハーフ!AK381)</f>
        <v>#REF!</v>
      </c>
      <c r="P381" s="83" t="e">
        <f>SUM(神奈川!E381:K381,湘南!E381:K381,ダイエット!#REF!,コージー!E388:K388,フルハーフ!E381:K381)</f>
        <v>#REF!</v>
      </c>
      <c r="Q381" s="83" t="e">
        <f>SUM(神奈川!L381:R381,湘南!L381:R381,ダイエット!#REF!,コージー!L388:R388,フルハーフ!L381:R381)</f>
        <v>#REF!</v>
      </c>
      <c r="R381" s="83" t="e">
        <f>SUM(神奈川!S381:Y381,湘南!S381:Y381,ダイエット!#REF!,コージー!S388:Y388,フルハーフ!S381:Y381)</f>
        <v>#REF!</v>
      </c>
      <c r="S381" s="83" t="e">
        <f>SUM(神奈川!Z381:AF381,湘南!Z381:AF381,ダイエット!#REF!,コージー!Z388:AF388,フルハーフ!Z381:AF381)</f>
        <v>#REF!</v>
      </c>
      <c r="T381" s="83" t="e">
        <f>SUM(神奈川!E381:AI381,湘南!E381:AI381,ダイエット!#REF!,コージー!E388:AI388,フルハーフ!E381:AI381)</f>
        <v>#REF!</v>
      </c>
    </row>
    <row r="382" spans="1:20" s="37" customFormat="1" ht="17.25" hidden="1" customHeight="1">
      <c r="A382" s="30">
        <v>376</v>
      </c>
      <c r="B382" s="90" t="s">
        <v>535</v>
      </c>
      <c r="C382" s="91">
        <v>2990</v>
      </c>
      <c r="D382" s="92" t="s">
        <v>660</v>
      </c>
      <c r="E382" s="33" t="s">
        <v>33</v>
      </c>
      <c r="F382" s="33" t="s">
        <v>36</v>
      </c>
      <c r="G382" s="33" t="s">
        <v>26</v>
      </c>
      <c r="H382" s="33"/>
      <c r="I382" s="33" t="s">
        <v>661</v>
      </c>
      <c r="J382" s="33"/>
      <c r="K382" s="93"/>
      <c r="L382" s="33"/>
      <c r="M382" s="33"/>
      <c r="N382" s="33"/>
      <c r="O382" s="82" t="e">
        <f>SUM(神奈川!AK382)+(湘南!AK382)+(ダイエット!#REF!)+(コージー!AK389)+(フルハーフ!AK382)</f>
        <v>#REF!</v>
      </c>
      <c r="P382" s="83" t="e">
        <f>SUM(神奈川!E382:K382,湘南!E382:K382,ダイエット!#REF!,コージー!E389:K389,フルハーフ!E382:K382)</f>
        <v>#REF!</v>
      </c>
      <c r="Q382" s="83" t="e">
        <f>SUM(神奈川!L382:R382,湘南!L382:R382,ダイエット!#REF!,コージー!L389:R389,フルハーフ!L382:R382)</f>
        <v>#REF!</v>
      </c>
      <c r="R382" s="83" t="e">
        <f>SUM(神奈川!S382:Y382,湘南!S382:Y382,ダイエット!#REF!,コージー!S389:Y389,フルハーフ!S382:Y382)</f>
        <v>#REF!</v>
      </c>
      <c r="S382" s="83" t="e">
        <f>SUM(神奈川!Z382:AF382,湘南!Z382:AF382,ダイエット!#REF!,コージー!Z389:AF389,フルハーフ!Z382:AF382)</f>
        <v>#REF!</v>
      </c>
      <c r="T382" s="83" t="e">
        <f>SUM(神奈川!E382:AI382,湘南!E382:AI382,ダイエット!#REF!,コージー!E389:AI389,フルハーフ!E382:AI382)</f>
        <v>#REF!</v>
      </c>
    </row>
    <row r="383" spans="1:20" ht="17.25" hidden="1" customHeight="1">
      <c r="A383" s="30">
        <v>377</v>
      </c>
      <c r="B383" s="89" t="s">
        <v>535</v>
      </c>
      <c r="C383" s="94">
        <v>1554</v>
      </c>
      <c r="D383" s="89" t="s">
        <v>662</v>
      </c>
      <c r="E383" s="31" t="s">
        <v>33</v>
      </c>
      <c r="F383" s="31" t="s">
        <v>36</v>
      </c>
      <c r="G383" s="31" t="s">
        <v>26</v>
      </c>
      <c r="H383" s="31"/>
      <c r="I383" s="31" t="s">
        <v>663</v>
      </c>
      <c r="J383" s="31"/>
      <c r="K383" s="84"/>
      <c r="L383" s="31"/>
      <c r="M383" s="31"/>
      <c r="N383" s="31"/>
      <c r="O383" s="82" t="e">
        <f>SUM(神奈川!AK383)+(湘南!AK383)+(ダイエット!#REF!)+(コージー!AK390)+(フルハーフ!AK383)</f>
        <v>#REF!</v>
      </c>
      <c r="P383" s="83" t="e">
        <f>SUM(神奈川!E383:K383,湘南!E383:K383,ダイエット!#REF!,コージー!E390:K390,フルハーフ!E383:K383)</f>
        <v>#REF!</v>
      </c>
      <c r="Q383" s="83" t="e">
        <f>SUM(神奈川!L383:R383,湘南!L383:R383,ダイエット!#REF!,コージー!L390:R390,フルハーフ!L383:R383)</f>
        <v>#REF!</v>
      </c>
      <c r="R383" s="83" t="e">
        <f>SUM(神奈川!S383:Y383,湘南!S383:Y383,ダイエット!#REF!,コージー!S390:Y390,フルハーフ!S383:Y383)</f>
        <v>#REF!</v>
      </c>
      <c r="S383" s="83" t="e">
        <f>SUM(神奈川!Z383:AF383,湘南!Z383:AF383,ダイエット!#REF!,コージー!Z390:AF390,フルハーフ!Z383:AF383)</f>
        <v>#REF!</v>
      </c>
      <c r="T383" s="83" t="e">
        <f>SUM(神奈川!E383:AI383,湘南!E383:AI383,ダイエット!#REF!,コージー!E390:AI390,フルハーフ!E383:AI383)</f>
        <v>#REF!</v>
      </c>
    </row>
    <row r="384" spans="1:20" ht="17.25" hidden="1" customHeight="1">
      <c r="A384" s="30">
        <v>378</v>
      </c>
      <c r="B384" s="30" t="s">
        <v>664</v>
      </c>
      <c r="C384" s="80">
        <v>2776</v>
      </c>
      <c r="D384" s="31" t="s">
        <v>665</v>
      </c>
      <c r="E384" s="31" t="s">
        <v>24</v>
      </c>
      <c r="F384" s="39" t="s">
        <v>36</v>
      </c>
      <c r="G384" s="31" t="s">
        <v>26</v>
      </c>
      <c r="H384" s="30"/>
      <c r="I384" s="30"/>
      <c r="J384" s="30"/>
      <c r="K384" s="84">
        <v>43727</v>
      </c>
      <c r="L384" s="30"/>
      <c r="M384" s="30"/>
      <c r="N384" s="30"/>
      <c r="O384" s="82" t="e">
        <f>SUM(神奈川!AK384)+(湘南!AK384)+(ダイエット!#REF!)+(コージー!AK391)+(フルハーフ!AK384)</f>
        <v>#REF!</v>
      </c>
      <c r="P384" s="83" t="e">
        <f>SUM(神奈川!E384:K384,湘南!E384:K384,ダイエット!#REF!,コージー!E391:K391,フルハーフ!E384:K384)</f>
        <v>#REF!</v>
      </c>
      <c r="Q384" s="83" t="e">
        <f>SUM(神奈川!L384:R384,湘南!L384:R384,ダイエット!#REF!,コージー!L391:R391,フルハーフ!L384:R384)</f>
        <v>#REF!</v>
      </c>
      <c r="R384" s="83" t="e">
        <f>SUM(神奈川!S384:Y384,湘南!S384:Y384,ダイエット!#REF!,コージー!S391:Y391,フルハーフ!S384:Y384)</f>
        <v>#REF!</v>
      </c>
      <c r="S384" s="83" t="e">
        <f>SUM(神奈川!Z384:AF384,湘南!Z384:AF384,ダイエット!#REF!,コージー!Z391:AF391,フルハーフ!Z384:AF384)</f>
        <v>#REF!</v>
      </c>
      <c r="T384" s="83" t="e">
        <f>SUM(神奈川!E384:AI384,湘南!E384:AI384,ダイエット!#REF!,コージー!E391:AI391,フルハーフ!E384:AI384)</f>
        <v>#REF!</v>
      </c>
    </row>
    <row r="385" spans="1:20" ht="17.25" hidden="1" customHeight="1">
      <c r="A385" s="30">
        <v>379</v>
      </c>
      <c r="B385" s="30" t="s">
        <v>664</v>
      </c>
      <c r="C385" s="80">
        <v>1764</v>
      </c>
      <c r="D385" s="39" t="s">
        <v>666</v>
      </c>
      <c r="E385" s="39" t="s">
        <v>24</v>
      </c>
      <c r="F385" s="39" t="s">
        <v>36</v>
      </c>
      <c r="G385" s="31" t="s">
        <v>26</v>
      </c>
      <c r="H385" s="30"/>
      <c r="I385" s="30"/>
      <c r="J385" s="30"/>
      <c r="K385" s="84">
        <v>43540</v>
      </c>
      <c r="L385" s="30"/>
      <c r="M385" s="30"/>
      <c r="N385" s="30"/>
      <c r="O385" s="82" t="e">
        <f>SUM(神奈川!AK385)+(湘南!AK385)+(ダイエット!#REF!)+(コージー!AK392)+(フルハーフ!AK385)</f>
        <v>#REF!</v>
      </c>
      <c r="P385" s="83" t="e">
        <f>SUM(神奈川!E385:K385,湘南!E385:K385,ダイエット!#REF!,コージー!E392:K392,フルハーフ!E385:K385)</f>
        <v>#REF!</v>
      </c>
      <c r="Q385" s="83" t="e">
        <f>SUM(神奈川!L385:R385,湘南!L385:R385,ダイエット!#REF!,コージー!L392:R392,フルハーフ!L385:R385)</f>
        <v>#REF!</v>
      </c>
      <c r="R385" s="83" t="e">
        <f>SUM(神奈川!S385:Y385,湘南!S385:Y385,ダイエット!#REF!,コージー!S392:Y392,フルハーフ!S385:Y385)</f>
        <v>#REF!</v>
      </c>
      <c r="S385" s="83" t="e">
        <f>SUM(神奈川!Z385:AF385,湘南!Z385:AF385,ダイエット!#REF!,コージー!Z392:AF392,フルハーフ!Z385:AF385)</f>
        <v>#REF!</v>
      </c>
      <c r="T385" s="83" t="e">
        <f>SUM(神奈川!E385:AI385,湘南!E385:AI385,ダイエット!#REF!,コージー!E392:AI392,フルハーフ!E385:AI385)</f>
        <v>#REF!</v>
      </c>
    </row>
    <row r="386" spans="1:20" ht="17.25" hidden="1" customHeight="1">
      <c r="A386" s="30">
        <v>380</v>
      </c>
      <c r="B386" s="30" t="s">
        <v>664</v>
      </c>
      <c r="C386" s="80">
        <v>1768</v>
      </c>
      <c r="D386" s="39" t="s">
        <v>667</v>
      </c>
      <c r="E386" s="39" t="s">
        <v>24</v>
      </c>
      <c r="F386" s="39" t="s">
        <v>36</v>
      </c>
      <c r="G386" s="31" t="s">
        <v>26</v>
      </c>
      <c r="H386" s="30"/>
      <c r="I386" s="30"/>
      <c r="J386" s="30"/>
      <c r="K386" s="84">
        <v>43972</v>
      </c>
      <c r="L386" s="30"/>
      <c r="M386" s="30"/>
      <c r="N386" s="30"/>
      <c r="O386" s="82" t="e">
        <f>SUM(神奈川!AK386)+(湘南!AK386)+(ダイエット!#REF!)+(コージー!AK393)+(フルハーフ!AK386)</f>
        <v>#REF!</v>
      </c>
      <c r="P386" s="83" t="e">
        <f>SUM(神奈川!E386:K386,湘南!E386:K386,ダイエット!#REF!,コージー!E393:K393,フルハーフ!E386:K386)</f>
        <v>#REF!</v>
      </c>
      <c r="Q386" s="83" t="e">
        <f>SUM(神奈川!L386:R386,湘南!L386:R386,ダイエット!#REF!,コージー!L393:R393,フルハーフ!L386:R386)</f>
        <v>#REF!</v>
      </c>
      <c r="R386" s="83" t="e">
        <f>SUM(神奈川!S386:Y386,湘南!S386:Y386,ダイエット!#REF!,コージー!S393:Y393,フルハーフ!S386:Y386)</f>
        <v>#REF!</v>
      </c>
      <c r="S386" s="83" t="e">
        <f>SUM(神奈川!Z386:AF386,湘南!Z386:AF386,ダイエット!#REF!,コージー!Z393:AF393,フルハーフ!Z386:AF386)</f>
        <v>#REF!</v>
      </c>
      <c r="T386" s="83" t="e">
        <f>SUM(神奈川!E386:AI386,湘南!E386:AI386,ダイエット!#REF!,コージー!E393:AI393,フルハーフ!E386:AI386)</f>
        <v>#REF!</v>
      </c>
    </row>
    <row r="387" spans="1:20" ht="17.25" hidden="1" customHeight="1">
      <c r="A387" s="30">
        <v>381</v>
      </c>
      <c r="B387" s="30" t="s">
        <v>664</v>
      </c>
      <c r="C387" s="80">
        <v>1826</v>
      </c>
      <c r="D387" s="39" t="s">
        <v>668</v>
      </c>
      <c r="E387" s="39" t="s">
        <v>24</v>
      </c>
      <c r="F387" s="39" t="s">
        <v>36</v>
      </c>
      <c r="G387" s="31" t="s">
        <v>26</v>
      </c>
      <c r="H387" s="30"/>
      <c r="I387" s="30"/>
      <c r="J387" s="30"/>
      <c r="K387" s="84">
        <v>44026</v>
      </c>
      <c r="L387" s="30"/>
      <c r="M387" s="30"/>
      <c r="N387" s="30"/>
      <c r="O387" s="82" t="e">
        <f>SUM(神奈川!AK387)+(湘南!AK388)+(ダイエット!#REF!)+(コージー!AK394)+(フルハーフ!AK387)</f>
        <v>#REF!</v>
      </c>
      <c r="P387" s="83" t="e">
        <f>SUM(神奈川!E387:K387,湘南!E388:K388,ダイエット!#REF!,コージー!E394:K394,フルハーフ!E387:K387)</f>
        <v>#REF!</v>
      </c>
      <c r="Q387" s="83" t="e">
        <f>SUM(神奈川!L387:R387,湘南!L388:R388,ダイエット!#REF!,コージー!L394:R394,フルハーフ!L387:R387)</f>
        <v>#REF!</v>
      </c>
      <c r="R387" s="83" t="e">
        <f>SUM(神奈川!S387:Y387,湘南!S388:Y388,ダイエット!#REF!,コージー!S394:Y394,フルハーフ!S387:Y387)</f>
        <v>#REF!</v>
      </c>
      <c r="S387" s="83" t="e">
        <f>SUM(神奈川!Z387:AF387,湘南!Z388:AF388,ダイエット!#REF!,コージー!Z394:AF394,フルハーフ!Z387:AF387)</f>
        <v>#REF!</v>
      </c>
      <c r="T387" s="83" t="e">
        <f>SUM(神奈川!E387:AI387,湘南!E388:AI388,ダイエット!#REF!,コージー!E394:AI394,フルハーフ!E387:AI387)</f>
        <v>#REF!</v>
      </c>
    </row>
    <row r="388" spans="1:20" ht="17.25" hidden="1" customHeight="1">
      <c r="A388" s="30">
        <v>382</v>
      </c>
      <c r="B388" s="30" t="s">
        <v>664</v>
      </c>
      <c r="C388" s="80">
        <v>2273</v>
      </c>
      <c r="D388" s="39" t="s">
        <v>669</v>
      </c>
      <c r="E388" s="39" t="s">
        <v>24</v>
      </c>
      <c r="F388" s="39" t="s">
        <v>36</v>
      </c>
      <c r="G388" s="31" t="s">
        <v>26</v>
      </c>
      <c r="H388" s="30"/>
      <c r="I388" s="30"/>
      <c r="J388" s="30"/>
      <c r="K388" s="84">
        <v>43649</v>
      </c>
      <c r="L388" s="30"/>
      <c r="M388" s="30"/>
      <c r="N388" s="30"/>
      <c r="O388" s="82" t="e">
        <f>SUM(神奈川!AK388)+(湘南!#REF!)+(ダイエット!#REF!)+(コージー!AK395)+(フルハーフ!AK388)</f>
        <v>#REF!</v>
      </c>
      <c r="P388" s="83" t="e">
        <f>SUM(神奈川!E388:K388,湘南!#REF!,ダイエット!#REF!,コージー!E395:K395,フルハーフ!E388:K388)</f>
        <v>#REF!</v>
      </c>
      <c r="Q388" s="83" t="e">
        <f>SUM(神奈川!L388:R388,湘南!#REF!,ダイエット!#REF!,コージー!L395:R395,フルハーフ!L388:R388)</f>
        <v>#REF!</v>
      </c>
      <c r="R388" s="83" t="e">
        <f>SUM(神奈川!S388:Y388,湘南!#REF!,ダイエット!#REF!,コージー!S395:Y395,フルハーフ!S388:Y388)</f>
        <v>#REF!</v>
      </c>
      <c r="S388" s="83" t="e">
        <f>SUM(神奈川!Z388:AF388,湘南!#REF!,ダイエット!#REF!,コージー!Z395:AF395,フルハーフ!Z388:AF388)</f>
        <v>#REF!</v>
      </c>
      <c r="T388" s="83" t="e">
        <f>SUM(神奈川!E388:AI388,湘南!#REF!,ダイエット!#REF!,コージー!E395:AI395,フルハーフ!E388:AI388)</f>
        <v>#REF!</v>
      </c>
    </row>
    <row r="389" spans="1:20" ht="17.25" hidden="1" customHeight="1">
      <c r="A389" s="30">
        <v>383</v>
      </c>
      <c r="B389" s="30" t="s">
        <v>664</v>
      </c>
      <c r="C389" s="80">
        <v>2309</v>
      </c>
      <c r="D389" s="39" t="s">
        <v>670</v>
      </c>
      <c r="E389" s="39" t="s">
        <v>24</v>
      </c>
      <c r="F389" s="39" t="s">
        <v>36</v>
      </c>
      <c r="G389" s="31" t="s">
        <v>26</v>
      </c>
      <c r="H389" s="30"/>
      <c r="I389" s="30"/>
      <c r="J389" s="30"/>
      <c r="K389" s="84">
        <v>43449</v>
      </c>
      <c r="L389" s="30"/>
      <c r="M389" s="30"/>
      <c r="N389" s="30"/>
      <c r="O389" s="82" t="e">
        <f>SUM(神奈川!AK389)+(湘南!AK390)+(ダイエット!#REF!)+(コージー!AK396)+(フルハーフ!AK389)</f>
        <v>#REF!</v>
      </c>
      <c r="P389" s="83" t="e">
        <f>SUM(神奈川!E389:K389,湘南!E390:K390,ダイエット!#REF!,コージー!E396:K396,フルハーフ!E389:K389)</f>
        <v>#REF!</v>
      </c>
      <c r="Q389" s="83" t="e">
        <f>SUM(神奈川!L389:R389,湘南!L390:R390,ダイエット!#REF!,コージー!L396:R396,フルハーフ!L389:R389)</f>
        <v>#REF!</v>
      </c>
      <c r="R389" s="83" t="e">
        <f>SUM(神奈川!S389:Y389,湘南!S390:Y390,ダイエット!#REF!,コージー!S396:Y396,フルハーフ!S389:Y389)</f>
        <v>#REF!</v>
      </c>
      <c r="S389" s="83" t="e">
        <f>SUM(神奈川!Z389:AF389,湘南!Z390:AF390,ダイエット!#REF!,コージー!Z396:AF396,フルハーフ!Z389:AF389)</f>
        <v>#REF!</v>
      </c>
      <c r="T389" s="83" t="e">
        <f>SUM(神奈川!E389:AI389,湘南!E390:AI390,ダイエット!#REF!,コージー!E396:AI396,フルハーフ!E389:AI389)</f>
        <v>#REF!</v>
      </c>
    </row>
    <row r="390" spans="1:20" ht="17.25" hidden="1" customHeight="1">
      <c r="A390" s="30">
        <v>384</v>
      </c>
      <c r="B390" s="30" t="s">
        <v>664</v>
      </c>
      <c r="C390" s="80">
        <v>2615</v>
      </c>
      <c r="D390" s="39" t="s">
        <v>671</v>
      </c>
      <c r="E390" s="39" t="s">
        <v>24</v>
      </c>
      <c r="F390" s="39" t="s">
        <v>36</v>
      </c>
      <c r="G390" s="31" t="s">
        <v>26</v>
      </c>
      <c r="H390" s="30"/>
      <c r="I390" s="30"/>
      <c r="J390" s="30"/>
      <c r="K390" s="84">
        <v>43704</v>
      </c>
      <c r="L390" s="30"/>
      <c r="M390" s="30"/>
      <c r="N390" s="30"/>
      <c r="O390" s="82" t="e">
        <f>SUM(神奈川!AK390)+(湘南!#REF!)+(ダイエット!#REF!)+(コージー!AK397)+(フルハーフ!AK390)</f>
        <v>#REF!</v>
      </c>
      <c r="P390" s="83" t="e">
        <f>SUM(神奈川!E390:K390,湘南!#REF!,ダイエット!#REF!,コージー!E397:K397,フルハーフ!E390:K390)</f>
        <v>#REF!</v>
      </c>
      <c r="Q390" s="83" t="e">
        <f>SUM(神奈川!L390:R390,湘南!#REF!,ダイエット!#REF!,コージー!L397:R397,フルハーフ!L390:R390)</f>
        <v>#REF!</v>
      </c>
      <c r="R390" s="83" t="e">
        <f>SUM(神奈川!S390:Y390,湘南!#REF!,ダイエット!#REF!,コージー!S397:Y397,フルハーフ!S390:Y390)</f>
        <v>#REF!</v>
      </c>
      <c r="S390" s="83" t="e">
        <f>SUM(神奈川!Z390:AF390,湘南!#REF!,ダイエット!#REF!,コージー!Z397:AF397,フルハーフ!Z390:AF390)</f>
        <v>#REF!</v>
      </c>
      <c r="T390" s="83" t="e">
        <f>SUM(神奈川!E390:AI390,湘南!#REF!,ダイエット!#REF!,コージー!E397:AI397,フルハーフ!E390:AI390)</f>
        <v>#REF!</v>
      </c>
    </row>
    <row r="391" spans="1:20" ht="17.25" hidden="1" customHeight="1">
      <c r="A391" s="30">
        <v>385</v>
      </c>
      <c r="B391" s="30" t="s">
        <v>664</v>
      </c>
      <c r="C391" s="80">
        <v>2989</v>
      </c>
      <c r="D391" s="39" t="s">
        <v>672</v>
      </c>
      <c r="E391" s="39" t="s">
        <v>24</v>
      </c>
      <c r="F391" s="39" t="s">
        <v>132</v>
      </c>
      <c r="G391" s="31" t="s">
        <v>26</v>
      </c>
      <c r="H391" s="30"/>
      <c r="I391" s="30"/>
      <c r="J391" s="30"/>
      <c r="K391" s="84">
        <v>43720</v>
      </c>
      <c r="L391" s="30"/>
      <c r="M391" s="30"/>
      <c r="N391" s="30"/>
      <c r="O391" s="82" t="e">
        <f>SUM(神奈川!AK391)+(湘南!AK393)+(ダイエット!#REF!)+(コージー!AK398)+(フルハーフ!AK391)</f>
        <v>#REF!</v>
      </c>
      <c r="P391" s="83" t="e">
        <f>SUM(神奈川!E391:K391,湘南!E393:K393,ダイエット!#REF!,コージー!E398:K398,フルハーフ!E391:K391)</f>
        <v>#REF!</v>
      </c>
      <c r="Q391" s="83" t="e">
        <f>SUM(神奈川!L391:R391,湘南!L393:R393,ダイエット!#REF!,コージー!L398:R398,フルハーフ!L391:R391)</f>
        <v>#REF!</v>
      </c>
      <c r="R391" s="83" t="e">
        <f>SUM(神奈川!S391:Y391,湘南!S393:Y393,ダイエット!#REF!,コージー!S398:Y398,フルハーフ!S391:Y391)</f>
        <v>#REF!</v>
      </c>
      <c r="S391" s="83" t="e">
        <f>SUM(神奈川!Z391:AF391,湘南!Z393:AF393,ダイエット!#REF!,コージー!Z398:AF398,フルハーフ!Z391:AF391)</f>
        <v>#REF!</v>
      </c>
      <c r="T391" s="83" t="e">
        <f>SUM(神奈川!E391:AI391,湘南!E393:AI393,ダイエット!#REF!,コージー!E398:AI398,フルハーフ!E391:AI391)</f>
        <v>#REF!</v>
      </c>
    </row>
    <row r="392" spans="1:20" ht="17.25" hidden="1" customHeight="1">
      <c r="A392" s="30">
        <v>386</v>
      </c>
      <c r="B392" s="30" t="s">
        <v>664</v>
      </c>
      <c r="C392" s="80">
        <v>2991</v>
      </c>
      <c r="D392" s="39" t="s">
        <v>673</v>
      </c>
      <c r="E392" s="39" t="s">
        <v>24</v>
      </c>
      <c r="F392" s="39" t="s">
        <v>674</v>
      </c>
      <c r="G392" s="31" t="s">
        <v>26</v>
      </c>
      <c r="H392" s="30"/>
      <c r="I392" s="30"/>
      <c r="J392" s="30"/>
      <c r="K392" s="84">
        <v>43523</v>
      </c>
      <c r="L392" s="30"/>
      <c r="M392" s="30"/>
      <c r="N392" s="30"/>
      <c r="O392" s="82" t="e">
        <f>SUM(神奈川!AK392)+(湘南!AK597)+(ダイエット!#REF!)+(コージー!AK399)+(フルハーフ!AK392)</f>
        <v>#REF!</v>
      </c>
      <c r="P392" s="83" t="e">
        <f>SUM(神奈川!E392:K392,湘南!E597:K597,ダイエット!#REF!,コージー!E399:K399,フルハーフ!E392:K392)</f>
        <v>#REF!</v>
      </c>
      <c r="Q392" s="83" t="e">
        <f>SUM(神奈川!L392:R392,湘南!L597:R597,ダイエット!#REF!,コージー!L399:R399,フルハーフ!L392:R392)</f>
        <v>#REF!</v>
      </c>
      <c r="R392" s="83" t="e">
        <f>SUM(神奈川!S392:Y392,湘南!S597:Y597,ダイエット!#REF!,コージー!S399:Y399,フルハーフ!S392:Y392)</f>
        <v>#REF!</v>
      </c>
      <c r="S392" s="83" t="e">
        <f>SUM(神奈川!Z392:AF392,湘南!Z597:AF597,ダイエット!#REF!,コージー!Z399:AF399,フルハーフ!Z392:AF392)</f>
        <v>#REF!</v>
      </c>
      <c r="T392" s="83" t="e">
        <f>SUM(神奈川!E392:AI392,湘南!E597:AI597,ダイエット!#REF!,コージー!E399:AI399,フルハーフ!E392:AI392)</f>
        <v>#REF!</v>
      </c>
    </row>
    <row r="393" spans="1:20" ht="17.25" hidden="1" customHeight="1">
      <c r="A393" s="30">
        <v>387</v>
      </c>
      <c r="B393" s="30" t="s">
        <v>664</v>
      </c>
      <c r="C393" s="80">
        <v>1156</v>
      </c>
      <c r="D393" s="39" t="s">
        <v>675</v>
      </c>
      <c r="E393" s="39" t="s">
        <v>33</v>
      </c>
      <c r="F393" s="39" t="s">
        <v>43</v>
      </c>
      <c r="G393" s="31" t="s">
        <v>26</v>
      </c>
      <c r="H393" s="30"/>
      <c r="I393" s="30"/>
      <c r="J393" s="30"/>
      <c r="K393" s="84">
        <v>43660</v>
      </c>
      <c r="L393" s="30"/>
      <c r="M393" s="30"/>
      <c r="N393" s="30"/>
      <c r="O393" s="82" t="e">
        <f>SUM(神奈川!AK393)+(湘南!AK598)+(ダイエット!#REF!)+(コージー!AK400)+(フルハーフ!AK393)</f>
        <v>#REF!</v>
      </c>
      <c r="P393" s="83" t="e">
        <f>SUM(神奈川!E393:K393,湘南!E598:K598,ダイエット!#REF!,コージー!E400:K400,フルハーフ!E393:K393)</f>
        <v>#REF!</v>
      </c>
      <c r="Q393" s="83" t="e">
        <f>SUM(神奈川!L393:R393,湘南!L598:R598,ダイエット!#REF!,コージー!L400:R400,フルハーフ!L393:R393)</f>
        <v>#REF!</v>
      </c>
      <c r="R393" s="83" t="e">
        <f>SUM(神奈川!S393:Y393,湘南!S598:Y598,ダイエット!#REF!,コージー!S400:Y400,フルハーフ!S393:Y393)</f>
        <v>#REF!</v>
      </c>
      <c r="S393" s="83" t="e">
        <f>SUM(神奈川!Z393:AF393,湘南!Z598:AF598,ダイエット!#REF!,コージー!Z400:AF400,フルハーフ!Z393:AF393)</f>
        <v>#REF!</v>
      </c>
      <c r="T393" s="83" t="e">
        <f>SUM(神奈川!E393:AI393,湘南!E598:AI598,ダイエット!#REF!,コージー!E400:AI400,フルハーフ!E393:AI393)</f>
        <v>#REF!</v>
      </c>
    </row>
    <row r="394" spans="1:20" ht="17.25" hidden="1" customHeight="1">
      <c r="A394" s="30">
        <v>388</v>
      </c>
      <c r="B394" s="30" t="s">
        <v>664</v>
      </c>
      <c r="C394" s="80">
        <v>1060</v>
      </c>
      <c r="D394" s="39" t="s">
        <v>676</v>
      </c>
      <c r="E394" s="39" t="s">
        <v>33</v>
      </c>
      <c r="F394" s="39" t="s">
        <v>43</v>
      </c>
      <c r="G394" s="31" t="s">
        <v>26</v>
      </c>
      <c r="H394" s="30"/>
      <c r="I394" s="30"/>
      <c r="J394" s="30"/>
      <c r="K394" s="84">
        <v>43895</v>
      </c>
      <c r="L394" s="30"/>
      <c r="M394" s="30"/>
      <c r="N394" s="30"/>
      <c r="O394" s="82" t="e">
        <f>SUM(神奈川!AK394)+(湘南!AK599)+(ダイエット!#REF!)+(コージー!AK401)+(フルハーフ!AK394)</f>
        <v>#REF!</v>
      </c>
      <c r="P394" s="83" t="e">
        <f>SUM(神奈川!E394:K394,湘南!E599:K599,ダイエット!#REF!,コージー!E401:K401,フルハーフ!E394:K394)</f>
        <v>#REF!</v>
      </c>
      <c r="Q394" s="83" t="e">
        <f>SUM(神奈川!L394:R394,湘南!L599:R599,ダイエット!#REF!,コージー!L401:R401,フルハーフ!L394:R394)</f>
        <v>#REF!</v>
      </c>
      <c r="R394" s="83" t="e">
        <f>SUM(神奈川!S394:Y394,湘南!S599:Y599,ダイエット!#REF!,コージー!S401:Y401,フルハーフ!S394:Y394)</f>
        <v>#REF!</v>
      </c>
      <c r="S394" s="83" t="e">
        <f>SUM(神奈川!Z394:AF394,湘南!Z599:AF599,ダイエット!#REF!,コージー!Z401:AF401,フルハーフ!Z394:AF394)</f>
        <v>#REF!</v>
      </c>
      <c r="T394" s="83" t="e">
        <f>SUM(神奈川!E394:AI394,湘南!E599:AI599,ダイエット!#REF!,コージー!E401:AI401,フルハーフ!E394:AI394)</f>
        <v>#REF!</v>
      </c>
    </row>
    <row r="395" spans="1:20" ht="17.25" hidden="1" customHeight="1">
      <c r="A395" s="30">
        <v>389</v>
      </c>
      <c r="B395" s="30" t="s">
        <v>664</v>
      </c>
      <c r="C395" s="80">
        <v>1766</v>
      </c>
      <c r="D395" s="39" t="s">
        <v>677</v>
      </c>
      <c r="E395" s="39" t="s">
        <v>33</v>
      </c>
      <c r="F395" s="39" t="s">
        <v>36</v>
      </c>
      <c r="G395" s="31" t="s">
        <v>26</v>
      </c>
      <c r="H395" s="30"/>
      <c r="I395" s="30"/>
      <c r="J395" s="30"/>
      <c r="K395" s="84">
        <v>43485</v>
      </c>
      <c r="L395" s="30"/>
      <c r="M395" s="30"/>
      <c r="N395" s="30"/>
      <c r="O395" s="82" t="e">
        <f>SUM(神奈川!AK395)+(湘南!AK600)+(ダイエット!#REF!)+(コージー!AK402)+(フルハーフ!AK395)</f>
        <v>#REF!</v>
      </c>
      <c r="P395" s="83" t="e">
        <f>SUM(神奈川!E395:K395,湘南!E600:K600,ダイエット!#REF!,コージー!E402:K402,フルハーフ!E395:K395)</f>
        <v>#REF!</v>
      </c>
      <c r="Q395" s="83" t="e">
        <f>SUM(神奈川!L395:R395,湘南!L600:R600,ダイエット!#REF!,コージー!L402:R402,フルハーフ!L395:R395)</f>
        <v>#REF!</v>
      </c>
      <c r="R395" s="83" t="e">
        <f>SUM(神奈川!S395:Y395,湘南!S600:Y600,ダイエット!#REF!,コージー!S402:Y402,フルハーフ!S395:Y395)</f>
        <v>#REF!</v>
      </c>
      <c r="S395" s="83" t="e">
        <f>SUM(神奈川!Z395:AF395,湘南!Z600:AF600,ダイエット!#REF!,コージー!Z402:AF402,フルハーフ!Z395:AF395)</f>
        <v>#REF!</v>
      </c>
      <c r="T395" s="83" t="e">
        <f>SUM(神奈川!E395:AI395,湘南!E600:AI600,ダイエット!#REF!,コージー!E402:AI402,フルハーフ!E395:AI395)</f>
        <v>#REF!</v>
      </c>
    </row>
    <row r="396" spans="1:20" ht="17.25" hidden="1" customHeight="1">
      <c r="A396" s="30">
        <v>390</v>
      </c>
      <c r="B396" s="30" t="s">
        <v>664</v>
      </c>
      <c r="C396" s="80">
        <v>1767</v>
      </c>
      <c r="D396" s="39" t="s">
        <v>678</v>
      </c>
      <c r="E396" s="39" t="s">
        <v>33</v>
      </c>
      <c r="F396" s="39" t="s">
        <v>36</v>
      </c>
      <c r="G396" s="31" t="s">
        <v>26</v>
      </c>
      <c r="H396" s="30"/>
      <c r="I396" s="30"/>
      <c r="J396" s="30"/>
      <c r="K396" s="84">
        <v>43979</v>
      </c>
      <c r="L396" s="30"/>
      <c r="M396" s="30"/>
      <c r="N396" s="30"/>
      <c r="O396" s="82" t="e">
        <f>SUM(神奈川!AK396)+(湘南!AK601)+(ダイエット!#REF!)+(コージー!AK403)+(フルハーフ!AK396)</f>
        <v>#REF!</v>
      </c>
      <c r="P396" s="83" t="e">
        <f>SUM(神奈川!E396:K396,湘南!E601:K601,ダイエット!#REF!,コージー!E403:K403,フルハーフ!E396:K396)</f>
        <v>#REF!</v>
      </c>
      <c r="Q396" s="83" t="e">
        <f>SUM(神奈川!L396:R396,湘南!L601:R601,ダイエット!#REF!,コージー!L403:R403,フルハーフ!L396:R396)</f>
        <v>#REF!</v>
      </c>
      <c r="R396" s="83" t="e">
        <f>SUM(神奈川!S396:Y396,湘南!S601:Y601,ダイエット!#REF!,コージー!S403:Y403,フルハーフ!S396:Y396)</f>
        <v>#REF!</v>
      </c>
      <c r="S396" s="83" t="e">
        <f>SUM(神奈川!Z396:AF396,湘南!Z601:AF601,ダイエット!#REF!,コージー!Z403:AF403,フルハーフ!Z396:AF396)</f>
        <v>#REF!</v>
      </c>
      <c r="T396" s="83" t="e">
        <f>SUM(神奈川!E396:AI396,湘南!E601:AI601,ダイエット!#REF!,コージー!E403:AI403,フルハーフ!E396:AI396)</f>
        <v>#REF!</v>
      </c>
    </row>
    <row r="397" spans="1:20" ht="17.25" hidden="1" customHeight="1">
      <c r="A397" s="30">
        <v>391</v>
      </c>
      <c r="B397" s="30" t="s">
        <v>664</v>
      </c>
      <c r="C397" s="80">
        <v>1863</v>
      </c>
      <c r="D397" s="39" t="s">
        <v>679</v>
      </c>
      <c r="E397" s="39" t="s">
        <v>33</v>
      </c>
      <c r="F397" s="39" t="s">
        <v>43</v>
      </c>
      <c r="G397" s="31" t="s">
        <v>26</v>
      </c>
      <c r="H397" s="30"/>
      <c r="I397" s="30"/>
      <c r="J397" s="30"/>
      <c r="K397" s="84">
        <v>44149</v>
      </c>
      <c r="L397" s="30"/>
      <c r="M397" s="30"/>
      <c r="N397" s="30"/>
      <c r="O397" s="82" t="e">
        <f>SUM(神奈川!AK397)+(湘南!AK602)+(ダイエット!#REF!)+(コージー!AK404)+(フルハーフ!AK397)</f>
        <v>#REF!</v>
      </c>
      <c r="P397" s="83" t="e">
        <f>SUM(神奈川!E397:K397,湘南!E602:K602,ダイエット!#REF!,コージー!E404:K404,フルハーフ!E397:K397)</f>
        <v>#REF!</v>
      </c>
      <c r="Q397" s="83" t="e">
        <f>SUM(神奈川!L397:R397,湘南!L602:R602,ダイエット!#REF!,コージー!L404:R404,フルハーフ!L397:R397)</f>
        <v>#REF!</v>
      </c>
      <c r="R397" s="83" t="e">
        <f>SUM(神奈川!S397:Y397,湘南!S602:Y602,ダイエット!#REF!,コージー!S404:Y404,フルハーフ!S397:Y397)</f>
        <v>#REF!</v>
      </c>
      <c r="S397" s="83" t="e">
        <f>SUM(神奈川!Z397:AF397,湘南!Z602:AF602,ダイエット!#REF!,コージー!Z404:AF404,フルハーフ!Z397:AF397)</f>
        <v>#REF!</v>
      </c>
      <c r="T397" s="83" t="e">
        <f>SUM(神奈川!E397:AI397,湘南!E602:AI602,ダイエット!#REF!,コージー!E404:AI404,フルハーフ!E397:AI397)</f>
        <v>#REF!</v>
      </c>
    </row>
    <row r="398" spans="1:20" ht="17.25" hidden="1" customHeight="1">
      <c r="A398" s="30">
        <v>392</v>
      </c>
      <c r="B398" s="30" t="s">
        <v>664</v>
      </c>
      <c r="C398" s="80">
        <v>1852</v>
      </c>
      <c r="D398" s="39" t="s">
        <v>680</v>
      </c>
      <c r="E398" s="39" t="s">
        <v>24</v>
      </c>
      <c r="F398" s="39" t="s">
        <v>36</v>
      </c>
      <c r="G398" s="31" t="s">
        <v>26</v>
      </c>
      <c r="H398" s="30"/>
      <c r="I398" s="30"/>
      <c r="J398" s="30"/>
      <c r="K398" s="84">
        <v>43449</v>
      </c>
      <c r="L398" s="30"/>
      <c r="M398" s="30"/>
      <c r="N398" s="30"/>
      <c r="O398" s="82" t="e">
        <f>SUM(神奈川!AK398)+(湘南!AK603)+(ダイエット!#REF!)+(コージー!AK405)+(フルハーフ!AK398)</f>
        <v>#REF!</v>
      </c>
      <c r="P398" s="83" t="e">
        <f>SUM(神奈川!E398:K398,湘南!E603:K603,ダイエット!#REF!,コージー!E405:K405,フルハーフ!E398:K398)</f>
        <v>#REF!</v>
      </c>
      <c r="Q398" s="83" t="e">
        <f>SUM(神奈川!L398:R398,湘南!L603:R603,ダイエット!#REF!,コージー!L405:R405,フルハーフ!L398:R398)</f>
        <v>#REF!</v>
      </c>
      <c r="R398" s="83" t="e">
        <f>SUM(神奈川!S398:Y398,湘南!S603:Y603,ダイエット!#REF!,コージー!S405:Y405,フルハーフ!S398:Y398)</f>
        <v>#REF!</v>
      </c>
      <c r="S398" s="83" t="e">
        <f>SUM(神奈川!Z398:AF398,湘南!Z603:AF603,ダイエット!#REF!,コージー!Z405:AF405,フルハーフ!Z398:AF398)</f>
        <v>#REF!</v>
      </c>
      <c r="T398" s="83" t="e">
        <f>SUM(神奈川!E398:AI398,湘南!E603:AI603,ダイエット!#REF!,コージー!E405:AI405,フルハーフ!E398:AI398)</f>
        <v>#REF!</v>
      </c>
    </row>
    <row r="399" spans="1:20" ht="17.25" hidden="1" customHeight="1">
      <c r="A399" s="30">
        <v>393</v>
      </c>
      <c r="B399" s="30" t="s">
        <v>664</v>
      </c>
      <c r="C399" s="80">
        <v>1853</v>
      </c>
      <c r="D399" s="39" t="s">
        <v>681</v>
      </c>
      <c r="E399" s="39" t="s">
        <v>24</v>
      </c>
      <c r="F399" s="39" t="s">
        <v>36</v>
      </c>
      <c r="G399" s="31" t="s">
        <v>26</v>
      </c>
      <c r="H399" s="30"/>
      <c r="I399" s="30"/>
      <c r="J399" s="30"/>
      <c r="K399" s="84">
        <v>44208</v>
      </c>
      <c r="L399" s="30"/>
      <c r="M399" s="30"/>
      <c r="N399" s="30"/>
      <c r="O399" s="82" t="e">
        <f>SUM(神奈川!AK399)+(湘南!#REF!)+(ダイエット!#REF!)+(コージー!AK406)+(フルハーフ!AK399)</f>
        <v>#REF!</v>
      </c>
      <c r="P399" s="83" t="e">
        <f>SUM(神奈川!E399:K399,湘南!#REF!,ダイエット!#REF!,コージー!E406:K406,フルハーフ!E399:K399)</f>
        <v>#REF!</v>
      </c>
      <c r="Q399" s="83" t="e">
        <f>SUM(神奈川!L399:R399,湘南!#REF!,ダイエット!#REF!,コージー!L406:R406,フルハーフ!L399:R399)</f>
        <v>#REF!</v>
      </c>
      <c r="R399" s="83" t="e">
        <f>SUM(神奈川!S399:Y399,湘南!#REF!,ダイエット!#REF!,コージー!S406:Y406,フルハーフ!S399:Y399)</f>
        <v>#REF!</v>
      </c>
      <c r="S399" s="83" t="e">
        <f>SUM(神奈川!Z399:AF399,湘南!#REF!,ダイエット!#REF!,コージー!Z406:AF406,フルハーフ!Z399:AF399)</f>
        <v>#REF!</v>
      </c>
      <c r="T399" s="83" t="e">
        <f>SUM(神奈川!E399:AI399,湘南!#REF!,ダイエット!#REF!,コージー!E406:AI406,フルハーフ!E399:AI399)</f>
        <v>#REF!</v>
      </c>
    </row>
    <row r="400" spans="1:20" ht="17.25" hidden="1" customHeight="1">
      <c r="A400" s="30">
        <v>394</v>
      </c>
      <c r="B400" s="30" t="s">
        <v>664</v>
      </c>
      <c r="C400" s="80">
        <v>2023</v>
      </c>
      <c r="D400" s="39" t="s">
        <v>682</v>
      </c>
      <c r="E400" s="39" t="s">
        <v>24</v>
      </c>
      <c r="F400" s="39" t="s">
        <v>36</v>
      </c>
      <c r="G400" s="31" t="s">
        <v>26</v>
      </c>
      <c r="H400" s="30"/>
      <c r="I400" s="30"/>
      <c r="J400" s="30"/>
      <c r="K400" s="84">
        <v>43673</v>
      </c>
      <c r="L400" s="30"/>
      <c r="M400" s="30"/>
      <c r="N400" s="30"/>
      <c r="O400" s="82" t="e">
        <f>SUM(神奈川!AK400)+(湘南!AK604)+(ダイエット!#REF!)+(コージー!AK407)+(フルハーフ!AK400)</f>
        <v>#REF!</v>
      </c>
      <c r="P400" s="83" t="e">
        <f>SUM(神奈川!E400:K400,湘南!E604:K604,ダイエット!#REF!,コージー!E407:K407,フルハーフ!E400:K400)</f>
        <v>#REF!</v>
      </c>
      <c r="Q400" s="83" t="e">
        <f>SUM(神奈川!L400:R400,湘南!L604:R604,ダイエット!#REF!,コージー!L407:R407,フルハーフ!L400:R400)</f>
        <v>#REF!</v>
      </c>
      <c r="R400" s="83" t="e">
        <f>SUM(神奈川!S400:Y400,湘南!S604:Y604,ダイエット!#REF!,コージー!S407:Y407,フルハーフ!S400:Y400)</f>
        <v>#REF!</v>
      </c>
      <c r="S400" s="83" t="e">
        <f>SUM(神奈川!Z400:AF400,湘南!Z604:AF604,ダイエット!#REF!,コージー!Z407:AF407,フルハーフ!Z400:AF400)</f>
        <v>#REF!</v>
      </c>
      <c r="T400" s="83" t="e">
        <f>SUM(神奈川!E400:AI400,湘南!E604:AI604,ダイエット!#REF!,コージー!E407:AI407,フルハーフ!E400:AI400)</f>
        <v>#REF!</v>
      </c>
    </row>
    <row r="401" spans="1:20" ht="17.25" hidden="1" customHeight="1">
      <c r="A401" s="30">
        <v>395</v>
      </c>
      <c r="B401" s="30" t="s">
        <v>664</v>
      </c>
      <c r="C401" s="80">
        <v>2022</v>
      </c>
      <c r="D401" s="39" t="s">
        <v>683</v>
      </c>
      <c r="E401" s="39" t="s">
        <v>33</v>
      </c>
      <c r="F401" s="39" t="s">
        <v>36</v>
      </c>
      <c r="G401" s="31" t="s">
        <v>26</v>
      </c>
      <c r="H401" s="30"/>
      <c r="I401" s="30"/>
      <c r="J401" s="30"/>
      <c r="K401" s="84">
        <v>43673</v>
      </c>
      <c r="L401" s="30"/>
      <c r="M401" s="30"/>
      <c r="N401" s="30"/>
      <c r="O401" s="82" t="e">
        <f>SUM(神奈川!AK401)+(湘南!#REF!)+(ダイエット!#REF!)+(コージー!AK408)+(フルハーフ!AK401)</f>
        <v>#REF!</v>
      </c>
      <c r="P401" s="83" t="e">
        <f>SUM(神奈川!E401:K401,湘南!#REF!,ダイエット!#REF!,コージー!E408:K408,フルハーフ!E401:K401)</f>
        <v>#REF!</v>
      </c>
      <c r="Q401" s="83" t="e">
        <f>SUM(神奈川!L401:R401,湘南!#REF!,ダイエット!#REF!,コージー!L408:R408,フルハーフ!L401:R401)</f>
        <v>#REF!</v>
      </c>
      <c r="R401" s="83" t="e">
        <f>SUM(神奈川!S401:Y401,湘南!#REF!,ダイエット!#REF!,コージー!S408:Y408,フルハーフ!S401:Y401)</f>
        <v>#REF!</v>
      </c>
      <c r="S401" s="83" t="e">
        <f>SUM(神奈川!Z401:AF401,湘南!#REF!,ダイエット!#REF!,コージー!Z408:AF408,フルハーフ!Z401:AF401)</f>
        <v>#REF!</v>
      </c>
      <c r="T401" s="83" t="e">
        <f>SUM(神奈川!E401:AI401,湘南!#REF!,ダイエット!#REF!,コージー!E408:AI408,フルハーフ!E401:AI401)</f>
        <v>#REF!</v>
      </c>
    </row>
    <row r="402" spans="1:20" ht="17.25" hidden="1" customHeight="1">
      <c r="A402" s="30">
        <v>396</v>
      </c>
      <c r="B402" s="30" t="s">
        <v>664</v>
      </c>
      <c r="C402" s="80">
        <v>2021</v>
      </c>
      <c r="D402" s="39" t="s">
        <v>684</v>
      </c>
      <c r="E402" s="39" t="s">
        <v>33</v>
      </c>
      <c r="F402" s="39" t="s">
        <v>36</v>
      </c>
      <c r="G402" s="31" t="s">
        <v>26</v>
      </c>
      <c r="H402" s="30"/>
      <c r="I402" s="30"/>
      <c r="J402" s="30"/>
      <c r="K402" s="84">
        <v>43919</v>
      </c>
      <c r="L402" s="30"/>
      <c r="M402" s="30"/>
      <c r="N402" s="30"/>
      <c r="O402" s="82" t="e">
        <f>SUM(神奈川!AK402)+(湘南!#REF!)+(ダイエット!#REF!)+(コージー!AK409)+(フルハーフ!AK402)</f>
        <v>#REF!</v>
      </c>
      <c r="P402" s="83" t="e">
        <f>SUM(神奈川!E402:K402,湘南!#REF!,ダイエット!#REF!,コージー!E409:K409,フルハーフ!E402:K402)</f>
        <v>#REF!</v>
      </c>
      <c r="Q402" s="83" t="e">
        <f>SUM(神奈川!L402:R402,湘南!#REF!,ダイエット!#REF!,コージー!L409:R409,フルハーフ!L402:R402)</f>
        <v>#REF!</v>
      </c>
      <c r="R402" s="83" t="e">
        <f>SUM(神奈川!S402:Y402,湘南!#REF!,ダイエット!#REF!,コージー!S409:Y409,フルハーフ!S402:Y402)</f>
        <v>#REF!</v>
      </c>
      <c r="S402" s="83" t="e">
        <f>SUM(神奈川!Z402:AF402,湘南!#REF!,ダイエット!#REF!,コージー!Z409:AF409,フルハーフ!Z402:AF402)</f>
        <v>#REF!</v>
      </c>
      <c r="T402" s="83" t="e">
        <f>SUM(神奈川!E402:AI402,湘南!#REF!,ダイエット!#REF!,コージー!E409:AI409,フルハーフ!E402:AI402)</f>
        <v>#REF!</v>
      </c>
    </row>
    <row r="403" spans="1:20" ht="17.25" hidden="1" customHeight="1">
      <c r="A403" s="30">
        <v>397</v>
      </c>
      <c r="B403" s="30" t="s">
        <v>664</v>
      </c>
      <c r="C403" s="80">
        <v>3050</v>
      </c>
      <c r="D403" s="39" t="s">
        <v>685</v>
      </c>
      <c r="E403" s="39" t="s">
        <v>24</v>
      </c>
      <c r="F403" s="39" t="s">
        <v>36</v>
      </c>
      <c r="G403" s="31" t="s">
        <v>26</v>
      </c>
      <c r="H403" s="30"/>
      <c r="I403" s="30"/>
      <c r="J403" s="30"/>
      <c r="K403" s="84">
        <v>43367</v>
      </c>
      <c r="L403" s="30"/>
      <c r="M403" s="30"/>
      <c r="N403" s="30"/>
      <c r="O403" s="82" t="e">
        <f>SUM(神奈川!AK403)+(湘南!AK605)+(ダイエット!#REF!)+(コージー!AK410)+(フルハーフ!AK403)</f>
        <v>#REF!</v>
      </c>
      <c r="P403" s="83" t="e">
        <f>SUM(神奈川!E403:K403,湘南!E605:K605,ダイエット!#REF!,コージー!E410:K410,フルハーフ!E403:K403)</f>
        <v>#REF!</v>
      </c>
      <c r="Q403" s="83" t="e">
        <f>SUM(神奈川!L403:R403,湘南!L605:R605,ダイエット!#REF!,コージー!L410:R410,フルハーフ!L403:R403)</f>
        <v>#REF!</v>
      </c>
      <c r="R403" s="83" t="e">
        <f>SUM(神奈川!S403:Y403,湘南!S605:Y605,ダイエット!#REF!,コージー!S410:Y410,フルハーフ!S403:Y403)</f>
        <v>#REF!</v>
      </c>
      <c r="S403" s="83" t="e">
        <f>SUM(神奈川!Z403:AF403,湘南!Z605:AF605,ダイエット!#REF!,コージー!Z410:AF410,フルハーフ!Z403:AF403)</f>
        <v>#REF!</v>
      </c>
      <c r="T403" s="83" t="e">
        <f>SUM(神奈川!E403:AI403,湘南!E605:AI605,ダイエット!#REF!,コージー!E410:AI410,フルハーフ!E403:AI403)</f>
        <v>#REF!</v>
      </c>
    </row>
    <row r="404" spans="1:20" ht="17.25" hidden="1" customHeight="1">
      <c r="A404" s="30">
        <v>398</v>
      </c>
      <c r="B404" s="30" t="s">
        <v>664</v>
      </c>
      <c r="C404" s="80">
        <v>2463</v>
      </c>
      <c r="D404" s="35" t="s">
        <v>686</v>
      </c>
      <c r="E404" s="39" t="s">
        <v>33</v>
      </c>
      <c r="F404" s="39" t="s">
        <v>36</v>
      </c>
      <c r="G404" s="31" t="s">
        <v>26</v>
      </c>
      <c r="H404" s="30"/>
      <c r="I404" s="30"/>
      <c r="J404" s="30"/>
      <c r="K404" s="84">
        <v>43410</v>
      </c>
      <c r="L404" s="30"/>
      <c r="M404" s="30"/>
      <c r="N404" s="30"/>
      <c r="O404" s="82" t="e">
        <f>SUM(神奈川!AK404)+(湘南!AK606)+(ダイエット!#REF!)+(コージー!AK411)+(フルハーフ!AK404)</f>
        <v>#REF!</v>
      </c>
      <c r="P404" s="83" t="e">
        <f>SUM(神奈川!E404:K404,湘南!E606:K606,ダイエット!#REF!,コージー!E411:K411,フルハーフ!E404:K404)</f>
        <v>#REF!</v>
      </c>
      <c r="Q404" s="83" t="e">
        <f>SUM(神奈川!L404:R404,湘南!L606:R606,ダイエット!#REF!,コージー!L411:R411,フルハーフ!L404:R404)</f>
        <v>#REF!</v>
      </c>
      <c r="R404" s="83" t="e">
        <f>SUM(神奈川!S404:Y404,湘南!S606:Y606,ダイエット!#REF!,コージー!S411:Y411,フルハーフ!S404:Y404)</f>
        <v>#REF!</v>
      </c>
      <c r="S404" s="83" t="e">
        <f>SUM(神奈川!Z404:AF404,湘南!Z606:AF606,ダイエット!#REF!,コージー!Z411:AF411,フルハーフ!Z404:AF404)</f>
        <v>#REF!</v>
      </c>
      <c r="T404" s="83" t="e">
        <f>SUM(神奈川!E404:AI404,湘南!E606:AI606,ダイエット!#REF!,コージー!E411:AI411,フルハーフ!E404:AI404)</f>
        <v>#REF!</v>
      </c>
    </row>
    <row r="405" spans="1:20" ht="17.25" hidden="1" customHeight="1">
      <c r="A405" s="30">
        <v>399</v>
      </c>
      <c r="B405" s="30" t="s">
        <v>664</v>
      </c>
      <c r="C405" s="80">
        <v>2477</v>
      </c>
      <c r="D405" s="39" t="s">
        <v>687</v>
      </c>
      <c r="E405" s="39" t="s">
        <v>24</v>
      </c>
      <c r="F405" s="39" t="s">
        <v>36</v>
      </c>
      <c r="G405" s="31" t="s">
        <v>26</v>
      </c>
      <c r="H405" s="30"/>
      <c r="I405" s="30"/>
      <c r="J405" s="30"/>
      <c r="K405" s="84">
        <v>43412</v>
      </c>
      <c r="L405" s="30"/>
      <c r="M405" s="30"/>
      <c r="N405" s="30"/>
      <c r="O405" s="82" t="e">
        <f>SUM(神奈川!AK405)+(湘南!AK607)+(ダイエット!#REF!)+(コージー!AK412)+(フルハーフ!AK405)</f>
        <v>#REF!</v>
      </c>
      <c r="P405" s="83" t="e">
        <f>SUM(神奈川!E405:K405,湘南!E607:K607,ダイエット!#REF!,コージー!E412:K412,フルハーフ!E405:K405)</f>
        <v>#REF!</v>
      </c>
      <c r="Q405" s="83" t="e">
        <f>SUM(神奈川!L405:R405,湘南!L607:R607,ダイエット!#REF!,コージー!L412:R412,フルハーフ!L405:R405)</f>
        <v>#REF!</v>
      </c>
      <c r="R405" s="83" t="e">
        <f>SUM(神奈川!S405:Y405,湘南!S607:Y607,ダイエット!#REF!,コージー!S412:Y412,フルハーフ!S405:Y405)</f>
        <v>#REF!</v>
      </c>
      <c r="S405" s="83" t="e">
        <f>SUM(神奈川!Z405:AF405,湘南!Z607:AF607,ダイエット!#REF!,コージー!Z412:AF412,フルハーフ!Z405:AF405)</f>
        <v>#REF!</v>
      </c>
      <c r="T405" s="83" t="e">
        <f>SUM(神奈川!E405:AI405,湘南!E607:AI607,ダイエット!#REF!,コージー!E412:AI412,フルハーフ!E405:AI405)</f>
        <v>#REF!</v>
      </c>
    </row>
    <row r="406" spans="1:20" ht="17.25" hidden="1" customHeight="1">
      <c r="A406" s="30">
        <v>400</v>
      </c>
      <c r="B406" s="30" t="s">
        <v>664</v>
      </c>
      <c r="C406" s="80">
        <v>1765</v>
      </c>
      <c r="D406" s="39" t="s">
        <v>688</v>
      </c>
      <c r="E406" s="39" t="s">
        <v>33</v>
      </c>
      <c r="F406" s="39" t="s">
        <v>36</v>
      </c>
      <c r="G406" s="31" t="s">
        <v>26</v>
      </c>
      <c r="H406" s="30"/>
      <c r="I406" s="30"/>
      <c r="J406" s="30"/>
      <c r="K406" s="84">
        <v>43613</v>
      </c>
      <c r="L406" s="30"/>
      <c r="M406" s="30"/>
      <c r="N406" s="30"/>
      <c r="O406" s="82" t="e">
        <f>SUM(神奈川!AK406)+(湘南!#REF!)+(ダイエット!#REF!)+(コージー!AK413)+(フルハーフ!AK406)</f>
        <v>#REF!</v>
      </c>
      <c r="P406" s="83" t="e">
        <f>SUM(神奈川!E406:K406,湘南!#REF!,ダイエット!#REF!,コージー!E413:K413,フルハーフ!E406:K406)</f>
        <v>#REF!</v>
      </c>
      <c r="Q406" s="83" t="e">
        <f>SUM(神奈川!L406:R406,湘南!#REF!,ダイエット!#REF!,コージー!L413:R413,フルハーフ!L406:R406)</f>
        <v>#REF!</v>
      </c>
      <c r="R406" s="83" t="e">
        <f>SUM(神奈川!S406:Y406,湘南!#REF!,ダイエット!#REF!,コージー!S413:Y413,フルハーフ!S406:Y406)</f>
        <v>#REF!</v>
      </c>
      <c r="S406" s="83" t="e">
        <f>SUM(神奈川!Z406:AF406,湘南!#REF!,ダイエット!#REF!,コージー!Z413:AF413,フルハーフ!Z406:AF406)</f>
        <v>#REF!</v>
      </c>
      <c r="T406" s="83" t="e">
        <f>SUM(神奈川!E406:AI406,湘南!#REF!,ダイエット!#REF!,コージー!E413:AI413,フルハーフ!E406:AI406)</f>
        <v>#REF!</v>
      </c>
    </row>
    <row r="407" spans="1:20" ht="17.25" hidden="1" customHeight="1">
      <c r="A407" s="30">
        <v>401</v>
      </c>
      <c r="B407" s="30" t="s">
        <v>664</v>
      </c>
      <c r="C407" s="80">
        <v>2560</v>
      </c>
      <c r="D407" s="39" t="s">
        <v>689</v>
      </c>
      <c r="E407" s="39" t="s">
        <v>33</v>
      </c>
      <c r="F407" s="39" t="s">
        <v>36</v>
      </c>
      <c r="G407" s="31" t="s">
        <v>26</v>
      </c>
      <c r="H407" s="30"/>
      <c r="I407" s="30"/>
      <c r="J407" s="30"/>
      <c r="K407" s="84">
        <v>43548</v>
      </c>
      <c r="L407" s="30"/>
      <c r="M407" s="30"/>
      <c r="N407" s="30"/>
      <c r="O407" s="82" t="e">
        <f>SUM(神奈川!AK407)+(湘南!#REF!)+(ダイエット!#REF!)+(コージー!AK414)+(フルハーフ!AK407)</f>
        <v>#REF!</v>
      </c>
      <c r="P407" s="83" t="e">
        <f>SUM(神奈川!E407:K407,湘南!#REF!,ダイエット!#REF!,コージー!E414:K414,フルハーフ!E407:K407)</f>
        <v>#REF!</v>
      </c>
      <c r="Q407" s="83" t="e">
        <f>SUM(神奈川!L407:R407,湘南!#REF!,ダイエット!#REF!,コージー!L414:R414,フルハーフ!L407:R407)</f>
        <v>#REF!</v>
      </c>
      <c r="R407" s="83" t="e">
        <f>SUM(神奈川!S407:Y407,湘南!#REF!,ダイエット!#REF!,コージー!S414:Y414,フルハーフ!S407:Y407)</f>
        <v>#REF!</v>
      </c>
      <c r="S407" s="83" t="e">
        <f>SUM(神奈川!Z407:AF407,湘南!#REF!,ダイエット!#REF!,コージー!Z414:AF414,フルハーフ!Z407:AF407)</f>
        <v>#REF!</v>
      </c>
      <c r="T407" s="83" t="e">
        <f>SUM(神奈川!E407:AI407,湘南!#REF!,ダイエット!#REF!,コージー!E414:AI414,フルハーフ!E407:AI407)</f>
        <v>#REF!</v>
      </c>
    </row>
    <row r="408" spans="1:20" ht="17.25" hidden="1" customHeight="1">
      <c r="A408" s="30">
        <v>402</v>
      </c>
      <c r="B408" s="30" t="s">
        <v>664</v>
      </c>
      <c r="C408" s="80">
        <v>2588</v>
      </c>
      <c r="D408" s="39" t="s">
        <v>690</v>
      </c>
      <c r="E408" s="39" t="s">
        <v>33</v>
      </c>
      <c r="F408" s="39" t="s">
        <v>36</v>
      </c>
      <c r="G408" s="31" t="s">
        <v>26</v>
      </c>
      <c r="H408" s="30"/>
      <c r="I408" s="30"/>
      <c r="J408" s="30"/>
      <c r="K408" s="84">
        <v>43595</v>
      </c>
      <c r="L408" s="30"/>
      <c r="M408" s="30"/>
      <c r="N408" s="30"/>
      <c r="O408" s="82" t="e">
        <f>SUM(神奈川!AK408)+(湘南!#REF!)+(ダイエット!#REF!)+(コージー!AK415)+(フルハーフ!AK408)</f>
        <v>#REF!</v>
      </c>
      <c r="P408" s="83" t="e">
        <f>SUM(神奈川!E408:K408,湘南!#REF!,ダイエット!#REF!,コージー!E415:K415,フルハーフ!E408:K408)</f>
        <v>#REF!</v>
      </c>
      <c r="Q408" s="83" t="e">
        <f>SUM(神奈川!L408:R408,湘南!#REF!,ダイエット!#REF!,コージー!L415:R415,フルハーフ!L408:R408)</f>
        <v>#REF!</v>
      </c>
      <c r="R408" s="83" t="e">
        <f>SUM(神奈川!S408:Y408,湘南!#REF!,ダイエット!#REF!,コージー!S415:Y415,フルハーフ!S408:Y408)</f>
        <v>#REF!</v>
      </c>
      <c r="S408" s="83" t="e">
        <f>SUM(神奈川!Z408:AF408,湘南!#REF!,ダイエット!#REF!,コージー!Z415:AF415,フルハーフ!Z408:AF408)</f>
        <v>#REF!</v>
      </c>
      <c r="T408" s="83" t="e">
        <f>SUM(神奈川!E408:AI408,湘南!#REF!,ダイエット!#REF!,コージー!E415:AI415,フルハーフ!E408:AI408)</f>
        <v>#REF!</v>
      </c>
    </row>
    <row r="409" spans="1:20" ht="17.25" hidden="1" customHeight="1">
      <c r="A409" s="30">
        <v>403</v>
      </c>
      <c r="B409" s="30" t="s">
        <v>664</v>
      </c>
      <c r="C409" s="80">
        <v>2647</v>
      </c>
      <c r="D409" s="39" t="s">
        <v>691</v>
      </c>
      <c r="E409" s="39" t="s">
        <v>33</v>
      </c>
      <c r="F409" s="39" t="s">
        <v>36</v>
      </c>
      <c r="G409" s="31" t="s">
        <v>26</v>
      </c>
      <c r="H409" s="30"/>
      <c r="I409" s="30"/>
      <c r="J409" s="30"/>
      <c r="K409" s="84">
        <v>44067</v>
      </c>
      <c r="L409" s="30"/>
      <c r="M409" s="30"/>
      <c r="N409" s="30"/>
      <c r="O409" s="82" t="e">
        <f>SUM(神奈川!AK409)+(湘南!#REF!)+(ダイエット!#REF!)+(コージー!AK416)+(フルハーフ!AK409)</f>
        <v>#REF!</v>
      </c>
      <c r="P409" s="83" t="e">
        <f>SUM(神奈川!E409:K409,湘南!#REF!,ダイエット!#REF!,コージー!E416:K416,フルハーフ!E409:K409)</f>
        <v>#REF!</v>
      </c>
      <c r="Q409" s="83" t="e">
        <f>SUM(神奈川!L409:R409,湘南!#REF!,ダイエット!#REF!,コージー!L416:R416,フルハーフ!L409:R409)</f>
        <v>#REF!</v>
      </c>
      <c r="R409" s="83" t="e">
        <f>SUM(神奈川!S409:Y409,湘南!#REF!,ダイエット!#REF!,コージー!S416:Y416,フルハーフ!S409:Y409)</f>
        <v>#REF!</v>
      </c>
      <c r="S409" s="83" t="e">
        <f>SUM(神奈川!Z409:AF409,湘南!#REF!,ダイエット!#REF!,コージー!Z416:AF416,フルハーフ!Z409:AF409)</f>
        <v>#REF!</v>
      </c>
      <c r="T409" s="83" t="e">
        <f>SUM(神奈川!E409:AI409,湘南!#REF!,ダイエット!#REF!,コージー!E416:AI416,フルハーフ!E409:AI409)</f>
        <v>#REF!</v>
      </c>
    </row>
    <row r="410" spans="1:20" ht="17.25" hidden="1" customHeight="1">
      <c r="A410" s="30">
        <v>404</v>
      </c>
      <c r="B410" s="30" t="s">
        <v>664</v>
      </c>
      <c r="C410" s="80">
        <v>2688</v>
      </c>
      <c r="D410" s="39" t="s">
        <v>692</v>
      </c>
      <c r="E410" s="39" t="s">
        <v>24</v>
      </c>
      <c r="F410" s="39" t="s">
        <v>36</v>
      </c>
      <c r="G410" s="31" t="s">
        <v>26</v>
      </c>
      <c r="H410" s="30"/>
      <c r="I410" s="30"/>
      <c r="J410" s="30"/>
      <c r="K410" s="84">
        <v>44082</v>
      </c>
      <c r="L410" s="30"/>
      <c r="M410" s="30"/>
      <c r="N410" s="30"/>
      <c r="O410" s="82" t="e">
        <f>SUM(神奈川!AK410)+(湘南!#REF!)+(ダイエット!#REF!)+(コージー!AK417)+(フルハーフ!AK410)</f>
        <v>#REF!</v>
      </c>
      <c r="P410" s="83" t="e">
        <f>SUM(神奈川!E410:K410,湘南!#REF!,ダイエット!#REF!,コージー!E417:K417,フルハーフ!E410:K410)</f>
        <v>#REF!</v>
      </c>
      <c r="Q410" s="83" t="e">
        <f>SUM(神奈川!L410:R410,湘南!#REF!,ダイエット!#REF!,コージー!L417:R417,フルハーフ!L410:R410)</f>
        <v>#REF!</v>
      </c>
      <c r="R410" s="83" t="e">
        <f>SUM(神奈川!S410:Y410,湘南!#REF!,ダイエット!#REF!,コージー!S417:Y417,フルハーフ!S410:Y410)</f>
        <v>#REF!</v>
      </c>
      <c r="S410" s="83" t="e">
        <f>SUM(神奈川!Z410:AF410,湘南!#REF!,ダイエット!#REF!,コージー!Z417:AF417,フルハーフ!Z410:AF410)</f>
        <v>#REF!</v>
      </c>
      <c r="T410" s="83" t="e">
        <f>SUM(神奈川!E410:AI410,湘南!#REF!,ダイエット!#REF!,コージー!E417:AI417,フルハーフ!E410:AI410)</f>
        <v>#REF!</v>
      </c>
    </row>
    <row r="411" spans="1:20" ht="17.25" hidden="1" customHeight="1">
      <c r="A411" s="30">
        <v>405</v>
      </c>
      <c r="B411" s="30" t="s">
        <v>664</v>
      </c>
      <c r="C411" s="80">
        <v>2669</v>
      </c>
      <c r="D411" s="39" t="s">
        <v>693</v>
      </c>
      <c r="E411" s="39" t="s">
        <v>33</v>
      </c>
      <c r="F411" s="39" t="s">
        <v>36</v>
      </c>
      <c r="G411" s="31" t="s">
        <v>26</v>
      </c>
      <c r="H411" s="30"/>
      <c r="I411" s="30"/>
      <c r="J411" s="30"/>
      <c r="K411" s="84">
        <v>44082</v>
      </c>
      <c r="L411" s="30"/>
      <c r="M411" s="30"/>
      <c r="N411" s="30"/>
      <c r="O411" s="82" t="e">
        <f>SUM(神奈川!AK411)+(湘南!#REF!)+(ダイエット!#REF!)+(コージー!AK418)+(フルハーフ!AK411)</f>
        <v>#REF!</v>
      </c>
      <c r="P411" s="83" t="e">
        <f>SUM(神奈川!E411:K411,湘南!#REF!,ダイエット!#REF!,コージー!E418:K418,フルハーフ!E411:K411)</f>
        <v>#REF!</v>
      </c>
      <c r="Q411" s="83" t="e">
        <f>SUM(神奈川!L411:R411,湘南!#REF!,ダイエット!#REF!,コージー!L418:R418,フルハーフ!L411:R411)</f>
        <v>#REF!</v>
      </c>
      <c r="R411" s="83" t="e">
        <f>SUM(神奈川!S411:Y411,湘南!#REF!,ダイエット!#REF!,コージー!S418:Y418,フルハーフ!S411:Y411)</f>
        <v>#REF!</v>
      </c>
      <c r="S411" s="83" t="e">
        <f>SUM(神奈川!Z411:AF411,湘南!#REF!,ダイエット!#REF!,コージー!Z418:AF418,フルハーフ!Z411:AF411)</f>
        <v>#REF!</v>
      </c>
      <c r="T411" s="83" t="e">
        <f>SUM(神奈川!E411:AI411,湘南!#REF!,ダイエット!#REF!,コージー!E418:AI418,フルハーフ!E411:AI411)</f>
        <v>#REF!</v>
      </c>
    </row>
    <row r="412" spans="1:20" ht="17.25" hidden="1" customHeight="1">
      <c r="A412" s="30">
        <v>406</v>
      </c>
      <c r="B412" s="30" t="s">
        <v>664</v>
      </c>
      <c r="C412" s="80">
        <v>2670</v>
      </c>
      <c r="D412" s="39" t="s">
        <v>694</v>
      </c>
      <c r="E412" s="39" t="s">
        <v>24</v>
      </c>
      <c r="F412" s="39" t="s">
        <v>36</v>
      </c>
      <c r="G412" s="31" t="s">
        <v>26</v>
      </c>
      <c r="H412" s="30"/>
      <c r="I412" s="30"/>
      <c r="J412" s="30"/>
      <c r="K412" s="84">
        <v>44082</v>
      </c>
      <c r="L412" s="30"/>
      <c r="M412" s="30"/>
      <c r="N412" s="30"/>
      <c r="O412" s="82" t="e">
        <f>SUM(神奈川!AK412)+(湘南!#REF!)+(ダイエット!#REF!)+(コージー!AK419)+(フルハーフ!AK412)</f>
        <v>#REF!</v>
      </c>
      <c r="P412" s="83" t="e">
        <f>SUM(神奈川!E412:K412,湘南!#REF!,ダイエット!#REF!,コージー!E419:K419,フルハーフ!E412:K412)</f>
        <v>#REF!</v>
      </c>
      <c r="Q412" s="83" t="e">
        <f>SUM(神奈川!L412:R412,湘南!#REF!,ダイエット!#REF!,コージー!L419:R419,フルハーフ!L412:R412)</f>
        <v>#REF!</v>
      </c>
      <c r="R412" s="83" t="e">
        <f>SUM(神奈川!S412:Y412,湘南!#REF!,ダイエット!#REF!,コージー!S419:Y419,フルハーフ!S412:Y412)</f>
        <v>#REF!</v>
      </c>
      <c r="S412" s="83" t="e">
        <f>SUM(神奈川!Z412:AF412,湘南!#REF!,ダイエット!#REF!,コージー!Z419:AF419,フルハーフ!Z412:AF412)</f>
        <v>#REF!</v>
      </c>
      <c r="T412" s="83" t="e">
        <f>SUM(神奈川!E412:AI412,湘南!#REF!,ダイエット!#REF!,コージー!E419:AI419,フルハーフ!E412:AI412)</f>
        <v>#REF!</v>
      </c>
    </row>
    <row r="413" spans="1:20" ht="17.25" hidden="1" customHeight="1">
      <c r="A413" s="30">
        <v>407</v>
      </c>
      <c r="B413" s="30" t="s">
        <v>664</v>
      </c>
      <c r="C413" s="80">
        <v>2671</v>
      </c>
      <c r="D413" s="39" t="s">
        <v>695</v>
      </c>
      <c r="E413" s="39" t="s">
        <v>33</v>
      </c>
      <c r="F413" s="39" t="s">
        <v>36</v>
      </c>
      <c r="G413" s="31" t="s">
        <v>26</v>
      </c>
      <c r="H413" s="30"/>
      <c r="I413" s="30"/>
      <c r="J413" s="30"/>
      <c r="K413" s="84">
        <v>43716</v>
      </c>
      <c r="L413" s="30"/>
      <c r="M413" s="30"/>
      <c r="N413" s="30"/>
      <c r="O413" s="82" t="e">
        <f>SUM(神奈川!AK413)+(湘南!#REF!)+(ダイエット!#REF!)+(コージー!AK420)+(フルハーフ!AK413)</f>
        <v>#REF!</v>
      </c>
      <c r="P413" s="83" t="e">
        <f>SUM(神奈川!E413:K413,湘南!#REF!,ダイエット!#REF!,コージー!E420:K420,フルハーフ!E413:K413)</f>
        <v>#REF!</v>
      </c>
      <c r="Q413" s="83" t="e">
        <f>SUM(神奈川!L413:R413,湘南!#REF!,ダイエット!#REF!,コージー!L420:R420,フルハーフ!L413:R413)</f>
        <v>#REF!</v>
      </c>
      <c r="R413" s="83" t="e">
        <f>SUM(神奈川!S413:Y413,湘南!#REF!,ダイエット!#REF!,コージー!S420:Y420,フルハーフ!S413:Y413)</f>
        <v>#REF!</v>
      </c>
      <c r="S413" s="83" t="e">
        <f>SUM(神奈川!Z413:AF413,湘南!#REF!,ダイエット!#REF!,コージー!Z420:AF420,フルハーフ!Z413:AF413)</f>
        <v>#REF!</v>
      </c>
      <c r="T413" s="83" t="e">
        <f>SUM(神奈川!E413:AI413,湘南!#REF!,ダイエット!#REF!,コージー!E420:AI420,フルハーフ!E413:AI413)</f>
        <v>#REF!</v>
      </c>
    </row>
    <row r="414" spans="1:20" ht="17.25" hidden="1" customHeight="1">
      <c r="A414" s="30">
        <v>408</v>
      </c>
      <c r="B414" s="30" t="s">
        <v>664</v>
      </c>
      <c r="C414" s="80">
        <v>2902</v>
      </c>
      <c r="D414" s="39" t="s">
        <v>696</v>
      </c>
      <c r="E414" s="39" t="s">
        <v>24</v>
      </c>
      <c r="F414" s="39" t="s">
        <v>36</v>
      </c>
      <c r="G414" s="31" t="s">
        <v>26</v>
      </c>
      <c r="H414" s="30"/>
      <c r="I414" s="30"/>
      <c r="J414" s="30"/>
      <c r="K414" s="84">
        <v>44212</v>
      </c>
      <c r="L414" s="30"/>
      <c r="M414" s="30"/>
      <c r="N414" s="30"/>
      <c r="O414" s="82" t="e">
        <f>SUM(神奈川!AK414)+(湘南!AK397)+(ダイエット!#REF!)+(コージー!AK421)+(フルハーフ!AK414)</f>
        <v>#REF!</v>
      </c>
      <c r="P414" s="83" t="e">
        <f>SUM(神奈川!E414:K414,湘南!E397:K397,ダイエット!#REF!,コージー!E421:K421,フルハーフ!E414:K414)</f>
        <v>#REF!</v>
      </c>
      <c r="Q414" s="83" t="e">
        <f>SUM(神奈川!L414:R414,湘南!L397:R397,ダイエット!#REF!,コージー!L421:R421,フルハーフ!L414:R414)</f>
        <v>#REF!</v>
      </c>
      <c r="R414" s="83" t="e">
        <f>SUM(神奈川!S414:Y414,湘南!S397:Y397,ダイエット!#REF!,コージー!S421:Y421,フルハーフ!S414:Y414)</f>
        <v>#REF!</v>
      </c>
      <c r="S414" s="83" t="e">
        <f>SUM(神奈川!Z414:AF414,湘南!Z397:AF397,ダイエット!#REF!,コージー!Z421:AF421,フルハーフ!Z414:AF414)</f>
        <v>#REF!</v>
      </c>
      <c r="T414" s="83" t="e">
        <f>SUM(神奈川!E414:AI414,湘南!E397:AI397,ダイエット!#REF!,コージー!E421:AI421,フルハーフ!E414:AI414)</f>
        <v>#REF!</v>
      </c>
    </row>
    <row r="415" spans="1:20" ht="17.25" hidden="1" customHeight="1">
      <c r="A415" s="30">
        <v>409</v>
      </c>
      <c r="B415" s="30" t="s">
        <v>664</v>
      </c>
      <c r="C415" s="80">
        <v>2903</v>
      </c>
      <c r="D415" s="39" t="s">
        <v>697</v>
      </c>
      <c r="E415" s="39" t="s">
        <v>33</v>
      </c>
      <c r="F415" s="39" t="s">
        <v>36</v>
      </c>
      <c r="G415" s="31" t="s">
        <v>26</v>
      </c>
      <c r="H415" s="30"/>
      <c r="I415" s="30"/>
      <c r="J415" s="30"/>
      <c r="K415" s="84">
        <v>43481</v>
      </c>
      <c r="L415" s="30"/>
      <c r="M415" s="30"/>
      <c r="N415" s="30"/>
      <c r="O415" s="82" t="e">
        <f>SUM(神奈川!AK415)+(湘南!#REF!)+(ダイエット!#REF!)+(コージー!AK422)+(フルハーフ!AK415)</f>
        <v>#REF!</v>
      </c>
      <c r="P415" s="83" t="e">
        <f>SUM(神奈川!E415:K415,湘南!#REF!,ダイエット!#REF!,コージー!E422:K422,フルハーフ!E415:K415)</f>
        <v>#REF!</v>
      </c>
      <c r="Q415" s="83" t="e">
        <f>SUM(神奈川!L415:R415,湘南!#REF!,ダイエット!#REF!,コージー!L422:R422,フルハーフ!L415:R415)</f>
        <v>#REF!</v>
      </c>
      <c r="R415" s="83" t="e">
        <f>SUM(神奈川!S415:Y415,湘南!#REF!,ダイエット!#REF!,コージー!S422:Y422,フルハーフ!S415:Y415)</f>
        <v>#REF!</v>
      </c>
      <c r="S415" s="83" t="e">
        <f>SUM(神奈川!Z415:AF415,湘南!#REF!,ダイエット!#REF!,コージー!Z422:AF422,フルハーフ!Z415:AF415)</f>
        <v>#REF!</v>
      </c>
      <c r="T415" s="83" t="e">
        <f>SUM(神奈川!E415:AI415,湘南!#REF!,ダイエット!#REF!,コージー!E422:AI422,フルハーフ!E415:AI415)</f>
        <v>#REF!</v>
      </c>
    </row>
    <row r="416" spans="1:20" ht="17.25" hidden="1" customHeight="1">
      <c r="A416" s="30">
        <v>410</v>
      </c>
      <c r="B416" s="30" t="s">
        <v>664</v>
      </c>
      <c r="C416" s="80"/>
      <c r="D416" s="35" t="s">
        <v>698</v>
      </c>
      <c r="E416" s="31" t="s">
        <v>24</v>
      </c>
      <c r="F416" s="31" t="s">
        <v>43</v>
      </c>
      <c r="G416" s="31" t="s">
        <v>26</v>
      </c>
      <c r="H416" s="30"/>
      <c r="I416" s="30"/>
      <c r="J416" s="30"/>
      <c r="K416" s="84">
        <v>43637</v>
      </c>
      <c r="L416" s="30"/>
      <c r="M416" s="30"/>
      <c r="N416" s="30"/>
      <c r="O416" s="82" t="e">
        <f>SUM(神奈川!AK416)+(湘南!#REF!)+(ダイエット!#REF!)+(コージー!AK423)+(フルハーフ!AK416)</f>
        <v>#REF!</v>
      </c>
      <c r="P416" s="83" t="e">
        <f>SUM(神奈川!E416:K416,湘南!#REF!,ダイエット!#REF!,コージー!E423:K423,フルハーフ!E416:K416)</f>
        <v>#REF!</v>
      </c>
      <c r="Q416" s="83" t="e">
        <f>SUM(神奈川!L416:R416,湘南!#REF!,ダイエット!#REF!,コージー!L423:R423,フルハーフ!L416:R416)</f>
        <v>#REF!</v>
      </c>
      <c r="R416" s="83" t="e">
        <f>SUM(神奈川!S416:Y416,湘南!#REF!,ダイエット!#REF!,コージー!S423:Y423,フルハーフ!S416:Y416)</f>
        <v>#REF!</v>
      </c>
      <c r="S416" s="83" t="e">
        <f>SUM(神奈川!Z416:AF416,湘南!#REF!,ダイエット!#REF!,コージー!Z423:AF423,フルハーフ!Z416:AF416)</f>
        <v>#REF!</v>
      </c>
      <c r="T416" s="83" t="e">
        <f>SUM(神奈川!E416:AI416,湘南!#REF!,ダイエット!#REF!,コージー!E423:AI423,フルハーフ!E416:AI416)</f>
        <v>#REF!</v>
      </c>
    </row>
    <row r="417" spans="1:20" ht="17.25" hidden="1" customHeight="1">
      <c r="A417" s="30">
        <v>411</v>
      </c>
      <c r="B417" s="30" t="s">
        <v>664</v>
      </c>
      <c r="C417" s="80">
        <v>2646</v>
      </c>
      <c r="D417" s="39" t="s">
        <v>699</v>
      </c>
      <c r="E417" s="39" t="s">
        <v>33</v>
      </c>
      <c r="F417" s="39" t="s">
        <v>36</v>
      </c>
      <c r="G417" s="31" t="s">
        <v>26</v>
      </c>
      <c r="H417" s="30"/>
      <c r="I417" s="30"/>
      <c r="J417" s="30"/>
      <c r="K417" s="84">
        <v>44067</v>
      </c>
      <c r="L417" s="30"/>
      <c r="M417" s="30"/>
      <c r="N417" s="30"/>
      <c r="O417" s="82" t="e">
        <f>SUM(神奈川!AK417)+(湘南!AK398)+(ダイエット!#REF!)+(コージー!AK424)+(フルハーフ!AK417)</f>
        <v>#REF!</v>
      </c>
      <c r="P417" s="83" t="e">
        <f>SUM(神奈川!E417:K417,湘南!E398:K398,ダイエット!#REF!,コージー!E424:K424,フルハーフ!E417:K417)</f>
        <v>#REF!</v>
      </c>
      <c r="Q417" s="83" t="e">
        <f>SUM(神奈川!L417:R417,湘南!L398:R398,ダイエット!#REF!,コージー!L424:R424,フルハーフ!L417:R417)</f>
        <v>#REF!</v>
      </c>
      <c r="R417" s="83" t="e">
        <f>SUM(神奈川!S417:Y417,湘南!S398:Y398,ダイエット!#REF!,コージー!S424:Y424,フルハーフ!S417:Y417)</f>
        <v>#REF!</v>
      </c>
      <c r="S417" s="83" t="e">
        <f>SUM(神奈川!Z417:AF417,湘南!Z398:AF398,ダイエット!#REF!,コージー!Z424:AF424,フルハーフ!Z417:AF417)</f>
        <v>#REF!</v>
      </c>
      <c r="T417" s="83" t="e">
        <f>SUM(神奈川!E417:AI417,湘南!E398:AI398,ダイエット!#REF!,コージー!E424:AI424,フルハーフ!E417:AI417)</f>
        <v>#REF!</v>
      </c>
    </row>
    <row r="418" spans="1:20" ht="17.25" hidden="1" customHeight="1">
      <c r="A418" s="30">
        <v>412</v>
      </c>
      <c r="B418" s="30" t="s">
        <v>664</v>
      </c>
      <c r="C418" s="80">
        <v>2972</v>
      </c>
      <c r="D418" s="39" t="s">
        <v>700</v>
      </c>
      <c r="E418" s="39" t="s">
        <v>33</v>
      </c>
      <c r="F418" s="39" t="s">
        <v>36</v>
      </c>
      <c r="G418" s="31" t="s">
        <v>26</v>
      </c>
      <c r="H418" s="30"/>
      <c r="I418" s="30"/>
      <c r="J418" s="30"/>
      <c r="K418" s="84">
        <v>43663</v>
      </c>
      <c r="L418" s="30"/>
      <c r="M418" s="30"/>
      <c r="N418" s="30"/>
      <c r="O418" s="82" t="e">
        <f>SUM(神奈川!AK418)+(湘南!#REF!)+(ダイエット!#REF!)+(コージー!AK425)+(フルハーフ!AK418)</f>
        <v>#REF!</v>
      </c>
      <c r="P418" s="83" t="e">
        <f>SUM(神奈川!E418:K418,湘南!#REF!,ダイエット!#REF!,コージー!E425:K425,フルハーフ!E418:K418)</f>
        <v>#REF!</v>
      </c>
      <c r="Q418" s="83" t="e">
        <f>SUM(神奈川!L418:R418,湘南!#REF!,ダイエット!#REF!,コージー!L425:R425,フルハーフ!L418:R418)</f>
        <v>#REF!</v>
      </c>
      <c r="R418" s="83" t="e">
        <f>SUM(神奈川!S418:Y418,湘南!#REF!,ダイエット!#REF!,コージー!S425:Y425,フルハーフ!S418:Y418)</f>
        <v>#REF!</v>
      </c>
      <c r="S418" s="83" t="e">
        <f>SUM(神奈川!Z418:AF418,湘南!#REF!,ダイエット!#REF!,コージー!Z425:AF425,フルハーフ!Z418:AF418)</f>
        <v>#REF!</v>
      </c>
      <c r="T418" s="83" t="e">
        <f>SUM(神奈川!E418:AI418,湘南!#REF!,ダイエット!#REF!,コージー!E425:AI425,フルハーフ!E418:AI418)</f>
        <v>#REF!</v>
      </c>
    </row>
    <row r="419" spans="1:20" ht="17.25" hidden="1" customHeight="1">
      <c r="A419" s="30">
        <v>413</v>
      </c>
      <c r="B419" s="30" t="s">
        <v>664</v>
      </c>
      <c r="C419" s="80">
        <v>575</v>
      </c>
      <c r="D419" s="39" t="s">
        <v>701</v>
      </c>
      <c r="E419" s="39" t="s">
        <v>33</v>
      </c>
      <c r="F419" s="39" t="s">
        <v>36</v>
      </c>
      <c r="G419" s="31" t="s">
        <v>26</v>
      </c>
      <c r="H419" s="30"/>
      <c r="I419" s="30"/>
      <c r="J419" s="30"/>
      <c r="K419" s="84">
        <v>44168</v>
      </c>
      <c r="L419" s="30"/>
      <c r="M419" s="30"/>
      <c r="N419" s="30"/>
      <c r="O419" s="82" t="e">
        <f>SUM(神奈川!AK419)+(湘南!#REF!)+(ダイエット!#REF!)+(コージー!AK426)+(フルハーフ!AK419)</f>
        <v>#REF!</v>
      </c>
      <c r="P419" s="83" t="e">
        <f>SUM(神奈川!E419:K419,湘南!#REF!,ダイエット!#REF!,コージー!E426:K426,フルハーフ!E419:K419)</f>
        <v>#REF!</v>
      </c>
      <c r="Q419" s="83" t="e">
        <f>SUM(神奈川!L419:R419,湘南!#REF!,ダイエット!#REF!,コージー!L426:R426,フルハーフ!L419:R419)</f>
        <v>#REF!</v>
      </c>
      <c r="R419" s="83" t="e">
        <f>SUM(神奈川!S419:Y419,湘南!#REF!,ダイエット!#REF!,コージー!S426:Y426,フルハーフ!S419:Y419)</f>
        <v>#REF!</v>
      </c>
      <c r="S419" s="83" t="e">
        <f>SUM(神奈川!Z419:AF419,湘南!#REF!,ダイエット!#REF!,コージー!Z426:AF426,フルハーフ!Z419:AF419)</f>
        <v>#REF!</v>
      </c>
      <c r="T419" s="83" t="e">
        <f>SUM(神奈川!E419:AI419,湘南!#REF!,ダイエット!#REF!,コージー!E426:AI426,フルハーフ!E419:AI419)</f>
        <v>#REF!</v>
      </c>
    </row>
    <row r="420" spans="1:20" ht="17.25" hidden="1" customHeight="1">
      <c r="A420" s="30">
        <v>414</v>
      </c>
      <c r="B420" s="30" t="s">
        <v>52</v>
      </c>
      <c r="C420" s="80"/>
      <c r="D420" s="39" t="s">
        <v>702</v>
      </c>
      <c r="E420" s="39" t="s">
        <v>24</v>
      </c>
      <c r="F420" s="39" t="s">
        <v>36</v>
      </c>
      <c r="G420" s="31" t="s">
        <v>26</v>
      </c>
      <c r="H420" s="30"/>
      <c r="I420" s="30"/>
      <c r="J420" s="30"/>
      <c r="K420" s="84">
        <v>43222</v>
      </c>
      <c r="L420" s="30"/>
      <c r="M420" s="30"/>
      <c r="N420" s="30"/>
      <c r="O420" s="82" t="e">
        <f>SUM(神奈川!AK420)+(湘南!AK402)+(ダイエット!#REF!)+(コージー!AK427)+(フルハーフ!AK420)</f>
        <v>#REF!</v>
      </c>
      <c r="P420" s="83" t="e">
        <f>SUM(神奈川!E420:K420,湘南!E402:K402,ダイエット!#REF!,コージー!E427:K427,フルハーフ!E420:K420)</f>
        <v>#REF!</v>
      </c>
      <c r="Q420" s="83" t="e">
        <f>SUM(神奈川!L420:R420,湘南!L402:R402,ダイエット!#REF!,コージー!L427:R427,フルハーフ!L420:R420)</f>
        <v>#REF!</v>
      </c>
      <c r="R420" s="83" t="e">
        <f>SUM(神奈川!S420:Y420,湘南!S402:Y402,ダイエット!#REF!,コージー!S427:Y427,フルハーフ!S420:Y420)</f>
        <v>#REF!</v>
      </c>
      <c r="S420" s="83" t="e">
        <f>SUM(神奈川!Z420:AF420,湘南!Z402:AF402,ダイエット!#REF!,コージー!Z427:AF427,フルハーフ!Z420:AF420)</f>
        <v>#REF!</v>
      </c>
      <c r="T420" s="83" t="e">
        <f>SUM(神奈川!E420:AI420,湘南!E402:AI402,ダイエット!#REF!,コージー!E427:AI427,フルハーフ!E420:AI420)</f>
        <v>#REF!</v>
      </c>
    </row>
    <row r="421" spans="1:20" ht="17.25" hidden="1" customHeight="1">
      <c r="A421" s="30">
        <v>415</v>
      </c>
      <c r="B421" s="30" t="s">
        <v>664</v>
      </c>
      <c r="C421" s="80">
        <v>576</v>
      </c>
      <c r="D421" s="39" t="s">
        <v>703</v>
      </c>
      <c r="E421" s="39" t="s">
        <v>24</v>
      </c>
      <c r="F421" s="39" t="s">
        <v>36</v>
      </c>
      <c r="G421" s="31" t="s">
        <v>26</v>
      </c>
      <c r="H421" s="30"/>
      <c r="I421" s="30"/>
      <c r="J421" s="30"/>
      <c r="K421" s="84" t="s">
        <v>704</v>
      </c>
      <c r="L421" s="30"/>
      <c r="M421" s="30"/>
      <c r="N421" s="30"/>
      <c r="O421" s="82" t="e">
        <f>SUM(神奈川!AK421)+(湘南!#REF!)+(ダイエット!#REF!)+(コージー!AK428)+(フルハーフ!AK421)</f>
        <v>#REF!</v>
      </c>
      <c r="P421" s="83" t="e">
        <f>SUM(神奈川!E421:K421,湘南!#REF!,ダイエット!#REF!,コージー!E428:K428,フルハーフ!E421:K421)</f>
        <v>#REF!</v>
      </c>
      <c r="Q421" s="83" t="e">
        <f>SUM(神奈川!L421:R421,湘南!#REF!,ダイエット!#REF!,コージー!L428:R428,フルハーフ!L421:R421)</f>
        <v>#REF!</v>
      </c>
      <c r="R421" s="83" t="e">
        <f>SUM(神奈川!S421:Y421,湘南!#REF!,ダイエット!#REF!,コージー!S428:Y428,フルハーフ!S421:Y421)</f>
        <v>#REF!</v>
      </c>
      <c r="S421" s="83" t="e">
        <f>SUM(神奈川!Z421:AF421,湘南!#REF!,ダイエット!#REF!,コージー!Z428:AF428,フルハーフ!Z421:AF421)</f>
        <v>#REF!</v>
      </c>
      <c r="T421" s="83" t="e">
        <f>SUM(神奈川!E421:AI421,湘南!#REF!,ダイエット!#REF!,コージー!E428:AI428,フルハーフ!E421:AI421)</f>
        <v>#REF!</v>
      </c>
    </row>
    <row r="422" spans="1:20" ht="17.25" hidden="1" customHeight="1">
      <c r="A422" s="30">
        <v>416</v>
      </c>
      <c r="B422" s="30" t="s">
        <v>664</v>
      </c>
      <c r="C422" s="80"/>
      <c r="D422" s="35" t="s">
        <v>705</v>
      </c>
      <c r="E422" s="39" t="s">
        <v>33</v>
      </c>
      <c r="F422" s="39" t="s">
        <v>43</v>
      </c>
      <c r="G422" s="31" t="s">
        <v>26</v>
      </c>
      <c r="H422" s="30"/>
      <c r="I422" s="30"/>
      <c r="J422" s="30"/>
      <c r="K422" s="84">
        <v>43741</v>
      </c>
      <c r="L422" s="30"/>
      <c r="M422" s="30"/>
      <c r="N422" s="30"/>
      <c r="O422" s="82" t="e">
        <f>SUM(神奈川!AK422)+(湘南!#REF!)+(ダイエット!#REF!)+(コージー!AK429)+(フルハーフ!AK422)</f>
        <v>#REF!</v>
      </c>
      <c r="P422" s="83" t="e">
        <f>SUM(神奈川!E422:K422,湘南!#REF!,ダイエット!#REF!,コージー!E429:K429,フルハーフ!E422:K422)</f>
        <v>#REF!</v>
      </c>
      <c r="Q422" s="83" t="e">
        <f>SUM(神奈川!L422:R422,湘南!#REF!,ダイエット!#REF!,コージー!L429:R429,フルハーフ!L422:R422)</f>
        <v>#REF!</v>
      </c>
      <c r="R422" s="83" t="e">
        <f>SUM(神奈川!S422:Y422,湘南!#REF!,ダイエット!#REF!,コージー!S429:Y429,フルハーフ!S422:Y422)</f>
        <v>#REF!</v>
      </c>
      <c r="S422" s="83" t="e">
        <f>SUM(神奈川!Z422:AF422,湘南!#REF!,ダイエット!#REF!,コージー!Z429:AF429,フルハーフ!Z422:AF422)</f>
        <v>#REF!</v>
      </c>
      <c r="T422" s="83" t="e">
        <f>SUM(神奈川!E422:AI422,湘南!#REF!,ダイエット!#REF!,コージー!E429:AI429,フルハーフ!E422:AI422)</f>
        <v>#REF!</v>
      </c>
    </row>
    <row r="423" spans="1:20" ht="17.25" hidden="1" customHeight="1">
      <c r="A423" s="30">
        <v>417</v>
      </c>
      <c r="B423" s="30" t="s">
        <v>664</v>
      </c>
      <c r="C423" s="80"/>
      <c r="D423" s="39" t="s">
        <v>706</v>
      </c>
      <c r="E423" s="39" t="s">
        <v>33</v>
      </c>
      <c r="F423" s="39" t="s">
        <v>43</v>
      </c>
      <c r="G423" s="31" t="s">
        <v>26</v>
      </c>
      <c r="H423" s="30"/>
      <c r="I423" s="30"/>
      <c r="J423" s="30"/>
      <c r="K423" s="84">
        <v>43816</v>
      </c>
      <c r="L423" s="30"/>
      <c r="M423" s="30"/>
      <c r="N423" s="30"/>
      <c r="O423" s="82" t="e">
        <f>SUM(神奈川!AK423)+(湘南!AK403)+(ダイエット!#REF!)+(コージー!AK430)+(フルハーフ!AK423)</f>
        <v>#REF!</v>
      </c>
      <c r="P423" s="83" t="e">
        <f>SUM(神奈川!E423:K423,湘南!E403:K403,ダイエット!#REF!,コージー!E430:K430,フルハーフ!E423:K423)</f>
        <v>#REF!</v>
      </c>
      <c r="Q423" s="83" t="e">
        <f>SUM(神奈川!L423:R423,湘南!L403:R403,ダイエット!#REF!,コージー!L430:R430,フルハーフ!L423:R423)</f>
        <v>#REF!</v>
      </c>
      <c r="R423" s="83" t="e">
        <f>SUM(神奈川!S423:Y423,湘南!S403:Y403,ダイエット!#REF!,コージー!S430:Y430,フルハーフ!S423:Y423)</f>
        <v>#REF!</v>
      </c>
      <c r="S423" s="83" t="e">
        <f>SUM(神奈川!Z423:AF423,湘南!Z403:AF403,ダイエット!#REF!,コージー!Z430:AF430,フルハーフ!Z423:AF423)</f>
        <v>#REF!</v>
      </c>
      <c r="T423" s="83" t="e">
        <f>SUM(神奈川!E423:AI423,湘南!E403:AI403,ダイエット!#REF!,コージー!E430:AI430,フルハーフ!E423:AI423)</f>
        <v>#REF!</v>
      </c>
    </row>
    <row r="424" spans="1:20" ht="17.25" hidden="1" customHeight="1">
      <c r="A424" s="30">
        <v>418</v>
      </c>
      <c r="B424" s="30" t="s">
        <v>664</v>
      </c>
      <c r="C424" s="80">
        <v>1715</v>
      </c>
      <c r="D424" s="39" t="s">
        <v>707</v>
      </c>
      <c r="E424" s="39" t="s">
        <v>33</v>
      </c>
      <c r="F424" s="39" t="s">
        <v>36</v>
      </c>
      <c r="G424" s="31" t="s">
        <v>26</v>
      </c>
      <c r="H424" s="30"/>
      <c r="I424" s="30"/>
      <c r="J424" s="30"/>
      <c r="K424" s="84">
        <v>44362</v>
      </c>
      <c r="L424" s="30"/>
      <c r="M424" s="30"/>
      <c r="N424" s="30"/>
      <c r="O424" s="82" t="e">
        <f>SUM(神奈川!AK424)+(湘南!AK406)+(ダイエット!#REF!)+(コージー!AK431)+(フルハーフ!AK424)</f>
        <v>#REF!</v>
      </c>
      <c r="P424" s="83" t="e">
        <f>SUM(神奈川!E424:K424,湘南!E406:K406,ダイエット!#REF!,コージー!E431:K431,フルハーフ!E424:K424)</f>
        <v>#REF!</v>
      </c>
      <c r="Q424" s="83" t="e">
        <f>SUM(神奈川!L424:R424,湘南!L406:R406,ダイエット!#REF!,コージー!L431:R431,フルハーフ!L424:R424)</f>
        <v>#REF!</v>
      </c>
      <c r="R424" s="83" t="e">
        <f>SUM(神奈川!S424:Y424,湘南!S406:Y406,ダイエット!#REF!,コージー!S431:Y431,フルハーフ!S424:Y424)</f>
        <v>#REF!</v>
      </c>
      <c r="S424" s="83" t="e">
        <f>SUM(神奈川!Z424:AF424,湘南!Z406:AF406,ダイエット!#REF!,コージー!Z431:AF431,フルハーフ!Z424:AF424)</f>
        <v>#REF!</v>
      </c>
      <c r="T424" s="83" t="e">
        <f>SUM(神奈川!E424:AI424,湘南!E406:AI406,ダイエット!#REF!,コージー!E431:AI431,フルハーフ!E424:AI424)</f>
        <v>#REF!</v>
      </c>
    </row>
    <row r="425" spans="1:20" ht="17.25" hidden="1" customHeight="1">
      <c r="A425" s="30">
        <v>419</v>
      </c>
      <c r="B425" s="30" t="s">
        <v>664</v>
      </c>
      <c r="C425" s="80">
        <v>1712</v>
      </c>
      <c r="D425" s="39" t="s">
        <v>708</v>
      </c>
      <c r="E425" s="39" t="s">
        <v>33</v>
      </c>
      <c r="F425" s="39" t="s">
        <v>36</v>
      </c>
      <c r="G425" s="31" t="s">
        <v>26</v>
      </c>
      <c r="H425" s="30"/>
      <c r="I425" s="30"/>
      <c r="J425" s="30"/>
      <c r="K425" s="84" t="s">
        <v>709</v>
      </c>
      <c r="L425" s="30"/>
      <c r="M425" s="30"/>
      <c r="N425" s="30"/>
      <c r="O425" s="82" t="e">
        <f>SUM(神奈川!AK425)+(湘南!#REF!)+(ダイエット!#REF!)+(コージー!AK432)+(フルハーフ!AK425)</f>
        <v>#REF!</v>
      </c>
      <c r="P425" s="83" t="e">
        <f>SUM(神奈川!E425:K425,湘南!#REF!,ダイエット!#REF!,コージー!E432:K432,フルハーフ!E425:K425)</f>
        <v>#REF!</v>
      </c>
      <c r="Q425" s="83" t="e">
        <f>SUM(神奈川!L425:R425,湘南!#REF!,ダイエット!#REF!,コージー!L432:R432,フルハーフ!L425:R425)</f>
        <v>#REF!</v>
      </c>
      <c r="R425" s="83" t="e">
        <f>SUM(神奈川!S425:Y425,湘南!#REF!,ダイエット!#REF!,コージー!S432:Y432,フルハーフ!S425:Y425)</f>
        <v>#REF!</v>
      </c>
      <c r="S425" s="83" t="e">
        <f>SUM(神奈川!Z425:AF425,湘南!#REF!,ダイエット!#REF!,コージー!Z432:AF432,フルハーフ!Z425:AF425)</f>
        <v>#REF!</v>
      </c>
      <c r="T425" s="83" t="e">
        <f>SUM(神奈川!E425:AI425,湘南!#REF!,ダイエット!#REF!,コージー!E432:AI432,フルハーフ!E425:AI425)</f>
        <v>#REF!</v>
      </c>
    </row>
    <row r="426" spans="1:20" ht="17.25" hidden="1" customHeight="1">
      <c r="A426" s="30">
        <v>420</v>
      </c>
      <c r="B426" s="30" t="s">
        <v>664</v>
      </c>
      <c r="C426" s="80">
        <v>1714</v>
      </c>
      <c r="D426" s="39" t="s">
        <v>710</v>
      </c>
      <c r="E426" s="39" t="s">
        <v>33</v>
      </c>
      <c r="F426" s="39" t="s">
        <v>36</v>
      </c>
      <c r="G426" s="31" t="s">
        <v>26</v>
      </c>
      <c r="H426" s="30"/>
      <c r="I426" s="30"/>
      <c r="J426" s="30"/>
      <c r="K426" s="84" t="s">
        <v>709</v>
      </c>
      <c r="L426" s="30"/>
      <c r="M426" s="30"/>
      <c r="N426" s="30"/>
      <c r="O426" s="82" t="e">
        <f>SUM(神奈川!AK426)+(湘南!AK409)+(ダイエット!#REF!)+(コージー!AK433)+(フルハーフ!AK426)</f>
        <v>#REF!</v>
      </c>
      <c r="P426" s="83" t="e">
        <f>SUM(神奈川!E426:K426,湘南!E409:K409,ダイエット!#REF!,コージー!E433:K433,フルハーフ!E426:K426)</f>
        <v>#REF!</v>
      </c>
      <c r="Q426" s="83" t="e">
        <f>SUM(神奈川!L426:R426,湘南!L409:R409,ダイエット!#REF!,コージー!L433:R433,フルハーフ!L426:R426)</f>
        <v>#REF!</v>
      </c>
      <c r="R426" s="83" t="e">
        <f>SUM(神奈川!S426:Y426,湘南!S409:Y409,ダイエット!#REF!,コージー!S433:Y433,フルハーフ!S426:Y426)</f>
        <v>#REF!</v>
      </c>
      <c r="S426" s="83" t="e">
        <f>SUM(神奈川!Z426:AF426,湘南!Z409:AF409,ダイエット!#REF!,コージー!Z433:AF433,フルハーフ!Z426:AF426)</f>
        <v>#REF!</v>
      </c>
      <c r="T426" s="83" t="e">
        <f>SUM(神奈川!E426:AI426,湘南!E409:AI409,ダイエット!#REF!,コージー!E433:AI433,フルハーフ!E426:AI426)</f>
        <v>#REF!</v>
      </c>
    </row>
    <row r="427" spans="1:20" ht="17.25" hidden="1" customHeight="1">
      <c r="A427" s="30">
        <v>421</v>
      </c>
      <c r="B427" s="30" t="s">
        <v>664</v>
      </c>
      <c r="C427" s="80">
        <v>2649</v>
      </c>
      <c r="D427" s="39" t="s">
        <v>711</v>
      </c>
      <c r="E427" s="39" t="s">
        <v>33</v>
      </c>
      <c r="F427" s="39" t="s">
        <v>36</v>
      </c>
      <c r="G427" s="31" t="s">
        <v>26</v>
      </c>
      <c r="H427" s="30"/>
      <c r="I427" s="30"/>
      <c r="J427" s="30"/>
      <c r="K427" s="84" t="s">
        <v>709</v>
      </c>
      <c r="L427" s="30"/>
      <c r="M427" s="30"/>
      <c r="N427" s="30"/>
      <c r="O427" s="82" t="e">
        <f>SUM(神奈川!AK427)+(湘南!AK413)+(ダイエット!#REF!)+(コージー!AK434)+(フルハーフ!AK427)</f>
        <v>#REF!</v>
      </c>
      <c r="P427" s="83" t="e">
        <f>SUM(神奈川!E427:K427,湘南!E413:K413,ダイエット!#REF!,コージー!E434:K434,フルハーフ!E427:K427)</f>
        <v>#REF!</v>
      </c>
      <c r="Q427" s="83" t="e">
        <f>SUM(神奈川!L427:R427,湘南!L413:R413,ダイエット!#REF!,コージー!L434:R434,フルハーフ!L427:R427)</f>
        <v>#REF!</v>
      </c>
      <c r="R427" s="83" t="e">
        <f>SUM(神奈川!S427:Y427,湘南!S413:Y413,ダイエット!#REF!,コージー!S434:Y434,フルハーフ!S427:Y427)</f>
        <v>#REF!</v>
      </c>
      <c r="S427" s="83" t="e">
        <f>SUM(神奈川!Z427:AF427,湘南!Z413:AF413,ダイエット!#REF!,コージー!Z434:AF434,フルハーフ!Z427:AF427)</f>
        <v>#REF!</v>
      </c>
      <c r="T427" s="83" t="e">
        <f>SUM(神奈川!E427:AI427,湘南!E413:AI413,ダイエット!#REF!,コージー!E434:AI434,フルハーフ!E427:AI427)</f>
        <v>#REF!</v>
      </c>
    </row>
    <row r="428" spans="1:20" ht="17.25" hidden="1" customHeight="1">
      <c r="A428" s="30">
        <v>422</v>
      </c>
      <c r="B428" s="30" t="s">
        <v>664</v>
      </c>
      <c r="C428" s="80">
        <v>354</v>
      </c>
      <c r="D428" s="39" t="s">
        <v>712</v>
      </c>
      <c r="E428" s="39" t="s">
        <v>24</v>
      </c>
      <c r="F428" s="39" t="s">
        <v>43</v>
      </c>
      <c r="G428" s="31" t="s">
        <v>26</v>
      </c>
      <c r="H428" s="30"/>
      <c r="I428" s="30"/>
      <c r="J428" s="30"/>
      <c r="K428" s="84">
        <v>45732</v>
      </c>
      <c r="L428" s="30"/>
      <c r="M428" s="30"/>
      <c r="N428" s="30"/>
      <c r="O428" s="82" t="e">
        <f>SUM(神奈川!AK428)+(湘南!#REF!)+(ダイエット!#REF!)+(コージー!AK435)+(フルハーフ!AK428)</f>
        <v>#REF!</v>
      </c>
      <c r="P428" s="83" t="e">
        <f>SUM(神奈川!E428:K428,湘南!#REF!,ダイエット!#REF!,コージー!E435:K435,フルハーフ!E428:K428)</f>
        <v>#REF!</v>
      </c>
      <c r="Q428" s="83" t="e">
        <f>SUM(神奈川!L428:R428,湘南!#REF!,ダイエット!#REF!,コージー!L435:R435,フルハーフ!L428:R428)</f>
        <v>#REF!</v>
      </c>
      <c r="R428" s="83" t="e">
        <f>SUM(神奈川!S428:Y428,湘南!#REF!,ダイエット!#REF!,コージー!S435:Y435,フルハーフ!S428:Y428)</f>
        <v>#REF!</v>
      </c>
      <c r="S428" s="83" t="e">
        <f>SUM(神奈川!Z428:AF428,湘南!#REF!,ダイエット!#REF!,コージー!Z435:AF435,フルハーフ!Z428:AF428)</f>
        <v>#REF!</v>
      </c>
      <c r="T428" s="83" t="e">
        <f>SUM(神奈川!E428:AI428,湘南!#REF!,ダイエット!#REF!,コージー!E435:AI435,フルハーフ!E428:AI428)</f>
        <v>#REF!</v>
      </c>
    </row>
    <row r="429" spans="1:20" ht="17.25" hidden="1" customHeight="1">
      <c r="A429" s="30">
        <v>423</v>
      </c>
      <c r="B429" s="30" t="s">
        <v>664</v>
      </c>
      <c r="C429" s="80">
        <v>2019</v>
      </c>
      <c r="D429" s="39" t="s">
        <v>713</v>
      </c>
      <c r="E429" s="39" t="s">
        <v>33</v>
      </c>
      <c r="F429" s="39" t="s">
        <v>36</v>
      </c>
      <c r="G429" s="31" t="s">
        <v>26</v>
      </c>
      <c r="H429" s="30"/>
      <c r="I429" s="30"/>
      <c r="J429" s="30"/>
      <c r="K429" s="84">
        <v>43508</v>
      </c>
      <c r="L429" s="30"/>
      <c r="M429" s="30"/>
      <c r="N429" s="30"/>
      <c r="O429" s="82" t="e">
        <f>SUM(神奈川!AK429)+(湘南!AK417)+(ダイエット!#REF!)+(コージー!AK436)+(フルハーフ!AK429)</f>
        <v>#REF!</v>
      </c>
      <c r="P429" s="83" t="e">
        <f>SUM(神奈川!E429:K429,湘南!E417:K417,ダイエット!#REF!,コージー!E436:K436,フルハーフ!E429:K429)</f>
        <v>#REF!</v>
      </c>
      <c r="Q429" s="83" t="e">
        <f>SUM(神奈川!L429:R429,湘南!L417:R417,ダイエット!#REF!,コージー!L436:R436,フルハーフ!L429:R429)</f>
        <v>#REF!</v>
      </c>
      <c r="R429" s="83" t="e">
        <f>SUM(神奈川!S429:Y429,湘南!S417:Y417,ダイエット!#REF!,コージー!S436:Y436,フルハーフ!S429:Y429)</f>
        <v>#REF!</v>
      </c>
      <c r="S429" s="83" t="e">
        <f>SUM(神奈川!Z429:AF429,湘南!Z417:AF417,ダイエット!#REF!,コージー!Z436:AF436,フルハーフ!Z429:AF429)</f>
        <v>#REF!</v>
      </c>
      <c r="T429" s="83" t="e">
        <f>SUM(神奈川!E429:AI429,湘南!E417:AI417,ダイエット!#REF!,コージー!E436:AI436,フルハーフ!E429:AI429)</f>
        <v>#REF!</v>
      </c>
    </row>
    <row r="430" spans="1:20" ht="17.25" hidden="1" customHeight="1">
      <c r="A430" s="30">
        <v>424</v>
      </c>
      <c r="B430" s="30" t="s">
        <v>664</v>
      </c>
      <c r="C430" s="80">
        <v>2036</v>
      </c>
      <c r="D430" s="39" t="s">
        <v>714</v>
      </c>
      <c r="E430" s="39" t="s">
        <v>24</v>
      </c>
      <c r="F430" s="39" t="s">
        <v>36</v>
      </c>
      <c r="G430" s="31" t="s">
        <v>26</v>
      </c>
      <c r="H430" s="30"/>
      <c r="I430" s="30"/>
      <c r="J430" s="30"/>
      <c r="K430" s="84">
        <v>43522</v>
      </c>
      <c r="L430" s="30"/>
      <c r="M430" s="30"/>
      <c r="N430" s="30"/>
      <c r="O430" s="82" t="e">
        <f>SUM(神奈川!AK430)+(湘南!#REF!)+(ダイエット!#REF!)+(コージー!AK437)+(フルハーフ!AK430)</f>
        <v>#REF!</v>
      </c>
      <c r="P430" s="83" t="e">
        <f>SUM(神奈川!E430:K430,湘南!#REF!,ダイエット!#REF!,コージー!E437:K437,フルハーフ!E430:K430)</f>
        <v>#REF!</v>
      </c>
      <c r="Q430" s="83" t="e">
        <f>SUM(神奈川!L430:R430,湘南!#REF!,ダイエット!#REF!,コージー!L437:R437,フルハーフ!L430:R430)</f>
        <v>#REF!</v>
      </c>
      <c r="R430" s="83" t="e">
        <f>SUM(神奈川!S430:Y430,湘南!#REF!,ダイエット!#REF!,コージー!S437:Y437,フルハーフ!S430:Y430)</f>
        <v>#REF!</v>
      </c>
      <c r="S430" s="83" t="e">
        <f>SUM(神奈川!Z430:AF430,湘南!#REF!,ダイエット!#REF!,コージー!Z437:AF437,フルハーフ!Z430:AF430)</f>
        <v>#REF!</v>
      </c>
      <c r="T430" s="83" t="e">
        <f>SUM(神奈川!E430:AI430,湘南!#REF!,ダイエット!#REF!,コージー!E437:AI437,フルハーフ!E430:AI430)</f>
        <v>#REF!</v>
      </c>
    </row>
    <row r="431" spans="1:20" ht="17.25" hidden="1" customHeight="1">
      <c r="A431" s="30">
        <v>425</v>
      </c>
      <c r="B431" s="30" t="s">
        <v>664</v>
      </c>
      <c r="C431" s="80">
        <v>2168</v>
      </c>
      <c r="D431" s="40" t="s">
        <v>715</v>
      </c>
      <c r="E431" s="41" t="s">
        <v>33</v>
      </c>
      <c r="F431" s="39" t="s">
        <v>43</v>
      </c>
      <c r="G431" s="31" t="s">
        <v>26</v>
      </c>
      <c r="H431" s="30"/>
      <c r="I431" s="30"/>
      <c r="J431" s="30"/>
      <c r="K431" s="84">
        <v>44313</v>
      </c>
      <c r="L431" s="30"/>
      <c r="M431" s="30"/>
      <c r="N431" s="30"/>
      <c r="O431" s="82" t="e">
        <f>SUM(神奈川!AK431)+(湘南!#REF!)+(ダイエット!#REF!)+(コージー!AK438)+(フルハーフ!AK431)</f>
        <v>#REF!</v>
      </c>
      <c r="P431" s="83" t="e">
        <f>SUM(神奈川!E431:K431,湘南!#REF!,ダイエット!#REF!,コージー!E438:K438,フルハーフ!E431:K431)</f>
        <v>#REF!</v>
      </c>
      <c r="Q431" s="83" t="e">
        <f>SUM(神奈川!L431:R431,湘南!#REF!,ダイエット!#REF!,コージー!L438:R438,フルハーフ!L431:R431)</f>
        <v>#REF!</v>
      </c>
      <c r="R431" s="83" t="e">
        <f>SUM(神奈川!S431:Y431,湘南!#REF!,ダイエット!#REF!,コージー!S438:Y438,フルハーフ!S431:Y431)</f>
        <v>#REF!</v>
      </c>
      <c r="S431" s="83" t="e">
        <f>SUM(神奈川!Z431:AF431,湘南!#REF!,ダイエット!#REF!,コージー!Z438:AF438,フルハーフ!Z431:AF431)</f>
        <v>#REF!</v>
      </c>
      <c r="T431" s="83" t="e">
        <f>SUM(神奈川!E431:AI431,湘南!#REF!,ダイエット!#REF!,コージー!E438:AI438,フルハーフ!E431:AI431)</f>
        <v>#REF!</v>
      </c>
    </row>
    <row r="432" spans="1:20" ht="17.25" hidden="1" customHeight="1">
      <c r="A432" s="30">
        <v>426</v>
      </c>
      <c r="B432" s="30" t="s">
        <v>664</v>
      </c>
      <c r="C432" s="80">
        <v>2038</v>
      </c>
      <c r="D432" s="39" t="s">
        <v>716</v>
      </c>
      <c r="E432" s="39" t="s">
        <v>33</v>
      </c>
      <c r="F432" s="39" t="s">
        <v>48</v>
      </c>
      <c r="G432" s="31" t="s">
        <v>26</v>
      </c>
      <c r="H432" s="30"/>
      <c r="I432" s="30"/>
      <c r="J432" s="30"/>
      <c r="K432" s="84">
        <v>44332</v>
      </c>
      <c r="L432" s="30"/>
      <c r="M432" s="30"/>
      <c r="N432" s="30"/>
      <c r="O432" s="82" t="e">
        <f>SUM(神奈川!AK432)+(湘南!AK420)+(ダイエット!#REF!)+(コージー!AK439)+(フルハーフ!AK432)</f>
        <v>#REF!</v>
      </c>
      <c r="P432" s="83" t="e">
        <f>SUM(神奈川!E432:K432,湘南!E420:K420,ダイエット!#REF!,コージー!E439:K439,フルハーフ!E432:K432)</f>
        <v>#REF!</v>
      </c>
      <c r="Q432" s="83" t="e">
        <f>SUM(神奈川!L432:R432,湘南!L420:R420,ダイエット!#REF!,コージー!L439:R439,フルハーフ!L432:R432)</f>
        <v>#REF!</v>
      </c>
      <c r="R432" s="83" t="e">
        <f>SUM(神奈川!S432:Y432,湘南!S420:Y420,ダイエット!#REF!,コージー!S439:Y439,フルハーフ!S432:Y432)</f>
        <v>#REF!</v>
      </c>
      <c r="S432" s="83" t="e">
        <f>SUM(神奈川!Z432:AF432,湘南!Z420:AF420,ダイエット!#REF!,コージー!Z439:AF439,フルハーフ!Z432:AF432)</f>
        <v>#REF!</v>
      </c>
      <c r="T432" s="83" t="e">
        <f>SUM(神奈川!E432:AI432,湘南!E420:AI420,ダイエット!#REF!,コージー!E439:AI439,フルハーフ!E432:AI432)</f>
        <v>#REF!</v>
      </c>
    </row>
    <row r="433" spans="1:20" ht="17.25" hidden="1" customHeight="1">
      <c r="A433" s="30">
        <v>427</v>
      </c>
      <c r="B433" s="30" t="s">
        <v>664</v>
      </c>
      <c r="C433" s="80">
        <v>2403</v>
      </c>
      <c r="D433" s="39" t="s">
        <v>717</v>
      </c>
      <c r="E433" s="39" t="s">
        <v>33</v>
      </c>
      <c r="F433" s="39" t="s">
        <v>246</v>
      </c>
      <c r="G433" s="31" t="s">
        <v>26</v>
      </c>
      <c r="H433" s="30"/>
      <c r="I433" s="30"/>
      <c r="J433" s="30"/>
      <c r="K433" s="84">
        <v>43925</v>
      </c>
      <c r="L433" s="30"/>
      <c r="M433" s="30"/>
      <c r="N433" s="30"/>
      <c r="O433" s="82" t="e">
        <f>SUM(神奈川!AK433)+(湘南!#REF!)+(ダイエット!#REF!)+(コージー!AK440)+(フルハーフ!AK433)</f>
        <v>#REF!</v>
      </c>
      <c r="P433" s="83" t="e">
        <f>SUM(神奈川!E433:K433,湘南!#REF!,ダイエット!#REF!,コージー!E440:K440,フルハーフ!E433:K433)</f>
        <v>#REF!</v>
      </c>
      <c r="Q433" s="83" t="e">
        <f>SUM(神奈川!L433:R433,湘南!#REF!,ダイエット!#REF!,コージー!L440:R440,フルハーフ!L433:R433)</f>
        <v>#REF!</v>
      </c>
      <c r="R433" s="83" t="e">
        <f>SUM(神奈川!S433:Y433,湘南!#REF!,ダイエット!#REF!,コージー!S440:Y440,フルハーフ!S433:Y433)</f>
        <v>#REF!</v>
      </c>
      <c r="S433" s="83" t="e">
        <f>SUM(神奈川!Z433:AF433,湘南!#REF!,ダイエット!#REF!,コージー!Z440:AF440,フルハーフ!Z433:AF433)</f>
        <v>#REF!</v>
      </c>
      <c r="T433" s="83" t="e">
        <f>SUM(神奈川!E433:AI433,湘南!#REF!,ダイエット!#REF!,コージー!E440:AI440,フルハーフ!E433:AI433)</f>
        <v>#REF!</v>
      </c>
    </row>
    <row r="434" spans="1:20" ht="17.25" hidden="1" customHeight="1">
      <c r="A434" s="30">
        <v>428</v>
      </c>
      <c r="B434" s="30" t="s">
        <v>664</v>
      </c>
      <c r="C434" s="80">
        <v>2616</v>
      </c>
      <c r="D434" s="35" t="s">
        <v>718</v>
      </c>
      <c r="E434" s="39" t="s">
        <v>33</v>
      </c>
      <c r="F434" s="39" t="s">
        <v>36</v>
      </c>
      <c r="G434" s="31" t="s">
        <v>26</v>
      </c>
      <c r="H434" s="30"/>
      <c r="I434" s="30"/>
      <c r="J434" s="30"/>
      <c r="K434" s="84">
        <v>43704</v>
      </c>
      <c r="L434" s="30"/>
      <c r="M434" s="30"/>
      <c r="N434" s="30"/>
      <c r="O434" s="82" t="e">
        <f>SUM(神奈川!AK434)+(湘南!AK423)+(ダイエット!#REF!)+(コージー!AK441)+(フルハーフ!AK434)</f>
        <v>#REF!</v>
      </c>
      <c r="P434" s="83" t="e">
        <f>SUM(神奈川!E434:K434,湘南!E423:K423,ダイエット!#REF!,コージー!E441:K441,フルハーフ!E434:K434)</f>
        <v>#REF!</v>
      </c>
      <c r="Q434" s="83" t="e">
        <f>SUM(神奈川!L434:R434,湘南!L423:R423,ダイエット!#REF!,コージー!L441:R441,フルハーフ!L434:R434)</f>
        <v>#REF!</v>
      </c>
      <c r="R434" s="83" t="e">
        <f>SUM(神奈川!S434:Y434,湘南!S423:Y423,ダイエット!#REF!,コージー!S441:Y441,フルハーフ!S434:Y434)</f>
        <v>#REF!</v>
      </c>
      <c r="S434" s="83" t="e">
        <f>SUM(神奈川!Z434:AF434,湘南!Z423:AF423,ダイエット!#REF!,コージー!Z441:AF441,フルハーフ!Z434:AF434)</f>
        <v>#REF!</v>
      </c>
      <c r="T434" s="83" t="e">
        <f>SUM(神奈川!E434:AI434,湘南!E423:AI423,ダイエット!#REF!,コージー!E441:AI441,フルハーフ!E434:AI434)</f>
        <v>#REF!</v>
      </c>
    </row>
    <row r="435" spans="1:20" ht="17.25" hidden="1" customHeight="1">
      <c r="A435" s="30">
        <v>429</v>
      </c>
      <c r="B435" s="30" t="s">
        <v>664</v>
      </c>
      <c r="C435" s="80">
        <v>2593</v>
      </c>
      <c r="D435" s="31" t="s">
        <v>167</v>
      </c>
      <c r="E435" s="39" t="s">
        <v>33</v>
      </c>
      <c r="F435" s="39" t="s">
        <v>36</v>
      </c>
      <c r="G435" s="31" t="s">
        <v>26</v>
      </c>
      <c r="H435" s="30"/>
      <c r="I435" s="30"/>
      <c r="J435" s="30"/>
      <c r="K435" s="84">
        <v>43504</v>
      </c>
      <c r="L435" s="30"/>
      <c r="M435" s="30"/>
      <c r="N435" s="30"/>
      <c r="O435" s="82" t="e">
        <f>SUM(神奈川!AK435)+(湘南!AK424)+(ダイエット!#REF!)+(コージー!AK442)+(フルハーフ!AK435)</f>
        <v>#REF!</v>
      </c>
      <c r="P435" s="83" t="e">
        <f>SUM(神奈川!E435:K435,湘南!E424:K424,ダイエット!#REF!,コージー!E442:K442,フルハーフ!E435:K435)</f>
        <v>#REF!</v>
      </c>
      <c r="Q435" s="83" t="e">
        <f>SUM(神奈川!L435:R435,湘南!L424:R424,ダイエット!#REF!,コージー!L442:R442,フルハーフ!L435:R435)</f>
        <v>#REF!</v>
      </c>
      <c r="R435" s="83" t="e">
        <f>SUM(神奈川!S435:Y435,湘南!S424:Y424,ダイエット!#REF!,コージー!S442:Y442,フルハーフ!S435:Y435)</f>
        <v>#REF!</v>
      </c>
      <c r="S435" s="83" t="e">
        <f>SUM(神奈川!Z435:AF435,湘南!Z424:AF424,ダイエット!#REF!,コージー!Z442:AF442,フルハーフ!Z435:AF435)</f>
        <v>#REF!</v>
      </c>
      <c r="T435" s="83" t="e">
        <f>SUM(神奈川!E435:AI435,湘南!E424:AI424,ダイエット!#REF!,コージー!E442:AI442,フルハーフ!E435:AI435)</f>
        <v>#REF!</v>
      </c>
    </row>
    <row r="436" spans="1:20" ht="17.25" hidden="1" customHeight="1">
      <c r="A436" s="30">
        <v>430</v>
      </c>
      <c r="B436" s="30" t="s">
        <v>664</v>
      </c>
      <c r="C436" s="80">
        <v>2752</v>
      </c>
      <c r="D436" s="31" t="s">
        <v>719</v>
      </c>
      <c r="E436" s="31" t="s">
        <v>24</v>
      </c>
      <c r="F436" s="39" t="s">
        <v>36</v>
      </c>
      <c r="G436" s="31" t="s">
        <v>26</v>
      </c>
      <c r="H436" s="30"/>
      <c r="I436" s="30"/>
      <c r="J436" s="30"/>
      <c r="K436" s="84">
        <v>43367</v>
      </c>
      <c r="L436" s="30"/>
      <c r="M436" s="30"/>
      <c r="N436" s="30"/>
      <c r="O436" s="82" t="e">
        <f>SUM(神奈川!AK436)+(湘南!#REF!)+(ダイエット!#REF!)+(コージー!AK443)+(フルハーフ!AK436)</f>
        <v>#REF!</v>
      </c>
      <c r="P436" s="83" t="e">
        <f>SUM(神奈川!E436:K436,湘南!#REF!,ダイエット!#REF!,コージー!E443:K443,フルハーフ!E436:K436)</f>
        <v>#REF!</v>
      </c>
      <c r="Q436" s="83" t="e">
        <f>SUM(神奈川!L436:R436,湘南!#REF!,ダイエット!#REF!,コージー!L443:R443,フルハーフ!L436:R436)</f>
        <v>#REF!</v>
      </c>
      <c r="R436" s="83" t="e">
        <f>SUM(神奈川!S436:Y436,湘南!#REF!,ダイエット!#REF!,コージー!S443:Y443,フルハーフ!S436:Y436)</f>
        <v>#REF!</v>
      </c>
      <c r="S436" s="83" t="e">
        <f>SUM(神奈川!Z436:AF436,湘南!#REF!,ダイエット!#REF!,コージー!Z443:AF443,フルハーフ!Z436:AF436)</f>
        <v>#REF!</v>
      </c>
      <c r="T436" s="83" t="e">
        <f>SUM(神奈川!E436:AI436,湘南!#REF!,ダイエット!#REF!,コージー!E443:AI443,フルハーフ!E436:AI436)</f>
        <v>#REF!</v>
      </c>
    </row>
    <row r="437" spans="1:20" ht="17.25" hidden="1" customHeight="1">
      <c r="A437" s="30">
        <v>431</v>
      </c>
      <c r="B437" s="30" t="s">
        <v>664</v>
      </c>
      <c r="C437" s="80">
        <v>2941</v>
      </c>
      <c r="D437" s="39" t="s">
        <v>720</v>
      </c>
      <c r="E437" s="39" t="s">
        <v>33</v>
      </c>
      <c r="F437" s="39" t="s">
        <v>36</v>
      </c>
      <c r="G437" s="31" t="s">
        <v>26</v>
      </c>
      <c r="H437" s="30"/>
      <c r="I437" s="30"/>
      <c r="J437" s="30"/>
      <c r="K437" s="84">
        <v>45431</v>
      </c>
      <c r="L437" s="30"/>
      <c r="M437" s="30"/>
      <c r="N437" s="30"/>
      <c r="O437" s="82" t="e">
        <f>SUM(神奈川!AK437)+(湘南!#REF!)+(ダイエット!#REF!)+(コージー!AK444)+(フルハーフ!AK437)</f>
        <v>#REF!</v>
      </c>
      <c r="P437" s="83" t="e">
        <f>SUM(神奈川!E437:K437,湘南!#REF!,ダイエット!#REF!,コージー!E444:K444,フルハーフ!E437:K437)</f>
        <v>#REF!</v>
      </c>
      <c r="Q437" s="83" t="e">
        <f>SUM(神奈川!L437:R437,湘南!#REF!,ダイエット!#REF!,コージー!L444:R444,フルハーフ!L437:R437)</f>
        <v>#REF!</v>
      </c>
      <c r="R437" s="83" t="e">
        <f>SUM(神奈川!S437:Y437,湘南!#REF!,ダイエット!#REF!,コージー!S444:Y444,フルハーフ!S437:Y437)</f>
        <v>#REF!</v>
      </c>
      <c r="S437" s="83" t="e">
        <f>SUM(神奈川!Z437:AF437,湘南!#REF!,ダイエット!#REF!,コージー!Z444:AF444,フルハーフ!Z437:AF437)</f>
        <v>#REF!</v>
      </c>
      <c r="T437" s="83" t="e">
        <f>SUM(神奈川!E437:AI437,湘南!#REF!,ダイエット!#REF!,コージー!E444:AI444,フルハーフ!E437:AI437)</f>
        <v>#REF!</v>
      </c>
    </row>
    <row r="438" spans="1:20" ht="17.25" hidden="1" customHeight="1">
      <c r="A438" s="30">
        <v>432</v>
      </c>
      <c r="B438" s="30" t="s">
        <v>664</v>
      </c>
      <c r="C438" s="80">
        <v>2955</v>
      </c>
      <c r="D438" s="39" t="s">
        <v>721</v>
      </c>
      <c r="E438" s="39" t="s">
        <v>33</v>
      </c>
      <c r="F438" s="39" t="s">
        <v>36</v>
      </c>
      <c r="G438" s="31" t="s">
        <v>26</v>
      </c>
      <c r="H438" s="30"/>
      <c r="I438" s="30"/>
      <c r="J438" s="30"/>
      <c r="K438" s="84">
        <v>44046</v>
      </c>
      <c r="L438" s="30"/>
      <c r="M438" s="30"/>
      <c r="N438" s="30"/>
      <c r="O438" s="82" t="e">
        <f>SUM(神奈川!AK438)+(湘南!AK425)+(ダイエット!#REF!)+(コージー!AK445)+(フルハーフ!AK438)</f>
        <v>#REF!</v>
      </c>
      <c r="P438" s="83" t="e">
        <f>SUM(神奈川!E438:K438,湘南!E425:K425,ダイエット!#REF!,コージー!E445:K445,フルハーフ!E438:K438)</f>
        <v>#REF!</v>
      </c>
      <c r="Q438" s="83" t="e">
        <f>SUM(神奈川!L438:R438,湘南!L425:R425,ダイエット!#REF!,コージー!L445:R445,フルハーフ!L438:R438)</f>
        <v>#REF!</v>
      </c>
      <c r="R438" s="83" t="e">
        <f>SUM(神奈川!S438:Y438,湘南!S425:Y425,ダイエット!#REF!,コージー!S445:Y445,フルハーフ!S438:Y438)</f>
        <v>#REF!</v>
      </c>
      <c r="S438" s="83" t="e">
        <f>SUM(神奈川!Z438:AF438,湘南!Z425:AF425,ダイエット!#REF!,コージー!Z445:AF445,フルハーフ!Z438:AF438)</f>
        <v>#REF!</v>
      </c>
      <c r="T438" s="83" t="e">
        <f>SUM(神奈川!E438:AI438,湘南!E425:AI425,ダイエット!#REF!,コージー!E445:AI445,フルハーフ!E438:AI438)</f>
        <v>#REF!</v>
      </c>
    </row>
    <row r="439" spans="1:20" ht="17.25" hidden="1" customHeight="1">
      <c r="A439" s="30">
        <v>433</v>
      </c>
      <c r="B439" s="30" t="s">
        <v>664</v>
      </c>
      <c r="C439" s="80">
        <v>2954</v>
      </c>
      <c r="D439" s="39" t="s">
        <v>722</v>
      </c>
      <c r="E439" s="31" t="s">
        <v>24</v>
      </c>
      <c r="F439" s="39" t="s">
        <v>36</v>
      </c>
      <c r="G439" s="31" t="s">
        <v>26</v>
      </c>
      <c r="H439" s="30"/>
      <c r="I439" s="30"/>
      <c r="J439" s="30"/>
      <c r="K439" s="84">
        <v>44282</v>
      </c>
      <c r="L439" s="30"/>
      <c r="M439" s="30"/>
      <c r="N439" s="30"/>
      <c r="O439" s="82" t="e">
        <f>SUM(神奈川!AK439)+(湘南!AK426)+(ダイエット!#REF!)+(コージー!AK446)+(フルハーフ!AK439)</f>
        <v>#REF!</v>
      </c>
      <c r="P439" s="83" t="e">
        <f>SUM(神奈川!E439:K439,湘南!E426:K426,ダイエット!#REF!,コージー!E446:K446,フルハーフ!E439:K439)</f>
        <v>#REF!</v>
      </c>
      <c r="Q439" s="83" t="e">
        <f>SUM(神奈川!L439:R439,湘南!L426:R426,ダイエット!#REF!,コージー!L446:R446,フルハーフ!L439:R439)</f>
        <v>#REF!</v>
      </c>
      <c r="R439" s="83" t="e">
        <f>SUM(神奈川!S439:Y439,湘南!S426:Y426,ダイエット!#REF!,コージー!S446:Y446,フルハーフ!S439:Y439)</f>
        <v>#REF!</v>
      </c>
      <c r="S439" s="83" t="e">
        <f>SUM(神奈川!Z439:AF439,湘南!Z426:AF426,ダイエット!#REF!,コージー!Z446:AF446,フルハーフ!Z439:AF439)</f>
        <v>#REF!</v>
      </c>
      <c r="T439" s="83" t="e">
        <f>SUM(神奈川!E439:AI439,湘南!E426:AI426,ダイエット!#REF!,コージー!E446:AI446,フルハーフ!E439:AI439)</f>
        <v>#REF!</v>
      </c>
    </row>
    <row r="440" spans="1:20" ht="17.25" hidden="1" customHeight="1">
      <c r="A440" s="30">
        <v>434</v>
      </c>
      <c r="B440" s="30" t="s">
        <v>664</v>
      </c>
      <c r="C440" s="80">
        <v>2971</v>
      </c>
      <c r="D440" s="39" t="s">
        <v>723</v>
      </c>
      <c r="E440" s="39" t="s">
        <v>33</v>
      </c>
      <c r="F440" s="39" t="s">
        <v>36</v>
      </c>
      <c r="G440" s="31" t="s">
        <v>26</v>
      </c>
      <c r="H440" s="30"/>
      <c r="I440" s="30"/>
      <c r="J440" s="30"/>
      <c r="K440" s="84">
        <v>45238</v>
      </c>
      <c r="L440" s="30"/>
      <c r="M440" s="30"/>
      <c r="N440" s="30"/>
      <c r="O440" s="82" t="e">
        <f>SUM(神奈川!AK440)+(湘南!AK427)+(ダイエット!#REF!)+(コージー!AK447)+(フルハーフ!AK440)</f>
        <v>#REF!</v>
      </c>
      <c r="P440" s="83" t="e">
        <f>SUM(神奈川!E440:K440,湘南!E427:K427,ダイエット!#REF!,コージー!E447:K447,フルハーフ!E440:K440)</f>
        <v>#REF!</v>
      </c>
      <c r="Q440" s="83" t="e">
        <f>SUM(神奈川!L440:R440,湘南!L427:R427,ダイエット!#REF!,コージー!L447:R447,フルハーフ!L440:R440)</f>
        <v>#REF!</v>
      </c>
      <c r="R440" s="83" t="e">
        <f>SUM(神奈川!S440:Y440,湘南!S427:Y427,ダイエット!#REF!,コージー!S447:Y447,フルハーフ!S440:Y440)</f>
        <v>#REF!</v>
      </c>
      <c r="S440" s="83" t="e">
        <f>SUM(神奈川!Z440:AF440,湘南!Z427:AF427,ダイエット!#REF!,コージー!Z447:AF447,フルハーフ!Z440:AF440)</f>
        <v>#REF!</v>
      </c>
      <c r="T440" s="83" t="e">
        <f>SUM(神奈川!E440:AI440,湘南!E427:AI427,ダイエット!#REF!,コージー!E447:AI447,フルハーフ!E440:AI440)</f>
        <v>#REF!</v>
      </c>
    </row>
    <row r="441" spans="1:20" ht="17.25" hidden="1" customHeight="1">
      <c r="A441" s="30">
        <v>435</v>
      </c>
      <c r="B441" s="30" t="s">
        <v>664</v>
      </c>
      <c r="C441" s="80">
        <v>3023</v>
      </c>
      <c r="D441" s="39" t="s">
        <v>724</v>
      </c>
      <c r="E441" s="39" t="s">
        <v>33</v>
      </c>
      <c r="F441" s="39" t="s">
        <v>36</v>
      </c>
      <c r="G441" s="31" t="s">
        <v>26</v>
      </c>
      <c r="H441" s="30"/>
      <c r="I441" s="30"/>
      <c r="J441" s="30"/>
      <c r="K441" s="84">
        <v>44305</v>
      </c>
      <c r="L441" s="30"/>
      <c r="M441" s="30"/>
      <c r="N441" s="30"/>
      <c r="O441" s="82" t="e">
        <f>SUM(神奈川!AK441)+(湘南!AK428)+(ダイエット!#REF!)+(コージー!AK448)+(フルハーフ!AK441)</f>
        <v>#REF!</v>
      </c>
      <c r="P441" s="83" t="e">
        <f>SUM(神奈川!E441:K441,湘南!E428:K428,ダイエット!#REF!,コージー!E448:K448,フルハーフ!E441:K441)</f>
        <v>#REF!</v>
      </c>
      <c r="Q441" s="83" t="e">
        <f>SUM(神奈川!L441:R441,湘南!L428:R428,ダイエット!#REF!,コージー!L448:R448,フルハーフ!L441:R441)</f>
        <v>#REF!</v>
      </c>
      <c r="R441" s="83" t="e">
        <f>SUM(神奈川!S441:Y441,湘南!S428:Y428,ダイエット!#REF!,コージー!S448:Y448,フルハーフ!S441:Y441)</f>
        <v>#REF!</v>
      </c>
      <c r="S441" s="83" t="e">
        <f>SUM(神奈川!Z441:AF441,湘南!Z428:AF428,ダイエット!#REF!,コージー!Z448:AF448,フルハーフ!Z441:AF441)</f>
        <v>#REF!</v>
      </c>
      <c r="T441" s="83" t="e">
        <f>SUM(神奈川!E441:AI441,湘南!E428:AI428,ダイエット!#REF!,コージー!E448:AI448,フルハーフ!E441:AI441)</f>
        <v>#REF!</v>
      </c>
    </row>
    <row r="442" spans="1:20" ht="17.25" hidden="1" customHeight="1">
      <c r="A442" s="30">
        <v>436</v>
      </c>
      <c r="B442" s="30" t="s">
        <v>664</v>
      </c>
      <c r="C442" s="80">
        <v>3038</v>
      </c>
      <c r="D442" s="39" t="s">
        <v>725</v>
      </c>
      <c r="E442" s="31" t="s">
        <v>24</v>
      </c>
      <c r="F442" s="39" t="s">
        <v>36</v>
      </c>
      <c r="G442" s="31" t="s">
        <v>26</v>
      </c>
      <c r="H442" s="30"/>
      <c r="I442" s="30"/>
      <c r="J442" s="30"/>
      <c r="K442" s="84">
        <v>44383</v>
      </c>
      <c r="L442" s="30"/>
      <c r="M442" s="30"/>
      <c r="N442" s="30"/>
      <c r="O442" s="82" t="e">
        <f>SUM(神奈川!AK442)+(湘南!#REF!)+(ダイエット!#REF!)+(コージー!AK449)+(フルハーフ!AK442)</f>
        <v>#REF!</v>
      </c>
      <c r="P442" s="83" t="e">
        <f>SUM(神奈川!E442:K442,湘南!#REF!,ダイエット!#REF!,コージー!E449:K449,フルハーフ!E442:K442)</f>
        <v>#REF!</v>
      </c>
      <c r="Q442" s="83" t="e">
        <f>SUM(神奈川!L442:R442,湘南!#REF!,ダイエット!#REF!,コージー!L449:R449,フルハーフ!L442:R442)</f>
        <v>#REF!</v>
      </c>
      <c r="R442" s="83" t="e">
        <f>SUM(神奈川!S442:Y442,湘南!#REF!,ダイエット!#REF!,コージー!S449:Y449,フルハーフ!S442:Y442)</f>
        <v>#REF!</v>
      </c>
      <c r="S442" s="83" t="e">
        <f>SUM(神奈川!Z442:AF442,湘南!#REF!,ダイエット!#REF!,コージー!Z449:AF449,フルハーフ!Z442:AF442)</f>
        <v>#REF!</v>
      </c>
      <c r="T442" s="83" t="e">
        <f>SUM(神奈川!E442:AI442,湘南!#REF!,ダイエット!#REF!,コージー!E449:AI449,フルハーフ!E442:AI442)</f>
        <v>#REF!</v>
      </c>
    </row>
    <row r="443" spans="1:20" ht="17.25" hidden="1" customHeight="1">
      <c r="A443" s="30">
        <v>437</v>
      </c>
      <c r="B443" s="30" t="s">
        <v>664</v>
      </c>
      <c r="C443" s="80">
        <v>3032</v>
      </c>
      <c r="D443" s="39" t="s">
        <v>726</v>
      </c>
      <c r="E443" s="31" t="s">
        <v>24</v>
      </c>
      <c r="F443" s="39" t="s">
        <v>36</v>
      </c>
      <c r="G443" s="31" t="s">
        <v>26</v>
      </c>
      <c r="H443" s="30"/>
      <c r="I443" s="30"/>
      <c r="J443" s="30"/>
      <c r="K443" s="84">
        <v>43453</v>
      </c>
      <c r="L443" s="30"/>
      <c r="M443" s="30"/>
      <c r="N443" s="30"/>
      <c r="O443" s="82" t="e">
        <f>SUM(神奈川!AK443)+(湘南!AK430)+(ダイエット!#REF!)+(コージー!AK450)+(フルハーフ!AK443)</f>
        <v>#REF!</v>
      </c>
      <c r="P443" s="83" t="e">
        <f>SUM(神奈川!E443:K443,湘南!E430:K430,ダイエット!#REF!,コージー!E450:K450,フルハーフ!E443:K443)</f>
        <v>#REF!</v>
      </c>
      <c r="Q443" s="83" t="e">
        <f>SUM(神奈川!L443:R443,湘南!L430:R430,ダイエット!#REF!,コージー!L450:R450,フルハーフ!L443:R443)</f>
        <v>#REF!</v>
      </c>
      <c r="R443" s="83" t="e">
        <f>SUM(神奈川!S443:Y443,湘南!S430:Y430,ダイエット!#REF!,コージー!S450:Y450,フルハーフ!S443:Y443)</f>
        <v>#REF!</v>
      </c>
      <c r="S443" s="83" t="e">
        <f>SUM(神奈川!Z443:AF443,湘南!Z430:AF430,ダイエット!#REF!,コージー!Z450:AF450,フルハーフ!Z443:AF443)</f>
        <v>#REF!</v>
      </c>
      <c r="T443" s="83" t="e">
        <f>SUM(神奈川!E443:AI443,湘南!E430:AI430,ダイエット!#REF!,コージー!E450:AI450,フルハーフ!E443:AI443)</f>
        <v>#REF!</v>
      </c>
    </row>
    <row r="444" spans="1:20" ht="17.25" hidden="1" customHeight="1">
      <c r="A444" s="30">
        <v>438</v>
      </c>
      <c r="B444" s="30" t="s">
        <v>664</v>
      </c>
      <c r="C444" s="80">
        <v>3034</v>
      </c>
      <c r="D444" s="39" t="s">
        <v>727</v>
      </c>
      <c r="E444" s="31" t="s">
        <v>24</v>
      </c>
      <c r="F444" s="39" t="s">
        <v>36</v>
      </c>
      <c r="G444" s="31" t="s">
        <v>26</v>
      </c>
      <c r="H444" s="30"/>
      <c r="I444" s="30"/>
      <c r="J444" s="30"/>
      <c r="K444" s="84">
        <v>43459</v>
      </c>
      <c r="L444" s="30"/>
      <c r="M444" s="30"/>
      <c r="N444" s="30"/>
      <c r="O444" s="82" t="e">
        <f>SUM(神奈川!AK444)+(湘南!AK431)+(ダイエット!#REF!)+(コージー!AK451)+(フルハーフ!AK444)</f>
        <v>#REF!</v>
      </c>
      <c r="P444" s="83" t="e">
        <f>SUM(神奈川!E444:K444,湘南!E431:K431,ダイエット!#REF!,コージー!E451:K451,フルハーフ!E444:K444)</f>
        <v>#REF!</v>
      </c>
      <c r="Q444" s="83" t="e">
        <f>SUM(神奈川!L444:R444,湘南!L431:R431,ダイエット!#REF!,コージー!L451:R451,フルハーフ!L444:R444)</f>
        <v>#REF!</v>
      </c>
      <c r="R444" s="83" t="e">
        <f>SUM(神奈川!S444:Y444,湘南!S431:Y431,ダイエット!#REF!,コージー!S451:Y451,フルハーフ!S444:Y444)</f>
        <v>#REF!</v>
      </c>
      <c r="S444" s="83" t="e">
        <f>SUM(神奈川!Z444:AF444,湘南!Z431:AF431,ダイエット!#REF!,コージー!Z451:AF451,フルハーフ!Z444:AF444)</f>
        <v>#REF!</v>
      </c>
      <c r="T444" s="83" t="e">
        <f>SUM(神奈川!E444:AI444,湘南!E431:AI431,ダイエット!#REF!,コージー!E451:AI451,フルハーフ!E444:AI444)</f>
        <v>#REF!</v>
      </c>
    </row>
    <row r="445" spans="1:20" ht="17.25" hidden="1" customHeight="1">
      <c r="A445" s="30">
        <v>439</v>
      </c>
      <c r="B445" s="30" t="s">
        <v>664</v>
      </c>
      <c r="C445" s="80">
        <v>3033</v>
      </c>
      <c r="D445" s="39" t="s">
        <v>728</v>
      </c>
      <c r="E445" s="39" t="s">
        <v>24</v>
      </c>
      <c r="F445" s="39" t="s">
        <v>36</v>
      </c>
      <c r="G445" s="31" t="s">
        <v>26</v>
      </c>
      <c r="H445" s="30"/>
      <c r="I445" s="30"/>
      <c r="J445" s="30"/>
      <c r="K445" s="84">
        <v>43648</v>
      </c>
      <c r="L445" s="30"/>
      <c r="M445" s="30"/>
      <c r="N445" s="30"/>
      <c r="O445" s="82" t="e">
        <f>SUM(神奈川!AK445)+(湘南!AK432)+(ダイエット!#REF!)+(コージー!AK452)+(フルハーフ!AK445)</f>
        <v>#REF!</v>
      </c>
      <c r="P445" s="83" t="e">
        <f>SUM(神奈川!E445:K445,湘南!E432:K432,ダイエット!#REF!,コージー!E452:K452,フルハーフ!E445:K445)</f>
        <v>#REF!</v>
      </c>
      <c r="Q445" s="83" t="e">
        <f>SUM(神奈川!L445:R445,湘南!L432:R432,ダイエット!#REF!,コージー!L452:R452,フルハーフ!L445:R445)</f>
        <v>#REF!</v>
      </c>
      <c r="R445" s="83" t="e">
        <f>SUM(神奈川!S445:Y445,湘南!S432:Y432,ダイエット!#REF!,コージー!S452:Y452,フルハーフ!S445:Y445)</f>
        <v>#REF!</v>
      </c>
      <c r="S445" s="83" t="e">
        <f>SUM(神奈川!Z445:AF445,湘南!Z432:AF432,ダイエット!#REF!,コージー!Z452:AF452,フルハーフ!Z445:AF445)</f>
        <v>#REF!</v>
      </c>
      <c r="T445" s="83" t="e">
        <f>SUM(神奈川!E445:AI445,湘南!E432:AI432,ダイエット!#REF!,コージー!E452:AI452,フルハーフ!E445:AI445)</f>
        <v>#REF!</v>
      </c>
    </row>
    <row r="446" spans="1:20" ht="17.25" hidden="1" customHeight="1">
      <c r="A446" s="30">
        <v>440</v>
      </c>
      <c r="B446" s="30" t="s">
        <v>664</v>
      </c>
      <c r="C446" s="80">
        <v>2994</v>
      </c>
      <c r="D446" s="39" t="s">
        <v>729</v>
      </c>
      <c r="E446" s="39" t="s">
        <v>24</v>
      </c>
      <c r="F446" s="39" t="s">
        <v>36</v>
      </c>
      <c r="G446" s="31" t="s">
        <v>26</v>
      </c>
      <c r="H446" s="30"/>
      <c r="I446" s="30"/>
      <c r="J446" s="30"/>
      <c r="K446" s="84">
        <v>43501</v>
      </c>
      <c r="L446" s="30"/>
      <c r="M446" s="30"/>
      <c r="N446" s="30"/>
      <c r="O446" s="82" t="e">
        <f>SUM(神奈川!AK446)+(湘南!#REF!)+(ダイエット!#REF!)+(コージー!AK453)+(フルハーフ!AK446)</f>
        <v>#REF!</v>
      </c>
      <c r="P446" s="83" t="e">
        <f>SUM(神奈川!E446:K446,湘南!#REF!,ダイエット!#REF!,コージー!E453:K453,フルハーフ!E446:K446)</f>
        <v>#REF!</v>
      </c>
      <c r="Q446" s="83" t="e">
        <f>SUM(神奈川!L446:R446,湘南!#REF!,ダイエット!#REF!,コージー!L453:R453,フルハーフ!L446:R446)</f>
        <v>#REF!</v>
      </c>
      <c r="R446" s="83" t="e">
        <f>SUM(神奈川!S446:Y446,湘南!#REF!,ダイエット!#REF!,コージー!S453:Y453,フルハーフ!S446:Y446)</f>
        <v>#REF!</v>
      </c>
      <c r="S446" s="83" t="e">
        <f>SUM(神奈川!Z446:AF446,湘南!#REF!,ダイエット!#REF!,コージー!Z453:AF453,フルハーフ!Z446:AF446)</f>
        <v>#REF!</v>
      </c>
      <c r="T446" s="83" t="e">
        <f>SUM(神奈川!E446:AI446,湘南!#REF!,ダイエット!#REF!,コージー!E453:AI453,フルハーフ!E446:AI446)</f>
        <v>#REF!</v>
      </c>
    </row>
    <row r="447" spans="1:20" ht="17.25" hidden="1" customHeight="1">
      <c r="A447" s="30">
        <v>441</v>
      </c>
      <c r="B447" s="30" t="s">
        <v>664</v>
      </c>
      <c r="C447" s="80">
        <v>3048</v>
      </c>
      <c r="D447" s="39" t="s">
        <v>39</v>
      </c>
      <c r="E447" s="39" t="s">
        <v>33</v>
      </c>
      <c r="F447" s="39" t="s">
        <v>36</v>
      </c>
      <c r="G447" s="31" t="s">
        <v>26</v>
      </c>
      <c r="H447" s="30"/>
      <c r="I447" s="30"/>
      <c r="J447" s="30"/>
      <c r="K447" s="84">
        <v>43804</v>
      </c>
      <c r="L447" s="30"/>
      <c r="M447" s="30"/>
      <c r="N447" s="30"/>
      <c r="O447" s="82" t="e">
        <f>SUM(神奈川!AK447)+(湘南!#REF!)+(ダイエット!#REF!)+(コージー!AK454)+(フルハーフ!AK447)</f>
        <v>#REF!</v>
      </c>
      <c r="P447" s="83" t="e">
        <f>SUM(神奈川!E447:K447,湘南!#REF!,ダイエット!#REF!,コージー!E454:K454,フルハーフ!E447:K447)</f>
        <v>#REF!</v>
      </c>
      <c r="Q447" s="83" t="e">
        <f>SUM(神奈川!L447:R447,湘南!#REF!,ダイエット!#REF!,コージー!L454:R454,フルハーフ!L447:R447)</f>
        <v>#REF!</v>
      </c>
      <c r="R447" s="83" t="e">
        <f>SUM(神奈川!S447:Y447,湘南!#REF!,ダイエット!#REF!,コージー!S454:Y454,フルハーフ!S447:Y447)</f>
        <v>#REF!</v>
      </c>
      <c r="S447" s="83" t="e">
        <f>SUM(神奈川!Z447:AF447,湘南!#REF!,ダイエット!#REF!,コージー!Z454:AF454,フルハーフ!Z447:AF447)</f>
        <v>#REF!</v>
      </c>
      <c r="T447" s="83" t="e">
        <f>SUM(神奈川!E447:AI447,湘南!#REF!,ダイエット!#REF!,コージー!E454:AI454,フルハーフ!E447:AI447)</f>
        <v>#REF!</v>
      </c>
    </row>
    <row r="448" spans="1:20" ht="17.25" hidden="1" customHeight="1">
      <c r="A448" s="30">
        <v>442</v>
      </c>
      <c r="B448" s="30" t="s">
        <v>664</v>
      </c>
      <c r="C448" s="80">
        <v>3049</v>
      </c>
      <c r="D448" s="31" t="s">
        <v>53</v>
      </c>
      <c r="E448" s="39" t="s">
        <v>24</v>
      </c>
      <c r="F448" s="39" t="s">
        <v>36</v>
      </c>
      <c r="G448" s="31" t="s">
        <v>26</v>
      </c>
      <c r="H448" s="30"/>
      <c r="I448" s="30"/>
      <c r="J448" s="30"/>
      <c r="K448" s="84">
        <v>44512</v>
      </c>
      <c r="L448" s="30"/>
      <c r="M448" s="30"/>
      <c r="N448" s="30"/>
      <c r="O448" s="82" t="e">
        <f>SUM(神奈川!AK448)+(湘南!AK433)+(ダイエット!#REF!)+(コージー!AK455)+(フルハーフ!AK448)</f>
        <v>#REF!</v>
      </c>
      <c r="P448" s="83" t="e">
        <f>SUM(神奈川!E448:K448,湘南!E433:K433,ダイエット!#REF!,コージー!E455:K455,フルハーフ!E448:K448)</f>
        <v>#REF!</v>
      </c>
      <c r="Q448" s="83" t="e">
        <f>SUM(神奈川!L448:R448,湘南!L433:R433,ダイエット!#REF!,コージー!L455:R455,フルハーフ!L448:R448)</f>
        <v>#REF!</v>
      </c>
      <c r="R448" s="83" t="e">
        <f>SUM(神奈川!S448:Y448,湘南!S433:Y433,ダイエット!#REF!,コージー!S455:Y455,フルハーフ!S448:Y448)</f>
        <v>#REF!</v>
      </c>
      <c r="S448" s="83" t="e">
        <f>SUM(神奈川!Z448:AF448,湘南!Z433:AF433,ダイエット!#REF!,コージー!Z455:AF455,フルハーフ!Z448:AF448)</f>
        <v>#REF!</v>
      </c>
      <c r="T448" s="83" t="e">
        <f>SUM(神奈川!E448:AI448,湘南!E433:AI433,ダイエット!#REF!,コージー!E455:AI455,フルハーフ!E448:AI448)</f>
        <v>#REF!</v>
      </c>
    </row>
    <row r="449" spans="1:20" ht="17.25" hidden="1" customHeight="1">
      <c r="A449" s="30">
        <v>443</v>
      </c>
      <c r="B449" s="30" t="s">
        <v>664</v>
      </c>
      <c r="C449" s="80">
        <v>3068</v>
      </c>
      <c r="D449" s="31" t="s">
        <v>730</v>
      </c>
      <c r="E449" s="39" t="s">
        <v>33</v>
      </c>
      <c r="F449" s="39" t="s">
        <v>48</v>
      </c>
      <c r="G449" s="31" t="s">
        <v>26</v>
      </c>
      <c r="H449" s="30"/>
      <c r="I449" s="30"/>
      <c r="J449" s="30"/>
      <c r="K449" s="84">
        <v>44051</v>
      </c>
      <c r="L449" s="30"/>
      <c r="M449" s="30"/>
      <c r="N449" s="30"/>
      <c r="O449" s="82" t="e">
        <f>SUM(神奈川!AK449)+(湘南!AK434)+(ダイエット!#REF!)+(コージー!AK456)+(フルハーフ!AK449)</f>
        <v>#REF!</v>
      </c>
      <c r="P449" s="83" t="e">
        <f>SUM(神奈川!E449:K449,湘南!E434:K434,ダイエット!#REF!,コージー!E456:K456,フルハーフ!E449:K449)</f>
        <v>#REF!</v>
      </c>
      <c r="Q449" s="83" t="e">
        <f>SUM(神奈川!L449:R449,湘南!L434:R434,ダイエット!#REF!,コージー!L456:R456,フルハーフ!L449:R449)</f>
        <v>#REF!</v>
      </c>
      <c r="R449" s="83" t="e">
        <f>SUM(神奈川!S449:Y449,湘南!S434:Y434,ダイエット!#REF!,コージー!S456:Y456,フルハーフ!S449:Y449)</f>
        <v>#REF!</v>
      </c>
      <c r="S449" s="83" t="e">
        <f>SUM(神奈川!Z449:AF449,湘南!Z434:AF434,ダイエット!#REF!,コージー!Z456:AF456,フルハーフ!Z449:AF449)</f>
        <v>#REF!</v>
      </c>
      <c r="T449" s="83" t="e">
        <f>SUM(神奈川!E449:AI449,湘南!E434:AI434,ダイエット!#REF!,コージー!E456:AI456,フルハーフ!E449:AI449)</f>
        <v>#REF!</v>
      </c>
    </row>
    <row r="450" spans="1:20" ht="17.25" hidden="1" customHeight="1">
      <c r="A450" s="30">
        <v>444</v>
      </c>
      <c r="B450" s="30" t="s">
        <v>664</v>
      </c>
      <c r="C450" s="80">
        <v>3078</v>
      </c>
      <c r="D450" s="31" t="s">
        <v>731</v>
      </c>
      <c r="E450" s="39" t="s">
        <v>24</v>
      </c>
      <c r="F450" s="39" t="s">
        <v>36</v>
      </c>
      <c r="G450" s="31" t="s">
        <v>26</v>
      </c>
      <c r="H450" s="30"/>
      <c r="I450" s="30"/>
      <c r="J450" s="30"/>
      <c r="K450" s="84">
        <v>43684</v>
      </c>
      <c r="L450" s="30"/>
      <c r="M450" s="30"/>
      <c r="N450" s="30"/>
      <c r="O450" s="82" t="e">
        <f>SUM(神奈川!AK450)+(湘南!AK435)+(ダイエット!#REF!)+(コージー!AK457)+(フルハーフ!AK450)</f>
        <v>#REF!</v>
      </c>
      <c r="P450" s="83" t="e">
        <f>SUM(神奈川!E450:K450,湘南!E435:K435,ダイエット!#REF!,コージー!E457:K457,フルハーフ!E450:K450)</f>
        <v>#REF!</v>
      </c>
      <c r="Q450" s="83" t="e">
        <f>SUM(神奈川!L450:R450,湘南!L435:R435,ダイエット!#REF!,コージー!L457:R457,フルハーフ!L450:R450)</f>
        <v>#REF!</v>
      </c>
      <c r="R450" s="83" t="e">
        <f>SUM(神奈川!S450:Y450,湘南!S435:Y435,ダイエット!#REF!,コージー!S457:Y457,フルハーフ!S450:Y450)</f>
        <v>#REF!</v>
      </c>
      <c r="S450" s="83" t="e">
        <f>SUM(神奈川!Z450:AF450,湘南!Z435:AF435,ダイエット!#REF!,コージー!Z457:AF457,フルハーフ!Z450:AF450)</f>
        <v>#REF!</v>
      </c>
      <c r="T450" s="83" t="e">
        <f>SUM(神奈川!E450:AI450,湘南!E435:AI435,ダイエット!#REF!,コージー!E457:AI457,フルハーフ!E450:AI450)</f>
        <v>#REF!</v>
      </c>
    </row>
    <row r="451" spans="1:20" ht="17.25" hidden="1" customHeight="1">
      <c r="A451" s="30">
        <v>445</v>
      </c>
      <c r="B451" s="30" t="s">
        <v>664</v>
      </c>
      <c r="C451" s="80">
        <v>3085</v>
      </c>
      <c r="D451" s="31" t="s">
        <v>732</v>
      </c>
      <c r="E451" s="39" t="s">
        <v>24</v>
      </c>
      <c r="F451" s="39" t="s">
        <v>36</v>
      </c>
      <c r="G451" s="31" t="s">
        <v>26</v>
      </c>
      <c r="H451" s="30"/>
      <c r="I451" s="30"/>
      <c r="J451" s="30"/>
      <c r="K451" s="84">
        <v>43997</v>
      </c>
      <c r="L451" s="30"/>
      <c r="M451" s="30"/>
      <c r="N451" s="30"/>
      <c r="O451" s="82" t="e">
        <f>SUM(神奈川!AK451)+(湘南!AK436)+(ダイエット!#REF!)+(コージー!AK458)+(フルハーフ!AK451)</f>
        <v>#REF!</v>
      </c>
      <c r="P451" s="83" t="e">
        <f>SUM(神奈川!E451:K451,湘南!E436:K436,ダイエット!#REF!,コージー!E458:K458,フルハーフ!E451:K451)</f>
        <v>#REF!</v>
      </c>
      <c r="Q451" s="83" t="e">
        <f>SUM(神奈川!L451:R451,湘南!L436:R436,ダイエット!#REF!,コージー!L458:R458,フルハーフ!L451:R451)</f>
        <v>#REF!</v>
      </c>
      <c r="R451" s="83" t="e">
        <f>SUM(神奈川!S451:Y451,湘南!S436:Y436,ダイエット!#REF!,コージー!S458:Y458,フルハーフ!S451:Y451)</f>
        <v>#REF!</v>
      </c>
      <c r="S451" s="83" t="e">
        <f>SUM(神奈川!Z451:AF451,湘南!Z436:AF436,ダイエット!#REF!,コージー!Z458:AF458,フルハーフ!Z451:AF451)</f>
        <v>#REF!</v>
      </c>
      <c r="T451" s="83" t="e">
        <f>SUM(神奈川!E451:AI451,湘南!E436:AI436,ダイエット!#REF!,コージー!E458:AI458,フルハーフ!E451:AI451)</f>
        <v>#REF!</v>
      </c>
    </row>
    <row r="452" spans="1:20" ht="17.25" hidden="1" customHeight="1">
      <c r="A452" s="30">
        <v>446</v>
      </c>
      <c r="B452" s="30" t="s">
        <v>664</v>
      </c>
      <c r="C452" s="80"/>
      <c r="D452" s="39" t="s">
        <v>106</v>
      </c>
      <c r="E452" s="39" t="s">
        <v>33</v>
      </c>
      <c r="F452" s="39" t="s">
        <v>48</v>
      </c>
      <c r="G452" s="30" t="s">
        <v>44</v>
      </c>
      <c r="H452" s="30"/>
      <c r="I452" s="95" t="s">
        <v>733</v>
      </c>
      <c r="J452" s="30"/>
      <c r="K452" s="96">
        <v>43571</v>
      </c>
      <c r="L452" s="30"/>
      <c r="M452" s="30"/>
      <c r="N452" s="30"/>
      <c r="O452" s="82" t="e">
        <f>SUM(神奈川!AK452)+(湘南!AK437)+(ダイエット!#REF!)+(コージー!AK459)+(フルハーフ!AK452)</f>
        <v>#REF!</v>
      </c>
      <c r="P452" s="83" t="e">
        <f>SUM(神奈川!E452:K452,湘南!E437:K437,ダイエット!#REF!,コージー!E459:K459,フルハーフ!E452:K452)</f>
        <v>#REF!</v>
      </c>
      <c r="Q452" s="83" t="e">
        <f>SUM(神奈川!L452:R452,湘南!L437:R437,ダイエット!#REF!,コージー!L459:R459,フルハーフ!L452:R452)</f>
        <v>#REF!</v>
      </c>
      <c r="R452" s="83" t="e">
        <f>SUM(神奈川!S452:Y452,湘南!S437:Y437,ダイエット!#REF!,コージー!S459:Y459,フルハーフ!S452:Y452)</f>
        <v>#REF!</v>
      </c>
      <c r="S452" s="83" t="e">
        <f>SUM(神奈川!Z452:AF452,湘南!Z437:AF437,ダイエット!#REF!,コージー!Z459:AF459,フルハーフ!Z452:AF452)</f>
        <v>#REF!</v>
      </c>
      <c r="T452" s="83" t="e">
        <f>SUM(神奈川!E452:AI452,湘南!E437:AI437,ダイエット!#REF!,コージー!E459:AI459,フルハーフ!E452:AI452)</f>
        <v>#REF!</v>
      </c>
    </row>
    <row r="453" spans="1:20" ht="17.25" hidden="1" customHeight="1">
      <c r="A453" s="30">
        <v>447</v>
      </c>
      <c r="B453" s="30" t="s">
        <v>664</v>
      </c>
      <c r="C453" s="80"/>
      <c r="D453" s="39" t="s">
        <v>178</v>
      </c>
      <c r="E453" s="39" t="s">
        <v>24</v>
      </c>
      <c r="F453" s="39" t="s">
        <v>48</v>
      </c>
      <c r="G453" s="30" t="s">
        <v>44</v>
      </c>
      <c r="H453" s="30"/>
      <c r="I453" s="95"/>
      <c r="J453" s="30"/>
      <c r="K453" s="96">
        <v>43672</v>
      </c>
      <c r="L453" s="30"/>
      <c r="M453" s="30"/>
      <c r="N453" s="30"/>
      <c r="O453" s="82" t="e">
        <f>SUM(神奈川!AK453)+(湘南!AK438)+(ダイエット!#REF!)+(コージー!AK460)+(フルハーフ!AK453)</f>
        <v>#REF!</v>
      </c>
      <c r="P453" s="83" t="e">
        <f>SUM(神奈川!E453:K453,湘南!E438:K438,ダイエット!#REF!,コージー!E460:K460,フルハーフ!E453:K453)</f>
        <v>#REF!</v>
      </c>
      <c r="Q453" s="83" t="e">
        <f>SUM(神奈川!L453:R453,湘南!L438:R438,ダイエット!#REF!,コージー!L460:R460,フルハーフ!L453:R453)</f>
        <v>#REF!</v>
      </c>
      <c r="R453" s="83" t="e">
        <f>SUM(神奈川!S453:Y453,湘南!S438:Y438,ダイエット!#REF!,コージー!S460:Y460,フルハーフ!S453:Y453)</f>
        <v>#REF!</v>
      </c>
      <c r="S453" s="83" t="e">
        <f>SUM(神奈川!Z453:AF453,湘南!Z438:AF438,ダイエット!#REF!,コージー!Z460:AF460,フルハーフ!Z453:AF453)</f>
        <v>#REF!</v>
      </c>
      <c r="T453" s="83" t="e">
        <f>SUM(神奈川!E453:AI453,湘南!E438:AI438,ダイエット!#REF!,コージー!E460:AI460,フルハーフ!E453:AI453)</f>
        <v>#REF!</v>
      </c>
    </row>
    <row r="454" spans="1:20" ht="17.25" hidden="1" customHeight="1">
      <c r="A454" s="30">
        <v>448</v>
      </c>
      <c r="B454" s="30" t="s">
        <v>664</v>
      </c>
      <c r="C454" s="80"/>
      <c r="D454" s="35" t="s">
        <v>734</v>
      </c>
      <c r="E454" s="39" t="s">
        <v>24</v>
      </c>
      <c r="F454" s="39" t="s">
        <v>48</v>
      </c>
      <c r="G454" s="30" t="s">
        <v>44</v>
      </c>
      <c r="H454" s="30"/>
      <c r="I454" s="34"/>
      <c r="J454" s="30"/>
      <c r="K454" s="84">
        <v>43665</v>
      </c>
      <c r="L454" s="30"/>
      <c r="M454" s="30"/>
      <c r="N454" s="30"/>
      <c r="O454" s="82" t="e">
        <f>SUM(神奈川!AK454)+(湘南!AK439)+(ダイエット!#REF!)+(コージー!AK461)+(フルハーフ!AK454)</f>
        <v>#REF!</v>
      </c>
      <c r="P454" s="83" t="e">
        <f>SUM(神奈川!E454:K454,湘南!E439:K439,ダイエット!#REF!,コージー!E461:K461,フルハーフ!E454:K454)</f>
        <v>#REF!</v>
      </c>
      <c r="Q454" s="83" t="e">
        <f>SUM(神奈川!L454:R454,湘南!L439:R439,ダイエット!#REF!,コージー!L461:R461,フルハーフ!L454:R454)</f>
        <v>#REF!</v>
      </c>
      <c r="R454" s="83" t="e">
        <f>SUM(神奈川!S454:Y454,湘南!S439:Y439,ダイエット!#REF!,コージー!S461:Y461,フルハーフ!S454:Y454)</f>
        <v>#REF!</v>
      </c>
      <c r="S454" s="83" t="e">
        <f>SUM(神奈川!Z454:AF454,湘南!Z439:AF439,ダイエット!#REF!,コージー!Z461:AF461,フルハーフ!Z454:AF454)</f>
        <v>#REF!</v>
      </c>
      <c r="T454" s="83" t="e">
        <f>SUM(神奈川!E454:AI454,湘南!E439:AI439,ダイエット!#REF!,コージー!E461:AI461,フルハーフ!E454:AI454)</f>
        <v>#REF!</v>
      </c>
    </row>
    <row r="455" spans="1:20" ht="17.25" hidden="1" customHeight="1">
      <c r="A455" s="30">
        <v>449</v>
      </c>
      <c r="B455" s="30" t="s">
        <v>664</v>
      </c>
      <c r="C455" s="80"/>
      <c r="D455" s="31" t="s">
        <v>98</v>
      </c>
      <c r="E455" s="39" t="s">
        <v>33</v>
      </c>
      <c r="F455" s="41" t="s">
        <v>48</v>
      </c>
      <c r="G455" s="30" t="s">
        <v>44</v>
      </c>
      <c r="H455" s="30"/>
      <c r="I455" s="97" t="s">
        <v>735</v>
      </c>
      <c r="J455" s="30"/>
      <c r="K455" s="96">
        <v>43756</v>
      </c>
      <c r="L455" s="30"/>
      <c r="M455" s="30"/>
      <c r="N455" s="30"/>
      <c r="O455" s="82" t="e">
        <f>SUM(神奈川!AK455)+(湘南!AK440)+(ダイエット!#REF!)+(コージー!AK462)+(フルハーフ!AK455)</f>
        <v>#REF!</v>
      </c>
      <c r="P455" s="83" t="e">
        <f>SUM(神奈川!E455:K455,湘南!E440:K440,ダイエット!#REF!,コージー!E462:K462,フルハーフ!E455:K455)</f>
        <v>#REF!</v>
      </c>
      <c r="Q455" s="83" t="e">
        <f>SUM(神奈川!L455:R455,湘南!L440:R440,ダイエット!#REF!,コージー!L462:R462,フルハーフ!L455:R455)</f>
        <v>#REF!</v>
      </c>
      <c r="R455" s="83" t="e">
        <f>SUM(神奈川!S455:Y455,湘南!S440:Y440,ダイエット!#REF!,コージー!S462:Y462,フルハーフ!S455:Y455)</f>
        <v>#REF!</v>
      </c>
      <c r="S455" s="83" t="e">
        <f>SUM(神奈川!Z455:AF455,湘南!Z440:AF440,ダイエット!#REF!,コージー!Z462:AF462,フルハーフ!Z455:AF455)</f>
        <v>#REF!</v>
      </c>
      <c r="T455" s="83" t="e">
        <f>SUM(神奈川!E455:AI455,湘南!E440:AI440,ダイエット!#REF!,コージー!E462:AI462,フルハーフ!E455:AI455)</f>
        <v>#REF!</v>
      </c>
    </row>
    <row r="456" spans="1:20" ht="17.25" hidden="1" customHeight="1">
      <c r="A456" s="30">
        <v>450</v>
      </c>
      <c r="B456" s="30" t="s">
        <v>664</v>
      </c>
      <c r="C456" s="80"/>
      <c r="D456" s="42" t="s">
        <v>102</v>
      </c>
      <c r="E456" s="39" t="s">
        <v>33</v>
      </c>
      <c r="F456" s="41" t="s">
        <v>48</v>
      </c>
      <c r="G456" s="30" t="s">
        <v>44</v>
      </c>
      <c r="H456" s="30"/>
      <c r="I456" s="97"/>
      <c r="J456" s="30"/>
      <c r="K456" s="96">
        <v>44030</v>
      </c>
      <c r="L456" s="30"/>
      <c r="M456" s="30"/>
      <c r="N456" s="30"/>
      <c r="O456" s="82" t="e">
        <f>SUM(神奈川!AK456)+(湘南!AK441)+(ダイエット!#REF!)+(コージー!AK463)+(フルハーフ!AK456)</f>
        <v>#REF!</v>
      </c>
      <c r="P456" s="83" t="e">
        <f>SUM(神奈川!E456:K456,湘南!E441:K441,ダイエット!#REF!,コージー!E463:K463,フルハーフ!E456:K456)</f>
        <v>#REF!</v>
      </c>
      <c r="Q456" s="83" t="e">
        <f>SUM(神奈川!L456:R456,湘南!L441:R441,ダイエット!#REF!,コージー!L463:R463,フルハーフ!L456:R456)</f>
        <v>#REF!</v>
      </c>
      <c r="R456" s="83" t="e">
        <f>SUM(神奈川!S456:Y456,湘南!S441:Y441,ダイエット!#REF!,コージー!S463:Y463,フルハーフ!S456:Y456)</f>
        <v>#REF!</v>
      </c>
      <c r="S456" s="83" t="e">
        <f>SUM(神奈川!Z456:AF456,湘南!Z441:AF441,ダイエット!#REF!,コージー!Z463:AF463,フルハーフ!Z456:AF456)</f>
        <v>#REF!</v>
      </c>
      <c r="T456" s="83" t="e">
        <f>SUM(神奈川!E456:AI456,湘南!E441:AI441,ダイエット!#REF!,コージー!E463:AI463,フルハーフ!E456:AI456)</f>
        <v>#REF!</v>
      </c>
    </row>
    <row r="457" spans="1:20" ht="17.25" hidden="1" customHeight="1">
      <c r="A457" s="30">
        <v>451</v>
      </c>
      <c r="B457" s="30" t="s">
        <v>664</v>
      </c>
      <c r="C457" s="80"/>
      <c r="D457" s="35" t="s">
        <v>736</v>
      </c>
      <c r="E457" s="41" t="s">
        <v>33</v>
      </c>
      <c r="F457" s="39" t="s">
        <v>48</v>
      </c>
      <c r="G457" s="30" t="s">
        <v>44</v>
      </c>
      <c r="H457" s="30"/>
      <c r="I457" s="97" t="s">
        <v>737</v>
      </c>
      <c r="J457" s="30"/>
      <c r="K457" s="96">
        <v>44020</v>
      </c>
      <c r="L457" s="30"/>
      <c r="M457" s="30"/>
      <c r="N457" s="30"/>
      <c r="O457" s="82" t="e">
        <f>SUM(神奈川!AK457)+(湘南!AK442)+(ダイエット!#REF!)+(コージー!AK464)+(フルハーフ!AK457)</f>
        <v>#REF!</v>
      </c>
      <c r="P457" s="83" t="e">
        <f>SUM(神奈川!E457:K457,湘南!E442:K442,ダイエット!#REF!,コージー!E464:K464,フルハーフ!E457:K457)</f>
        <v>#REF!</v>
      </c>
      <c r="Q457" s="83" t="e">
        <f>SUM(神奈川!L457:R457,湘南!L442:R442,ダイエット!#REF!,コージー!L464:R464,フルハーフ!L457:R457)</f>
        <v>#REF!</v>
      </c>
      <c r="R457" s="83" t="e">
        <f>SUM(神奈川!S457:Y457,湘南!S442:Y442,ダイエット!#REF!,コージー!S464:Y464,フルハーフ!S457:Y457)</f>
        <v>#REF!</v>
      </c>
      <c r="S457" s="83" t="e">
        <f>SUM(神奈川!Z457:AF457,湘南!Z442:AF442,ダイエット!#REF!,コージー!Z464:AF464,フルハーフ!Z457:AF457)</f>
        <v>#REF!</v>
      </c>
      <c r="T457" s="83" t="e">
        <f>SUM(神奈川!E457:AI457,湘南!E442:AI442,ダイエット!#REF!,コージー!E464:AI464,フルハーフ!E457:AI457)</f>
        <v>#REF!</v>
      </c>
    </row>
    <row r="458" spans="1:20" ht="17.25" hidden="1" customHeight="1">
      <c r="A458" s="30">
        <v>452</v>
      </c>
      <c r="B458" s="30" t="s">
        <v>664</v>
      </c>
      <c r="C458" s="80"/>
      <c r="D458" s="35" t="s">
        <v>57</v>
      </c>
      <c r="E458" s="41" t="s">
        <v>33</v>
      </c>
      <c r="F458" s="39" t="s">
        <v>48</v>
      </c>
      <c r="G458" s="30" t="s">
        <v>44</v>
      </c>
      <c r="H458" s="30"/>
      <c r="I458" s="95" t="s">
        <v>738</v>
      </c>
      <c r="J458" s="30"/>
      <c r="K458" s="96">
        <v>43664</v>
      </c>
      <c r="L458" s="30"/>
      <c r="M458" s="30"/>
      <c r="N458" s="30"/>
      <c r="O458" s="82" t="e">
        <f>SUM(神奈川!AK458)+(湘南!AK443)+(ダイエット!#REF!)+(コージー!AK465)+(フルハーフ!AK458)</f>
        <v>#REF!</v>
      </c>
      <c r="P458" s="83" t="e">
        <f>SUM(神奈川!E458:K458,湘南!E443:K443,ダイエット!#REF!,コージー!E465:K465,フルハーフ!E458:K458)</f>
        <v>#REF!</v>
      </c>
      <c r="Q458" s="83" t="e">
        <f>SUM(神奈川!L458:R458,湘南!L443:R443,ダイエット!#REF!,コージー!L465:R465,フルハーフ!L458:R458)</f>
        <v>#REF!</v>
      </c>
      <c r="R458" s="83" t="e">
        <f>SUM(神奈川!S458:Y458,湘南!S443:Y443,ダイエット!#REF!,コージー!S465:Y465,フルハーフ!S458:Y458)</f>
        <v>#REF!</v>
      </c>
      <c r="S458" s="83" t="e">
        <f>SUM(神奈川!Z458:AF458,湘南!Z443:AF443,ダイエット!#REF!,コージー!Z465:AF465,フルハーフ!Z458:AF458)</f>
        <v>#REF!</v>
      </c>
      <c r="T458" s="83" t="e">
        <f>SUM(神奈川!E458:AI458,湘南!E443:AI443,ダイエット!#REF!,コージー!E465:AI465,フルハーフ!E458:AI458)</f>
        <v>#REF!</v>
      </c>
    </row>
    <row r="459" spans="1:20" ht="17.25" hidden="1" customHeight="1">
      <c r="A459" s="30">
        <v>453</v>
      </c>
      <c r="B459" s="30" t="s">
        <v>664</v>
      </c>
      <c r="C459" s="80"/>
      <c r="D459" s="42" t="s">
        <v>739</v>
      </c>
      <c r="E459" s="41" t="s">
        <v>24</v>
      </c>
      <c r="F459" s="39" t="s">
        <v>48</v>
      </c>
      <c r="G459" s="30" t="s">
        <v>44</v>
      </c>
      <c r="H459" s="30"/>
      <c r="I459" s="95" t="s">
        <v>740</v>
      </c>
      <c r="J459" s="30"/>
      <c r="K459" s="96">
        <v>43705</v>
      </c>
      <c r="L459" s="30"/>
      <c r="M459" s="30"/>
      <c r="N459" s="30"/>
      <c r="O459" s="82" t="e">
        <f>SUM(神奈川!AK459)+(湘南!#REF!)+(ダイエット!#REF!)+(コージー!AK466)+(フルハーフ!AK459)</f>
        <v>#REF!</v>
      </c>
      <c r="P459" s="83" t="e">
        <f>SUM(神奈川!E459:K459,湘南!#REF!,ダイエット!#REF!,コージー!E466:K466,フルハーフ!E459:K459)</f>
        <v>#REF!</v>
      </c>
      <c r="Q459" s="83" t="e">
        <f>SUM(神奈川!L459:R459,湘南!#REF!,ダイエット!#REF!,コージー!L466:R466,フルハーフ!L459:R459)</f>
        <v>#REF!</v>
      </c>
      <c r="R459" s="83" t="e">
        <f>SUM(神奈川!S459:Y459,湘南!#REF!,ダイエット!#REF!,コージー!S466:Y466,フルハーフ!S459:Y459)</f>
        <v>#REF!</v>
      </c>
      <c r="S459" s="83" t="e">
        <f>SUM(神奈川!Z459:AF459,湘南!#REF!,ダイエット!#REF!,コージー!Z466:AF466,フルハーフ!Z459:AF459)</f>
        <v>#REF!</v>
      </c>
      <c r="T459" s="83" t="e">
        <f>SUM(神奈川!E459:AI459,湘南!#REF!,ダイエット!#REF!,コージー!E466:AI466,フルハーフ!E459:AI459)</f>
        <v>#REF!</v>
      </c>
    </row>
    <row r="460" spans="1:20" ht="17.25" hidden="1" customHeight="1">
      <c r="A460" s="30">
        <v>454</v>
      </c>
      <c r="B460" s="30" t="s">
        <v>664</v>
      </c>
      <c r="C460" s="80"/>
      <c r="D460" s="35" t="s">
        <v>97</v>
      </c>
      <c r="E460" s="39" t="s">
        <v>33</v>
      </c>
      <c r="F460" s="39" t="s">
        <v>48</v>
      </c>
      <c r="G460" s="30" t="s">
        <v>44</v>
      </c>
      <c r="H460" s="30"/>
      <c r="I460" s="34"/>
      <c r="J460" s="30"/>
      <c r="K460" s="84">
        <v>43635</v>
      </c>
      <c r="L460" s="30"/>
      <c r="M460" s="30"/>
      <c r="N460" s="30"/>
      <c r="O460" s="82" t="e">
        <f>SUM(神奈川!AK460)+(湘南!#REF!)+(ダイエット!#REF!)+(コージー!AK467)+(フルハーフ!AK460)</f>
        <v>#REF!</v>
      </c>
      <c r="P460" s="83" t="e">
        <f>SUM(神奈川!E460:K460,湘南!#REF!,ダイエット!#REF!,コージー!E467:K467,フルハーフ!E460:K460)</f>
        <v>#REF!</v>
      </c>
      <c r="Q460" s="83" t="e">
        <f>SUM(神奈川!L460:R460,湘南!#REF!,ダイエット!#REF!,コージー!L467:R467,フルハーフ!L460:R460)</f>
        <v>#REF!</v>
      </c>
      <c r="R460" s="83" t="e">
        <f>SUM(神奈川!S460:Y460,湘南!#REF!,ダイエット!#REF!,コージー!S467:Y467,フルハーフ!S460:Y460)</f>
        <v>#REF!</v>
      </c>
      <c r="S460" s="83" t="e">
        <f>SUM(神奈川!Z460:AF460,湘南!#REF!,ダイエット!#REF!,コージー!Z467:AF467,フルハーフ!Z460:AF460)</f>
        <v>#REF!</v>
      </c>
      <c r="T460" s="83" t="e">
        <f>SUM(神奈川!E460:AI460,湘南!#REF!,ダイエット!#REF!,コージー!E467:AI467,フルハーフ!E460:AI460)</f>
        <v>#REF!</v>
      </c>
    </row>
    <row r="461" spans="1:20" ht="17.25" hidden="1" customHeight="1">
      <c r="A461" s="30">
        <v>455</v>
      </c>
      <c r="B461" s="30" t="s">
        <v>664</v>
      </c>
      <c r="C461" s="80"/>
      <c r="D461" s="42" t="s">
        <v>741</v>
      </c>
      <c r="E461" s="31" t="s">
        <v>33</v>
      </c>
      <c r="F461" s="39" t="s">
        <v>50</v>
      </c>
      <c r="G461" s="30" t="s">
        <v>44</v>
      </c>
      <c r="H461" s="30"/>
      <c r="I461" s="34"/>
      <c r="J461" s="30"/>
      <c r="K461" s="84">
        <v>43454</v>
      </c>
      <c r="L461" s="30"/>
      <c r="M461" s="30"/>
      <c r="N461" s="30"/>
      <c r="O461" s="82" t="e">
        <f>SUM(神奈川!AK461)+(湘南!AK446)+(ダイエット!#REF!)+(コージー!AK468)+(フルハーフ!AK461)</f>
        <v>#REF!</v>
      </c>
      <c r="P461" s="83" t="e">
        <f>SUM(神奈川!E461:K461,湘南!E446:K446,ダイエット!#REF!,コージー!E468:K468,フルハーフ!E461:K461)</f>
        <v>#REF!</v>
      </c>
      <c r="Q461" s="83" t="e">
        <f>SUM(神奈川!L461:R461,湘南!L446:R446,ダイエット!#REF!,コージー!L468:R468,フルハーフ!L461:R461)</f>
        <v>#REF!</v>
      </c>
      <c r="R461" s="83" t="e">
        <f>SUM(神奈川!S461:Y461,湘南!S446:Y446,ダイエット!#REF!,コージー!S468:Y468,フルハーフ!S461:Y461)</f>
        <v>#REF!</v>
      </c>
      <c r="S461" s="83" t="e">
        <f>SUM(神奈川!Z461:AF461,湘南!Z446:AF446,ダイエット!#REF!,コージー!Z468:AF468,フルハーフ!Z461:AF461)</f>
        <v>#REF!</v>
      </c>
      <c r="T461" s="83" t="e">
        <f>SUM(神奈川!E461:AI461,湘南!E446:AI446,ダイエット!#REF!,コージー!E468:AI468,フルハーフ!E461:AI461)</f>
        <v>#REF!</v>
      </c>
    </row>
    <row r="462" spans="1:20" ht="17.25" hidden="1" customHeight="1">
      <c r="A462" s="30">
        <v>456</v>
      </c>
      <c r="B462" s="30" t="s">
        <v>664</v>
      </c>
      <c r="C462" s="80"/>
      <c r="D462" s="42" t="s">
        <v>79</v>
      </c>
      <c r="E462" s="31" t="s">
        <v>33</v>
      </c>
      <c r="F462" s="39" t="s">
        <v>50</v>
      </c>
      <c r="G462" s="30" t="s">
        <v>44</v>
      </c>
      <c r="H462" s="30"/>
      <c r="I462" s="34"/>
      <c r="J462" s="30"/>
      <c r="K462" s="84">
        <v>43271</v>
      </c>
      <c r="L462" s="30"/>
      <c r="M462" s="30"/>
      <c r="N462" s="30"/>
      <c r="O462" s="82" t="e">
        <f>SUM(神奈川!AK462)+(湘南!AK447)+(ダイエット!#REF!)+(コージー!AK469)+(フルハーフ!AK462)</f>
        <v>#REF!</v>
      </c>
      <c r="P462" s="83" t="e">
        <f>SUM(神奈川!E462:K462,湘南!E447:K447,ダイエット!#REF!,コージー!E469:K469,フルハーフ!E462:K462)</f>
        <v>#REF!</v>
      </c>
      <c r="Q462" s="83" t="e">
        <f>SUM(神奈川!L462:R462,湘南!L447:R447,ダイエット!#REF!,コージー!L469:R469,フルハーフ!L462:R462)</f>
        <v>#REF!</v>
      </c>
      <c r="R462" s="83" t="e">
        <f>SUM(神奈川!S462:Y462,湘南!S447:Y447,ダイエット!#REF!,コージー!S469:Y469,フルハーフ!S462:Y462)</f>
        <v>#REF!</v>
      </c>
      <c r="S462" s="83" t="e">
        <f>SUM(神奈川!Z462:AF462,湘南!Z447:AF447,ダイエット!#REF!,コージー!Z469:AF469,フルハーフ!Z462:AF462)</f>
        <v>#REF!</v>
      </c>
      <c r="T462" s="83" t="e">
        <f>SUM(神奈川!E462:AI462,湘南!E447:AI447,ダイエット!#REF!,コージー!E469:AI469,フルハーフ!E462:AI462)</f>
        <v>#REF!</v>
      </c>
    </row>
    <row r="463" spans="1:20" ht="17.25" hidden="1" customHeight="1">
      <c r="A463" s="30">
        <v>457</v>
      </c>
      <c r="B463" s="30" t="s">
        <v>664</v>
      </c>
      <c r="C463" s="80"/>
      <c r="D463" s="42" t="s">
        <v>58</v>
      </c>
      <c r="E463" s="31" t="s">
        <v>33</v>
      </c>
      <c r="F463" s="39" t="s">
        <v>48</v>
      </c>
      <c r="G463" s="30" t="s">
        <v>44</v>
      </c>
      <c r="H463" s="30"/>
      <c r="I463" s="34"/>
      <c r="J463" s="30"/>
      <c r="K463" s="84">
        <v>43655</v>
      </c>
      <c r="L463" s="30"/>
      <c r="M463" s="30"/>
      <c r="N463" s="30"/>
      <c r="O463" s="82" t="e">
        <f>SUM(神奈川!AK463)+(湘南!AK449)+(ダイエット!#REF!)+(コージー!AK470)+(フルハーフ!AK463)</f>
        <v>#REF!</v>
      </c>
      <c r="P463" s="83" t="e">
        <f>SUM(神奈川!E463:K463,湘南!E449:K449,ダイエット!#REF!,コージー!E470:K470,フルハーフ!E463:K463)</f>
        <v>#REF!</v>
      </c>
      <c r="Q463" s="83" t="e">
        <f>SUM(神奈川!L463:R463,湘南!L449:R449,ダイエット!#REF!,コージー!L470:R470,フルハーフ!L463:R463)</f>
        <v>#REF!</v>
      </c>
      <c r="R463" s="83" t="e">
        <f>SUM(神奈川!S463:Y463,湘南!S449:Y449,ダイエット!#REF!,コージー!S470:Y470,フルハーフ!S463:Y463)</f>
        <v>#REF!</v>
      </c>
      <c r="S463" s="83" t="e">
        <f>SUM(神奈川!Z463:AF463,湘南!Z449:AF449,ダイエット!#REF!,コージー!Z470:AF470,フルハーフ!Z463:AF463)</f>
        <v>#REF!</v>
      </c>
      <c r="T463" s="83" t="e">
        <f>SUM(神奈川!E463:AI463,湘南!E449:AI449,ダイエット!#REF!,コージー!E470:AI470,フルハーフ!E463:AI463)</f>
        <v>#REF!</v>
      </c>
    </row>
    <row r="464" spans="1:20" ht="17.25" hidden="1" customHeight="1">
      <c r="A464" s="30">
        <v>458</v>
      </c>
      <c r="B464" s="30" t="s">
        <v>664</v>
      </c>
      <c r="C464" s="80"/>
      <c r="D464" s="42" t="s">
        <v>742</v>
      </c>
      <c r="E464" s="31" t="s">
        <v>33</v>
      </c>
      <c r="F464" s="39" t="s">
        <v>48</v>
      </c>
      <c r="G464" s="30" t="s">
        <v>44</v>
      </c>
      <c r="H464" s="30"/>
      <c r="I464" s="34"/>
      <c r="J464" s="30"/>
      <c r="K464" s="84">
        <v>43655</v>
      </c>
      <c r="L464" s="30"/>
      <c r="M464" s="30"/>
      <c r="N464" s="30"/>
      <c r="O464" s="82" t="e">
        <f>SUM(神奈川!AK464)+(湘南!AK450)+(ダイエット!#REF!)+(コージー!AK471)+(フルハーフ!AK464)</f>
        <v>#REF!</v>
      </c>
      <c r="P464" s="83" t="e">
        <f>SUM(神奈川!E464:K464,湘南!E450:K450,ダイエット!#REF!,コージー!E471:K471,フルハーフ!E464:K464)</f>
        <v>#REF!</v>
      </c>
      <c r="Q464" s="83" t="e">
        <f>SUM(神奈川!L464:R464,湘南!L450:R450,ダイエット!#REF!,コージー!L471:R471,フルハーフ!L464:R464)</f>
        <v>#REF!</v>
      </c>
      <c r="R464" s="83" t="e">
        <f>SUM(神奈川!S464:Y464,湘南!S450:Y450,ダイエット!#REF!,コージー!S471:Y471,フルハーフ!S464:Y464)</f>
        <v>#REF!</v>
      </c>
      <c r="S464" s="83" t="e">
        <f>SUM(神奈川!Z464:AF464,湘南!Z450:AF450,ダイエット!#REF!,コージー!Z471:AF471,フルハーフ!Z464:AF464)</f>
        <v>#REF!</v>
      </c>
      <c r="T464" s="83" t="e">
        <f>SUM(神奈川!E464:AI464,湘南!E450:AI450,ダイエット!#REF!,コージー!E471:AI471,フルハーフ!E464:AI464)</f>
        <v>#REF!</v>
      </c>
    </row>
    <row r="465" spans="1:20" ht="17.25" hidden="1" customHeight="1">
      <c r="A465" s="30">
        <v>459</v>
      </c>
      <c r="B465" s="30" t="s">
        <v>664</v>
      </c>
      <c r="C465" s="80"/>
      <c r="D465" s="35" t="s">
        <v>743</v>
      </c>
      <c r="E465" s="30" t="s">
        <v>24</v>
      </c>
      <c r="F465" s="39" t="s">
        <v>48</v>
      </c>
      <c r="G465" s="30" t="s">
        <v>44</v>
      </c>
      <c r="H465" s="30"/>
      <c r="I465" s="34"/>
      <c r="J465" s="30"/>
      <c r="K465" s="84">
        <v>43654</v>
      </c>
      <c r="L465" s="30"/>
      <c r="M465" s="30"/>
      <c r="N465" s="30"/>
      <c r="O465" s="82" t="e">
        <f>SUM(神奈川!AK465)+(湘南!AK453)+(ダイエット!#REF!)+(コージー!AK472)+(フルハーフ!AK465)</f>
        <v>#REF!</v>
      </c>
      <c r="P465" s="83" t="e">
        <f>SUM(神奈川!E465:K465,湘南!E453:K453,ダイエット!#REF!,コージー!E472:K472,フルハーフ!E465:K465)</f>
        <v>#REF!</v>
      </c>
      <c r="Q465" s="83" t="e">
        <f>SUM(神奈川!L465:R465,湘南!L453:R453,ダイエット!#REF!,コージー!L472:R472,フルハーフ!L465:R465)</f>
        <v>#REF!</v>
      </c>
      <c r="R465" s="83" t="e">
        <f>SUM(神奈川!S465:Y465,湘南!S453:Y453,ダイエット!#REF!,コージー!S472:Y472,フルハーフ!S465:Y465)</f>
        <v>#REF!</v>
      </c>
      <c r="S465" s="83" t="e">
        <f>SUM(神奈川!Z465:AF465,湘南!Z453:AF453,ダイエット!#REF!,コージー!Z472:AF472,フルハーフ!Z465:AF465)</f>
        <v>#REF!</v>
      </c>
      <c r="T465" s="83" t="e">
        <f>SUM(神奈川!E465:AI465,湘南!E453:AI453,ダイエット!#REF!,コージー!E472:AI472,フルハーフ!E465:AI465)</f>
        <v>#REF!</v>
      </c>
    </row>
    <row r="466" spans="1:20" ht="17.25" hidden="1" customHeight="1">
      <c r="A466" s="30">
        <v>460</v>
      </c>
      <c r="B466" s="30" t="s">
        <v>664</v>
      </c>
      <c r="C466" s="80"/>
      <c r="D466" s="42" t="s">
        <v>744</v>
      </c>
      <c r="E466" s="31" t="s">
        <v>33</v>
      </c>
      <c r="F466" s="39" t="s">
        <v>48</v>
      </c>
      <c r="G466" s="30" t="s">
        <v>44</v>
      </c>
      <c r="H466" s="30"/>
      <c r="I466" s="34"/>
      <c r="J466" s="30"/>
      <c r="K466" s="84">
        <v>43654</v>
      </c>
      <c r="L466" s="30"/>
      <c r="M466" s="30"/>
      <c r="N466" s="30"/>
      <c r="O466" s="82" t="e">
        <f>SUM(神奈川!AK466)+(湘南!AK455)+(ダイエット!#REF!)+(コージー!AK473)+(フルハーフ!AK466)</f>
        <v>#REF!</v>
      </c>
      <c r="P466" s="83" t="e">
        <f>SUM(神奈川!E466:K466,湘南!E455:K455,ダイエット!#REF!,コージー!E473:K473,フルハーフ!E466:K466)</f>
        <v>#REF!</v>
      </c>
      <c r="Q466" s="83" t="e">
        <f>SUM(神奈川!L466:R466,湘南!L455:R455,ダイエット!#REF!,コージー!L473:R473,フルハーフ!L466:R466)</f>
        <v>#REF!</v>
      </c>
      <c r="R466" s="83" t="e">
        <f>SUM(神奈川!S466:Y466,湘南!S455:Y455,ダイエット!#REF!,コージー!S473:Y473,フルハーフ!S466:Y466)</f>
        <v>#REF!</v>
      </c>
      <c r="S466" s="83" t="e">
        <f>SUM(神奈川!Z466:AF466,湘南!Z455:AF455,ダイエット!#REF!,コージー!Z473:AF473,フルハーフ!Z466:AF466)</f>
        <v>#REF!</v>
      </c>
      <c r="T466" s="83" t="e">
        <f>SUM(神奈川!E466:AI466,湘南!E455:AI455,ダイエット!#REF!,コージー!E473:AI473,フルハーフ!E466:AI466)</f>
        <v>#REF!</v>
      </c>
    </row>
    <row r="467" spans="1:20" ht="17.25" hidden="1" customHeight="1">
      <c r="A467" s="30">
        <v>461</v>
      </c>
      <c r="B467" s="30" t="s">
        <v>664</v>
      </c>
      <c r="C467" s="80"/>
      <c r="D467" s="42" t="s">
        <v>176</v>
      </c>
      <c r="E467" s="31" t="s">
        <v>24</v>
      </c>
      <c r="F467" s="39" t="s">
        <v>48</v>
      </c>
      <c r="G467" s="30" t="s">
        <v>44</v>
      </c>
      <c r="H467" s="30"/>
      <c r="I467" s="34"/>
      <c r="J467" s="30"/>
      <c r="K467" s="84">
        <v>43657</v>
      </c>
      <c r="L467" s="30"/>
      <c r="M467" s="30"/>
      <c r="N467" s="30"/>
      <c r="O467" s="82" t="e">
        <f>SUM(神奈川!AK467)+(湘南!AK458)+(ダイエット!#REF!)+(コージー!AK474)+(フルハーフ!AK467)</f>
        <v>#REF!</v>
      </c>
      <c r="P467" s="83" t="e">
        <f>SUM(神奈川!E467:K467,湘南!E458:K458,ダイエット!#REF!,コージー!E474:K474,フルハーフ!E467:K467)</f>
        <v>#REF!</v>
      </c>
      <c r="Q467" s="83" t="e">
        <f>SUM(神奈川!L467:R467,湘南!L458:R458,ダイエット!#REF!,コージー!L474:R474,フルハーフ!L467:R467)</f>
        <v>#REF!</v>
      </c>
      <c r="R467" s="83" t="e">
        <f>SUM(神奈川!S467:Y467,湘南!S458:Y458,ダイエット!#REF!,コージー!S474:Y474,フルハーフ!S467:Y467)</f>
        <v>#REF!</v>
      </c>
      <c r="S467" s="83" t="e">
        <f>SUM(神奈川!Z467:AF467,湘南!Z458:AF458,ダイエット!#REF!,コージー!Z474:AF474,フルハーフ!Z467:AF467)</f>
        <v>#REF!</v>
      </c>
      <c r="T467" s="83" t="e">
        <f>SUM(神奈川!E467:AI467,湘南!E458:AI458,ダイエット!#REF!,コージー!E474:AI474,フルハーフ!E467:AI467)</f>
        <v>#REF!</v>
      </c>
    </row>
    <row r="468" spans="1:20" ht="17.25" hidden="1" customHeight="1">
      <c r="A468" s="30">
        <v>462</v>
      </c>
      <c r="B468" s="30" t="s">
        <v>664</v>
      </c>
      <c r="C468" s="80"/>
      <c r="D468" s="42" t="s">
        <v>77</v>
      </c>
      <c r="E468" s="31" t="s">
        <v>33</v>
      </c>
      <c r="F468" s="39" t="s">
        <v>48</v>
      </c>
      <c r="G468" s="30" t="s">
        <v>44</v>
      </c>
      <c r="H468" s="30"/>
      <c r="I468" s="34"/>
      <c r="J468" s="30"/>
      <c r="K468" s="84">
        <v>43654</v>
      </c>
      <c r="L468" s="30"/>
      <c r="M468" s="30"/>
      <c r="N468" s="30"/>
      <c r="O468" s="82" t="e">
        <f>SUM(神奈川!AK468)+(湘南!#REF!)+(ダイエット!#REF!)+(コージー!AK475)+(フルハーフ!AK468)</f>
        <v>#REF!</v>
      </c>
      <c r="P468" s="83" t="e">
        <f>SUM(神奈川!E468:K468,湘南!#REF!,ダイエット!#REF!,コージー!E475:K475,フルハーフ!E468:K468)</f>
        <v>#REF!</v>
      </c>
      <c r="Q468" s="83" t="e">
        <f>SUM(神奈川!L468:R468,湘南!#REF!,ダイエット!#REF!,コージー!L475:R475,フルハーフ!L468:R468)</f>
        <v>#REF!</v>
      </c>
      <c r="R468" s="83" t="e">
        <f>SUM(神奈川!S468:Y468,湘南!#REF!,ダイエット!#REF!,コージー!S475:Y475,フルハーフ!S468:Y468)</f>
        <v>#REF!</v>
      </c>
      <c r="S468" s="83" t="e">
        <f>SUM(神奈川!Z468:AF468,湘南!#REF!,ダイエット!#REF!,コージー!Z475:AF475,フルハーフ!Z468:AF468)</f>
        <v>#REF!</v>
      </c>
      <c r="T468" s="83" t="e">
        <f>SUM(神奈川!E468:AI468,湘南!#REF!,ダイエット!#REF!,コージー!E475:AI475,フルハーフ!E468:AI468)</f>
        <v>#REF!</v>
      </c>
    </row>
    <row r="469" spans="1:20" ht="17.25" hidden="1" customHeight="1">
      <c r="A469" s="30">
        <v>463</v>
      </c>
      <c r="B469" s="30" t="s">
        <v>664</v>
      </c>
      <c r="C469" s="80"/>
      <c r="D469" s="42" t="s">
        <v>745</v>
      </c>
      <c r="E469" s="31" t="s">
        <v>33</v>
      </c>
      <c r="F469" s="39" t="s">
        <v>48</v>
      </c>
      <c r="G469" s="30" t="s">
        <v>44</v>
      </c>
      <c r="H469" s="30"/>
      <c r="I469" s="34"/>
      <c r="J469" s="30"/>
      <c r="K469" s="84">
        <v>43655</v>
      </c>
      <c r="L469" s="30"/>
      <c r="M469" s="30"/>
      <c r="N469" s="30"/>
      <c r="O469" s="82" t="e">
        <f>SUM(神奈川!AK469)+(湘南!AK459)+(ダイエット!#REF!)+(コージー!AK476)+(フルハーフ!AK469)</f>
        <v>#REF!</v>
      </c>
      <c r="P469" s="83" t="e">
        <f>SUM(神奈川!E469:K469,湘南!E459:K459,ダイエット!#REF!,コージー!E476:K476,フルハーフ!E469:K469)</f>
        <v>#REF!</v>
      </c>
      <c r="Q469" s="83" t="e">
        <f>SUM(神奈川!L469:R469,湘南!L459:R459,ダイエット!#REF!,コージー!L476:R476,フルハーフ!L469:R469)</f>
        <v>#REF!</v>
      </c>
      <c r="R469" s="83" t="e">
        <f>SUM(神奈川!S469:Y469,湘南!S459:Y459,ダイエット!#REF!,コージー!S476:Y476,フルハーフ!S469:Y469)</f>
        <v>#REF!</v>
      </c>
      <c r="S469" s="83" t="e">
        <f>SUM(神奈川!Z469:AF469,湘南!Z459:AF459,ダイエット!#REF!,コージー!Z476:AF476,フルハーフ!Z469:AF469)</f>
        <v>#REF!</v>
      </c>
      <c r="T469" s="83" t="e">
        <f>SUM(神奈川!E469:AI469,湘南!E459:AI459,ダイエット!#REF!,コージー!E476:AI476,フルハーフ!E469:AI469)</f>
        <v>#REF!</v>
      </c>
    </row>
    <row r="470" spans="1:20" ht="17.25" hidden="1" customHeight="1">
      <c r="A470" s="30">
        <v>464</v>
      </c>
      <c r="B470" s="30" t="s">
        <v>664</v>
      </c>
      <c r="C470" s="80"/>
      <c r="D470" s="35" t="s">
        <v>76</v>
      </c>
      <c r="E470" s="31" t="s">
        <v>33</v>
      </c>
      <c r="F470" s="39" t="s">
        <v>48</v>
      </c>
      <c r="G470" s="30" t="s">
        <v>44</v>
      </c>
      <c r="H470" s="30"/>
      <c r="I470" s="34"/>
      <c r="J470" s="30"/>
      <c r="K470" s="84">
        <v>43655</v>
      </c>
      <c r="L470" s="30"/>
      <c r="M470" s="30"/>
      <c r="N470" s="30"/>
      <c r="O470" s="82" t="e">
        <f>SUM(神奈川!AK470)+(湘南!AK461)+(ダイエット!#REF!)+(コージー!AK477)+(フルハーフ!AK470)</f>
        <v>#REF!</v>
      </c>
      <c r="P470" s="83" t="e">
        <f>SUM(神奈川!E470:K470,湘南!E461:K461,ダイエット!#REF!,コージー!E477:K477,フルハーフ!E470:K470)</f>
        <v>#REF!</v>
      </c>
      <c r="Q470" s="83" t="e">
        <f>SUM(神奈川!L470:R470,湘南!L461:R461,ダイエット!#REF!,コージー!L477:R477,フルハーフ!L470:R470)</f>
        <v>#REF!</v>
      </c>
      <c r="R470" s="83" t="e">
        <f>SUM(神奈川!S470:Y470,湘南!S461:Y461,ダイエット!#REF!,コージー!S477:Y477,フルハーフ!S470:Y470)</f>
        <v>#REF!</v>
      </c>
      <c r="S470" s="83" t="e">
        <f>SUM(神奈川!Z470:AF470,湘南!Z461:AF461,ダイエット!#REF!,コージー!Z477:AF477,フルハーフ!Z470:AF470)</f>
        <v>#REF!</v>
      </c>
      <c r="T470" s="83" t="e">
        <f>SUM(神奈川!E470:AI470,湘南!E461:AI461,ダイエット!#REF!,コージー!E477:AI477,フルハーフ!E470:AI470)</f>
        <v>#REF!</v>
      </c>
    </row>
    <row r="471" spans="1:20" ht="17.25" hidden="1" customHeight="1">
      <c r="A471" s="30">
        <v>465</v>
      </c>
      <c r="B471" s="30" t="s">
        <v>664</v>
      </c>
      <c r="C471" s="80"/>
      <c r="D471" s="35" t="s">
        <v>746</v>
      </c>
      <c r="E471" s="31" t="s">
        <v>33</v>
      </c>
      <c r="F471" s="39" t="s">
        <v>48</v>
      </c>
      <c r="G471" s="30" t="s">
        <v>44</v>
      </c>
      <c r="H471" s="30"/>
      <c r="I471" s="34"/>
      <c r="J471" s="30"/>
      <c r="K471" s="84">
        <v>43657</v>
      </c>
      <c r="L471" s="30"/>
      <c r="M471" s="30"/>
      <c r="N471" s="30"/>
      <c r="O471" s="82" t="e">
        <f>SUM(神奈川!AK471)+(湘南!#REF!)+(ダイエット!#REF!)+(コージー!AK478)+(フルハーフ!AK471)</f>
        <v>#REF!</v>
      </c>
      <c r="P471" s="83" t="e">
        <f>SUM(神奈川!E471:K471,湘南!#REF!,ダイエット!#REF!,コージー!E478:K478,フルハーフ!E471:K471)</f>
        <v>#REF!</v>
      </c>
      <c r="Q471" s="83" t="e">
        <f>SUM(神奈川!L471:R471,湘南!#REF!,ダイエット!#REF!,コージー!L478:R478,フルハーフ!L471:R471)</f>
        <v>#REF!</v>
      </c>
      <c r="R471" s="83" t="e">
        <f>SUM(神奈川!S471:Y471,湘南!#REF!,ダイエット!#REF!,コージー!S478:Y478,フルハーフ!S471:Y471)</f>
        <v>#REF!</v>
      </c>
      <c r="S471" s="83" t="e">
        <f>SUM(神奈川!Z471:AF471,湘南!#REF!,ダイエット!#REF!,コージー!Z478:AF478,フルハーフ!Z471:AF471)</f>
        <v>#REF!</v>
      </c>
      <c r="T471" s="83" t="e">
        <f>SUM(神奈川!E471:AI471,湘南!#REF!,ダイエット!#REF!,コージー!E478:AI478,フルハーフ!E471:AI471)</f>
        <v>#REF!</v>
      </c>
    </row>
    <row r="472" spans="1:20" ht="17.25" hidden="1" customHeight="1">
      <c r="A472" s="30">
        <v>466</v>
      </c>
      <c r="B472" s="30" t="s">
        <v>664</v>
      </c>
      <c r="C472" s="80"/>
      <c r="D472" s="35" t="s">
        <v>747</v>
      </c>
      <c r="E472" s="31" t="s">
        <v>33</v>
      </c>
      <c r="F472" s="39" t="s">
        <v>48</v>
      </c>
      <c r="G472" s="30" t="s">
        <v>44</v>
      </c>
      <c r="H472" s="30"/>
      <c r="I472" s="34"/>
      <c r="J472" s="30"/>
      <c r="K472" s="84">
        <v>43655</v>
      </c>
      <c r="L472" s="30"/>
      <c r="M472" s="30"/>
      <c r="N472" s="30"/>
      <c r="O472" s="82" t="e">
        <f>SUM(神奈川!AK472)+(湘南!#REF!)+(ダイエット!#REF!)+(コージー!AK479)+(フルハーフ!AK472)</f>
        <v>#REF!</v>
      </c>
      <c r="P472" s="83" t="e">
        <f>SUM(神奈川!E472:K472,湘南!#REF!,ダイエット!#REF!,コージー!E479:K479,フルハーフ!E472:K472)</f>
        <v>#REF!</v>
      </c>
      <c r="Q472" s="83" t="e">
        <f>SUM(神奈川!L472:R472,湘南!#REF!,ダイエット!#REF!,コージー!L479:R479,フルハーフ!L472:R472)</f>
        <v>#REF!</v>
      </c>
      <c r="R472" s="83" t="e">
        <f>SUM(神奈川!S472:Y472,湘南!#REF!,ダイエット!#REF!,コージー!S479:Y479,フルハーフ!S472:Y472)</f>
        <v>#REF!</v>
      </c>
      <c r="S472" s="83" t="e">
        <f>SUM(神奈川!Z472:AF472,湘南!#REF!,ダイエット!#REF!,コージー!Z479:AF479,フルハーフ!Z472:AF472)</f>
        <v>#REF!</v>
      </c>
      <c r="T472" s="83" t="e">
        <f>SUM(神奈川!E472:AI472,湘南!#REF!,ダイエット!#REF!,コージー!E479:AI479,フルハーフ!E472:AI472)</f>
        <v>#REF!</v>
      </c>
    </row>
    <row r="473" spans="1:20" ht="17.25" hidden="1" customHeight="1">
      <c r="A473" s="30">
        <v>467</v>
      </c>
      <c r="B473" s="30" t="s">
        <v>664</v>
      </c>
      <c r="C473" s="80"/>
      <c r="D473" s="35" t="s">
        <v>96</v>
      </c>
      <c r="E473" s="31" t="s">
        <v>24</v>
      </c>
      <c r="F473" s="39" t="s">
        <v>48</v>
      </c>
      <c r="G473" s="30" t="s">
        <v>44</v>
      </c>
      <c r="H473" s="30"/>
      <c r="I473" s="34"/>
      <c r="J473" s="30"/>
      <c r="K473" s="84">
        <v>43657</v>
      </c>
      <c r="L473" s="30"/>
      <c r="M473" s="30"/>
      <c r="N473" s="30"/>
      <c r="O473" s="82" t="e">
        <f>SUM(神奈川!AK473)+(湘南!AK464)+(ダイエット!#REF!)+(コージー!AK480)+(フルハーフ!AK473)</f>
        <v>#REF!</v>
      </c>
      <c r="P473" s="83" t="e">
        <f>SUM(神奈川!E473:K473,湘南!E464:K464,ダイエット!#REF!,コージー!E480:K480,フルハーフ!E473:K473)</f>
        <v>#REF!</v>
      </c>
      <c r="Q473" s="83" t="e">
        <f>SUM(神奈川!L473:R473,湘南!L464:R464,ダイエット!#REF!,コージー!L480:R480,フルハーフ!L473:R473)</f>
        <v>#REF!</v>
      </c>
      <c r="R473" s="83" t="e">
        <f>SUM(神奈川!S473:Y473,湘南!S464:Y464,ダイエット!#REF!,コージー!S480:Y480,フルハーフ!S473:Y473)</f>
        <v>#REF!</v>
      </c>
      <c r="S473" s="83" t="e">
        <f>SUM(神奈川!Z473:AF473,湘南!Z464:AF464,ダイエット!#REF!,コージー!Z480:AF480,フルハーフ!Z473:AF473)</f>
        <v>#REF!</v>
      </c>
      <c r="T473" s="83" t="e">
        <f>SUM(神奈川!E473:AI473,湘南!E464:AI464,ダイエット!#REF!,コージー!E480:AI480,フルハーフ!E473:AI473)</f>
        <v>#REF!</v>
      </c>
    </row>
    <row r="474" spans="1:20" ht="17.25" hidden="1" customHeight="1">
      <c r="A474" s="30">
        <v>468</v>
      </c>
      <c r="B474" s="30" t="s">
        <v>664</v>
      </c>
      <c r="C474" s="80"/>
      <c r="D474" s="35" t="s">
        <v>748</v>
      </c>
      <c r="E474" s="31" t="s">
        <v>33</v>
      </c>
      <c r="F474" s="39" t="s">
        <v>48</v>
      </c>
      <c r="G474" s="30" t="s">
        <v>44</v>
      </c>
      <c r="H474" s="30"/>
      <c r="I474" s="34"/>
      <c r="J474" s="30"/>
      <c r="K474" s="84">
        <v>43646</v>
      </c>
      <c r="L474" s="30"/>
      <c r="M474" s="30"/>
      <c r="N474" s="30"/>
      <c r="O474" s="82" t="e">
        <f>SUM(神奈川!AK474)+(湘南!AK465)+(ダイエット!#REF!)+(コージー!AK481)+(フルハーフ!AK474)</f>
        <v>#REF!</v>
      </c>
      <c r="P474" s="83" t="e">
        <f>SUM(神奈川!E474:K474,湘南!E465:K465,ダイエット!#REF!,コージー!E481:K481,フルハーフ!E474:K474)</f>
        <v>#REF!</v>
      </c>
      <c r="Q474" s="83" t="e">
        <f>SUM(神奈川!L474:R474,湘南!L465:R465,ダイエット!#REF!,コージー!L481:R481,フルハーフ!L474:R474)</f>
        <v>#REF!</v>
      </c>
      <c r="R474" s="83" t="e">
        <f>SUM(神奈川!S474:Y474,湘南!S465:Y465,ダイエット!#REF!,コージー!S481:Y481,フルハーフ!S474:Y474)</f>
        <v>#REF!</v>
      </c>
      <c r="S474" s="83" t="e">
        <f>SUM(神奈川!Z474:AF474,湘南!Z465:AF465,ダイエット!#REF!,コージー!Z481:AF481,フルハーフ!Z474:AF474)</f>
        <v>#REF!</v>
      </c>
      <c r="T474" s="83" t="e">
        <f>SUM(神奈川!E474:AI474,湘南!E465:AI465,ダイエット!#REF!,コージー!E481:AI481,フルハーフ!E474:AI474)</f>
        <v>#REF!</v>
      </c>
    </row>
    <row r="475" spans="1:20" ht="17.25" hidden="1" customHeight="1">
      <c r="A475" s="30">
        <v>469</v>
      </c>
      <c r="B475" s="30" t="s">
        <v>664</v>
      </c>
      <c r="C475" s="80"/>
      <c r="D475" s="35" t="s">
        <v>92</v>
      </c>
      <c r="E475" s="31" t="s">
        <v>24</v>
      </c>
      <c r="F475" s="39" t="s">
        <v>175</v>
      </c>
      <c r="G475" s="30" t="s">
        <v>44</v>
      </c>
      <c r="H475" s="30"/>
      <c r="I475" s="34"/>
      <c r="J475" s="30"/>
      <c r="K475" s="84">
        <v>44917</v>
      </c>
      <c r="L475" s="30"/>
      <c r="M475" s="30"/>
      <c r="N475" s="30"/>
      <c r="O475" s="82" t="e">
        <f>SUM(神奈川!AK475)+(湘南!AK466)+(ダイエット!#REF!)+(コージー!AK482)+(フルハーフ!AK475)</f>
        <v>#REF!</v>
      </c>
      <c r="P475" s="83" t="e">
        <f>SUM(神奈川!E475:K475,湘南!E466:K466,ダイエット!#REF!,コージー!E482:K482,フルハーフ!E475:K475)</f>
        <v>#REF!</v>
      </c>
      <c r="Q475" s="83" t="e">
        <f>SUM(神奈川!L475:R475,湘南!L466:R466,ダイエット!#REF!,コージー!L482:R482,フルハーフ!L475:R475)</f>
        <v>#REF!</v>
      </c>
      <c r="R475" s="83" t="e">
        <f>SUM(神奈川!S475:Y475,湘南!S466:Y466,ダイエット!#REF!,コージー!S482:Y482,フルハーフ!S475:Y475)</f>
        <v>#REF!</v>
      </c>
      <c r="S475" s="83" t="e">
        <f>SUM(神奈川!Z475:AF475,湘南!Z466:AF466,ダイエット!#REF!,コージー!Z482:AF482,フルハーフ!Z475:AF475)</f>
        <v>#REF!</v>
      </c>
      <c r="T475" s="83" t="e">
        <f>SUM(神奈川!E475:AI475,湘南!E466:AI466,ダイエット!#REF!,コージー!E482:AI482,フルハーフ!E475:AI475)</f>
        <v>#REF!</v>
      </c>
    </row>
    <row r="476" spans="1:20" ht="17.25" hidden="1" customHeight="1">
      <c r="A476" s="30">
        <v>470</v>
      </c>
      <c r="B476" s="30" t="s">
        <v>52</v>
      </c>
      <c r="C476" s="80"/>
      <c r="D476" s="35" t="s">
        <v>749</v>
      </c>
      <c r="E476" s="39" t="s">
        <v>33</v>
      </c>
      <c r="F476" s="39" t="s">
        <v>50</v>
      </c>
      <c r="G476" s="30" t="s">
        <v>44</v>
      </c>
      <c r="H476" s="30"/>
      <c r="I476" s="34"/>
      <c r="J476" s="30"/>
      <c r="K476" s="84">
        <v>43373</v>
      </c>
      <c r="L476" s="30"/>
      <c r="M476" s="30"/>
      <c r="N476" s="30"/>
      <c r="O476" s="82" t="e">
        <f>SUM(神奈川!AK476)+(湘南!#REF!)+(ダイエット!#REF!)+(コージー!AK483)+(フルハーフ!AK476)</f>
        <v>#REF!</v>
      </c>
      <c r="P476" s="83" t="e">
        <f>SUM(神奈川!E476:K476,湘南!#REF!,ダイエット!#REF!,コージー!E483:K483,フルハーフ!E476:K476)</f>
        <v>#REF!</v>
      </c>
      <c r="Q476" s="83" t="e">
        <f>SUM(神奈川!L476:R476,湘南!#REF!,ダイエット!#REF!,コージー!L483:R483,フルハーフ!L476:R476)</f>
        <v>#REF!</v>
      </c>
      <c r="R476" s="83" t="e">
        <f>SUM(神奈川!S476:Y476,湘南!#REF!,ダイエット!#REF!,コージー!S483:Y483,フルハーフ!S476:Y476)</f>
        <v>#REF!</v>
      </c>
      <c r="S476" s="83" t="e">
        <f>SUM(神奈川!Z476:AF476,湘南!#REF!,ダイエット!#REF!,コージー!Z483:AF483,フルハーフ!Z476:AF476)</f>
        <v>#REF!</v>
      </c>
      <c r="T476" s="83" t="e">
        <f>SUM(神奈川!E476:AI476,湘南!#REF!,ダイエット!#REF!,コージー!E483:AI483,フルハーフ!E476:AI476)</f>
        <v>#REF!</v>
      </c>
    </row>
    <row r="477" spans="1:20" ht="17.25" hidden="1" customHeight="1">
      <c r="A477" s="30">
        <v>471</v>
      </c>
      <c r="B477" s="30" t="s">
        <v>664</v>
      </c>
      <c r="C477" s="80"/>
      <c r="D477" s="42" t="s">
        <v>750</v>
      </c>
      <c r="E477" s="39" t="s">
        <v>33</v>
      </c>
      <c r="F477" s="41" t="s">
        <v>50</v>
      </c>
      <c r="G477" s="30" t="s">
        <v>44</v>
      </c>
      <c r="H477" s="30"/>
      <c r="I477" s="97"/>
      <c r="J477" s="30"/>
      <c r="K477" s="96">
        <v>43995</v>
      </c>
      <c r="L477" s="30"/>
      <c r="M477" s="30"/>
      <c r="N477" s="30"/>
      <c r="O477" s="82" t="e">
        <f>SUM(神奈川!AK477)+(湘南!#REF!)+(ダイエット!#REF!)+(コージー!AK484)+(フルハーフ!AK477)</f>
        <v>#REF!</v>
      </c>
      <c r="P477" s="83" t="e">
        <f>SUM(神奈川!E477:K477,湘南!#REF!,ダイエット!#REF!,コージー!E484:K484,フルハーフ!E477:K477)</f>
        <v>#REF!</v>
      </c>
      <c r="Q477" s="83" t="e">
        <f>SUM(神奈川!L477:R477,湘南!#REF!,ダイエット!#REF!,コージー!L484:R484,フルハーフ!L477:R477)</f>
        <v>#REF!</v>
      </c>
      <c r="R477" s="83" t="e">
        <f>SUM(神奈川!S477:Y477,湘南!#REF!,ダイエット!#REF!,コージー!S484:Y484,フルハーフ!S477:Y477)</f>
        <v>#REF!</v>
      </c>
      <c r="S477" s="83" t="e">
        <f>SUM(神奈川!Z477:AF477,湘南!#REF!,ダイエット!#REF!,コージー!Z484:AF484,フルハーフ!Z477:AF477)</f>
        <v>#REF!</v>
      </c>
      <c r="T477" s="83" t="e">
        <f>SUM(神奈川!E477:AI477,湘南!#REF!,ダイエット!#REF!,コージー!E484:AI484,フルハーフ!E477:AI477)</f>
        <v>#REF!</v>
      </c>
    </row>
    <row r="478" spans="1:20" ht="17.25" hidden="1" customHeight="1">
      <c r="A478" s="30">
        <v>472</v>
      </c>
      <c r="B478" s="30" t="s">
        <v>664</v>
      </c>
      <c r="C478" s="80"/>
      <c r="D478" s="35" t="s">
        <v>751</v>
      </c>
      <c r="E478" s="39" t="s">
        <v>24</v>
      </c>
      <c r="F478" s="39" t="s">
        <v>48</v>
      </c>
      <c r="G478" s="30" t="s">
        <v>44</v>
      </c>
      <c r="H478" s="30"/>
      <c r="I478" s="34" t="s">
        <v>752</v>
      </c>
      <c r="J478" s="30"/>
      <c r="K478" s="84">
        <v>43743</v>
      </c>
      <c r="L478" s="30"/>
      <c r="M478" s="30"/>
      <c r="N478" s="30"/>
      <c r="O478" s="82" t="e">
        <f>SUM(神奈川!AK478)+(湘南!#REF!)+(ダイエット!#REF!)+(コージー!AK485)+(フルハーフ!AK478)</f>
        <v>#REF!</v>
      </c>
      <c r="P478" s="83" t="e">
        <f>SUM(神奈川!E478:K478,湘南!#REF!,ダイエット!#REF!,コージー!E485:K485,フルハーフ!E478:K478)</f>
        <v>#REF!</v>
      </c>
      <c r="Q478" s="83" t="e">
        <f>SUM(神奈川!L478:R478,湘南!#REF!,ダイエット!#REF!,コージー!L485:R485,フルハーフ!L478:R478)</f>
        <v>#REF!</v>
      </c>
      <c r="R478" s="83" t="e">
        <f>SUM(神奈川!S478:Y478,湘南!#REF!,ダイエット!#REF!,コージー!S485:Y485,フルハーフ!S478:Y478)</f>
        <v>#REF!</v>
      </c>
      <c r="S478" s="83" t="e">
        <f>SUM(神奈川!Z478:AF478,湘南!#REF!,ダイエット!#REF!,コージー!Z485:AF485,フルハーフ!Z478:AF478)</f>
        <v>#REF!</v>
      </c>
      <c r="T478" s="83" t="e">
        <f>SUM(神奈川!E478:AI478,湘南!#REF!,ダイエット!#REF!,コージー!E485:AI485,フルハーフ!E478:AI478)</f>
        <v>#REF!</v>
      </c>
    </row>
    <row r="479" spans="1:20" ht="17.25" hidden="1" customHeight="1">
      <c r="A479" s="30">
        <v>473</v>
      </c>
      <c r="B479" s="30" t="s">
        <v>664</v>
      </c>
      <c r="C479" s="80"/>
      <c r="D479" s="35" t="s">
        <v>753</v>
      </c>
      <c r="E479" s="39" t="s">
        <v>24</v>
      </c>
      <c r="F479" s="39" t="s">
        <v>48</v>
      </c>
      <c r="G479" s="30" t="s">
        <v>44</v>
      </c>
      <c r="H479" s="30"/>
      <c r="I479" s="34" t="s">
        <v>754</v>
      </c>
      <c r="J479" s="30"/>
      <c r="K479" s="84">
        <v>43743</v>
      </c>
      <c r="L479" s="30"/>
      <c r="M479" s="30"/>
      <c r="N479" s="30"/>
      <c r="O479" s="82" t="e">
        <f>SUM(神奈川!AK479)+(湘南!AK471)+(ダイエット!#REF!)+(コージー!AK486)+(フルハーフ!AK479)</f>
        <v>#REF!</v>
      </c>
      <c r="P479" s="83" t="e">
        <f>SUM(神奈川!E479:K479,湘南!E471:K471,ダイエット!#REF!,コージー!E486:K486,フルハーフ!E479:K479)</f>
        <v>#REF!</v>
      </c>
      <c r="Q479" s="83" t="e">
        <f>SUM(神奈川!L479:R479,湘南!L471:R471,ダイエット!#REF!,コージー!L486:R486,フルハーフ!L479:R479)</f>
        <v>#REF!</v>
      </c>
      <c r="R479" s="83" t="e">
        <f>SUM(神奈川!S479:Y479,湘南!S471:Y471,ダイエット!#REF!,コージー!S486:Y486,フルハーフ!S479:Y479)</f>
        <v>#REF!</v>
      </c>
      <c r="S479" s="83" t="e">
        <f>SUM(神奈川!Z479:AF479,湘南!Z471:AF471,ダイエット!#REF!,コージー!Z486:AF486,フルハーフ!Z479:AF479)</f>
        <v>#REF!</v>
      </c>
      <c r="T479" s="83" t="e">
        <f>SUM(神奈川!E479:AI479,湘南!E471:AI471,ダイエット!#REF!,コージー!E486:AI486,フルハーフ!E479:AI479)</f>
        <v>#REF!</v>
      </c>
    </row>
    <row r="480" spans="1:20" ht="17.25" hidden="1" customHeight="1">
      <c r="A480" s="30">
        <v>474</v>
      </c>
      <c r="B480" s="30" t="s">
        <v>664</v>
      </c>
      <c r="C480" s="80"/>
      <c r="D480" s="35" t="s">
        <v>103</v>
      </c>
      <c r="E480" s="39" t="s">
        <v>24</v>
      </c>
      <c r="F480" s="39" t="s">
        <v>48</v>
      </c>
      <c r="G480" s="30" t="s">
        <v>44</v>
      </c>
      <c r="H480" s="30"/>
      <c r="I480" s="34" t="s">
        <v>755</v>
      </c>
      <c r="J480" s="30"/>
      <c r="K480" s="84">
        <v>43743</v>
      </c>
      <c r="L480" s="30"/>
      <c r="M480" s="30"/>
      <c r="N480" s="30"/>
      <c r="O480" s="82" t="e">
        <f>SUM(神奈川!AK480)+(湘南!#REF!)+(ダイエット!#REF!)+(コージー!AK487)+(フルハーフ!AK480)</f>
        <v>#REF!</v>
      </c>
      <c r="P480" s="83" t="e">
        <f>SUM(神奈川!E480:K480,湘南!#REF!,ダイエット!#REF!,コージー!E487:K487,フルハーフ!E480:K480)</f>
        <v>#REF!</v>
      </c>
      <c r="Q480" s="83" t="e">
        <f>SUM(神奈川!L480:R480,湘南!#REF!,ダイエット!#REF!,コージー!L487:R487,フルハーフ!L480:R480)</f>
        <v>#REF!</v>
      </c>
      <c r="R480" s="83" t="e">
        <f>SUM(神奈川!S480:Y480,湘南!#REF!,ダイエット!#REF!,コージー!S487:Y487,フルハーフ!S480:Y480)</f>
        <v>#REF!</v>
      </c>
      <c r="S480" s="83" t="e">
        <f>SUM(神奈川!Z480:AF480,湘南!#REF!,ダイエット!#REF!,コージー!Z487:AF487,フルハーフ!Z480:AF480)</f>
        <v>#REF!</v>
      </c>
      <c r="T480" s="83" t="e">
        <f>SUM(神奈川!E480:AI480,湘南!#REF!,ダイエット!#REF!,コージー!E487:AI487,フルハーフ!E480:AI480)</f>
        <v>#REF!</v>
      </c>
    </row>
    <row r="481" spans="1:20" ht="17.25" hidden="1" customHeight="1">
      <c r="A481" s="30">
        <v>475</v>
      </c>
      <c r="B481" s="30" t="s">
        <v>664</v>
      </c>
      <c r="C481" s="80"/>
      <c r="D481" s="35" t="s">
        <v>756</v>
      </c>
      <c r="E481" s="39" t="s">
        <v>33</v>
      </c>
      <c r="F481" s="39" t="s">
        <v>48</v>
      </c>
      <c r="G481" s="30" t="s">
        <v>44</v>
      </c>
      <c r="H481" s="30"/>
      <c r="I481" s="34" t="s">
        <v>757</v>
      </c>
      <c r="J481" s="30"/>
      <c r="K481" s="84">
        <v>43739</v>
      </c>
      <c r="L481" s="30"/>
      <c r="M481" s="30"/>
      <c r="N481" s="30"/>
      <c r="O481" s="82" t="e">
        <f>SUM(神奈川!AK481)+(湘南!#REF!)+(ダイエット!#REF!)+(コージー!AK488)+(フルハーフ!AK481)</f>
        <v>#REF!</v>
      </c>
      <c r="P481" s="83" t="e">
        <f>SUM(神奈川!E481:K481,湘南!#REF!,ダイエット!#REF!,コージー!E488:K488,フルハーフ!E481:K481)</f>
        <v>#REF!</v>
      </c>
      <c r="Q481" s="83" t="e">
        <f>SUM(神奈川!L481:R481,湘南!#REF!,ダイエット!#REF!,コージー!L488:R488,フルハーフ!L481:R481)</f>
        <v>#REF!</v>
      </c>
      <c r="R481" s="83" t="e">
        <f>SUM(神奈川!S481:Y481,湘南!#REF!,ダイエット!#REF!,コージー!S488:Y488,フルハーフ!S481:Y481)</f>
        <v>#REF!</v>
      </c>
      <c r="S481" s="83" t="e">
        <f>SUM(神奈川!Z481:AF481,湘南!#REF!,ダイエット!#REF!,コージー!Z488:AF488,フルハーフ!Z481:AF481)</f>
        <v>#REF!</v>
      </c>
      <c r="T481" s="83" t="e">
        <f>SUM(神奈川!E481:AI481,湘南!#REF!,ダイエット!#REF!,コージー!E488:AI488,フルハーフ!E481:AI481)</f>
        <v>#REF!</v>
      </c>
    </row>
    <row r="482" spans="1:20" ht="17.25" hidden="1" customHeight="1">
      <c r="A482" s="30">
        <v>476</v>
      </c>
      <c r="B482" s="30" t="s">
        <v>664</v>
      </c>
      <c r="C482" s="80"/>
      <c r="D482" s="35" t="s">
        <v>758</v>
      </c>
      <c r="E482" s="39" t="s">
        <v>33</v>
      </c>
      <c r="F482" s="39" t="s">
        <v>48</v>
      </c>
      <c r="G482" s="30" t="s">
        <v>44</v>
      </c>
      <c r="H482" s="30"/>
      <c r="I482" s="34" t="s">
        <v>759</v>
      </c>
      <c r="J482" s="30"/>
      <c r="K482" s="84">
        <v>43743</v>
      </c>
      <c r="L482" s="30"/>
      <c r="M482" s="30"/>
      <c r="N482" s="30"/>
      <c r="O482" s="82" t="e">
        <f>SUM(神奈川!AK482)+(湘南!#REF!)+(ダイエット!#REF!)+(コージー!AK489)+(フルハーフ!AK482)</f>
        <v>#REF!</v>
      </c>
      <c r="P482" s="83" t="e">
        <f>SUM(神奈川!E482:K482,湘南!#REF!,ダイエット!#REF!,コージー!E489:K489,フルハーフ!E482:K482)</f>
        <v>#REF!</v>
      </c>
      <c r="Q482" s="83" t="e">
        <f>SUM(神奈川!L482:R482,湘南!#REF!,ダイエット!#REF!,コージー!L489:R489,フルハーフ!L482:R482)</f>
        <v>#REF!</v>
      </c>
      <c r="R482" s="83" t="e">
        <f>SUM(神奈川!S482:Y482,湘南!#REF!,ダイエット!#REF!,コージー!S489:Y489,フルハーフ!S482:Y482)</f>
        <v>#REF!</v>
      </c>
      <c r="S482" s="83" t="e">
        <f>SUM(神奈川!Z482:AF482,湘南!#REF!,ダイエット!#REF!,コージー!Z489:AF489,フルハーフ!Z482:AF482)</f>
        <v>#REF!</v>
      </c>
      <c r="T482" s="83" t="e">
        <f>SUM(神奈川!E482:AI482,湘南!#REF!,ダイエット!#REF!,コージー!E489:AI489,フルハーフ!E482:AI482)</f>
        <v>#REF!</v>
      </c>
    </row>
    <row r="483" spans="1:20" ht="17.25" hidden="1" customHeight="1">
      <c r="A483" s="30">
        <v>477</v>
      </c>
      <c r="B483" s="30" t="s">
        <v>664</v>
      </c>
      <c r="C483" s="80"/>
      <c r="D483" s="35" t="s">
        <v>760</v>
      </c>
      <c r="E483" s="39" t="s">
        <v>33</v>
      </c>
      <c r="F483" s="39" t="s">
        <v>48</v>
      </c>
      <c r="G483" s="30" t="s">
        <v>44</v>
      </c>
      <c r="H483" s="30"/>
      <c r="I483" s="34" t="s">
        <v>761</v>
      </c>
      <c r="J483" s="30"/>
      <c r="K483" s="84">
        <v>43743</v>
      </c>
      <c r="L483" s="30"/>
      <c r="M483" s="30"/>
      <c r="N483" s="30"/>
      <c r="O483" s="82" t="e">
        <f>SUM(神奈川!AK483)+(湘南!#REF!)+(ダイエット!#REF!)+(コージー!AK490)+(フルハーフ!AK483)</f>
        <v>#REF!</v>
      </c>
      <c r="P483" s="83" t="e">
        <f>SUM(神奈川!E483:K483,湘南!#REF!,ダイエット!#REF!,コージー!E490:K490,フルハーフ!E483:K483)</f>
        <v>#REF!</v>
      </c>
      <c r="Q483" s="83" t="e">
        <f>SUM(神奈川!L483:R483,湘南!#REF!,ダイエット!#REF!,コージー!L490:R490,フルハーフ!L483:R483)</f>
        <v>#REF!</v>
      </c>
      <c r="R483" s="83" t="e">
        <f>SUM(神奈川!S483:Y483,湘南!#REF!,ダイエット!#REF!,コージー!S490:Y490,フルハーフ!S483:Y483)</f>
        <v>#REF!</v>
      </c>
      <c r="S483" s="83" t="e">
        <f>SUM(神奈川!Z483:AF483,湘南!#REF!,ダイエット!#REF!,コージー!Z490:AF490,フルハーフ!Z483:AF483)</f>
        <v>#REF!</v>
      </c>
      <c r="T483" s="83" t="e">
        <f>SUM(神奈川!E483:AI483,湘南!#REF!,ダイエット!#REF!,コージー!E490:AI490,フルハーフ!E483:AI483)</f>
        <v>#REF!</v>
      </c>
    </row>
    <row r="484" spans="1:20" ht="17.25" hidden="1" customHeight="1">
      <c r="A484" s="30">
        <v>478</v>
      </c>
      <c r="B484" s="30" t="s">
        <v>664</v>
      </c>
      <c r="C484" s="80"/>
      <c r="D484" s="35" t="s">
        <v>762</v>
      </c>
      <c r="E484" s="39" t="s">
        <v>24</v>
      </c>
      <c r="F484" s="39" t="s">
        <v>48</v>
      </c>
      <c r="G484" s="30" t="s">
        <v>44</v>
      </c>
      <c r="H484" s="30"/>
      <c r="I484" s="34" t="s">
        <v>763</v>
      </c>
      <c r="J484" s="30"/>
      <c r="K484" s="84">
        <v>43738</v>
      </c>
      <c r="L484" s="30"/>
      <c r="M484" s="30"/>
      <c r="N484" s="30"/>
      <c r="O484" s="82" t="e">
        <f>SUM(神奈川!AK484)+(湘南!AK473)+(ダイエット!#REF!)+(コージー!AK491)+(フルハーフ!AK484)</f>
        <v>#REF!</v>
      </c>
      <c r="P484" s="83" t="e">
        <f>SUM(神奈川!E484:K484,湘南!E473:K473,ダイエット!#REF!,コージー!E491:K491,フルハーフ!E484:K484)</f>
        <v>#REF!</v>
      </c>
      <c r="Q484" s="83" t="e">
        <f>SUM(神奈川!L484:R484,湘南!L473:R473,ダイエット!#REF!,コージー!L491:R491,フルハーフ!L484:R484)</f>
        <v>#REF!</v>
      </c>
      <c r="R484" s="83" t="e">
        <f>SUM(神奈川!S484:Y484,湘南!S473:Y473,ダイエット!#REF!,コージー!S491:Y491,フルハーフ!S484:Y484)</f>
        <v>#REF!</v>
      </c>
      <c r="S484" s="83" t="e">
        <f>SUM(神奈川!Z484:AF484,湘南!Z473:AF473,ダイエット!#REF!,コージー!Z491:AF491,フルハーフ!Z484:AF484)</f>
        <v>#REF!</v>
      </c>
      <c r="T484" s="83" t="e">
        <f>SUM(神奈川!E484:AI484,湘南!E473:AI473,ダイエット!#REF!,コージー!E491:AI491,フルハーフ!E484:AI484)</f>
        <v>#REF!</v>
      </c>
    </row>
    <row r="485" spans="1:20" ht="17.25" hidden="1" customHeight="1">
      <c r="A485" s="30">
        <v>479</v>
      </c>
      <c r="B485" s="30" t="s">
        <v>664</v>
      </c>
      <c r="C485" s="80"/>
      <c r="D485" s="35" t="s">
        <v>764</v>
      </c>
      <c r="E485" s="39" t="s">
        <v>24</v>
      </c>
      <c r="F485" s="39" t="s">
        <v>48</v>
      </c>
      <c r="G485" s="30" t="s">
        <v>44</v>
      </c>
      <c r="H485" s="30"/>
      <c r="I485" s="34" t="s">
        <v>765</v>
      </c>
      <c r="J485" s="30"/>
      <c r="K485" s="84">
        <v>43748</v>
      </c>
      <c r="L485" s="30"/>
      <c r="M485" s="30"/>
      <c r="N485" s="30"/>
      <c r="O485" s="82" t="e">
        <f>SUM(神奈川!AK485)+(湘南!#REF!)+(ダイエット!#REF!)+(コージー!AK492)+(フルハーフ!AK485)</f>
        <v>#REF!</v>
      </c>
      <c r="P485" s="83" t="e">
        <f>SUM(神奈川!E485:K485,湘南!#REF!,ダイエット!#REF!,コージー!E492:K492,フルハーフ!E485:K485)</f>
        <v>#REF!</v>
      </c>
      <c r="Q485" s="83" t="e">
        <f>SUM(神奈川!L485:R485,湘南!#REF!,ダイエット!#REF!,コージー!L492:R492,フルハーフ!L485:R485)</f>
        <v>#REF!</v>
      </c>
      <c r="R485" s="83" t="e">
        <f>SUM(神奈川!S485:Y485,湘南!#REF!,ダイエット!#REF!,コージー!S492:Y492,フルハーフ!S485:Y485)</f>
        <v>#REF!</v>
      </c>
      <c r="S485" s="83" t="e">
        <f>SUM(神奈川!Z485:AF485,湘南!#REF!,ダイエット!#REF!,コージー!Z492:AF492,フルハーフ!Z485:AF485)</f>
        <v>#REF!</v>
      </c>
      <c r="T485" s="83" t="e">
        <f>SUM(神奈川!E485:AI485,湘南!#REF!,ダイエット!#REF!,コージー!E492:AI492,フルハーフ!E485:AI485)</f>
        <v>#REF!</v>
      </c>
    </row>
    <row r="486" spans="1:20" ht="17.25" hidden="1" customHeight="1">
      <c r="A486" s="30">
        <v>480</v>
      </c>
      <c r="B486" s="30" t="s">
        <v>664</v>
      </c>
      <c r="C486" s="80"/>
      <c r="D486" s="35" t="s">
        <v>766</v>
      </c>
      <c r="E486" s="39" t="s">
        <v>24</v>
      </c>
      <c r="F486" s="39" t="s">
        <v>48</v>
      </c>
      <c r="G486" s="30" t="s">
        <v>44</v>
      </c>
      <c r="H486" s="30"/>
      <c r="I486" s="34" t="s">
        <v>767</v>
      </c>
      <c r="J486" s="30"/>
      <c r="K486" s="84">
        <v>43738</v>
      </c>
      <c r="L486" s="30"/>
      <c r="M486" s="30"/>
      <c r="N486" s="30"/>
      <c r="O486" s="82" t="e">
        <f>SUM(神奈川!AK486)+(湘南!AK474)+(ダイエット!#REF!)+(コージー!AK493)+(フルハーフ!AK486)</f>
        <v>#REF!</v>
      </c>
      <c r="P486" s="83" t="e">
        <f>SUM(神奈川!E486:K486,湘南!E474:K474,ダイエット!#REF!,コージー!E493:K493,フルハーフ!E486:K486)</f>
        <v>#REF!</v>
      </c>
      <c r="Q486" s="83" t="e">
        <f>SUM(神奈川!L486:R486,湘南!L474:R474,ダイエット!#REF!,コージー!L493:R493,フルハーフ!L486:R486)</f>
        <v>#REF!</v>
      </c>
      <c r="R486" s="83" t="e">
        <f>SUM(神奈川!S486:Y486,湘南!S474:Y474,ダイエット!#REF!,コージー!S493:Y493,フルハーフ!S486:Y486)</f>
        <v>#REF!</v>
      </c>
      <c r="S486" s="83" t="e">
        <f>SUM(神奈川!Z486:AF486,湘南!Z474:AF474,ダイエット!#REF!,コージー!Z493:AF493,フルハーフ!Z486:AF486)</f>
        <v>#REF!</v>
      </c>
      <c r="T486" s="83" t="e">
        <f>SUM(神奈川!E486:AI486,湘南!E474:AI474,ダイエット!#REF!,コージー!E493:AI493,フルハーフ!E486:AI486)</f>
        <v>#REF!</v>
      </c>
    </row>
    <row r="487" spans="1:20" ht="17.25" hidden="1" customHeight="1">
      <c r="A487" s="30">
        <v>481</v>
      </c>
      <c r="B487" s="30" t="s">
        <v>664</v>
      </c>
      <c r="C487" s="80"/>
      <c r="D487" s="35" t="s">
        <v>768</v>
      </c>
      <c r="E487" s="39" t="s">
        <v>24</v>
      </c>
      <c r="F487" s="39" t="s">
        <v>48</v>
      </c>
      <c r="G487" s="30" t="s">
        <v>44</v>
      </c>
      <c r="H487" s="30"/>
      <c r="I487" s="34" t="s">
        <v>769</v>
      </c>
      <c r="J487" s="30"/>
      <c r="K487" s="84">
        <v>43743</v>
      </c>
      <c r="L487" s="30"/>
      <c r="M487" s="30"/>
      <c r="N487" s="30"/>
      <c r="O487" s="82" t="e">
        <f>SUM(神奈川!AK487)+(湘南!AK475)+(ダイエット!#REF!)+(コージー!AK494)+(フルハーフ!AK487)</f>
        <v>#REF!</v>
      </c>
      <c r="P487" s="83" t="e">
        <f>SUM(神奈川!E487:K487,湘南!E475:K475,ダイエット!#REF!,コージー!E494:K494,フルハーフ!E487:K487)</f>
        <v>#REF!</v>
      </c>
      <c r="Q487" s="83" t="e">
        <f>SUM(神奈川!L487:R487,湘南!L475:R475,ダイエット!#REF!,コージー!L494:R494,フルハーフ!L487:R487)</f>
        <v>#REF!</v>
      </c>
      <c r="R487" s="83" t="e">
        <f>SUM(神奈川!S487:Y487,湘南!S475:Y475,ダイエット!#REF!,コージー!S494:Y494,フルハーフ!S487:Y487)</f>
        <v>#REF!</v>
      </c>
      <c r="S487" s="83" t="e">
        <f>SUM(神奈川!Z487:AF487,湘南!Z475:AF475,ダイエット!#REF!,コージー!Z494:AF494,フルハーフ!Z487:AF487)</f>
        <v>#REF!</v>
      </c>
      <c r="T487" s="83" t="e">
        <f>SUM(神奈川!E487:AI487,湘南!E475:AI475,ダイエット!#REF!,コージー!E494:AI494,フルハーフ!E487:AI487)</f>
        <v>#REF!</v>
      </c>
    </row>
    <row r="488" spans="1:20" ht="17.25" hidden="1" customHeight="1">
      <c r="A488" s="30">
        <v>482</v>
      </c>
      <c r="B488" s="30" t="s">
        <v>664</v>
      </c>
      <c r="C488" s="80"/>
      <c r="D488" s="35" t="s">
        <v>770</v>
      </c>
      <c r="E488" s="39" t="s">
        <v>24</v>
      </c>
      <c r="F488" s="39" t="s">
        <v>48</v>
      </c>
      <c r="G488" s="30" t="s">
        <v>44</v>
      </c>
      <c r="H488" s="30"/>
      <c r="I488" s="34" t="s">
        <v>771</v>
      </c>
      <c r="J488" s="30"/>
      <c r="K488" s="84">
        <v>43743</v>
      </c>
      <c r="L488" s="30"/>
      <c r="M488" s="30"/>
      <c r="N488" s="30"/>
      <c r="O488" s="82" t="e">
        <f>SUM(神奈川!AK488)+(湘南!AK476)+(ダイエット!#REF!)+(コージー!AK495)+(フルハーフ!AK488)</f>
        <v>#REF!</v>
      </c>
      <c r="P488" s="83" t="e">
        <f>SUM(神奈川!E488:K488,湘南!E476:K476,ダイエット!#REF!,コージー!E495:K495,フルハーフ!E488:K488)</f>
        <v>#REF!</v>
      </c>
      <c r="Q488" s="83" t="e">
        <f>SUM(神奈川!L488:R488,湘南!L476:R476,ダイエット!#REF!,コージー!L495:R495,フルハーフ!L488:R488)</f>
        <v>#REF!</v>
      </c>
      <c r="R488" s="83" t="e">
        <f>SUM(神奈川!S488:Y488,湘南!S476:Y476,ダイエット!#REF!,コージー!S495:Y495,フルハーフ!S488:Y488)</f>
        <v>#REF!</v>
      </c>
      <c r="S488" s="83" t="e">
        <f>SUM(神奈川!Z488:AF488,湘南!Z476:AF476,ダイエット!#REF!,コージー!Z495:AF495,フルハーフ!Z488:AF488)</f>
        <v>#REF!</v>
      </c>
      <c r="T488" s="83" t="e">
        <f>SUM(神奈川!E488:AI488,湘南!E476:AI476,ダイエット!#REF!,コージー!E495:AI495,フルハーフ!E488:AI488)</f>
        <v>#REF!</v>
      </c>
    </row>
    <row r="489" spans="1:20" ht="17.25" hidden="1" customHeight="1">
      <c r="A489" s="30">
        <v>483</v>
      </c>
      <c r="B489" s="30" t="s">
        <v>664</v>
      </c>
      <c r="C489" s="80"/>
      <c r="D489" s="35" t="s">
        <v>168</v>
      </c>
      <c r="E489" s="39" t="s">
        <v>24</v>
      </c>
      <c r="F489" s="39" t="s">
        <v>36</v>
      </c>
      <c r="G489" s="30" t="s">
        <v>44</v>
      </c>
      <c r="H489" s="30"/>
      <c r="I489" s="34" t="s">
        <v>772</v>
      </c>
      <c r="J489" s="30"/>
      <c r="K489" s="84">
        <v>43651</v>
      </c>
      <c r="L489" s="30"/>
      <c r="M489" s="30"/>
      <c r="N489" s="30"/>
      <c r="O489" s="82" t="e">
        <f>SUM(神奈川!AK489)+(湘南!AK477)+(ダイエット!#REF!)+(コージー!AK496)+(フルハーフ!AK489)</f>
        <v>#REF!</v>
      </c>
      <c r="P489" s="83" t="e">
        <f>SUM(神奈川!E489:K489,湘南!E477:K477,ダイエット!#REF!,コージー!E496:K496,フルハーフ!E489:K489)</f>
        <v>#REF!</v>
      </c>
      <c r="Q489" s="83" t="e">
        <f>SUM(神奈川!L489:R489,湘南!L477:R477,ダイエット!#REF!,コージー!L496:R496,フルハーフ!L489:R489)</f>
        <v>#REF!</v>
      </c>
      <c r="R489" s="83" t="e">
        <f>SUM(神奈川!S489:Y489,湘南!S477:Y477,ダイエット!#REF!,コージー!S496:Y496,フルハーフ!S489:Y489)</f>
        <v>#REF!</v>
      </c>
      <c r="S489" s="83" t="e">
        <f>SUM(神奈川!Z489:AF489,湘南!Z477:AF477,ダイエット!#REF!,コージー!Z496:AF496,フルハーフ!Z489:AF489)</f>
        <v>#REF!</v>
      </c>
      <c r="T489" s="83" t="e">
        <f>SUM(神奈川!E489:AI489,湘南!E477:AI477,ダイエット!#REF!,コージー!E496:AI496,フルハーフ!E489:AI489)</f>
        <v>#REF!</v>
      </c>
    </row>
    <row r="490" spans="1:20" ht="17.25" hidden="1" customHeight="1">
      <c r="A490" s="30">
        <v>484</v>
      </c>
      <c r="B490" s="30" t="s">
        <v>664</v>
      </c>
      <c r="C490" s="80"/>
      <c r="D490" s="35" t="s">
        <v>99</v>
      </c>
      <c r="E490" s="39" t="s">
        <v>33</v>
      </c>
      <c r="F490" s="39" t="s">
        <v>48</v>
      </c>
      <c r="G490" s="30" t="s">
        <v>44</v>
      </c>
      <c r="H490" s="30"/>
      <c r="I490" s="34" t="s">
        <v>773</v>
      </c>
      <c r="J490" s="30"/>
      <c r="K490" s="84">
        <v>43756</v>
      </c>
      <c r="L490" s="30"/>
      <c r="M490" s="30"/>
      <c r="N490" s="30"/>
      <c r="O490" s="82" t="e">
        <f>SUM(神奈川!AK490)+(湘南!AK478)+(ダイエット!#REF!)+(コージー!AK497)+(フルハーフ!AK490)</f>
        <v>#REF!</v>
      </c>
      <c r="P490" s="83" t="e">
        <f>SUM(神奈川!E490:K490,湘南!E478:K478,ダイエット!#REF!,コージー!E497:K497,フルハーフ!E490:K490)</f>
        <v>#REF!</v>
      </c>
      <c r="Q490" s="83" t="e">
        <f>SUM(神奈川!L490:R490,湘南!L478:R478,ダイエット!#REF!,コージー!L497:R497,フルハーフ!L490:R490)</f>
        <v>#REF!</v>
      </c>
      <c r="R490" s="83" t="e">
        <f>SUM(神奈川!S490:Y490,湘南!S478:Y478,ダイエット!#REF!,コージー!S497:Y497,フルハーフ!S490:Y490)</f>
        <v>#REF!</v>
      </c>
      <c r="S490" s="83" t="e">
        <f>SUM(神奈川!Z490:AF490,湘南!Z478:AF478,ダイエット!#REF!,コージー!Z497:AF497,フルハーフ!Z490:AF490)</f>
        <v>#REF!</v>
      </c>
      <c r="T490" s="83" t="e">
        <f>SUM(神奈川!E490:AI490,湘南!E478:AI478,ダイエット!#REF!,コージー!E497:AI497,フルハーフ!E490:AI490)</f>
        <v>#REF!</v>
      </c>
    </row>
    <row r="491" spans="1:20" ht="17.25" hidden="1" customHeight="1">
      <c r="A491" s="30">
        <v>485</v>
      </c>
      <c r="B491" s="30" t="s">
        <v>664</v>
      </c>
      <c r="C491" s="80"/>
      <c r="D491" s="35" t="s">
        <v>67</v>
      </c>
      <c r="E491" s="39" t="s">
        <v>33</v>
      </c>
      <c r="F491" s="39" t="s">
        <v>50</v>
      </c>
      <c r="G491" s="30" t="s">
        <v>44</v>
      </c>
      <c r="H491" s="30"/>
      <c r="I491" s="34"/>
      <c r="J491" s="30"/>
      <c r="K491" s="84">
        <v>43571</v>
      </c>
      <c r="L491" s="30"/>
      <c r="M491" s="30"/>
      <c r="N491" s="30"/>
      <c r="O491" s="82" t="e">
        <f>SUM(神奈川!AK491)+(湘南!AK479)+(ダイエット!#REF!)+(コージー!AK498)+(フルハーフ!AK491)</f>
        <v>#REF!</v>
      </c>
      <c r="P491" s="83" t="e">
        <f>SUM(神奈川!E491:K491,湘南!E479:K479,ダイエット!#REF!,コージー!E498:K498,フルハーフ!E491:K491)</f>
        <v>#REF!</v>
      </c>
      <c r="Q491" s="83" t="e">
        <f>SUM(神奈川!L491:R491,湘南!L479:R479,ダイエット!#REF!,コージー!L498:R498,フルハーフ!L491:R491)</f>
        <v>#REF!</v>
      </c>
      <c r="R491" s="83" t="e">
        <f>SUM(神奈川!S491:Y491,湘南!S479:Y479,ダイエット!#REF!,コージー!S498:Y498,フルハーフ!S491:Y491)</f>
        <v>#REF!</v>
      </c>
      <c r="S491" s="83" t="e">
        <f>SUM(神奈川!Z491:AF491,湘南!Z479:AF479,ダイエット!#REF!,コージー!Z498:AF498,フルハーフ!Z491:AF491)</f>
        <v>#REF!</v>
      </c>
      <c r="T491" s="83" t="e">
        <f>SUM(神奈川!E491:AI491,湘南!E479:AI479,ダイエット!#REF!,コージー!E498:AI498,フルハーフ!E491:AI491)</f>
        <v>#REF!</v>
      </c>
    </row>
    <row r="492" spans="1:20" ht="17.25" hidden="1" customHeight="1">
      <c r="A492" s="30">
        <v>486</v>
      </c>
      <c r="B492" s="30" t="s">
        <v>664</v>
      </c>
      <c r="C492" s="80"/>
      <c r="D492" s="35" t="s">
        <v>66</v>
      </c>
      <c r="E492" s="39" t="s">
        <v>33</v>
      </c>
      <c r="F492" s="39" t="s">
        <v>50</v>
      </c>
      <c r="G492" s="30" t="s">
        <v>44</v>
      </c>
      <c r="H492" s="30"/>
      <c r="I492" s="34"/>
      <c r="J492" s="30"/>
      <c r="K492" s="84">
        <v>43566</v>
      </c>
      <c r="L492" s="30"/>
      <c r="M492" s="30"/>
      <c r="N492" s="30"/>
      <c r="O492" s="82" t="e">
        <f>SUM(神奈川!AK492)+(湘南!AK480)+(ダイエット!#REF!)+(コージー!AK499)+(フルハーフ!AK492)</f>
        <v>#REF!</v>
      </c>
      <c r="P492" s="83" t="e">
        <f>SUM(神奈川!E492:K492,湘南!E480:K480,ダイエット!#REF!,コージー!E499:K499,フルハーフ!E492:K492)</f>
        <v>#REF!</v>
      </c>
      <c r="Q492" s="83" t="e">
        <f>SUM(神奈川!L492:R492,湘南!L480:R480,ダイエット!#REF!,コージー!L499:R499,フルハーフ!L492:R492)</f>
        <v>#REF!</v>
      </c>
      <c r="R492" s="83" t="e">
        <f>SUM(神奈川!S492:Y492,湘南!S480:Y480,ダイエット!#REF!,コージー!S499:Y499,フルハーフ!S492:Y492)</f>
        <v>#REF!</v>
      </c>
      <c r="S492" s="83" t="e">
        <f>SUM(神奈川!Z492:AF492,湘南!Z480:AF480,ダイエット!#REF!,コージー!Z499:AF499,フルハーフ!Z492:AF492)</f>
        <v>#REF!</v>
      </c>
      <c r="T492" s="83" t="e">
        <f>SUM(神奈川!E492:AI492,湘南!E480:AI480,ダイエット!#REF!,コージー!E499:AI499,フルハーフ!E492:AI492)</f>
        <v>#REF!</v>
      </c>
    </row>
    <row r="493" spans="1:20" ht="17.25" hidden="1" customHeight="1">
      <c r="A493" s="30">
        <v>487</v>
      </c>
      <c r="B493" s="30" t="s">
        <v>664</v>
      </c>
      <c r="C493" s="80"/>
      <c r="D493" s="35" t="s">
        <v>68</v>
      </c>
      <c r="E493" s="39" t="s">
        <v>33</v>
      </c>
      <c r="F493" s="39" t="s">
        <v>50</v>
      </c>
      <c r="G493" s="30" t="s">
        <v>44</v>
      </c>
      <c r="H493" s="30"/>
      <c r="I493" s="34"/>
      <c r="J493" s="30"/>
      <c r="K493" s="84">
        <v>43571</v>
      </c>
      <c r="L493" s="30"/>
      <c r="M493" s="30"/>
      <c r="N493" s="30"/>
      <c r="O493" s="82" t="e">
        <f>SUM(神奈川!AK493)+(湘南!AK482)+(ダイエット!#REF!)+(コージー!AK500)+(フルハーフ!AK493)</f>
        <v>#REF!</v>
      </c>
      <c r="P493" s="83" t="e">
        <f>SUM(神奈川!E493:K493,湘南!E482:K482,ダイエット!#REF!,コージー!E500:K500,フルハーフ!E493:K493)</f>
        <v>#REF!</v>
      </c>
      <c r="Q493" s="83" t="e">
        <f>SUM(神奈川!L493:R493,湘南!L482:R482,ダイエット!#REF!,コージー!L500:R500,フルハーフ!L493:R493)</f>
        <v>#REF!</v>
      </c>
      <c r="R493" s="83" t="e">
        <f>SUM(神奈川!S493:Y493,湘南!S482:Y482,ダイエット!#REF!,コージー!S500:Y500,フルハーフ!S493:Y493)</f>
        <v>#REF!</v>
      </c>
      <c r="S493" s="83" t="e">
        <f>SUM(神奈川!Z493:AF493,湘南!Z482:AF482,ダイエット!#REF!,コージー!Z500:AF500,フルハーフ!Z493:AF493)</f>
        <v>#REF!</v>
      </c>
      <c r="T493" s="83" t="e">
        <f>SUM(神奈川!E493:AI493,湘南!E482:AI482,ダイエット!#REF!,コージー!E500:AI500,フルハーフ!E493:AI493)</f>
        <v>#REF!</v>
      </c>
    </row>
    <row r="494" spans="1:20" ht="17.25" hidden="1" customHeight="1">
      <c r="A494" s="30">
        <v>488</v>
      </c>
      <c r="B494" s="30" t="s">
        <v>664</v>
      </c>
      <c r="C494" s="80"/>
      <c r="D494" s="35" t="s">
        <v>774</v>
      </c>
      <c r="E494" s="39" t="s">
        <v>33</v>
      </c>
      <c r="F494" s="39" t="s">
        <v>50</v>
      </c>
      <c r="G494" s="30" t="s">
        <v>44</v>
      </c>
      <c r="H494" s="30"/>
      <c r="I494" s="34" t="s">
        <v>775</v>
      </c>
      <c r="J494" s="30"/>
      <c r="K494" s="84">
        <v>43428</v>
      </c>
      <c r="L494" s="30"/>
      <c r="M494" s="30"/>
      <c r="N494" s="30"/>
      <c r="O494" s="82" t="e">
        <f>SUM(神奈川!AK494)+(湘南!#REF!)+(ダイエット!#REF!)+(コージー!AK501)+(フルハーフ!AK494)</f>
        <v>#REF!</v>
      </c>
      <c r="P494" s="83" t="e">
        <f>SUM(神奈川!E494:K494,湘南!#REF!,ダイエット!#REF!,コージー!E501:K501,フルハーフ!E494:K494)</f>
        <v>#REF!</v>
      </c>
      <c r="Q494" s="83" t="e">
        <f>SUM(神奈川!L494:R494,湘南!#REF!,ダイエット!#REF!,コージー!L501:R501,フルハーフ!L494:R494)</f>
        <v>#REF!</v>
      </c>
      <c r="R494" s="83" t="e">
        <f>SUM(神奈川!S494:Y494,湘南!#REF!,ダイエット!#REF!,コージー!S501:Y501,フルハーフ!S494:Y494)</f>
        <v>#REF!</v>
      </c>
      <c r="S494" s="83" t="e">
        <f>SUM(神奈川!Z494:AF494,湘南!#REF!,ダイエット!#REF!,コージー!Z501:AF501,フルハーフ!Z494:AF494)</f>
        <v>#REF!</v>
      </c>
      <c r="T494" s="83" t="e">
        <f>SUM(神奈川!E494:AI494,湘南!#REF!,ダイエット!#REF!,コージー!E501:AI501,フルハーフ!E494:AI494)</f>
        <v>#REF!</v>
      </c>
    </row>
    <row r="495" spans="1:20" ht="17.25" hidden="1" customHeight="1">
      <c r="A495" s="30">
        <v>489</v>
      </c>
      <c r="B495" s="30" t="s">
        <v>664</v>
      </c>
      <c r="C495" s="80"/>
      <c r="D495" s="35" t="s">
        <v>62</v>
      </c>
      <c r="E495" s="39" t="s">
        <v>33</v>
      </c>
      <c r="F495" s="39" t="s">
        <v>50</v>
      </c>
      <c r="G495" s="30" t="s">
        <v>44</v>
      </c>
      <c r="H495" s="30"/>
      <c r="I495" s="34"/>
      <c r="J495" s="30"/>
      <c r="K495" s="84">
        <v>43641</v>
      </c>
      <c r="L495" s="30"/>
      <c r="M495" s="30"/>
      <c r="N495" s="30"/>
      <c r="O495" s="82" t="e">
        <f>SUM(神奈川!AK495)+(湘南!AK483)+(ダイエット!#REF!)+(コージー!AK502)+(フルハーフ!AK495)</f>
        <v>#REF!</v>
      </c>
      <c r="P495" s="83" t="e">
        <f>SUM(神奈川!E495:K495,湘南!E483:K483,ダイエット!#REF!,コージー!E502:K502,フルハーフ!E495:K495)</f>
        <v>#REF!</v>
      </c>
      <c r="Q495" s="83" t="e">
        <f>SUM(神奈川!L495:R495,湘南!L483:R483,ダイエット!#REF!,コージー!L502:R502,フルハーフ!L495:R495)</f>
        <v>#REF!</v>
      </c>
      <c r="R495" s="83" t="e">
        <f>SUM(神奈川!S495:Y495,湘南!S483:Y483,ダイエット!#REF!,コージー!S502:Y502,フルハーフ!S495:Y495)</f>
        <v>#REF!</v>
      </c>
      <c r="S495" s="83" t="e">
        <f>SUM(神奈川!Z495:AF495,湘南!Z483:AF483,ダイエット!#REF!,コージー!Z502:AF502,フルハーフ!Z495:AF495)</f>
        <v>#REF!</v>
      </c>
      <c r="T495" s="83" t="e">
        <f>SUM(神奈川!E495:AI495,湘南!E483:AI483,ダイエット!#REF!,コージー!E502:AI502,フルハーフ!E495:AI495)</f>
        <v>#REF!</v>
      </c>
    </row>
    <row r="496" spans="1:20" ht="17.25" hidden="1" customHeight="1">
      <c r="A496" s="30">
        <v>490</v>
      </c>
      <c r="B496" s="30" t="s">
        <v>664</v>
      </c>
      <c r="C496" s="80"/>
      <c r="D496" s="35" t="s">
        <v>72</v>
      </c>
      <c r="E496" s="39" t="s">
        <v>33</v>
      </c>
      <c r="F496" s="39" t="s">
        <v>50</v>
      </c>
      <c r="G496" s="30" t="s">
        <v>44</v>
      </c>
      <c r="H496" s="30"/>
      <c r="I496" s="34"/>
      <c r="J496" s="30"/>
      <c r="K496" s="84">
        <v>43637</v>
      </c>
      <c r="L496" s="30"/>
      <c r="M496" s="30"/>
      <c r="N496" s="30"/>
      <c r="O496" s="82" t="e">
        <f>SUM(神奈川!AK496)+(湘南!AK484)+(ダイエット!#REF!)+(コージー!AK503)+(フルハーフ!AK496)</f>
        <v>#REF!</v>
      </c>
      <c r="P496" s="83" t="e">
        <f>SUM(神奈川!E496:K496,湘南!E484:K484,ダイエット!#REF!,コージー!E503:K503,フルハーフ!E496:K496)</f>
        <v>#REF!</v>
      </c>
      <c r="Q496" s="83" t="e">
        <f>SUM(神奈川!L496:R496,湘南!L484:R484,ダイエット!#REF!,コージー!L503:R503,フルハーフ!L496:R496)</f>
        <v>#REF!</v>
      </c>
      <c r="R496" s="83" t="e">
        <f>SUM(神奈川!S496:Y496,湘南!S484:Y484,ダイエット!#REF!,コージー!S503:Y503,フルハーフ!S496:Y496)</f>
        <v>#REF!</v>
      </c>
      <c r="S496" s="83" t="e">
        <f>SUM(神奈川!Z496:AF496,湘南!Z484:AF484,ダイエット!#REF!,コージー!Z503:AF503,フルハーフ!Z496:AF496)</f>
        <v>#REF!</v>
      </c>
      <c r="T496" s="83" t="e">
        <f>SUM(神奈川!E496:AI496,湘南!E484:AI484,ダイエット!#REF!,コージー!E503:AI503,フルハーフ!E496:AI496)</f>
        <v>#REF!</v>
      </c>
    </row>
    <row r="497" spans="1:20" ht="17.25" hidden="1" customHeight="1">
      <c r="A497" s="30">
        <v>491</v>
      </c>
      <c r="B497" s="30" t="s">
        <v>664</v>
      </c>
      <c r="C497" s="80"/>
      <c r="D497" s="35" t="s">
        <v>776</v>
      </c>
      <c r="E497" s="39" t="s">
        <v>24</v>
      </c>
      <c r="F497" s="39" t="s">
        <v>48</v>
      </c>
      <c r="G497" s="30" t="s">
        <v>44</v>
      </c>
      <c r="H497" s="30"/>
      <c r="I497" s="34" t="s">
        <v>777</v>
      </c>
      <c r="J497" s="30"/>
      <c r="K497" s="84">
        <v>43643</v>
      </c>
      <c r="L497" s="30"/>
      <c r="M497" s="30"/>
      <c r="N497" s="30"/>
      <c r="O497" s="82" t="e">
        <f>SUM(神奈川!AK497)+(湘南!AK485)+(ダイエット!#REF!)+(コージー!AK504)+(フルハーフ!AK497)</f>
        <v>#REF!</v>
      </c>
      <c r="P497" s="83" t="e">
        <f>SUM(神奈川!E497:K497,湘南!E485:K485,ダイエット!#REF!,コージー!E504:K504,フルハーフ!E497:K497)</f>
        <v>#REF!</v>
      </c>
      <c r="Q497" s="83" t="e">
        <f>SUM(神奈川!L497:R497,湘南!L485:R485,ダイエット!#REF!,コージー!L504:R504,フルハーフ!L497:R497)</f>
        <v>#REF!</v>
      </c>
      <c r="R497" s="83" t="e">
        <f>SUM(神奈川!S497:Y497,湘南!S485:Y485,ダイエット!#REF!,コージー!S504:Y504,フルハーフ!S497:Y497)</f>
        <v>#REF!</v>
      </c>
      <c r="S497" s="83" t="e">
        <f>SUM(神奈川!Z497:AF497,湘南!Z485:AF485,ダイエット!#REF!,コージー!Z504:AF504,フルハーフ!Z497:AF497)</f>
        <v>#REF!</v>
      </c>
      <c r="T497" s="83" t="e">
        <f>SUM(神奈川!E497:AI497,湘南!E485:AI485,ダイエット!#REF!,コージー!E504:AI504,フルハーフ!E497:AI497)</f>
        <v>#REF!</v>
      </c>
    </row>
    <row r="498" spans="1:20" ht="17.25" hidden="1" customHeight="1">
      <c r="A498" s="30">
        <v>492</v>
      </c>
      <c r="B498" s="30" t="s">
        <v>664</v>
      </c>
      <c r="C498" s="80"/>
      <c r="D498" s="35" t="s">
        <v>75</v>
      </c>
      <c r="E498" s="39" t="s">
        <v>24</v>
      </c>
      <c r="F498" s="39" t="s">
        <v>50</v>
      </c>
      <c r="G498" s="30" t="s">
        <v>44</v>
      </c>
      <c r="H498" s="30"/>
      <c r="I498" s="34"/>
      <c r="J498" s="30"/>
      <c r="K498" s="84">
        <v>43632</v>
      </c>
      <c r="L498" s="30"/>
      <c r="M498" s="30"/>
      <c r="N498" s="30"/>
      <c r="O498" s="82" t="e">
        <f>SUM(神奈川!AK498)+(湘南!AK486)+(ダイエット!#REF!)+(コージー!AK505)+(フルハーフ!AK498)</f>
        <v>#REF!</v>
      </c>
      <c r="P498" s="83" t="e">
        <f>SUM(神奈川!E498:K498,湘南!E486:K486,ダイエット!#REF!,コージー!E505:K505,フルハーフ!E498:K498)</f>
        <v>#REF!</v>
      </c>
      <c r="Q498" s="83" t="e">
        <f>SUM(神奈川!L498:R498,湘南!L486:R486,ダイエット!#REF!,コージー!L505:R505,フルハーフ!L498:R498)</f>
        <v>#REF!</v>
      </c>
      <c r="R498" s="83" t="e">
        <f>SUM(神奈川!S498:Y498,湘南!S486:Y486,ダイエット!#REF!,コージー!S505:Y505,フルハーフ!S498:Y498)</f>
        <v>#REF!</v>
      </c>
      <c r="S498" s="83" t="e">
        <f>SUM(神奈川!Z498:AF498,湘南!Z486:AF486,ダイエット!#REF!,コージー!Z505:AF505,フルハーフ!Z498:AF498)</f>
        <v>#REF!</v>
      </c>
      <c r="T498" s="83" t="e">
        <f>SUM(神奈川!E498:AI498,湘南!E486:AI486,ダイエット!#REF!,コージー!E505:AI505,フルハーフ!E498:AI498)</f>
        <v>#REF!</v>
      </c>
    </row>
    <row r="499" spans="1:20" ht="17.25" hidden="1" customHeight="1">
      <c r="A499" s="30">
        <v>493</v>
      </c>
      <c r="B499" s="30" t="s">
        <v>664</v>
      </c>
      <c r="C499" s="80"/>
      <c r="D499" s="35" t="s">
        <v>64</v>
      </c>
      <c r="E499" s="39" t="s">
        <v>33</v>
      </c>
      <c r="F499" s="39" t="s">
        <v>50</v>
      </c>
      <c r="G499" s="30" t="s">
        <v>44</v>
      </c>
      <c r="H499" s="30"/>
      <c r="I499" s="34"/>
      <c r="J499" s="30"/>
      <c r="K499" s="84">
        <v>43566</v>
      </c>
      <c r="L499" s="30"/>
      <c r="M499" s="30"/>
      <c r="N499" s="30"/>
      <c r="O499" s="82" t="e">
        <f>SUM(神奈川!AK499)+(湘南!AK488)+(ダイエット!#REF!)+(コージー!AK506)+(フルハーフ!AK499)</f>
        <v>#REF!</v>
      </c>
      <c r="P499" s="83" t="e">
        <f>SUM(神奈川!E499:K499,湘南!E488:K488,ダイエット!#REF!,コージー!E506:K506,フルハーフ!E499:K499)</f>
        <v>#REF!</v>
      </c>
      <c r="Q499" s="83" t="e">
        <f>SUM(神奈川!L499:R499,湘南!L488:R488,ダイエット!#REF!,コージー!L506:R506,フルハーフ!L499:R499)</f>
        <v>#REF!</v>
      </c>
      <c r="R499" s="83" t="e">
        <f>SUM(神奈川!S499:Y499,湘南!S488:Y488,ダイエット!#REF!,コージー!S506:Y506,フルハーフ!S499:Y499)</f>
        <v>#REF!</v>
      </c>
      <c r="S499" s="83" t="e">
        <f>SUM(神奈川!Z499:AF499,湘南!Z488:AF488,ダイエット!#REF!,コージー!Z506:AF506,フルハーフ!Z499:AF499)</f>
        <v>#REF!</v>
      </c>
      <c r="T499" s="83" t="e">
        <f>SUM(神奈川!E499:AI499,湘南!E488:AI488,ダイエット!#REF!,コージー!E506:AI506,フルハーフ!E499:AI499)</f>
        <v>#REF!</v>
      </c>
    </row>
    <row r="500" spans="1:20" ht="17.25" hidden="1" customHeight="1">
      <c r="A500" s="30">
        <v>494</v>
      </c>
      <c r="B500" s="30" t="s">
        <v>664</v>
      </c>
      <c r="C500" s="80"/>
      <c r="D500" s="35" t="s">
        <v>170</v>
      </c>
      <c r="E500" s="39" t="s">
        <v>24</v>
      </c>
      <c r="F500" s="39" t="s">
        <v>50</v>
      </c>
      <c r="G500" s="30" t="s">
        <v>44</v>
      </c>
      <c r="H500" s="30"/>
      <c r="I500" s="34"/>
      <c r="J500" s="30"/>
      <c r="K500" s="84">
        <v>43634</v>
      </c>
      <c r="L500" s="30"/>
      <c r="M500" s="30"/>
      <c r="N500" s="30"/>
      <c r="O500" s="82" t="e">
        <f>SUM(神奈川!AK500)+(湘南!AK489)+(ダイエット!#REF!)+(コージー!AK507)+(フルハーフ!AK500)</f>
        <v>#REF!</v>
      </c>
      <c r="P500" s="83" t="e">
        <f>SUM(神奈川!E500:K500,湘南!E489:K489,ダイエット!#REF!,コージー!E507:K507,フルハーフ!E500:K500)</f>
        <v>#REF!</v>
      </c>
      <c r="Q500" s="83" t="e">
        <f>SUM(神奈川!L500:R500,湘南!L489:R489,ダイエット!#REF!,コージー!L507:R507,フルハーフ!L500:R500)</f>
        <v>#REF!</v>
      </c>
      <c r="R500" s="83" t="e">
        <f>SUM(神奈川!S500:Y500,湘南!S489:Y489,ダイエット!#REF!,コージー!S507:Y507,フルハーフ!S500:Y500)</f>
        <v>#REF!</v>
      </c>
      <c r="S500" s="83" t="e">
        <f>SUM(神奈川!Z500:AF500,湘南!Z489:AF489,ダイエット!#REF!,コージー!Z507:AF507,フルハーフ!Z500:AF500)</f>
        <v>#REF!</v>
      </c>
      <c r="T500" s="83" t="e">
        <f>SUM(神奈川!E500:AI500,湘南!E489:AI489,ダイエット!#REF!,コージー!E507:AI507,フルハーフ!E500:AI500)</f>
        <v>#REF!</v>
      </c>
    </row>
    <row r="501" spans="1:20" ht="17.25" hidden="1" customHeight="1">
      <c r="A501" s="30">
        <v>495</v>
      </c>
      <c r="B501" s="30" t="s">
        <v>664</v>
      </c>
      <c r="C501" s="80"/>
      <c r="D501" s="35" t="s">
        <v>149</v>
      </c>
      <c r="E501" s="39" t="s">
        <v>33</v>
      </c>
      <c r="F501" s="39" t="s">
        <v>50</v>
      </c>
      <c r="G501" s="30" t="s">
        <v>44</v>
      </c>
      <c r="H501" s="30"/>
      <c r="I501" s="34"/>
      <c r="J501" s="30"/>
      <c r="K501" s="84">
        <v>43641</v>
      </c>
      <c r="L501" s="30"/>
      <c r="M501" s="30"/>
      <c r="N501" s="30"/>
      <c r="O501" s="82" t="e">
        <f>SUM(神奈川!AK501)+(湘南!AK490)+(ダイエット!#REF!)+(コージー!AK508)+(フルハーフ!AK501)</f>
        <v>#REF!</v>
      </c>
      <c r="P501" s="83" t="e">
        <f>SUM(神奈川!E501:K501,湘南!E490:K490,ダイエット!#REF!,コージー!E508:K508,フルハーフ!E501:K501)</f>
        <v>#REF!</v>
      </c>
      <c r="Q501" s="83" t="e">
        <f>SUM(神奈川!L501:R501,湘南!L490:R490,ダイエット!#REF!,コージー!L508:R508,フルハーフ!L501:R501)</f>
        <v>#REF!</v>
      </c>
      <c r="R501" s="83" t="e">
        <f>SUM(神奈川!S501:Y501,湘南!S490:Y490,ダイエット!#REF!,コージー!S508:Y508,フルハーフ!S501:Y501)</f>
        <v>#REF!</v>
      </c>
      <c r="S501" s="83" t="e">
        <f>SUM(神奈川!Z501:AF501,湘南!Z490:AF490,ダイエット!#REF!,コージー!Z508:AF508,フルハーフ!Z501:AF501)</f>
        <v>#REF!</v>
      </c>
      <c r="T501" s="83" t="e">
        <f>SUM(神奈川!E501:AI501,湘南!E490:AI490,ダイエット!#REF!,コージー!E508:AI508,フルハーフ!E501:AI501)</f>
        <v>#REF!</v>
      </c>
    </row>
    <row r="502" spans="1:20" ht="17.25" hidden="1" customHeight="1">
      <c r="A502" s="30">
        <v>496</v>
      </c>
      <c r="B502" s="30" t="s">
        <v>664</v>
      </c>
      <c r="C502" s="80"/>
      <c r="D502" s="35" t="s">
        <v>70</v>
      </c>
      <c r="E502" s="39" t="s">
        <v>33</v>
      </c>
      <c r="F502" s="39" t="s">
        <v>50</v>
      </c>
      <c r="G502" s="30" t="s">
        <v>44</v>
      </c>
      <c r="H502" s="30"/>
      <c r="I502" s="34" t="s">
        <v>778</v>
      </c>
      <c r="J502" s="30"/>
      <c r="K502" s="84">
        <v>43634</v>
      </c>
      <c r="L502" s="30"/>
      <c r="M502" s="30"/>
      <c r="N502" s="30"/>
      <c r="O502" s="82" t="e">
        <f>SUM(神奈川!AK502)+(湘南!#REF!)+(ダイエット!#REF!)+(コージー!AK509)+(フルハーフ!AK502)</f>
        <v>#REF!</v>
      </c>
      <c r="P502" s="83" t="e">
        <f>SUM(神奈川!E502:K502,湘南!#REF!,ダイエット!#REF!,コージー!E509:K509,フルハーフ!E502:K502)</f>
        <v>#REF!</v>
      </c>
      <c r="Q502" s="83" t="e">
        <f>SUM(神奈川!L502:R502,湘南!#REF!,ダイエット!#REF!,コージー!L509:R509,フルハーフ!L502:R502)</f>
        <v>#REF!</v>
      </c>
      <c r="R502" s="83" t="e">
        <f>SUM(神奈川!S502:Y502,湘南!#REF!,ダイエット!#REF!,コージー!S509:Y509,フルハーフ!S502:Y502)</f>
        <v>#REF!</v>
      </c>
      <c r="S502" s="83" t="e">
        <f>SUM(神奈川!Z502:AF502,湘南!#REF!,ダイエット!#REF!,コージー!Z509:AF509,フルハーフ!Z502:AF502)</f>
        <v>#REF!</v>
      </c>
      <c r="T502" s="83" t="e">
        <f>SUM(神奈川!E502:AI502,湘南!#REF!,ダイエット!#REF!,コージー!E509:AI509,フルハーフ!E502:AI502)</f>
        <v>#REF!</v>
      </c>
    </row>
    <row r="503" spans="1:20" ht="17.25" hidden="1" customHeight="1">
      <c r="A503" s="30">
        <v>497</v>
      </c>
      <c r="B503" s="30" t="s">
        <v>664</v>
      </c>
      <c r="C503" s="80"/>
      <c r="D503" s="35" t="s">
        <v>94</v>
      </c>
      <c r="E503" s="39" t="s">
        <v>33</v>
      </c>
      <c r="F503" s="39" t="s">
        <v>50</v>
      </c>
      <c r="G503" s="30" t="s">
        <v>44</v>
      </c>
      <c r="H503" s="30"/>
      <c r="I503" s="34" t="s">
        <v>779</v>
      </c>
      <c r="J503" s="30"/>
      <c r="K503" s="84">
        <v>43637</v>
      </c>
      <c r="L503" s="30"/>
      <c r="M503" s="30"/>
      <c r="N503" s="30"/>
      <c r="O503" s="82" t="e">
        <f>SUM(神奈川!AK503)+(湘南!AK493)+(ダイエット!#REF!)+(コージー!AK510)+(フルハーフ!AK503)</f>
        <v>#REF!</v>
      </c>
      <c r="P503" s="83" t="e">
        <f>SUM(神奈川!E503:K503,湘南!E493:K493,ダイエット!#REF!,コージー!E510:K510,フルハーフ!E503:K503)</f>
        <v>#REF!</v>
      </c>
      <c r="Q503" s="83" t="e">
        <f>SUM(神奈川!L503:R503,湘南!L493:R493,ダイエット!#REF!,コージー!L510:R510,フルハーフ!L503:R503)</f>
        <v>#REF!</v>
      </c>
      <c r="R503" s="83" t="e">
        <f>SUM(神奈川!S503:Y503,湘南!S493:Y493,ダイエット!#REF!,コージー!S510:Y510,フルハーフ!S503:Y503)</f>
        <v>#REF!</v>
      </c>
      <c r="S503" s="83" t="e">
        <f>SUM(神奈川!Z503:AF503,湘南!Z493:AF493,ダイエット!#REF!,コージー!Z510:AF510,フルハーフ!Z503:AF503)</f>
        <v>#REF!</v>
      </c>
      <c r="T503" s="83" t="e">
        <f>SUM(神奈川!E503:AI503,湘南!E493:AI493,ダイエット!#REF!,コージー!E510:AI510,フルハーフ!E503:AI503)</f>
        <v>#REF!</v>
      </c>
    </row>
    <row r="504" spans="1:20" ht="17.25" hidden="1" customHeight="1">
      <c r="A504" s="30">
        <v>498</v>
      </c>
      <c r="B504" s="30" t="s">
        <v>664</v>
      </c>
      <c r="C504" s="80"/>
      <c r="D504" s="35" t="s">
        <v>780</v>
      </c>
      <c r="E504" s="39" t="s">
        <v>24</v>
      </c>
      <c r="F504" s="39" t="s">
        <v>48</v>
      </c>
      <c r="G504" s="30" t="s">
        <v>44</v>
      </c>
      <c r="H504" s="30"/>
      <c r="I504" s="34" t="s">
        <v>781</v>
      </c>
      <c r="J504" s="30"/>
      <c r="K504" s="84">
        <v>43742</v>
      </c>
      <c r="L504" s="30"/>
      <c r="M504" s="30"/>
      <c r="N504" s="30"/>
      <c r="O504" s="82" t="e">
        <f>SUM(神奈川!AK504)+(湘南!AK494)+(ダイエット!#REF!)+(コージー!AK511)+(フルハーフ!AK504)</f>
        <v>#REF!</v>
      </c>
      <c r="P504" s="83" t="e">
        <f>SUM(神奈川!E504:K504,湘南!E494:K494,ダイエット!#REF!,コージー!E511:K511,フルハーフ!E504:K504)</f>
        <v>#REF!</v>
      </c>
      <c r="Q504" s="83" t="e">
        <f>SUM(神奈川!L504:R504,湘南!L494:R494,ダイエット!#REF!,コージー!L511:R511,フルハーフ!L504:R504)</f>
        <v>#REF!</v>
      </c>
      <c r="R504" s="83" t="e">
        <f>SUM(神奈川!S504:Y504,湘南!S494:Y494,ダイエット!#REF!,コージー!S511:Y511,フルハーフ!S504:Y504)</f>
        <v>#REF!</v>
      </c>
      <c r="S504" s="83" t="e">
        <f>SUM(神奈川!Z504:AF504,湘南!Z494:AF494,ダイエット!#REF!,コージー!Z511:AF511,フルハーフ!Z504:AF504)</f>
        <v>#REF!</v>
      </c>
      <c r="T504" s="83" t="e">
        <f>SUM(神奈川!E504:AI504,湘南!E494:AI494,ダイエット!#REF!,コージー!E511:AI511,フルハーフ!E504:AI504)</f>
        <v>#REF!</v>
      </c>
    </row>
    <row r="505" spans="1:20" ht="17.25" hidden="1" customHeight="1">
      <c r="A505" s="30">
        <v>499</v>
      </c>
      <c r="B505" s="30" t="s">
        <v>664</v>
      </c>
      <c r="C505" s="80"/>
      <c r="D505" s="35" t="s">
        <v>782</v>
      </c>
      <c r="E505" s="39" t="s">
        <v>24</v>
      </c>
      <c r="F505" s="39" t="s">
        <v>48</v>
      </c>
      <c r="G505" s="30" t="s">
        <v>44</v>
      </c>
      <c r="H505" s="30"/>
      <c r="I505" s="34" t="s">
        <v>783</v>
      </c>
      <c r="J505" s="30"/>
      <c r="K505" s="84">
        <v>43648</v>
      </c>
      <c r="L505" s="30"/>
      <c r="M505" s="30"/>
      <c r="N505" s="30"/>
      <c r="O505" s="82" t="e">
        <f>SUM(神奈川!AK505)+(湘南!AK496)+(ダイエット!#REF!)+(コージー!AK512)+(フルハーフ!AK505)</f>
        <v>#REF!</v>
      </c>
      <c r="P505" s="83" t="e">
        <f>SUM(神奈川!E505:K505,湘南!E496:K496,ダイエット!#REF!,コージー!E512:K512,フルハーフ!E505:K505)</f>
        <v>#REF!</v>
      </c>
      <c r="Q505" s="83" t="e">
        <f>SUM(神奈川!L505:R505,湘南!L496:R496,ダイエット!#REF!,コージー!L512:R512,フルハーフ!L505:R505)</f>
        <v>#REF!</v>
      </c>
      <c r="R505" s="83" t="e">
        <f>SUM(神奈川!S505:Y505,湘南!S496:Y496,ダイエット!#REF!,コージー!S512:Y512,フルハーフ!S505:Y505)</f>
        <v>#REF!</v>
      </c>
      <c r="S505" s="83" t="e">
        <f>SUM(神奈川!Z505:AF505,湘南!Z496:AF496,ダイエット!#REF!,コージー!Z512:AF512,フルハーフ!Z505:AF505)</f>
        <v>#REF!</v>
      </c>
      <c r="T505" s="83" t="e">
        <f>SUM(神奈川!E505:AI505,湘南!E496:AI496,ダイエット!#REF!,コージー!E512:AI512,フルハーフ!E505:AI505)</f>
        <v>#REF!</v>
      </c>
    </row>
    <row r="506" spans="1:20" ht="17.25" hidden="1" customHeight="1">
      <c r="A506" s="30">
        <v>500</v>
      </c>
      <c r="B506" s="30" t="s">
        <v>664</v>
      </c>
      <c r="C506" s="80"/>
      <c r="D506" s="35" t="s">
        <v>84</v>
      </c>
      <c r="E506" s="39" t="s">
        <v>33</v>
      </c>
      <c r="F506" s="39" t="s">
        <v>48</v>
      </c>
      <c r="G506" s="30" t="s">
        <v>44</v>
      </c>
      <c r="H506" s="30"/>
      <c r="I506" s="34"/>
      <c r="J506" s="30"/>
      <c r="K506" s="84">
        <v>43653</v>
      </c>
      <c r="L506" s="30"/>
      <c r="M506" s="30"/>
      <c r="N506" s="30"/>
      <c r="O506" s="82" t="e">
        <f>SUM(神奈川!AK506)+(湘南!AK497)+(ダイエット!#REF!)+(コージー!AK513)+(フルハーフ!AK506)</f>
        <v>#REF!</v>
      </c>
      <c r="P506" s="83" t="e">
        <f>SUM(神奈川!E506:K506,湘南!E497:K497,ダイエット!#REF!,コージー!E513:K513,フルハーフ!E506:K506)</f>
        <v>#REF!</v>
      </c>
      <c r="Q506" s="83" t="e">
        <f>SUM(神奈川!L506:R506,湘南!L497:R497,ダイエット!#REF!,コージー!L513:R513,フルハーフ!L506:R506)</f>
        <v>#REF!</v>
      </c>
      <c r="R506" s="83" t="e">
        <f>SUM(神奈川!S506:Y506,湘南!S497:Y497,ダイエット!#REF!,コージー!S513:Y513,フルハーフ!S506:Y506)</f>
        <v>#REF!</v>
      </c>
      <c r="S506" s="83" t="e">
        <f>SUM(神奈川!Z506:AF506,湘南!Z497:AF497,ダイエット!#REF!,コージー!Z513:AF513,フルハーフ!Z506:AF506)</f>
        <v>#REF!</v>
      </c>
      <c r="T506" s="83" t="e">
        <f>SUM(神奈川!E506:AI506,湘南!E497:AI497,ダイエット!#REF!,コージー!E513:AI513,フルハーフ!E506:AI506)</f>
        <v>#REF!</v>
      </c>
    </row>
    <row r="507" spans="1:20" ht="17.25" hidden="1" customHeight="1">
      <c r="A507" s="30">
        <v>501</v>
      </c>
      <c r="B507" s="30" t="s">
        <v>664</v>
      </c>
      <c r="C507" s="80"/>
      <c r="D507" s="35" t="s">
        <v>105</v>
      </c>
      <c r="E507" s="39" t="s">
        <v>33</v>
      </c>
      <c r="F507" s="39" t="s">
        <v>48</v>
      </c>
      <c r="G507" s="30" t="s">
        <v>44</v>
      </c>
      <c r="H507" s="30"/>
      <c r="I507" s="34"/>
      <c r="J507" s="30"/>
      <c r="K507" s="84">
        <v>43653</v>
      </c>
      <c r="L507" s="30"/>
      <c r="M507" s="30"/>
      <c r="N507" s="30"/>
      <c r="O507" s="82" t="e">
        <f>SUM(神奈川!AK507)+(湘南!#REF!)+(ダイエット!#REF!)+(コージー!AK514)+(フルハーフ!AK507)</f>
        <v>#REF!</v>
      </c>
      <c r="P507" s="83" t="e">
        <f>SUM(神奈川!E507:K507,湘南!#REF!,ダイエット!#REF!,コージー!E514:K514,フルハーフ!E507:K507)</f>
        <v>#REF!</v>
      </c>
      <c r="Q507" s="83" t="e">
        <f>SUM(神奈川!L507:R507,湘南!#REF!,ダイエット!#REF!,コージー!L514:R514,フルハーフ!L507:R507)</f>
        <v>#REF!</v>
      </c>
      <c r="R507" s="83" t="e">
        <f>SUM(神奈川!S507:Y507,湘南!#REF!,ダイエット!#REF!,コージー!S514:Y514,フルハーフ!S507:Y507)</f>
        <v>#REF!</v>
      </c>
      <c r="S507" s="83" t="e">
        <f>SUM(神奈川!Z507:AF507,湘南!#REF!,ダイエット!#REF!,コージー!Z514:AF514,フルハーフ!Z507:AF507)</f>
        <v>#REF!</v>
      </c>
      <c r="T507" s="83" t="e">
        <f>SUM(神奈川!E507:AI507,湘南!#REF!,ダイエット!#REF!,コージー!E514:AI514,フルハーフ!E507:AI507)</f>
        <v>#REF!</v>
      </c>
    </row>
    <row r="508" spans="1:20" ht="17.25" hidden="1" customHeight="1">
      <c r="A508" s="30">
        <v>502</v>
      </c>
      <c r="B508" s="30" t="s">
        <v>664</v>
      </c>
      <c r="C508" s="80"/>
      <c r="D508" s="35" t="s">
        <v>171</v>
      </c>
      <c r="E508" s="39" t="s">
        <v>24</v>
      </c>
      <c r="F508" s="39" t="s">
        <v>48</v>
      </c>
      <c r="G508" s="30" t="s">
        <v>44</v>
      </c>
      <c r="H508" s="30"/>
      <c r="I508" s="34"/>
      <c r="J508" s="30"/>
      <c r="K508" s="84">
        <v>43653</v>
      </c>
      <c r="L508" s="30"/>
      <c r="M508" s="30"/>
      <c r="N508" s="30"/>
      <c r="O508" s="82" t="e">
        <f>SUM(神奈川!AK508)+(湘南!AK502)+(ダイエット!#REF!)+(コージー!AK515)+(フルハーフ!AK508)</f>
        <v>#REF!</v>
      </c>
      <c r="P508" s="83" t="e">
        <f>SUM(神奈川!E508:K508,湘南!E502:K502,ダイエット!#REF!,コージー!E515:K515,フルハーフ!E508:K508)</f>
        <v>#REF!</v>
      </c>
      <c r="Q508" s="83" t="e">
        <f>SUM(神奈川!L508:R508,湘南!L502:R502,ダイエット!#REF!,コージー!L515:R515,フルハーフ!L508:R508)</f>
        <v>#REF!</v>
      </c>
      <c r="R508" s="83" t="e">
        <f>SUM(神奈川!S508:Y508,湘南!S502:Y502,ダイエット!#REF!,コージー!S515:Y515,フルハーフ!S508:Y508)</f>
        <v>#REF!</v>
      </c>
      <c r="S508" s="83" t="e">
        <f>SUM(神奈川!Z508:AF508,湘南!Z502:AF502,ダイエット!#REF!,コージー!Z515:AF515,フルハーフ!Z508:AF508)</f>
        <v>#REF!</v>
      </c>
      <c r="T508" s="83" t="e">
        <f>SUM(神奈川!E508:AI508,湘南!E502:AI502,ダイエット!#REF!,コージー!E515:AI515,フルハーフ!E508:AI508)</f>
        <v>#REF!</v>
      </c>
    </row>
    <row r="509" spans="1:20" ht="17.25" hidden="1" customHeight="1">
      <c r="A509" s="30">
        <v>503</v>
      </c>
      <c r="B509" s="30" t="s">
        <v>664</v>
      </c>
      <c r="C509" s="80"/>
      <c r="D509" s="35" t="s">
        <v>177</v>
      </c>
      <c r="E509" s="39" t="s">
        <v>24</v>
      </c>
      <c r="F509" s="39" t="s">
        <v>784</v>
      </c>
      <c r="G509" s="30" t="s">
        <v>44</v>
      </c>
      <c r="H509" s="30"/>
      <c r="I509" s="34" t="s">
        <v>785</v>
      </c>
      <c r="J509" s="30"/>
      <c r="K509" s="84">
        <v>43777</v>
      </c>
      <c r="L509" s="30"/>
      <c r="M509" s="30"/>
      <c r="N509" s="30"/>
      <c r="O509" s="82" t="e">
        <f>SUM(神奈川!AK509)+(湘南!AK504)+(ダイエット!#REF!)+(コージー!AK516)+(フルハーフ!AK509)</f>
        <v>#REF!</v>
      </c>
      <c r="P509" s="83" t="e">
        <f>SUM(神奈川!E509:K509,湘南!E504:K504,ダイエット!#REF!,コージー!E516:K516,フルハーフ!E509:K509)</f>
        <v>#REF!</v>
      </c>
      <c r="Q509" s="83" t="e">
        <f>SUM(神奈川!L509:R509,湘南!L504:R504,ダイエット!#REF!,コージー!L516:R516,フルハーフ!L509:R509)</f>
        <v>#REF!</v>
      </c>
      <c r="R509" s="83" t="e">
        <f>SUM(神奈川!S509:Y509,湘南!S504:Y504,ダイエット!#REF!,コージー!S516:Y516,フルハーフ!S509:Y509)</f>
        <v>#REF!</v>
      </c>
      <c r="S509" s="83" t="e">
        <f>SUM(神奈川!Z509:AF509,湘南!Z504:AF504,ダイエット!#REF!,コージー!Z516:AF516,フルハーフ!Z509:AF509)</f>
        <v>#REF!</v>
      </c>
      <c r="T509" s="83" t="e">
        <f>SUM(神奈川!E509:AI509,湘南!E504:AI504,ダイエット!#REF!,コージー!E516:AI516,フルハーフ!E509:AI509)</f>
        <v>#REF!</v>
      </c>
    </row>
    <row r="510" spans="1:20" ht="17.25" hidden="1" customHeight="1">
      <c r="A510" s="30">
        <v>504</v>
      </c>
      <c r="B510" s="30" t="s">
        <v>664</v>
      </c>
      <c r="C510" s="80"/>
      <c r="D510" s="35" t="s">
        <v>786</v>
      </c>
      <c r="E510" s="39" t="s">
        <v>33</v>
      </c>
      <c r="F510" s="39" t="s">
        <v>48</v>
      </c>
      <c r="G510" s="30" t="s">
        <v>44</v>
      </c>
      <c r="H510" s="30"/>
      <c r="I510" s="34"/>
      <c r="J510" s="30"/>
      <c r="K510" s="84">
        <v>43653</v>
      </c>
      <c r="L510" s="30"/>
      <c r="M510" s="30"/>
      <c r="N510" s="30"/>
      <c r="O510" s="82" t="e">
        <f>SUM(神奈川!AK510)+(湘南!AK505)+(ダイエット!#REF!)+(コージー!AK517)+(フルハーフ!AK510)</f>
        <v>#REF!</v>
      </c>
      <c r="P510" s="83" t="e">
        <f>SUM(神奈川!E510:K510,湘南!E505:K505,ダイエット!#REF!,コージー!E517:K517,フルハーフ!E510:K510)</f>
        <v>#REF!</v>
      </c>
      <c r="Q510" s="83" t="e">
        <f>SUM(神奈川!L510:R510,湘南!L505:R505,ダイエット!#REF!,コージー!L517:R517,フルハーフ!L510:R510)</f>
        <v>#REF!</v>
      </c>
      <c r="R510" s="83" t="e">
        <f>SUM(神奈川!S510:Y510,湘南!S505:Y505,ダイエット!#REF!,コージー!S517:Y517,フルハーフ!S510:Y510)</f>
        <v>#REF!</v>
      </c>
      <c r="S510" s="83" t="e">
        <f>SUM(神奈川!Z510:AF510,湘南!Z505:AF505,ダイエット!#REF!,コージー!Z517:AF517,フルハーフ!Z510:AF510)</f>
        <v>#REF!</v>
      </c>
      <c r="T510" s="83" t="e">
        <f>SUM(神奈川!E510:AI510,湘南!E505:AI505,ダイエット!#REF!,コージー!E517:AI517,フルハーフ!E510:AI510)</f>
        <v>#REF!</v>
      </c>
    </row>
    <row r="511" spans="1:20" ht="17.25" hidden="1" customHeight="1">
      <c r="A511" s="30">
        <v>505</v>
      </c>
      <c r="B511" s="30" t="s">
        <v>664</v>
      </c>
      <c r="C511" s="80"/>
      <c r="D511" s="35" t="s">
        <v>787</v>
      </c>
      <c r="E511" s="39" t="s">
        <v>33</v>
      </c>
      <c r="F511" s="39" t="s">
        <v>50</v>
      </c>
      <c r="G511" s="30" t="s">
        <v>44</v>
      </c>
      <c r="H511" s="30"/>
      <c r="I511" s="34"/>
      <c r="J511" s="30"/>
      <c r="K511" s="84">
        <v>43646</v>
      </c>
      <c r="L511" s="30"/>
      <c r="M511" s="30"/>
      <c r="N511" s="30"/>
      <c r="O511" s="82" t="e">
        <f>SUM(神奈川!AK511)+(湘南!AK506)+(ダイエット!#REF!)+(コージー!AK518)+(フルハーフ!AK511)</f>
        <v>#REF!</v>
      </c>
      <c r="P511" s="83" t="e">
        <f>SUM(神奈川!E511:K511,湘南!E506:K506,ダイエット!#REF!,コージー!E518:K518,フルハーフ!E511:K511)</f>
        <v>#REF!</v>
      </c>
      <c r="Q511" s="83" t="e">
        <f>SUM(神奈川!L511:R511,湘南!L506:R506,ダイエット!#REF!,コージー!L518:R518,フルハーフ!L511:R511)</f>
        <v>#REF!</v>
      </c>
      <c r="R511" s="83" t="e">
        <f>SUM(神奈川!S511:Y511,湘南!S506:Y506,ダイエット!#REF!,コージー!S518:Y518,フルハーフ!S511:Y511)</f>
        <v>#REF!</v>
      </c>
      <c r="S511" s="83" t="e">
        <f>SUM(神奈川!Z511:AF511,湘南!Z506:AF506,ダイエット!#REF!,コージー!Z518:AF518,フルハーフ!Z511:AF511)</f>
        <v>#REF!</v>
      </c>
      <c r="T511" s="83" t="e">
        <f>SUM(神奈川!E511:AI511,湘南!E506:AI506,ダイエット!#REF!,コージー!E518:AI518,フルハーフ!E511:AI511)</f>
        <v>#REF!</v>
      </c>
    </row>
    <row r="512" spans="1:20" ht="17.25" hidden="1" customHeight="1">
      <c r="A512" s="30">
        <v>506</v>
      </c>
      <c r="B512" s="30" t="s">
        <v>52</v>
      </c>
      <c r="C512" s="80"/>
      <c r="D512" s="35" t="s">
        <v>788</v>
      </c>
      <c r="E512" s="39" t="s">
        <v>24</v>
      </c>
      <c r="F512" s="39" t="s">
        <v>459</v>
      </c>
      <c r="G512" s="30" t="s">
        <v>44</v>
      </c>
      <c r="H512" s="30"/>
      <c r="I512" s="34"/>
      <c r="J512" s="30"/>
      <c r="K512" s="84">
        <v>43445</v>
      </c>
      <c r="L512" s="30"/>
      <c r="M512" s="30"/>
      <c r="N512" s="30"/>
      <c r="O512" s="82" t="e">
        <f>SUM(神奈川!AK512)+(湘南!AK507)+(ダイエット!#REF!)+(コージー!AK519)+(フルハーフ!AK512)</f>
        <v>#REF!</v>
      </c>
      <c r="P512" s="83" t="e">
        <f>SUM(神奈川!E512:K512,湘南!E507:K507,ダイエット!#REF!,コージー!E519:K519,フルハーフ!E512:K512)</f>
        <v>#REF!</v>
      </c>
      <c r="Q512" s="83" t="e">
        <f>SUM(神奈川!L512:R512,湘南!L507:R507,ダイエット!#REF!,コージー!L519:R519,フルハーフ!L512:R512)</f>
        <v>#REF!</v>
      </c>
      <c r="R512" s="83" t="e">
        <f>SUM(神奈川!S512:Y512,湘南!S507:Y507,ダイエット!#REF!,コージー!S519:Y519,フルハーフ!S512:Y512)</f>
        <v>#REF!</v>
      </c>
      <c r="S512" s="83" t="e">
        <f>SUM(神奈川!Z512:AF512,湘南!Z507:AF507,ダイエット!#REF!,コージー!Z519:AF519,フルハーフ!Z512:AF512)</f>
        <v>#REF!</v>
      </c>
      <c r="T512" s="83" t="e">
        <f>SUM(神奈川!E512:AI512,湘南!E507:AI507,ダイエット!#REF!,コージー!E519:AI519,フルハーフ!E512:AI512)</f>
        <v>#REF!</v>
      </c>
    </row>
    <row r="513" spans="1:20" ht="17.25" hidden="1" customHeight="1">
      <c r="A513" s="30">
        <v>507</v>
      </c>
      <c r="B513" s="30" t="s">
        <v>664</v>
      </c>
      <c r="C513" s="80"/>
      <c r="D513" s="35" t="s">
        <v>789</v>
      </c>
      <c r="E513" s="39" t="s">
        <v>24</v>
      </c>
      <c r="F513" s="39" t="s">
        <v>48</v>
      </c>
      <c r="G513" s="30" t="s">
        <v>44</v>
      </c>
      <c r="H513" s="30"/>
      <c r="I513" s="34"/>
      <c r="J513" s="30"/>
      <c r="K513" s="84">
        <v>43653</v>
      </c>
      <c r="L513" s="30"/>
      <c r="M513" s="30"/>
      <c r="N513" s="30"/>
      <c r="O513" s="82" t="e">
        <f>SUM(神奈川!AK513)+(湘南!AK508)+(ダイエット!#REF!)+(コージー!AK520)+(フルハーフ!AK513)</f>
        <v>#REF!</v>
      </c>
      <c r="P513" s="83" t="e">
        <f>SUM(神奈川!E513:K513,湘南!E508:K508,ダイエット!#REF!,コージー!E520:K520,フルハーフ!E513:K513)</f>
        <v>#REF!</v>
      </c>
      <c r="Q513" s="83" t="e">
        <f>SUM(神奈川!L513:R513,湘南!L508:R508,ダイエット!#REF!,コージー!L520:R520,フルハーフ!L513:R513)</f>
        <v>#REF!</v>
      </c>
      <c r="R513" s="83" t="e">
        <f>SUM(神奈川!S513:Y513,湘南!S508:Y508,ダイエット!#REF!,コージー!S520:Y520,フルハーフ!S513:Y513)</f>
        <v>#REF!</v>
      </c>
      <c r="S513" s="83" t="e">
        <f>SUM(神奈川!Z513:AF513,湘南!Z508:AF508,ダイエット!#REF!,コージー!Z520:AF520,フルハーフ!Z513:AF513)</f>
        <v>#REF!</v>
      </c>
      <c r="T513" s="83" t="e">
        <f>SUM(神奈川!E513:AI513,湘南!E508:AI508,ダイエット!#REF!,コージー!E520:AI520,フルハーフ!E513:AI513)</f>
        <v>#REF!</v>
      </c>
    </row>
    <row r="514" spans="1:20" ht="17.25" hidden="1" customHeight="1">
      <c r="A514" s="30">
        <v>508</v>
      </c>
      <c r="B514" s="30" t="s">
        <v>664</v>
      </c>
      <c r="C514" s="80"/>
      <c r="D514" s="35" t="s">
        <v>104</v>
      </c>
      <c r="E514" s="39" t="s">
        <v>33</v>
      </c>
      <c r="F514" s="39" t="s">
        <v>48</v>
      </c>
      <c r="G514" s="30" t="s">
        <v>44</v>
      </c>
      <c r="H514" s="30"/>
      <c r="I514" s="34"/>
      <c r="J514" s="30"/>
      <c r="K514" s="84">
        <v>43656</v>
      </c>
      <c r="L514" s="30"/>
      <c r="M514" s="30"/>
      <c r="N514" s="30"/>
      <c r="O514" s="82" t="e">
        <f>SUM(神奈川!AK514)+(湘南!AK509)+(ダイエット!#REF!)+(コージー!AK521)+(フルハーフ!AK514)</f>
        <v>#REF!</v>
      </c>
      <c r="P514" s="83" t="e">
        <f>SUM(神奈川!E514:K514,湘南!E509:K509,ダイエット!#REF!,コージー!E521:K521,フルハーフ!E514:K514)</f>
        <v>#REF!</v>
      </c>
      <c r="Q514" s="83" t="e">
        <f>SUM(神奈川!L514:R514,湘南!L509:R509,ダイエット!#REF!,コージー!L521:R521,フルハーフ!L514:R514)</f>
        <v>#REF!</v>
      </c>
      <c r="R514" s="83" t="e">
        <f>SUM(神奈川!S514:Y514,湘南!S509:Y509,ダイエット!#REF!,コージー!S521:Y521,フルハーフ!S514:Y514)</f>
        <v>#REF!</v>
      </c>
      <c r="S514" s="83" t="e">
        <f>SUM(神奈川!Z514:AF514,湘南!Z509:AF509,ダイエット!#REF!,コージー!Z521:AF521,フルハーフ!Z514:AF514)</f>
        <v>#REF!</v>
      </c>
      <c r="T514" s="83" t="e">
        <f>SUM(神奈川!E514:AI514,湘南!E509:AI509,ダイエット!#REF!,コージー!E521:AI521,フルハーフ!E514:AI514)</f>
        <v>#REF!</v>
      </c>
    </row>
    <row r="515" spans="1:20" ht="17.25" hidden="1" customHeight="1">
      <c r="A515" s="30">
        <v>509</v>
      </c>
      <c r="B515" s="30" t="s">
        <v>664</v>
      </c>
      <c r="C515" s="80"/>
      <c r="D515" s="35" t="s">
        <v>790</v>
      </c>
      <c r="E515" s="39" t="s">
        <v>33</v>
      </c>
      <c r="F515" s="39" t="s">
        <v>48</v>
      </c>
      <c r="G515" s="30" t="s">
        <v>44</v>
      </c>
      <c r="H515" s="30"/>
      <c r="I515" s="34"/>
      <c r="J515" s="30"/>
      <c r="K515" s="84">
        <v>43656</v>
      </c>
      <c r="L515" s="30"/>
      <c r="M515" s="30"/>
      <c r="N515" s="30"/>
      <c r="O515" s="82" t="e">
        <f>SUM(神奈川!AK515)+(湘南!AK510)+(ダイエット!#REF!)+(コージー!AK522)+(フルハーフ!AK515)</f>
        <v>#REF!</v>
      </c>
      <c r="P515" s="83" t="e">
        <f>SUM(神奈川!E515:K515,湘南!E510:K510,ダイエット!#REF!,コージー!E522:K522,フルハーフ!E515:K515)</f>
        <v>#REF!</v>
      </c>
      <c r="Q515" s="83" t="e">
        <f>SUM(神奈川!L515:R515,湘南!L510:R510,ダイエット!#REF!,コージー!L522:R522,フルハーフ!L515:R515)</f>
        <v>#REF!</v>
      </c>
      <c r="R515" s="83" t="e">
        <f>SUM(神奈川!S515:Y515,湘南!S510:Y510,ダイエット!#REF!,コージー!S522:Y522,フルハーフ!S515:Y515)</f>
        <v>#REF!</v>
      </c>
      <c r="S515" s="83" t="e">
        <f>SUM(神奈川!Z515:AF515,湘南!Z510:AF510,ダイエット!#REF!,コージー!Z522:AF522,フルハーフ!Z515:AF515)</f>
        <v>#REF!</v>
      </c>
      <c r="T515" s="83" t="e">
        <f>SUM(神奈川!E515:AI515,湘南!E510:AI510,ダイエット!#REF!,コージー!E522:AI522,フルハーフ!E515:AI515)</f>
        <v>#REF!</v>
      </c>
    </row>
    <row r="516" spans="1:20" ht="17.25" hidden="1" customHeight="1">
      <c r="A516" s="30">
        <v>510</v>
      </c>
      <c r="B516" s="30" t="s">
        <v>664</v>
      </c>
      <c r="C516" s="80"/>
      <c r="D516" s="35" t="s">
        <v>791</v>
      </c>
      <c r="E516" s="39" t="s">
        <v>24</v>
      </c>
      <c r="F516" s="39" t="s">
        <v>48</v>
      </c>
      <c r="G516" s="30" t="s">
        <v>44</v>
      </c>
      <c r="H516" s="30"/>
      <c r="I516" s="34"/>
      <c r="J516" s="30"/>
      <c r="K516" s="84">
        <v>43656</v>
      </c>
      <c r="L516" s="30"/>
      <c r="M516" s="30"/>
      <c r="N516" s="30"/>
      <c r="O516" s="82" t="e">
        <f>SUM(神奈川!AK516)+(湘南!AK513)+(ダイエット!#REF!)+(コージー!AK523)+(フルハーフ!AK516)</f>
        <v>#REF!</v>
      </c>
      <c r="P516" s="83" t="e">
        <f>SUM(神奈川!E516:K516,湘南!E513:K513,ダイエット!#REF!,コージー!E523:K523,フルハーフ!E516:K516)</f>
        <v>#REF!</v>
      </c>
      <c r="Q516" s="83" t="e">
        <f>SUM(神奈川!L516:R516,湘南!L513:R513,ダイエット!#REF!,コージー!L523:R523,フルハーフ!L516:R516)</f>
        <v>#REF!</v>
      </c>
      <c r="R516" s="83" t="e">
        <f>SUM(神奈川!S516:Y516,湘南!S513:Y513,ダイエット!#REF!,コージー!S523:Y523,フルハーフ!S516:Y516)</f>
        <v>#REF!</v>
      </c>
      <c r="S516" s="83" t="e">
        <f>SUM(神奈川!Z516:AF516,湘南!Z513:AF513,ダイエット!#REF!,コージー!Z523:AF523,フルハーフ!Z516:AF516)</f>
        <v>#REF!</v>
      </c>
      <c r="T516" s="83" t="e">
        <f>SUM(神奈川!E516:AI516,湘南!E513:AI513,ダイエット!#REF!,コージー!E523:AI523,フルハーフ!E516:AI516)</f>
        <v>#REF!</v>
      </c>
    </row>
    <row r="517" spans="1:20" ht="17.25" hidden="1" customHeight="1">
      <c r="A517" s="30">
        <v>511</v>
      </c>
      <c r="B517" s="30" t="s">
        <v>664</v>
      </c>
      <c r="C517" s="80"/>
      <c r="D517" s="35" t="s">
        <v>792</v>
      </c>
      <c r="E517" s="39" t="s">
        <v>24</v>
      </c>
      <c r="F517" s="39" t="s">
        <v>48</v>
      </c>
      <c r="G517" s="30" t="s">
        <v>44</v>
      </c>
      <c r="H517" s="30"/>
      <c r="I517" s="34"/>
      <c r="J517" s="30"/>
      <c r="K517" s="84">
        <v>44010</v>
      </c>
      <c r="L517" s="30"/>
      <c r="M517" s="30"/>
      <c r="N517" s="30"/>
      <c r="O517" s="82" t="e">
        <f>SUM(神奈川!AK517)+(湘南!AK514)+(ダイエット!#REF!)+(コージー!AK524)+(フルハーフ!AK517)</f>
        <v>#REF!</v>
      </c>
      <c r="P517" s="83" t="e">
        <f>SUM(神奈川!E517:K517,湘南!E514:K514,ダイエット!#REF!,コージー!E524:K524,フルハーフ!E517:K517)</f>
        <v>#REF!</v>
      </c>
      <c r="Q517" s="83" t="e">
        <f>SUM(神奈川!L517:R517,湘南!L514:R514,ダイエット!#REF!,コージー!L524:R524,フルハーフ!L517:R517)</f>
        <v>#REF!</v>
      </c>
      <c r="R517" s="83" t="e">
        <f>SUM(神奈川!S517:Y517,湘南!S514:Y514,ダイエット!#REF!,コージー!S524:Y524,フルハーフ!S517:Y517)</f>
        <v>#REF!</v>
      </c>
      <c r="S517" s="83" t="e">
        <f>SUM(神奈川!Z517:AF517,湘南!Z514:AF514,ダイエット!#REF!,コージー!Z524:AF524,フルハーフ!Z517:AF517)</f>
        <v>#REF!</v>
      </c>
      <c r="T517" s="83" t="e">
        <f>SUM(神奈川!E517:AI517,湘南!E514:AI514,ダイエット!#REF!,コージー!E524:AI524,フルハーフ!E517:AI517)</f>
        <v>#REF!</v>
      </c>
    </row>
    <row r="518" spans="1:20" ht="17.25" hidden="1" customHeight="1">
      <c r="A518" s="30">
        <v>512</v>
      </c>
      <c r="B518" s="30" t="s">
        <v>664</v>
      </c>
      <c r="C518" s="80"/>
      <c r="D518" s="35" t="s">
        <v>793</v>
      </c>
      <c r="E518" s="39" t="s">
        <v>33</v>
      </c>
      <c r="F518" s="39" t="s">
        <v>48</v>
      </c>
      <c r="G518" s="30" t="s">
        <v>44</v>
      </c>
      <c r="H518" s="30"/>
      <c r="I518" s="34"/>
      <c r="J518" s="30"/>
      <c r="K518" s="84">
        <v>43655</v>
      </c>
      <c r="L518" s="30"/>
      <c r="M518" s="30"/>
      <c r="N518" s="30"/>
      <c r="O518" s="82" t="e">
        <f>SUM(神奈川!AK518)+(湘南!AK515)+(ダイエット!#REF!)+(コージー!AK525)+(フルハーフ!AK518)</f>
        <v>#REF!</v>
      </c>
      <c r="P518" s="83" t="e">
        <f>SUM(神奈川!E518:K518,湘南!E515:K515,ダイエット!#REF!,コージー!E525:K525,フルハーフ!E518:K518)</f>
        <v>#REF!</v>
      </c>
      <c r="Q518" s="83" t="e">
        <f>SUM(神奈川!L518:R518,湘南!L515:R515,ダイエット!#REF!,コージー!L525:R525,フルハーフ!L518:R518)</f>
        <v>#REF!</v>
      </c>
      <c r="R518" s="83" t="e">
        <f>SUM(神奈川!S518:Y518,湘南!S515:Y515,ダイエット!#REF!,コージー!S525:Y525,フルハーフ!S518:Y518)</f>
        <v>#REF!</v>
      </c>
      <c r="S518" s="83" t="e">
        <f>SUM(神奈川!Z518:AF518,湘南!Z515:AF515,ダイエット!#REF!,コージー!Z525:AF525,フルハーフ!Z518:AF518)</f>
        <v>#REF!</v>
      </c>
      <c r="T518" s="83" t="e">
        <f>SUM(神奈川!E518:AI518,湘南!E515:AI515,ダイエット!#REF!,コージー!E525:AI525,フルハーフ!E518:AI518)</f>
        <v>#REF!</v>
      </c>
    </row>
    <row r="519" spans="1:20" ht="17.25" hidden="1" customHeight="1">
      <c r="A519" s="30">
        <v>513</v>
      </c>
      <c r="B519" s="30" t="s">
        <v>664</v>
      </c>
      <c r="C519" s="80"/>
      <c r="D519" s="35" t="s">
        <v>80</v>
      </c>
      <c r="E519" s="39" t="s">
        <v>33</v>
      </c>
      <c r="F519" s="39" t="s">
        <v>48</v>
      </c>
      <c r="G519" s="30" t="s">
        <v>44</v>
      </c>
      <c r="H519" s="30"/>
      <c r="I519" s="34"/>
      <c r="J519" s="30"/>
      <c r="K519" s="84">
        <v>43655</v>
      </c>
      <c r="L519" s="30"/>
      <c r="M519" s="30"/>
      <c r="N519" s="30"/>
      <c r="O519" s="82" t="e">
        <f>SUM(神奈川!AK519)+(湘南!AK516)+(ダイエット!#REF!)+(コージー!AK526)+(フルハーフ!AK519)</f>
        <v>#REF!</v>
      </c>
      <c r="P519" s="83" t="e">
        <f>SUM(神奈川!E519:K519,湘南!E516:K516,ダイエット!#REF!,コージー!E526:K526,フルハーフ!E519:K519)</f>
        <v>#REF!</v>
      </c>
      <c r="Q519" s="83" t="e">
        <f>SUM(神奈川!L519:R519,湘南!L516:R516,ダイエット!#REF!,コージー!L526:R526,フルハーフ!L519:R519)</f>
        <v>#REF!</v>
      </c>
      <c r="R519" s="83" t="e">
        <f>SUM(神奈川!S519:Y519,湘南!S516:Y516,ダイエット!#REF!,コージー!S526:Y526,フルハーフ!S519:Y519)</f>
        <v>#REF!</v>
      </c>
      <c r="S519" s="83" t="e">
        <f>SUM(神奈川!Z519:AF519,湘南!Z516:AF516,ダイエット!#REF!,コージー!Z526:AF526,フルハーフ!Z519:AF519)</f>
        <v>#REF!</v>
      </c>
      <c r="T519" s="83" t="e">
        <f>SUM(神奈川!E519:AI519,湘南!E516:AI516,ダイエット!#REF!,コージー!E526:AI526,フルハーフ!E519:AI519)</f>
        <v>#REF!</v>
      </c>
    </row>
    <row r="520" spans="1:20" ht="17.25" hidden="1" customHeight="1">
      <c r="A520" s="30">
        <v>514</v>
      </c>
      <c r="B520" s="30" t="s">
        <v>664</v>
      </c>
      <c r="C520" s="80"/>
      <c r="D520" s="35" t="s">
        <v>82</v>
      </c>
      <c r="E520" s="39" t="s">
        <v>33</v>
      </c>
      <c r="F520" s="39" t="s">
        <v>48</v>
      </c>
      <c r="G520" s="30" t="s">
        <v>44</v>
      </c>
      <c r="H520" s="30"/>
      <c r="I520" s="34"/>
      <c r="J520" s="30"/>
      <c r="K520" s="84">
        <v>43655</v>
      </c>
      <c r="L520" s="30"/>
      <c r="M520" s="30"/>
      <c r="N520" s="30"/>
      <c r="O520" s="82" t="e">
        <f>SUM(神奈川!AK520)+(湘南!AK517)+(ダイエット!#REF!)+(コージー!AK527)+(フルハーフ!AK520)</f>
        <v>#REF!</v>
      </c>
      <c r="P520" s="83" t="e">
        <f>SUM(神奈川!E520:K520,湘南!E517:K517,ダイエット!#REF!,コージー!E527:K527,フルハーフ!E520:K520)</f>
        <v>#REF!</v>
      </c>
      <c r="Q520" s="83" t="e">
        <f>SUM(神奈川!L520:R520,湘南!L517:R517,ダイエット!#REF!,コージー!L527:R527,フルハーフ!L520:R520)</f>
        <v>#REF!</v>
      </c>
      <c r="R520" s="83" t="e">
        <f>SUM(神奈川!S520:Y520,湘南!S517:Y517,ダイエット!#REF!,コージー!S527:Y527,フルハーフ!S520:Y520)</f>
        <v>#REF!</v>
      </c>
      <c r="S520" s="83" t="e">
        <f>SUM(神奈川!Z520:AF520,湘南!Z517:AF517,ダイエット!#REF!,コージー!Z527:AF527,フルハーフ!Z520:AF520)</f>
        <v>#REF!</v>
      </c>
      <c r="T520" s="83" t="e">
        <f>SUM(神奈川!E520:AI520,湘南!E517:AI517,ダイエット!#REF!,コージー!E527:AI527,フルハーフ!E520:AI520)</f>
        <v>#REF!</v>
      </c>
    </row>
    <row r="521" spans="1:20" ht="17.25" hidden="1" customHeight="1">
      <c r="A521" s="30">
        <v>515</v>
      </c>
      <c r="B521" s="30" t="s">
        <v>664</v>
      </c>
      <c r="C521" s="80"/>
      <c r="D521" s="35" t="s">
        <v>83</v>
      </c>
      <c r="E521" s="39" t="s">
        <v>33</v>
      </c>
      <c r="F521" s="39" t="s">
        <v>48</v>
      </c>
      <c r="G521" s="30" t="s">
        <v>44</v>
      </c>
      <c r="H521" s="30"/>
      <c r="I521" s="34"/>
      <c r="J521" s="30"/>
      <c r="K521" s="84">
        <v>43655</v>
      </c>
      <c r="L521" s="30"/>
      <c r="M521" s="30"/>
      <c r="N521" s="30"/>
      <c r="O521" s="82" t="e">
        <f>SUM(神奈川!AK521)+(湘南!AK518)+(ダイエット!#REF!)+(コージー!AK528)+(フルハーフ!AK521)</f>
        <v>#REF!</v>
      </c>
      <c r="P521" s="83" t="e">
        <f>SUM(神奈川!E521:K521,湘南!E518:K518,ダイエット!#REF!,コージー!E528:K528,フルハーフ!E521:K521)</f>
        <v>#REF!</v>
      </c>
      <c r="Q521" s="83" t="e">
        <f>SUM(神奈川!L521:R521,湘南!L518:R518,ダイエット!#REF!,コージー!L528:R528,フルハーフ!L521:R521)</f>
        <v>#REF!</v>
      </c>
      <c r="R521" s="83" t="e">
        <f>SUM(神奈川!S521:Y521,湘南!S518:Y518,ダイエット!#REF!,コージー!S528:Y528,フルハーフ!S521:Y521)</f>
        <v>#REF!</v>
      </c>
      <c r="S521" s="83" t="e">
        <f>SUM(神奈川!Z521:AF521,湘南!Z518:AF518,ダイエット!#REF!,コージー!Z528:AF528,フルハーフ!Z521:AF521)</f>
        <v>#REF!</v>
      </c>
      <c r="T521" s="83" t="e">
        <f>SUM(神奈川!E521:AI521,湘南!E518:AI518,ダイエット!#REF!,コージー!E528:AI528,フルハーフ!E521:AI521)</f>
        <v>#REF!</v>
      </c>
    </row>
    <row r="522" spans="1:20" ht="17.25" hidden="1" customHeight="1">
      <c r="A522" s="30">
        <v>516</v>
      </c>
      <c r="B522" s="30" t="s">
        <v>664</v>
      </c>
      <c r="C522" s="80"/>
      <c r="D522" s="35" t="s">
        <v>87</v>
      </c>
      <c r="E522" s="39" t="s">
        <v>24</v>
      </c>
      <c r="F522" s="39" t="s">
        <v>48</v>
      </c>
      <c r="G522" s="30" t="s">
        <v>44</v>
      </c>
      <c r="H522" s="30"/>
      <c r="I522" s="34"/>
      <c r="J522" s="30"/>
      <c r="K522" s="84">
        <v>43653</v>
      </c>
      <c r="L522" s="30"/>
      <c r="M522" s="30"/>
      <c r="N522" s="30"/>
      <c r="O522" s="82" t="e">
        <f>SUM(神奈川!AK522)+(湘南!AK519)+(ダイエット!#REF!)+(コージー!AK529)+(フルハーフ!AK522)</f>
        <v>#REF!</v>
      </c>
      <c r="P522" s="83" t="e">
        <f>SUM(神奈川!E522:K522,湘南!E519:K519,ダイエット!#REF!,コージー!E529:K529,フルハーフ!E522:K522)</f>
        <v>#REF!</v>
      </c>
      <c r="Q522" s="83" t="e">
        <f>SUM(神奈川!L522:R522,湘南!L519:R519,ダイエット!#REF!,コージー!L529:R529,フルハーフ!L522:R522)</f>
        <v>#REF!</v>
      </c>
      <c r="R522" s="83" t="e">
        <f>SUM(神奈川!S522:Y522,湘南!S519:Y519,ダイエット!#REF!,コージー!S529:Y529,フルハーフ!S522:Y522)</f>
        <v>#REF!</v>
      </c>
      <c r="S522" s="83" t="e">
        <f>SUM(神奈川!Z522:AF522,湘南!Z519:AF519,ダイエット!#REF!,コージー!Z529:AF529,フルハーフ!Z522:AF522)</f>
        <v>#REF!</v>
      </c>
      <c r="T522" s="83" t="e">
        <f>SUM(神奈川!E522:AI522,湘南!E519:AI519,ダイエット!#REF!,コージー!E529:AI529,フルハーフ!E522:AI522)</f>
        <v>#REF!</v>
      </c>
    </row>
    <row r="523" spans="1:20" ht="17.25" hidden="1" customHeight="1">
      <c r="A523" s="30">
        <v>517</v>
      </c>
      <c r="B523" s="30" t="s">
        <v>664</v>
      </c>
      <c r="C523" s="80"/>
      <c r="D523" s="30" t="s">
        <v>145</v>
      </c>
      <c r="E523" s="30" t="s">
        <v>24</v>
      </c>
      <c r="F523" s="39" t="s">
        <v>48</v>
      </c>
      <c r="G523" s="30" t="s">
        <v>44</v>
      </c>
      <c r="H523" s="30"/>
      <c r="I523" s="34"/>
      <c r="J523" s="30"/>
      <c r="K523" s="84">
        <v>43653</v>
      </c>
      <c r="L523" s="30"/>
      <c r="M523" s="30"/>
      <c r="N523" s="30"/>
      <c r="O523" s="82" t="e">
        <f>SUM(神奈川!AK523)+(湘南!AK520)+(ダイエット!#REF!)+(コージー!AK530)+(フルハーフ!AK523)</f>
        <v>#REF!</v>
      </c>
      <c r="P523" s="83" t="e">
        <f>SUM(神奈川!E523:K523,湘南!E520:K520,ダイエット!#REF!,コージー!E530:K530,フルハーフ!E523:K523)</f>
        <v>#REF!</v>
      </c>
      <c r="Q523" s="83" t="e">
        <f>SUM(神奈川!L523:R523,湘南!L520:R520,ダイエット!#REF!,コージー!L530:R530,フルハーフ!L523:R523)</f>
        <v>#REF!</v>
      </c>
      <c r="R523" s="83" t="e">
        <f>SUM(神奈川!S523:Y523,湘南!S520:Y520,ダイエット!#REF!,コージー!S530:Y530,フルハーフ!S523:Y523)</f>
        <v>#REF!</v>
      </c>
      <c r="S523" s="83" t="e">
        <f>SUM(神奈川!Z523:AF523,湘南!Z520:AF520,ダイエット!#REF!,コージー!Z530:AF530,フルハーフ!Z523:AF523)</f>
        <v>#REF!</v>
      </c>
      <c r="T523" s="83" t="e">
        <f>SUM(神奈川!E523:AI523,湘南!E520:AI520,ダイエット!#REF!,コージー!E530:AI530,フルハーフ!E523:AI523)</f>
        <v>#REF!</v>
      </c>
    </row>
    <row r="524" spans="1:20" ht="17.25" hidden="1" customHeight="1">
      <c r="A524" s="30">
        <v>518</v>
      </c>
      <c r="B524" s="30" t="s">
        <v>664</v>
      </c>
      <c r="C524" s="80"/>
      <c r="D524" s="30" t="s">
        <v>86</v>
      </c>
      <c r="E524" s="30" t="s">
        <v>24</v>
      </c>
      <c r="F524" s="39" t="s">
        <v>48</v>
      </c>
      <c r="G524" s="30" t="s">
        <v>44</v>
      </c>
      <c r="H524" s="30"/>
      <c r="I524" s="34"/>
      <c r="J524" s="30"/>
      <c r="K524" s="84">
        <v>43653</v>
      </c>
      <c r="L524" s="30"/>
      <c r="M524" s="30"/>
      <c r="N524" s="30"/>
      <c r="O524" s="82" t="e">
        <f>SUM(神奈川!AK524)+(湘南!AK521)+(ダイエット!#REF!)+(コージー!AK531)+(フルハーフ!AK524)</f>
        <v>#REF!</v>
      </c>
      <c r="P524" s="83" t="e">
        <f>SUM(神奈川!E524:K524,湘南!E521:K521,ダイエット!#REF!,コージー!E531:K531,フルハーフ!E524:K524)</f>
        <v>#REF!</v>
      </c>
      <c r="Q524" s="83" t="e">
        <f>SUM(神奈川!L524:R524,湘南!L521:R521,ダイエット!#REF!,コージー!L531:R531,フルハーフ!L524:R524)</f>
        <v>#REF!</v>
      </c>
      <c r="R524" s="83" t="e">
        <f>SUM(神奈川!S524:Y524,湘南!S521:Y521,ダイエット!#REF!,コージー!S531:Y531,フルハーフ!S524:Y524)</f>
        <v>#REF!</v>
      </c>
      <c r="S524" s="83" t="e">
        <f>SUM(神奈川!Z524:AF524,湘南!Z521:AF521,ダイエット!#REF!,コージー!Z531:AF531,フルハーフ!Z524:AF524)</f>
        <v>#REF!</v>
      </c>
      <c r="T524" s="83" t="e">
        <f>SUM(神奈川!E524:AI524,湘南!E521:AI521,ダイエット!#REF!,コージー!E531:AI531,フルハーフ!E524:AI524)</f>
        <v>#REF!</v>
      </c>
    </row>
    <row r="525" spans="1:20" ht="17.25" hidden="1" customHeight="1">
      <c r="A525" s="30">
        <v>519</v>
      </c>
      <c r="B525" s="30" t="s">
        <v>664</v>
      </c>
      <c r="C525" s="80"/>
      <c r="D525" s="30" t="s">
        <v>794</v>
      </c>
      <c r="E525" s="30" t="s">
        <v>24</v>
      </c>
      <c r="F525" s="39" t="s">
        <v>48</v>
      </c>
      <c r="G525" s="30" t="s">
        <v>44</v>
      </c>
      <c r="H525" s="30"/>
      <c r="I525" s="34"/>
      <c r="J525" s="30"/>
      <c r="K525" s="84">
        <v>43653</v>
      </c>
      <c r="L525" s="30"/>
      <c r="M525" s="30"/>
      <c r="N525" s="30"/>
      <c r="O525" s="82" t="e">
        <f>SUM(神奈川!AK525)+(湘南!AK522)+(ダイエット!#REF!)+(コージー!AK532)+(フルハーフ!AK525)</f>
        <v>#REF!</v>
      </c>
      <c r="P525" s="83" t="e">
        <f>SUM(神奈川!E525:K525,湘南!E522:K522,ダイエット!#REF!,コージー!E532:K532,フルハーフ!E525:K525)</f>
        <v>#REF!</v>
      </c>
      <c r="Q525" s="83" t="e">
        <f>SUM(神奈川!L525:R525,湘南!L522:R522,ダイエット!#REF!,コージー!L532:R532,フルハーフ!L525:R525)</f>
        <v>#REF!</v>
      </c>
      <c r="R525" s="83" t="e">
        <f>SUM(神奈川!S525:Y525,湘南!S522:Y522,ダイエット!#REF!,コージー!S532:Y532,フルハーフ!S525:Y525)</f>
        <v>#REF!</v>
      </c>
      <c r="S525" s="83" t="e">
        <f>SUM(神奈川!Z525:AF525,湘南!Z522:AF522,ダイエット!#REF!,コージー!Z532:AF532,フルハーフ!Z525:AF525)</f>
        <v>#REF!</v>
      </c>
      <c r="T525" s="83" t="e">
        <f>SUM(神奈川!E525:AI525,湘南!E522:AI522,ダイエット!#REF!,コージー!E532:AI532,フルハーフ!E525:AI525)</f>
        <v>#REF!</v>
      </c>
    </row>
    <row r="526" spans="1:20" ht="17.25" hidden="1" customHeight="1">
      <c r="A526" s="30">
        <v>520</v>
      </c>
      <c r="B526" s="30" t="s">
        <v>664</v>
      </c>
      <c r="C526" s="80"/>
      <c r="D526" s="35" t="s">
        <v>795</v>
      </c>
      <c r="E526" s="40" t="s">
        <v>33</v>
      </c>
      <c r="F526" s="39" t="s">
        <v>48</v>
      </c>
      <c r="G526" s="30" t="s">
        <v>44</v>
      </c>
      <c r="H526" s="30"/>
      <c r="I526" s="34"/>
      <c r="J526" s="30"/>
      <c r="K526" s="84">
        <v>44006</v>
      </c>
      <c r="L526" s="30"/>
      <c r="M526" s="30"/>
      <c r="N526" s="30"/>
      <c r="O526" s="82" t="e">
        <f>SUM(神奈川!AK526)+(湘南!AK523)+(ダイエット!#REF!)+(コージー!AK533)+(フルハーフ!AK526)</f>
        <v>#REF!</v>
      </c>
      <c r="P526" s="83" t="e">
        <f>SUM(神奈川!E526:K526,湘南!E523:K523,ダイエット!#REF!,コージー!E533:K533,フルハーフ!E526:K526)</f>
        <v>#REF!</v>
      </c>
      <c r="Q526" s="83" t="e">
        <f>SUM(神奈川!L526:R526,湘南!L523:R523,ダイエット!#REF!,コージー!L533:R533,フルハーフ!L526:R526)</f>
        <v>#REF!</v>
      </c>
      <c r="R526" s="83" t="e">
        <f>SUM(神奈川!S526:Y526,湘南!S523:Y523,ダイエット!#REF!,コージー!S533:Y533,フルハーフ!S526:Y526)</f>
        <v>#REF!</v>
      </c>
      <c r="S526" s="83" t="e">
        <f>SUM(神奈川!Z526:AF526,湘南!Z523:AF523,ダイエット!#REF!,コージー!Z533:AF533,フルハーフ!Z526:AF526)</f>
        <v>#REF!</v>
      </c>
      <c r="T526" s="83" t="e">
        <f>SUM(神奈川!E526:AI526,湘南!E523:AI523,ダイエット!#REF!,コージー!E533:AI533,フルハーフ!E526:AI526)</f>
        <v>#REF!</v>
      </c>
    </row>
    <row r="527" spans="1:20" ht="17.25" hidden="1" customHeight="1">
      <c r="A527" s="30">
        <v>521</v>
      </c>
      <c r="B527" s="30" t="s">
        <v>664</v>
      </c>
      <c r="C527" s="80"/>
      <c r="D527" s="35" t="s">
        <v>796</v>
      </c>
      <c r="E527" s="40" t="s">
        <v>33</v>
      </c>
      <c r="F527" s="39" t="s">
        <v>48</v>
      </c>
      <c r="G527" s="30" t="s">
        <v>44</v>
      </c>
      <c r="H527" s="30"/>
      <c r="I527" s="34"/>
      <c r="J527" s="30"/>
      <c r="K527" s="84">
        <v>43659</v>
      </c>
      <c r="L527" s="30"/>
      <c r="M527" s="30"/>
      <c r="N527" s="30"/>
      <c r="O527" s="82" t="e">
        <f>SUM(神奈川!AK527)+(湘南!AK524)+(ダイエット!#REF!)+(コージー!AK534)+(フルハーフ!AK527)</f>
        <v>#REF!</v>
      </c>
      <c r="P527" s="83" t="e">
        <f>SUM(神奈川!E527:K527,湘南!E524:K524,ダイエット!#REF!,コージー!E534:K534,フルハーフ!E527:K527)</f>
        <v>#REF!</v>
      </c>
      <c r="Q527" s="83" t="e">
        <f>SUM(神奈川!L527:R527,湘南!L524:R524,ダイエット!#REF!,コージー!L534:R534,フルハーフ!L527:R527)</f>
        <v>#REF!</v>
      </c>
      <c r="R527" s="83" t="e">
        <f>SUM(神奈川!S527:Y527,湘南!S524:Y524,ダイエット!#REF!,コージー!S534:Y534,フルハーフ!S527:Y527)</f>
        <v>#REF!</v>
      </c>
      <c r="S527" s="83" t="e">
        <f>SUM(神奈川!Z527:AF527,湘南!Z524:AF524,ダイエット!#REF!,コージー!Z534:AF534,フルハーフ!Z527:AF527)</f>
        <v>#REF!</v>
      </c>
      <c r="T527" s="83" t="e">
        <f>SUM(神奈川!E527:AI527,湘南!E524:AI524,ダイエット!#REF!,コージー!E534:AI534,フルハーフ!E527:AI527)</f>
        <v>#REF!</v>
      </c>
    </row>
    <row r="528" spans="1:20" ht="17.25" hidden="1" customHeight="1">
      <c r="A528" s="30">
        <v>522</v>
      </c>
      <c r="B528" s="30" t="s">
        <v>664</v>
      </c>
      <c r="C528" s="80"/>
      <c r="D528" s="35" t="s">
        <v>797</v>
      </c>
      <c r="E528" s="40" t="s">
        <v>33</v>
      </c>
      <c r="F528" s="39" t="s">
        <v>48</v>
      </c>
      <c r="G528" s="30" t="s">
        <v>44</v>
      </c>
      <c r="H528" s="30"/>
      <c r="I528" s="34"/>
      <c r="J528" s="30"/>
      <c r="K528" s="84">
        <v>44012</v>
      </c>
      <c r="L528" s="30"/>
      <c r="M528" s="30"/>
      <c r="N528" s="30"/>
      <c r="O528" s="82" t="e">
        <f>SUM(神奈川!AK528)+(湘南!AK525)+(ダイエット!#REF!)+(コージー!AK535)+(フルハーフ!AK528)</f>
        <v>#REF!</v>
      </c>
      <c r="P528" s="83" t="e">
        <f>SUM(神奈川!E528:K528,湘南!E525:K525,ダイエット!#REF!,コージー!E535:K535,フルハーフ!E528:K528)</f>
        <v>#REF!</v>
      </c>
      <c r="Q528" s="83" t="e">
        <f>SUM(神奈川!L528:R528,湘南!L525:R525,ダイエット!#REF!,コージー!L535:R535,フルハーフ!L528:R528)</f>
        <v>#REF!</v>
      </c>
      <c r="R528" s="83" t="e">
        <f>SUM(神奈川!S528:Y528,湘南!S525:Y525,ダイエット!#REF!,コージー!S535:Y535,フルハーフ!S528:Y528)</f>
        <v>#REF!</v>
      </c>
      <c r="S528" s="83" t="e">
        <f>SUM(神奈川!Z528:AF528,湘南!Z525:AF525,ダイエット!#REF!,コージー!Z535:AF535,フルハーフ!Z528:AF528)</f>
        <v>#REF!</v>
      </c>
      <c r="T528" s="83" t="e">
        <f>SUM(神奈川!E528:AI528,湘南!E525:AI525,ダイエット!#REF!,コージー!E535:AI535,フルハーフ!E528:AI528)</f>
        <v>#REF!</v>
      </c>
    </row>
    <row r="529" spans="1:20" ht="17.25" hidden="1" customHeight="1">
      <c r="A529" s="30">
        <v>523</v>
      </c>
      <c r="B529" s="30" t="s">
        <v>664</v>
      </c>
      <c r="C529" s="80"/>
      <c r="D529" s="35" t="s">
        <v>798</v>
      </c>
      <c r="E529" s="30" t="s">
        <v>24</v>
      </c>
      <c r="F529" s="39" t="s">
        <v>48</v>
      </c>
      <c r="G529" s="30" t="s">
        <v>44</v>
      </c>
      <c r="H529" s="30"/>
      <c r="I529" s="34"/>
      <c r="J529" s="30"/>
      <c r="K529" s="84">
        <v>43749</v>
      </c>
      <c r="L529" s="30"/>
      <c r="M529" s="30"/>
      <c r="N529" s="30"/>
      <c r="O529" s="82" t="e">
        <f>SUM(神奈川!AK529)+(湘南!AK526)+(ダイエット!#REF!)+(コージー!AK536)+(フルハーフ!AK529)</f>
        <v>#REF!</v>
      </c>
      <c r="P529" s="83" t="e">
        <f>SUM(神奈川!E529:K529,湘南!E526:K526,ダイエット!#REF!,コージー!E536:K536,フルハーフ!E529:K529)</f>
        <v>#REF!</v>
      </c>
      <c r="Q529" s="83" t="e">
        <f>SUM(神奈川!L529:R529,湘南!L526:R526,ダイエット!#REF!,コージー!L536:R536,フルハーフ!L529:R529)</f>
        <v>#REF!</v>
      </c>
      <c r="R529" s="83" t="e">
        <f>SUM(神奈川!S529:Y529,湘南!S526:Y526,ダイエット!#REF!,コージー!S536:Y536,フルハーフ!S529:Y529)</f>
        <v>#REF!</v>
      </c>
      <c r="S529" s="83" t="e">
        <f>SUM(神奈川!Z529:AF529,湘南!Z526:AF526,ダイエット!#REF!,コージー!Z536:AF536,フルハーフ!Z529:AF529)</f>
        <v>#REF!</v>
      </c>
      <c r="T529" s="83" t="e">
        <f>SUM(神奈川!E529:AI529,湘南!E526:AI526,ダイエット!#REF!,コージー!E536:AI536,フルハーフ!E529:AI529)</f>
        <v>#REF!</v>
      </c>
    </row>
    <row r="530" spans="1:20" ht="17.25" hidden="1" customHeight="1">
      <c r="A530" s="30">
        <v>524</v>
      </c>
      <c r="B530" s="30" t="s">
        <v>664</v>
      </c>
      <c r="C530" s="80"/>
      <c r="D530" s="35" t="s">
        <v>59</v>
      </c>
      <c r="E530" s="40" t="s">
        <v>33</v>
      </c>
      <c r="F530" s="39" t="s">
        <v>50</v>
      </c>
      <c r="G530" s="30" t="s">
        <v>44</v>
      </c>
      <c r="H530" s="30"/>
      <c r="I530" s="34"/>
      <c r="J530" s="30"/>
      <c r="K530" s="84">
        <v>43642</v>
      </c>
      <c r="L530" s="30"/>
      <c r="M530" s="30"/>
      <c r="N530" s="30"/>
      <c r="O530" s="82" t="e">
        <f>SUM(神奈川!AK530)+(湘南!AK527)+(ダイエット!#REF!)+(コージー!AK537)+(フルハーフ!AK530)</f>
        <v>#REF!</v>
      </c>
      <c r="P530" s="83" t="e">
        <f>SUM(神奈川!E530:K530,湘南!E527:K527,ダイエット!#REF!,コージー!E537:K537,フルハーフ!E530:K530)</f>
        <v>#REF!</v>
      </c>
      <c r="Q530" s="83" t="e">
        <f>SUM(神奈川!L530:R530,湘南!L527:R527,ダイエット!#REF!,コージー!L537:R537,フルハーフ!L530:R530)</f>
        <v>#REF!</v>
      </c>
      <c r="R530" s="83" t="e">
        <f>SUM(神奈川!S530:Y530,湘南!S527:Y527,ダイエット!#REF!,コージー!S537:Y537,フルハーフ!S530:Y530)</f>
        <v>#REF!</v>
      </c>
      <c r="S530" s="83" t="e">
        <f>SUM(神奈川!Z530:AF530,湘南!Z527:AF527,ダイエット!#REF!,コージー!Z537:AF537,フルハーフ!Z530:AF530)</f>
        <v>#REF!</v>
      </c>
      <c r="T530" s="83" t="e">
        <f>SUM(神奈川!E530:AI530,湘南!E527:AI527,ダイエット!#REF!,コージー!E537:AI537,フルハーフ!E530:AI530)</f>
        <v>#REF!</v>
      </c>
    </row>
    <row r="531" spans="1:20" ht="17.25" hidden="1" customHeight="1">
      <c r="A531" s="30">
        <v>525</v>
      </c>
      <c r="B531" s="30" t="s">
        <v>664</v>
      </c>
      <c r="C531" s="80"/>
      <c r="D531" s="35" t="s">
        <v>61</v>
      </c>
      <c r="E531" s="40" t="s">
        <v>33</v>
      </c>
      <c r="F531" s="39" t="s">
        <v>50</v>
      </c>
      <c r="G531" s="30" t="s">
        <v>44</v>
      </c>
      <c r="H531" s="30"/>
      <c r="I531" s="34"/>
      <c r="J531" s="30"/>
      <c r="K531" s="84">
        <v>43642</v>
      </c>
      <c r="L531" s="30"/>
      <c r="M531" s="30"/>
      <c r="N531" s="30"/>
      <c r="O531" s="82" t="e">
        <f>SUM(神奈川!AK531)+(湘南!AK528)+(ダイエット!#REF!)+(コージー!AK538)+(フルハーフ!AK531)</f>
        <v>#REF!</v>
      </c>
      <c r="P531" s="83" t="e">
        <f>SUM(神奈川!E531:K531,湘南!E528:K528,ダイエット!#REF!,コージー!E538:K538,フルハーフ!E531:K531)</f>
        <v>#REF!</v>
      </c>
      <c r="Q531" s="83" t="e">
        <f>SUM(神奈川!L531:R531,湘南!L528:R528,ダイエット!#REF!,コージー!L538:R538,フルハーフ!L531:R531)</f>
        <v>#REF!</v>
      </c>
      <c r="R531" s="83" t="e">
        <f>SUM(神奈川!S531:Y531,湘南!S528:Y528,ダイエット!#REF!,コージー!S538:Y538,フルハーフ!S531:Y531)</f>
        <v>#REF!</v>
      </c>
      <c r="S531" s="83" t="e">
        <f>SUM(神奈川!Z531:AF531,湘南!Z528:AF528,ダイエット!#REF!,コージー!Z538:AF538,フルハーフ!Z531:AF531)</f>
        <v>#REF!</v>
      </c>
      <c r="T531" s="83" t="e">
        <f>SUM(神奈川!E531:AI531,湘南!E528:AI528,ダイエット!#REF!,コージー!E538:AI538,フルハーフ!E531:AI531)</f>
        <v>#REF!</v>
      </c>
    </row>
    <row r="532" spans="1:20" ht="17.25" hidden="1" customHeight="1">
      <c r="A532" s="30">
        <v>526</v>
      </c>
      <c r="B532" s="30" t="s">
        <v>664</v>
      </c>
      <c r="C532" s="80"/>
      <c r="D532" s="35" t="s">
        <v>73</v>
      </c>
      <c r="E532" s="30" t="s">
        <v>24</v>
      </c>
      <c r="F532" s="39" t="s">
        <v>50</v>
      </c>
      <c r="G532" s="30" t="s">
        <v>44</v>
      </c>
      <c r="H532" s="30"/>
      <c r="I532" s="34"/>
      <c r="J532" s="30"/>
      <c r="K532" s="84">
        <v>43642</v>
      </c>
      <c r="L532" s="30"/>
      <c r="M532" s="30"/>
      <c r="N532" s="30"/>
      <c r="O532" s="82" t="e">
        <f>SUM(神奈川!AK532)+(湘南!AK529)+(ダイエット!#REF!)+(コージー!AK539)+(フルハーフ!AK532)</f>
        <v>#REF!</v>
      </c>
      <c r="P532" s="83" t="e">
        <f>SUM(神奈川!E532:K532,湘南!E529:K529,ダイエット!#REF!,コージー!E539:K539,フルハーフ!E532:K532)</f>
        <v>#REF!</v>
      </c>
      <c r="Q532" s="83" t="e">
        <f>SUM(神奈川!L532:R532,湘南!L529:R529,ダイエット!#REF!,コージー!L539:R539,フルハーフ!L532:R532)</f>
        <v>#REF!</v>
      </c>
      <c r="R532" s="83" t="e">
        <f>SUM(神奈川!S532:Y532,湘南!S529:Y529,ダイエット!#REF!,コージー!S539:Y539,フルハーフ!S532:Y532)</f>
        <v>#REF!</v>
      </c>
      <c r="S532" s="83" t="e">
        <f>SUM(神奈川!Z532:AF532,湘南!Z529:AF529,ダイエット!#REF!,コージー!Z539:AF539,フルハーフ!Z532:AF532)</f>
        <v>#REF!</v>
      </c>
      <c r="T532" s="83" t="e">
        <f>SUM(神奈川!E532:AI532,湘南!E529:AI529,ダイエット!#REF!,コージー!E539:AI539,フルハーフ!E532:AI532)</f>
        <v>#REF!</v>
      </c>
    </row>
    <row r="533" spans="1:20" ht="17.25" hidden="1" customHeight="1">
      <c r="A533" s="30">
        <v>527</v>
      </c>
      <c r="B533" s="30" t="s">
        <v>664</v>
      </c>
      <c r="C533" s="80"/>
      <c r="D533" s="35" t="s">
        <v>799</v>
      </c>
      <c r="E533" s="30" t="s">
        <v>24</v>
      </c>
      <c r="F533" s="39" t="s">
        <v>50</v>
      </c>
      <c r="G533" s="30" t="s">
        <v>44</v>
      </c>
      <c r="H533" s="30"/>
      <c r="I533" s="34"/>
      <c r="J533" s="30"/>
      <c r="K533" s="84">
        <v>43641</v>
      </c>
      <c r="L533" s="30"/>
      <c r="M533" s="30"/>
      <c r="N533" s="30"/>
      <c r="O533" s="82" t="e">
        <f>SUM(神奈川!AK533)+(湘南!AK530)+(ダイエット!#REF!)+(コージー!AK540)+(フルハーフ!AK533)</f>
        <v>#REF!</v>
      </c>
      <c r="P533" s="83" t="e">
        <f>SUM(神奈川!E533:K533,湘南!E530:K530,ダイエット!#REF!,コージー!E540:K540,フルハーフ!E533:K533)</f>
        <v>#REF!</v>
      </c>
      <c r="Q533" s="83" t="e">
        <f>SUM(神奈川!L533:R533,湘南!L530:R530,ダイエット!#REF!,コージー!L540:R540,フルハーフ!L533:R533)</f>
        <v>#REF!</v>
      </c>
      <c r="R533" s="83" t="e">
        <f>SUM(神奈川!S533:Y533,湘南!S530:Y530,ダイエット!#REF!,コージー!S540:Y540,フルハーフ!S533:Y533)</f>
        <v>#REF!</v>
      </c>
      <c r="S533" s="83" t="e">
        <f>SUM(神奈川!Z533:AF533,湘南!Z530:AF530,ダイエット!#REF!,コージー!Z540:AF540,フルハーフ!Z533:AF533)</f>
        <v>#REF!</v>
      </c>
      <c r="T533" s="83" t="e">
        <f>SUM(神奈川!E533:AI533,湘南!E530:AI530,ダイエット!#REF!,コージー!E540:AI540,フルハーフ!E533:AI533)</f>
        <v>#REF!</v>
      </c>
    </row>
    <row r="534" spans="1:20" ht="17.25" hidden="1" customHeight="1">
      <c r="A534" s="30">
        <v>528</v>
      </c>
      <c r="B534" s="30" t="s">
        <v>664</v>
      </c>
      <c r="C534" s="80"/>
      <c r="D534" s="35" t="s">
        <v>800</v>
      </c>
      <c r="E534" s="40" t="s">
        <v>33</v>
      </c>
      <c r="F534" s="39" t="s">
        <v>459</v>
      </c>
      <c r="G534" s="30" t="s">
        <v>44</v>
      </c>
      <c r="H534" s="30"/>
      <c r="I534" s="34"/>
      <c r="J534" s="30"/>
      <c r="K534" s="84">
        <v>43445</v>
      </c>
      <c r="L534" s="30"/>
      <c r="M534" s="30"/>
      <c r="N534" s="30"/>
      <c r="O534" s="82" t="e">
        <f>SUM(神奈川!AK534)+(湘南!AK531)+(ダイエット!#REF!)+(コージー!AK541)+(フルハーフ!AK534)</f>
        <v>#REF!</v>
      </c>
      <c r="P534" s="83" t="e">
        <f>SUM(神奈川!E534:K534,湘南!E531:K531,ダイエット!#REF!,コージー!E541:K541,フルハーフ!E534:K534)</f>
        <v>#REF!</v>
      </c>
      <c r="Q534" s="83" t="e">
        <f>SUM(神奈川!L534:R534,湘南!L531:R531,ダイエット!#REF!,コージー!L541:R541,フルハーフ!L534:R534)</f>
        <v>#REF!</v>
      </c>
      <c r="R534" s="83" t="e">
        <f>SUM(神奈川!S534:Y534,湘南!S531:Y531,ダイエット!#REF!,コージー!S541:Y541,フルハーフ!S534:Y534)</f>
        <v>#REF!</v>
      </c>
      <c r="S534" s="83" t="e">
        <f>SUM(神奈川!Z534:AF534,湘南!Z531:AF531,ダイエット!#REF!,コージー!Z541:AF541,フルハーフ!Z534:AF534)</f>
        <v>#REF!</v>
      </c>
      <c r="T534" s="83" t="e">
        <f>SUM(神奈川!E534:AI534,湘南!E531:AI531,ダイエット!#REF!,コージー!E541:AI541,フルハーフ!E534:AI534)</f>
        <v>#REF!</v>
      </c>
    </row>
    <row r="535" spans="1:20" ht="17.25" hidden="1" customHeight="1">
      <c r="A535" s="30">
        <v>529</v>
      </c>
      <c r="B535" s="30" t="s">
        <v>664</v>
      </c>
      <c r="C535" s="80"/>
      <c r="D535" s="35" t="s">
        <v>801</v>
      </c>
      <c r="E535" s="30" t="s">
        <v>24</v>
      </c>
      <c r="F535" s="39" t="s">
        <v>48</v>
      </c>
      <c r="G535" s="30" t="s">
        <v>44</v>
      </c>
      <c r="H535" s="30"/>
      <c r="I535" s="34"/>
      <c r="J535" s="30"/>
      <c r="K535" s="84">
        <v>43742</v>
      </c>
      <c r="L535" s="30"/>
      <c r="M535" s="30"/>
      <c r="N535" s="30"/>
      <c r="O535" s="82" t="e">
        <f>SUM(神奈川!AK535)+(湘南!AK532)+(ダイエット!#REF!)+(コージー!AK542)+(フルハーフ!AK535)</f>
        <v>#REF!</v>
      </c>
      <c r="P535" s="83" t="e">
        <f>SUM(神奈川!E535:K535,湘南!E532:K532,ダイエット!#REF!,コージー!E542:K542,フルハーフ!E535:K535)</f>
        <v>#REF!</v>
      </c>
      <c r="Q535" s="83" t="e">
        <f>SUM(神奈川!L535:R535,湘南!L532:R532,ダイエット!#REF!,コージー!L542:R542,フルハーフ!L535:R535)</f>
        <v>#REF!</v>
      </c>
      <c r="R535" s="83" t="e">
        <f>SUM(神奈川!S535:Y535,湘南!S532:Y532,ダイエット!#REF!,コージー!S542:Y542,フルハーフ!S535:Y535)</f>
        <v>#REF!</v>
      </c>
      <c r="S535" s="83" t="e">
        <f>SUM(神奈川!Z535:AF535,湘南!Z532:AF532,ダイエット!#REF!,コージー!Z542:AF542,フルハーフ!Z535:AF535)</f>
        <v>#REF!</v>
      </c>
      <c r="T535" s="83" t="e">
        <f>SUM(神奈川!E535:AI535,湘南!E532:AI532,ダイエット!#REF!,コージー!E542:AI542,フルハーフ!E535:AI535)</f>
        <v>#REF!</v>
      </c>
    </row>
    <row r="536" spans="1:20" ht="17.25" hidden="1" customHeight="1">
      <c r="A536" s="30">
        <v>530</v>
      </c>
      <c r="B536" s="30" t="s">
        <v>664</v>
      </c>
      <c r="C536" s="80"/>
      <c r="D536" s="35" t="s">
        <v>802</v>
      </c>
      <c r="E536" s="30" t="s">
        <v>24</v>
      </c>
      <c r="F536" s="39" t="s">
        <v>48</v>
      </c>
      <c r="G536" s="30" t="s">
        <v>44</v>
      </c>
      <c r="H536" s="30"/>
      <c r="I536" s="34"/>
      <c r="J536" s="30"/>
      <c r="K536" s="84">
        <v>43947</v>
      </c>
      <c r="L536" s="30"/>
      <c r="M536" s="30"/>
      <c r="N536" s="30"/>
      <c r="O536" s="82" t="e">
        <f>SUM(神奈川!AK536)+(湘南!AK533)+(ダイエット!#REF!)+(コージー!AK543)+(フルハーフ!AK536)</f>
        <v>#REF!</v>
      </c>
      <c r="P536" s="83" t="e">
        <f>SUM(神奈川!E536:K536,湘南!E533:K533,ダイエット!#REF!,コージー!E543:K543,フルハーフ!E536:K536)</f>
        <v>#REF!</v>
      </c>
      <c r="Q536" s="83" t="e">
        <f>SUM(神奈川!L536:R536,湘南!L533:R533,ダイエット!#REF!,コージー!L543:R543,フルハーフ!L536:R536)</f>
        <v>#REF!</v>
      </c>
      <c r="R536" s="83" t="e">
        <f>SUM(神奈川!S536:Y536,湘南!S533:Y533,ダイエット!#REF!,コージー!S543:Y543,フルハーフ!S536:Y536)</f>
        <v>#REF!</v>
      </c>
      <c r="S536" s="83" t="e">
        <f>SUM(神奈川!Z536:AF536,湘南!Z533:AF533,ダイエット!#REF!,コージー!Z543:AF543,フルハーフ!Z536:AF536)</f>
        <v>#REF!</v>
      </c>
      <c r="T536" s="83" t="e">
        <f>SUM(神奈川!E536:AI536,湘南!E533:AI533,ダイエット!#REF!,コージー!E543:AI543,フルハーフ!E536:AI536)</f>
        <v>#REF!</v>
      </c>
    </row>
    <row r="537" spans="1:20" ht="17.25" hidden="1" customHeight="1">
      <c r="A537" s="30">
        <v>531</v>
      </c>
      <c r="B537" s="30" t="s">
        <v>664</v>
      </c>
      <c r="C537" s="80"/>
      <c r="D537" s="35" t="s">
        <v>803</v>
      </c>
      <c r="E537" s="40" t="s">
        <v>33</v>
      </c>
      <c r="F537" s="39" t="s">
        <v>48</v>
      </c>
      <c r="G537" s="30" t="s">
        <v>44</v>
      </c>
      <c r="H537" s="30"/>
      <c r="I537" s="34"/>
      <c r="J537" s="30"/>
      <c r="K537" s="84">
        <v>44107</v>
      </c>
      <c r="L537" s="30"/>
      <c r="M537" s="30"/>
      <c r="N537" s="30"/>
      <c r="O537" s="82" t="e">
        <f>SUM(神奈川!AK537)+(湘南!AK534)+(ダイエット!#REF!)+(コージー!AK544)+(フルハーフ!AK537)</f>
        <v>#REF!</v>
      </c>
      <c r="P537" s="83" t="e">
        <f>SUM(神奈川!E537:K537,湘南!E534:K534,ダイエット!#REF!,コージー!E544:K544,フルハーフ!E537:K537)</f>
        <v>#REF!</v>
      </c>
      <c r="Q537" s="83" t="e">
        <f>SUM(神奈川!L537:R537,湘南!L534:R534,ダイエット!#REF!,コージー!L544:R544,フルハーフ!L537:R537)</f>
        <v>#REF!</v>
      </c>
      <c r="R537" s="83" t="e">
        <f>SUM(神奈川!S537:Y537,湘南!S534:Y534,ダイエット!#REF!,コージー!S544:Y544,フルハーフ!S537:Y537)</f>
        <v>#REF!</v>
      </c>
      <c r="S537" s="83" t="e">
        <f>SUM(神奈川!Z537:AF537,湘南!Z534:AF534,ダイエット!#REF!,コージー!Z544:AF544,フルハーフ!Z537:AF537)</f>
        <v>#REF!</v>
      </c>
      <c r="T537" s="83" t="e">
        <f>SUM(神奈川!E537:AI537,湘南!E534:AI534,ダイエット!#REF!,コージー!E544:AI544,フルハーフ!E537:AI537)</f>
        <v>#REF!</v>
      </c>
    </row>
    <row r="538" spans="1:20" ht="17.25" hidden="1" customHeight="1">
      <c r="A538" s="30">
        <v>532</v>
      </c>
      <c r="B538" s="30" t="s">
        <v>664</v>
      </c>
      <c r="C538" s="80"/>
      <c r="D538" s="35" t="s">
        <v>186</v>
      </c>
      <c r="E538" s="30" t="s">
        <v>24</v>
      </c>
      <c r="F538" s="39" t="s">
        <v>48</v>
      </c>
      <c r="G538" s="30" t="s">
        <v>44</v>
      </c>
      <c r="H538" s="30"/>
      <c r="I538" s="34"/>
      <c r="J538" s="30"/>
      <c r="K538" s="84">
        <v>43652</v>
      </c>
      <c r="L538" s="30"/>
      <c r="M538" s="30"/>
      <c r="N538" s="30"/>
      <c r="O538" s="82" t="e">
        <f>SUM(神奈川!AK538)+(湘南!AK535)+(ダイエット!#REF!)+(コージー!AK545)+(フルハーフ!AK538)</f>
        <v>#REF!</v>
      </c>
      <c r="P538" s="83" t="e">
        <f>SUM(神奈川!E538:K538,湘南!E535:K535,ダイエット!#REF!,コージー!E545:K545,フルハーフ!E538:K538)</f>
        <v>#REF!</v>
      </c>
      <c r="Q538" s="83" t="e">
        <f>SUM(神奈川!L538:R538,湘南!L535:R535,ダイエット!#REF!,コージー!L545:R545,フルハーフ!L538:R538)</f>
        <v>#REF!</v>
      </c>
      <c r="R538" s="83" t="e">
        <f>SUM(神奈川!S538:Y538,湘南!S535:Y535,ダイエット!#REF!,コージー!S545:Y545,フルハーフ!S538:Y538)</f>
        <v>#REF!</v>
      </c>
      <c r="S538" s="83" t="e">
        <f>SUM(神奈川!Z538:AF538,湘南!Z535:AF535,ダイエット!#REF!,コージー!Z545:AF545,フルハーフ!Z538:AF538)</f>
        <v>#REF!</v>
      </c>
      <c r="T538" s="83" t="e">
        <f>SUM(神奈川!E538:AI538,湘南!E535:AI535,ダイエット!#REF!,コージー!E545:AI545,フルハーフ!E538:AI538)</f>
        <v>#REF!</v>
      </c>
    </row>
    <row r="539" spans="1:20" ht="17.25" hidden="1" customHeight="1">
      <c r="A539" s="30">
        <v>533</v>
      </c>
      <c r="B539" s="30" t="s">
        <v>664</v>
      </c>
      <c r="C539" s="80"/>
      <c r="D539" s="35" t="s">
        <v>78</v>
      </c>
      <c r="E539" s="40" t="s">
        <v>33</v>
      </c>
      <c r="F539" s="39" t="s">
        <v>50</v>
      </c>
      <c r="G539" s="30" t="s">
        <v>44</v>
      </c>
      <c r="H539" s="30"/>
      <c r="I539" s="34"/>
      <c r="J539" s="30"/>
      <c r="K539" s="84"/>
      <c r="L539" s="30"/>
      <c r="M539" s="30"/>
      <c r="N539" s="30"/>
      <c r="O539" s="82" t="e">
        <f>SUM(神奈川!AK539)+(湘南!AK536)+(ダイエット!#REF!)+(コージー!AK546)+(フルハーフ!AK539)</f>
        <v>#REF!</v>
      </c>
      <c r="P539" s="83" t="e">
        <f>SUM(神奈川!E539:K539,湘南!E536:K536,ダイエット!#REF!,コージー!E546:K546,フルハーフ!E539:K539)</f>
        <v>#REF!</v>
      </c>
      <c r="Q539" s="83" t="e">
        <f>SUM(神奈川!L539:R539,湘南!L536:R536,ダイエット!#REF!,コージー!L546:R546,フルハーフ!L539:R539)</f>
        <v>#REF!</v>
      </c>
      <c r="R539" s="83" t="e">
        <f>SUM(神奈川!S539:Y539,湘南!S536:Y536,ダイエット!#REF!,コージー!S546:Y546,フルハーフ!S539:Y539)</f>
        <v>#REF!</v>
      </c>
      <c r="S539" s="83" t="e">
        <f>SUM(神奈川!Z539:AF539,湘南!Z536:AF536,ダイエット!#REF!,コージー!Z546:AF546,フルハーフ!Z539:AF539)</f>
        <v>#REF!</v>
      </c>
      <c r="T539" s="83" t="e">
        <f>SUM(神奈川!E539:AI539,湘南!E536:AI536,ダイエット!#REF!,コージー!E546:AI546,フルハーフ!E539:AI539)</f>
        <v>#REF!</v>
      </c>
    </row>
    <row r="540" spans="1:20" ht="17.25" hidden="1" customHeight="1">
      <c r="A540" s="30">
        <v>534</v>
      </c>
      <c r="B540" s="30" t="s">
        <v>664</v>
      </c>
      <c r="C540" s="80"/>
      <c r="D540" s="35" t="s">
        <v>63</v>
      </c>
      <c r="E540" s="40" t="s">
        <v>33</v>
      </c>
      <c r="F540" s="39" t="s">
        <v>50</v>
      </c>
      <c r="G540" s="30" t="s">
        <v>44</v>
      </c>
      <c r="H540" s="30"/>
      <c r="I540" s="34"/>
      <c r="J540" s="30"/>
      <c r="K540" s="84"/>
      <c r="L540" s="30"/>
      <c r="M540" s="30"/>
      <c r="N540" s="30"/>
      <c r="O540" s="82" t="e">
        <f>SUM(神奈川!AK540)+(湘南!AK540)+(ダイエット!#REF!)+(コージー!AK547)+(フルハーフ!AK540)</f>
        <v>#REF!</v>
      </c>
      <c r="P540" s="83" t="e">
        <f>SUM(神奈川!E540:K540,湘南!E540:K540,ダイエット!#REF!,コージー!E547:K547,フルハーフ!E540:K540)</f>
        <v>#REF!</v>
      </c>
      <c r="Q540" s="83" t="e">
        <f>SUM(神奈川!L540:R540,湘南!L540:R540,ダイエット!#REF!,コージー!L547:R547,フルハーフ!L540:R540)</f>
        <v>#REF!</v>
      </c>
      <c r="R540" s="83" t="e">
        <f>SUM(神奈川!S540:Y540,湘南!S540:Y540,ダイエット!#REF!,コージー!S547:Y547,フルハーフ!S540:Y540)</f>
        <v>#REF!</v>
      </c>
      <c r="S540" s="83" t="e">
        <f>SUM(神奈川!Z540:AF540,湘南!Z540:AF540,ダイエット!#REF!,コージー!Z547:AF547,フルハーフ!Z540:AF540)</f>
        <v>#REF!</v>
      </c>
      <c r="T540" s="83" t="e">
        <f>SUM(神奈川!E540:AI540,湘南!E540:AI540,ダイエット!#REF!,コージー!E547:AI547,フルハーフ!E540:AI540)</f>
        <v>#REF!</v>
      </c>
    </row>
    <row r="541" spans="1:20" ht="17.25" hidden="1" customHeight="1">
      <c r="A541" s="30">
        <v>535</v>
      </c>
      <c r="B541" s="30" t="s">
        <v>664</v>
      </c>
      <c r="C541" s="80"/>
      <c r="D541" s="35" t="s">
        <v>804</v>
      </c>
      <c r="E541" s="30" t="s">
        <v>24</v>
      </c>
      <c r="F541" s="39" t="s">
        <v>50</v>
      </c>
      <c r="G541" s="30" t="s">
        <v>44</v>
      </c>
      <c r="H541" s="30"/>
      <c r="I541" s="34"/>
      <c r="J541" s="30"/>
      <c r="K541" s="84">
        <v>43729</v>
      </c>
      <c r="L541" s="30"/>
      <c r="M541" s="30"/>
      <c r="N541" s="30"/>
      <c r="O541" s="82" t="e">
        <f>SUM(神奈川!AK541)+(湘南!AK541)+(ダイエット!#REF!)+(コージー!AK548)+(フルハーフ!AK541)</f>
        <v>#REF!</v>
      </c>
      <c r="P541" s="83" t="e">
        <f>SUM(神奈川!E541:K541,湘南!E541:K541,ダイエット!#REF!,コージー!E548:K548,フルハーフ!E541:K541)</f>
        <v>#REF!</v>
      </c>
      <c r="Q541" s="83" t="e">
        <f>SUM(神奈川!L541:R541,湘南!L541:R541,ダイエット!#REF!,コージー!L548:R548,フルハーフ!L541:R541)</f>
        <v>#REF!</v>
      </c>
      <c r="R541" s="83" t="e">
        <f>SUM(神奈川!S541:Y541,湘南!S541:Y541,ダイエット!#REF!,コージー!S548:Y548,フルハーフ!S541:Y541)</f>
        <v>#REF!</v>
      </c>
      <c r="S541" s="83" t="e">
        <f>SUM(神奈川!Z541:AF541,湘南!Z541:AF541,ダイエット!#REF!,コージー!Z548:AF548,フルハーフ!Z541:AF541)</f>
        <v>#REF!</v>
      </c>
      <c r="T541" s="83" t="e">
        <f>SUM(神奈川!E541:AI541,湘南!E541:AI541,ダイエット!#REF!,コージー!E548:AI548,フルハーフ!E541:AI541)</f>
        <v>#REF!</v>
      </c>
    </row>
    <row r="542" spans="1:20" ht="17.25" hidden="1" customHeight="1">
      <c r="A542" s="30">
        <v>536</v>
      </c>
      <c r="B542" s="30" t="s">
        <v>664</v>
      </c>
      <c r="C542" s="80"/>
      <c r="D542" s="35" t="s">
        <v>805</v>
      </c>
      <c r="E542" s="30" t="s">
        <v>24</v>
      </c>
      <c r="F542" s="39" t="s">
        <v>48</v>
      </c>
      <c r="G542" s="30" t="s">
        <v>44</v>
      </c>
      <c r="H542" s="30"/>
      <c r="I542" s="34"/>
      <c r="J542" s="30"/>
      <c r="K542" s="84">
        <v>43743</v>
      </c>
      <c r="L542" s="30"/>
      <c r="M542" s="30"/>
      <c r="N542" s="30"/>
      <c r="O542" s="82" t="e">
        <f>SUM(神奈川!AK542)+(湘南!AK543)+(ダイエット!#REF!)+(コージー!AK549)+(フルハーフ!AK542)</f>
        <v>#REF!</v>
      </c>
      <c r="P542" s="83" t="e">
        <f>SUM(神奈川!E542:K542,湘南!E543:K543,ダイエット!#REF!,コージー!E549:K549,フルハーフ!E542:K542)</f>
        <v>#REF!</v>
      </c>
      <c r="Q542" s="83" t="e">
        <f>SUM(神奈川!L542:R542,湘南!L543:R543,ダイエット!#REF!,コージー!L549:R549,フルハーフ!L542:R542)</f>
        <v>#REF!</v>
      </c>
      <c r="R542" s="83" t="e">
        <f>SUM(神奈川!S542:Y542,湘南!S543:Y543,ダイエット!#REF!,コージー!S549:Y549,フルハーフ!S542:Y542)</f>
        <v>#REF!</v>
      </c>
      <c r="S542" s="83" t="e">
        <f>SUM(神奈川!Z542:AF542,湘南!Z543:AF543,ダイエット!#REF!,コージー!Z549:AF549,フルハーフ!Z542:AF542)</f>
        <v>#REF!</v>
      </c>
      <c r="T542" s="83" t="e">
        <f>SUM(神奈川!E542:AI542,湘南!E543:AI543,ダイエット!#REF!,コージー!E549:AI549,フルハーフ!E542:AI542)</f>
        <v>#REF!</v>
      </c>
    </row>
    <row r="543" spans="1:20" ht="17.25" hidden="1" customHeight="1">
      <c r="A543" s="30">
        <v>537</v>
      </c>
      <c r="B543" s="30" t="s">
        <v>664</v>
      </c>
      <c r="C543" s="80"/>
      <c r="D543" s="35" t="s">
        <v>88</v>
      </c>
      <c r="E543" s="40" t="s">
        <v>33</v>
      </c>
      <c r="F543" s="39" t="s">
        <v>48</v>
      </c>
      <c r="G543" s="30" t="s">
        <v>44</v>
      </c>
      <c r="H543" s="30"/>
      <c r="I543" s="34"/>
      <c r="J543" s="30"/>
      <c r="K543" s="84">
        <v>43739</v>
      </c>
      <c r="L543" s="30"/>
      <c r="M543" s="30"/>
      <c r="N543" s="30"/>
      <c r="O543" s="82" t="e">
        <f>SUM(神奈川!AK543)+(湘南!AK544)+(ダイエット!#REF!)+(コージー!AK550)+(フルハーフ!AK543)</f>
        <v>#REF!</v>
      </c>
      <c r="P543" s="83" t="e">
        <f>SUM(神奈川!E543:K543,湘南!E544:K544,ダイエット!#REF!,コージー!E550:K550,フルハーフ!E543:K543)</f>
        <v>#REF!</v>
      </c>
      <c r="Q543" s="83" t="e">
        <f>SUM(神奈川!L543:R543,湘南!L544:R544,ダイエット!#REF!,コージー!L550:R550,フルハーフ!L543:R543)</f>
        <v>#REF!</v>
      </c>
      <c r="R543" s="83" t="e">
        <f>SUM(神奈川!S543:Y543,湘南!S544:Y544,ダイエット!#REF!,コージー!S550:Y550,フルハーフ!S543:Y543)</f>
        <v>#REF!</v>
      </c>
      <c r="S543" s="83" t="e">
        <f>SUM(神奈川!Z543:AF543,湘南!Z544:AF544,ダイエット!#REF!,コージー!Z550:AF550,フルハーフ!Z543:AF543)</f>
        <v>#REF!</v>
      </c>
      <c r="T543" s="83" t="e">
        <f>SUM(神奈川!E543:AI543,湘南!E544:AI544,ダイエット!#REF!,コージー!E550:AI550,フルハーフ!E543:AI543)</f>
        <v>#REF!</v>
      </c>
    </row>
    <row r="544" spans="1:20" ht="17.25" hidden="1" customHeight="1">
      <c r="A544" s="30">
        <v>538</v>
      </c>
      <c r="B544" s="30" t="s">
        <v>664</v>
      </c>
      <c r="C544" s="80"/>
      <c r="D544" s="35" t="s">
        <v>100</v>
      </c>
      <c r="E544" s="30" t="s">
        <v>24</v>
      </c>
      <c r="F544" s="39" t="s">
        <v>101</v>
      </c>
      <c r="G544" s="30" t="s">
        <v>44</v>
      </c>
      <c r="H544" s="30"/>
      <c r="I544" s="34"/>
      <c r="J544" s="30"/>
      <c r="K544" s="84">
        <v>43750</v>
      </c>
      <c r="L544" s="30"/>
      <c r="M544" s="30"/>
      <c r="N544" s="30"/>
      <c r="O544" s="82" t="e">
        <f>SUM(神奈川!AK544)+(湘南!AK545)+(ダイエット!#REF!)+(コージー!AK551)+(フルハーフ!AK544)</f>
        <v>#REF!</v>
      </c>
      <c r="P544" s="83" t="e">
        <f>SUM(神奈川!E544:K544,湘南!E545:K545,ダイエット!#REF!,コージー!E551:K551,フルハーフ!E544:K544)</f>
        <v>#REF!</v>
      </c>
      <c r="Q544" s="83" t="e">
        <f>SUM(神奈川!L544:R544,湘南!L545:R545,ダイエット!#REF!,コージー!L551:R551,フルハーフ!L544:R544)</f>
        <v>#REF!</v>
      </c>
      <c r="R544" s="83" t="e">
        <f>SUM(神奈川!S544:Y544,湘南!S545:Y545,ダイエット!#REF!,コージー!S551:Y551,フルハーフ!S544:Y544)</f>
        <v>#REF!</v>
      </c>
      <c r="S544" s="83" t="e">
        <f>SUM(神奈川!Z544:AF544,湘南!Z545:AF545,ダイエット!#REF!,コージー!Z551:AF551,フルハーフ!Z544:AF544)</f>
        <v>#REF!</v>
      </c>
      <c r="T544" s="83" t="e">
        <f>SUM(神奈川!E544:AI544,湘南!E545:AI545,ダイエット!#REF!,コージー!E551:AI551,フルハーフ!E544:AI544)</f>
        <v>#REF!</v>
      </c>
    </row>
    <row r="545" spans="1:20" ht="17.25" hidden="1" customHeight="1">
      <c r="A545" s="30">
        <v>539</v>
      </c>
      <c r="B545" s="30" t="s">
        <v>664</v>
      </c>
      <c r="C545" s="80"/>
      <c r="D545" s="35" t="s">
        <v>806</v>
      </c>
      <c r="E545" s="40" t="s">
        <v>33</v>
      </c>
      <c r="F545" s="39" t="s">
        <v>48</v>
      </c>
      <c r="G545" s="30" t="s">
        <v>44</v>
      </c>
      <c r="H545" s="30"/>
      <c r="I545" s="34"/>
      <c r="J545" s="30"/>
      <c r="K545" s="84">
        <v>43739</v>
      </c>
      <c r="L545" s="30"/>
      <c r="M545" s="30"/>
      <c r="N545" s="30"/>
      <c r="O545" s="82" t="e">
        <f>SUM(神奈川!AK545)+(湘南!AK546)+(ダイエット!#REF!)+(コージー!AK552)+(フルハーフ!AK545)</f>
        <v>#REF!</v>
      </c>
      <c r="P545" s="83" t="e">
        <f>SUM(神奈川!E545:K545,湘南!E546:K546,ダイエット!#REF!,コージー!E552:K552,フルハーフ!E545:K545)</f>
        <v>#REF!</v>
      </c>
      <c r="Q545" s="83" t="e">
        <f>SUM(神奈川!L545:R545,湘南!L546:R546,ダイエット!#REF!,コージー!L552:R552,フルハーフ!L545:R545)</f>
        <v>#REF!</v>
      </c>
      <c r="R545" s="83" t="e">
        <f>SUM(神奈川!S545:Y545,湘南!S546:Y546,ダイエット!#REF!,コージー!S552:Y552,フルハーフ!S545:Y545)</f>
        <v>#REF!</v>
      </c>
      <c r="S545" s="83" t="e">
        <f>SUM(神奈川!Z545:AF545,湘南!Z546:AF546,ダイエット!#REF!,コージー!Z552:AF552,フルハーフ!Z545:AF545)</f>
        <v>#REF!</v>
      </c>
      <c r="T545" s="83" t="e">
        <f>SUM(神奈川!E545:AI545,湘南!E546:AI546,ダイエット!#REF!,コージー!E552:AI552,フルハーフ!E545:AI545)</f>
        <v>#REF!</v>
      </c>
    </row>
    <row r="546" spans="1:20" ht="17.25" hidden="1" customHeight="1">
      <c r="A546" s="30">
        <v>540</v>
      </c>
      <c r="B546" s="30" t="s">
        <v>664</v>
      </c>
      <c r="C546" s="80"/>
      <c r="D546" s="35" t="s">
        <v>183</v>
      </c>
      <c r="E546" s="30" t="s">
        <v>24</v>
      </c>
      <c r="F546" s="39" t="s">
        <v>48</v>
      </c>
      <c r="G546" s="30" t="s">
        <v>44</v>
      </c>
      <c r="H546" s="30"/>
      <c r="I546" s="34"/>
      <c r="J546" s="30"/>
      <c r="K546" s="84"/>
      <c r="L546" s="30"/>
      <c r="M546" s="30"/>
      <c r="N546" s="30"/>
      <c r="O546" s="82" t="e">
        <f>SUM(神奈川!AK546)+(湘南!AK547)+(ダイエット!#REF!)+(コージー!AK553)+(フルハーフ!AK546)</f>
        <v>#REF!</v>
      </c>
      <c r="P546" s="83" t="e">
        <f>SUM(神奈川!E546:K546,湘南!E547:K547,ダイエット!#REF!,コージー!E553:K553,フルハーフ!E546:K546)</f>
        <v>#REF!</v>
      </c>
      <c r="Q546" s="83" t="e">
        <f>SUM(神奈川!L546:R546,湘南!L547:R547,ダイエット!#REF!,コージー!L553:R553,フルハーフ!L546:R546)</f>
        <v>#REF!</v>
      </c>
      <c r="R546" s="83" t="e">
        <f>SUM(神奈川!S546:Y546,湘南!S547:Y547,ダイエット!#REF!,コージー!S553:Y553,フルハーフ!S546:Y546)</f>
        <v>#REF!</v>
      </c>
      <c r="S546" s="83" t="e">
        <f>SUM(神奈川!Z546:AF546,湘南!Z547:AF547,ダイエット!#REF!,コージー!Z553:AF553,フルハーフ!Z546:AF546)</f>
        <v>#REF!</v>
      </c>
      <c r="T546" s="83" t="e">
        <f>SUM(神奈川!E546:AI546,湘南!E547:AI547,ダイエット!#REF!,コージー!E553:AI553,フルハーフ!E546:AI546)</f>
        <v>#REF!</v>
      </c>
    </row>
    <row r="547" spans="1:20" ht="17.25" hidden="1" customHeight="1">
      <c r="A547" s="30">
        <v>541</v>
      </c>
      <c r="B547" s="30" t="s">
        <v>664</v>
      </c>
      <c r="C547" s="80"/>
      <c r="D547" s="35" t="s">
        <v>807</v>
      </c>
      <c r="E547" s="40" t="s">
        <v>33</v>
      </c>
      <c r="F547" s="39" t="s">
        <v>48</v>
      </c>
      <c r="G547" s="30" t="s">
        <v>44</v>
      </c>
      <c r="H547" s="30"/>
      <c r="I547" s="34"/>
      <c r="J547" s="30"/>
      <c r="K547" s="84"/>
      <c r="L547" s="30"/>
      <c r="M547" s="30"/>
      <c r="N547" s="30"/>
      <c r="O547" s="82" t="e">
        <f>SUM(神奈川!AK547)+(湘南!#REF!)+(ダイエット!#REF!)+(コージー!AK554)+(フルハーフ!AK547)</f>
        <v>#REF!</v>
      </c>
      <c r="P547" s="83" t="e">
        <f>SUM(神奈川!E547:K547,湘南!#REF!,ダイエット!#REF!,コージー!E554:K554,フルハーフ!E547:K547)</f>
        <v>#REF!</v>
      </c>
      <c r="Q547" s="83" t="e">
        <f>SUM(神奈川!L547:R547,湘南!#REF!,ダイエット!#REF!,コージー!L554:R554,フルハーフ!L547:R547)</f>
        <v>#REF!</v>
      </c>
      <c r="R547" s="83" t="e">
        <f>SUM(神奈川!S547:Y547,湘南!#REF!,ダイエット!#REF!,コージー!S554:Y554,フルハーフ!S547:Y547)</f>
        <v>#REF!</v>
      </c>
      <c r="S547" s="83" t="e">
        <f>SUM(神奈川!Z547:AF547,湘南!#REF!,ダイエット!#REF!,コージー!Z554:AF554,フルハーフ!Z547:AF547)</f>
        <v>#REF!</v>
      </c>
      <c r="T547" s="83" t="e">
        <f>SUM(神奈川!E547:AI547,湘南!#REF!,ダイエット!#REF!,コージー!E554:AI554,フルハーフ!E547:AI547)</f>
        <v>#REF!</v>
      </c>
    </row>
    <row r="548" spans="1:20" ht="17.25" hidden="1" customHeight="1">
      <c r="A548" s="30">
        <v>542</v>
      </c>
      <c r="B548" s="30" t="s">
        <v>110</v>
      </c>
      <c r="C548" s="80"/>
      <c r="D548" s="30" t="s">
        <v>808</v>
      </c>
      <c r="E548" s="30" t="s">
        <v>33</v>
      </c>
      <c r="F548" s="30" t="s">
        <v>50</v>
      </c>
      <c r="G548" s="30" t="s">
        <v>44</v>
      </c>
      <c r="H548" s="30"/>
      <c r="I548" s="30" t="s">
        <v>809</v>
      </c>
      <c r="J548" s="30" t="s">
        <v>162</v>
      </c>
      <c r="K548" s="81">
        <v>43811</v>
      </c>
      <c r="L548" s="30" t="s">
        <v>810</v>
      </c>
      <c r="M548" s="30" t="s">
        <v>51</v>
      </c>
      <c r="N548" s="30"/>
      <c r="O548" s="82" t="e">
        <f>SUM(神奈川!AK548)+(湘南!AK548)+(ダイエット!#REF!)+(コージー!AK555)+(フルハーフ!AK548)</f>
        <v>#REF!</v>
      </c>
      <c r="P548" s="83" t="e">
        <f>SUM(神奈川!E548:K548,湘南!E548:K548,ダイエット!#REF!,コージー!E555:K555,フルハーフ!E548:K548)</f>
        <v>#REF!</v>
      </c>
      <c r="Q548" s="83" t="e">
        <f>SUM(神奈川!L548:R548,湘南!L548:R548,ダイエット!#REF!,コージー!L555:R555,フルハーフ!L548:R548)</f>
        <v>#REF!</v>
      </c>
      <c r="R548" s="83" t="e">
        <f>SUM(神奈川!S548:Y548,湘南!S548:Y548,ダイエット!#REF!,コージー!S555:Y555,フルハーフ!S548:Y548)</f>
        <v>#REF!</v>
      </c>
      <c r="S548" s="83" t="e">
        <f>SUM(神奈川!Z548:AF548,湘南!Z548:AF548,ダイエット!#REF!,コージー!Z555:AF555,フルハーフ!Z548:AF548)</f>
        <v>#REF!</v>
      </c>
      <c r="T548" s="83" t="e">
        <f>SUM(神奈川!E548:AI548,湘南!E548:AI548,ダイエット!#REF!,コージー!E555:AI555,フルハーフ!E548:AI548)</f>
        <v>#REF!</v>
      </c>
    </row>
    <row r="549" spans="1:20" ht="17.25" hidden="1" customHeight="1">
      <c r="A549" s="30">
        <v>543</v>
      </c>
      <c r="B549" s="30" t="s">
        <v>110</v>
      </c>
      <c r="C549" s="80"/>
      <c r="D549" s="30" t="s">
        <v>102</v>
      </c>
      <c r="E549" s="30"/>
      <c r="F549" s="30"/>
      <c r="G549" s="30"/>
      <c r="H549" s="30"/>
      <c r="I549" s="30"/>
      <c r="J549" s="30"/>
      <c r="K549" s="81"/>
      <c r="L549" s="30"/>
      <c r="M549" s="30" t="s">
        <v>81</v>
      </c>
      <c r="N549" s="30"/>
      <c r="O549" s="82" t="e">
        <f>SUM(神奈川!AK549)+(湘南!AK549)+(ダイエット!#REF!)+(コージー!AK556)+(フルハーフ!AK549)</f>
        <v>#REF!</v>
      </c>
      <c r="P549" s="83" t="e">
        <f>SUM(神奈川!E549:K549,湘南!E549:K549,ダイエット!#REF!,コージー!E556:K556,フルハーフ!E549:K549)</f>
        <v>#REF!</v>
      </c>
      <c r="Q549" s="83" t="e">
        <f>SUM(神奈川!L549:R549,湘南!L549:R549,ダイエット!#REF!,コージー!L556:R556,フルハーフ!L549:R549)</f>
        <v>#REF!</v>
      </c>
      <c r="R549" s="83" t="e">
        <f>SUM(神奈川!S549:Y549,湘南!S549:Y549,ダイエット!#REF!,コージー!S556:Y556,フルハーフ!S549:Y549)</f>
        <v>#REF!</v>
      </c>
      <c r="S549" s="83" t="e">
        <f>SUM(神奈川!Z549:AF549,湘南!Z549:AF549,ダイエット!#REF!,コージー!Z556:AF556,フルハーフ!Z549:AF549)</f>
        <v>#REF!</v>
      </c>
      <c r="T549" s="83" t="e">
        <f>SUM(神奈川!E549:AI549,湘南!E549:AI549,ダイエット!#REF!,コージー!E556:AI556,フルハーフ!E549:AI549)</f>
        <v>#REF!</v>
      </c>
    </row>
    <row r="550" spans="1:20" ht="17.25" hidden="1" customHeight="1">
      <c r="A550" s="30">
        <v>544</v>
      </c>
      <c r="B550" s="30" t="s">
        <v>664</v>
      </c>
      <c r="C550" s="80"/>
      <c r="D550" s="30" t="s">
        <v>811</v>
      </c>
      <c r="E550" s="30" t="s">
        <v>33</v>
      </c>
      <c r="F550" s="30"/>
      <c r="G550" s="30"/>
      <c r="H550" s="30"/>
      <c r="I550" s="30"/>
      <c r="J550" s="30"/>
      <c r="K550" s="81"/>
      <c r="L550" s="30"/>
      <c r="M550" s="30"/>
      <c r="N550" s="30"/>
      <c r="O550" s="82" t="e">
        <f>SUM(神奈川!AK550)+(湘南!AK555)+(ダイエット!#REF!)+(コージー!AK557)+(フルハーフ!AK550)</f>
        <v>#REF!</v>
      </c>
      <c r="P550" s="83" t="e">
        <f>SUM(神奈川!E550:K550,湘南!E555:K555,ダイエット!#REF!,コージー!E557:K557,フルハーフ!E550:K550)</f>
        <v>#REF!</v>
      </c>
      <c r="Q550" s="83" t="e">
        <f>SUM(神奈川!L550:R550,湘南!L555:R555,ダイエット!#REF!,コージー!L557:R557,フルハーフ!L550:R550)</f>
        <v>#REF!</v>
      </c>
      <c r="R550" s="83" t="e">
        <f>SUM(神奈川!S550:Y550,湘南!S555:Y555,ダイエット!#REF!,コージー!S557:Y557,フルハーフ!S550:Y550)</f>
        <v>#REF!</v>
      </c>
      <c r="S550" s="83" t="e">
        <f>SUM(神奈川!Z550:AF550,湘南!Z555:AF555,ダイエット!#REF!,コージー!Z557:AF557,フルハーフ!Z550:AF550)</f>
        <v>#REF!</v>
      </c>
      <c r="T550" s="83" t="e">
        <f>SUM(神奈川!E550:AI550,湘南!E555:AI555,ダイエット!#REF!,コージー!E557:AI557,フルハーフ!E550:AI550)</f>
        <v>#REF!</v>
      </c>
    </row>
    <row r="551" spans="1:20" ht="17.25" hidden="1" customHeight="1">
      <c r="A551" s="30">
        <v>545</v>
      </c>
      <c r="B551" s="30" t="s">
        <v>195</v>
      </c>
      <c r="C551" s="80"/>
      <c r="D551" s="30" t="s">
        <v>305</v>
      </c>
      <c r="E551" s="30"/>
      <c r="F551" s="30"/>
      <c r="G551" s="30"/>
      <c r="H551" s="30"/>
      <c r="I551" s="30"/>
      <c r="J551" s="30"/>
      <c r="K551" s="81"/>
      <c r="L551" s="30"/>
      <c r="M551" s="30"/>
      <c r="N551" s="30"/>
      <c r="O551" s="82" t="e">
        <f>SUM(神奈川!AK551)+(湘南!AK556)+(ダイエット!#REF!)+(コージー!AK558)+(フルハーフ!AK551)</f>
        <v>#REF!</v>
      </c>
      <c r="P551" s="83" t="e">
        <f>SUM(神奈川!E551:K551,湘南!E556:K556,ダイエット!#REF!,コージー!E558:K558,フルハーフ!E551:K551)</f>
        <v>#REF!</v>
      </c>
      <c r="Q551" s="83" t="e">
        <f>SUM(神奈川!L551:R551,湘南!L556:R556,ダイエット!#REF!,コージー!L558:R558,フルハーフ!L551:R551)</f>
        <v>#REF!</v>
      </c>
      <c r="R551" s="83" t="e">
        <f>SUM(神奈川!S551:Y551,湘南!S556:Y556,ダイエット!#REF!,コージー!S558:Y558,フルハーフ!S551:Y551)</f>
        <v>#REF!</v>
      </c>
      <c r="S551" s="83" t="e">
        <f>SUM(神奈川!Z551:AF551,湘南!Z556:AF556,ダイエット!#REF!,コージー!Z558:AF558,フルハーフ!Z551:AF551)</f>
        <v>#REF!</v>
      </c>
      <c r="T551" s="83" t="e">
        <f>SUM(神奈川!E551:AI551,湘南!E556:AI556,ダイエット!#REF!,コージー!E558:AI558,フルハーフ!E551:AI551)</f>
        <v>#REF!</v>
      </c>
    </row>
    <row r="552" spans="1:20" ht="17.25" hidden="1" customHeight="1">
      <c r="A552" s="30">
        <v>546</v>
      </c>
      <c r="B552" s="30" t="s">
        <v>110</v>
      </c>
      <c r="C552" s="80">
        <v>3198</v>
      </c>
      <c r="D552" s="30" t="s">
        <v>812</v>
      </c>
      <c r="E552" s="30"/>
      <c r="F552" s="30"/>
      <c r="G552" s="30"/>
      <c r="H552" s="30"/>
      <c r="I552" s="30" t="s">
        <v>813</v>
      </c>
      <c r="J552" s="30" t="s">
        <v>165</v>
      </c>
      <c r="K552" s="81">
        <v>44306</v>
      </c>
      <c r="L552" s="81" t="s">
        <v>141</v>
      </c>
      <c r="M552" s="30"/>
      <c r="N552" s="30"/>
      <c r="O552" s="82" t="e">
        <f>SUM(神奈川!AK552)+(湘南!AK557)+(ダイエット!#REF!)+(コージー!AK559)+(フルハーフ!AK552)</f>
        <v>#REF!</v>
      </c>
      <c r="P552" s="83" t="e">
        <f>SUM(神奈川!E552:K552,湘南!E557:K557,ダイエット!#REF!,コージー!E559:K559,フルハーフ!E552:K552)</f>
        <v>#REF!</v>
      </c>
      <c r="Q552" s="83" t="e">
        <f>SUM(神奈川!L552:R552,湘南!L557:R557,ダイエット!#REF!,コージー!L559:R559,フルハーフ!L552:R552)</f>
        <v>#REF!</v>
      </c>
      <c r="R552" s="83" t="e">
        <f>SUM(神奈川!S552:Y552,湘南!S557:Y557,ダイエット!#REF!,コージー!S559:Y559,フルハーフ!S552:Y552)</f>
        <v>#REF!</v>
      </c>
      <c r="S552" s="83" t="e">
        <f>SUM(神奈川!Z552:AF552,湘南!Z557:AF557,ダイエット!#REF!,コージー!Z559:AF559,フルハーフ!Z552:AF552)</f>
        <v>#REF!</v>
      </c>
      <c r="T552" s="83" t="e">
        <f>SUM(神奈川!E552:AI552,湘南!E557:AI557,ダイエット!#REF!,コージー!E559:AI559,フルハーフ!E552:AI552)</f>
        <v>#REF!</v>
      </c>
    </row>
    <row r="553" spans="1:20" ht="17.25" hidden="1" customHeight="1">
      <c r="A553" s="30">
        <v>547</v>
      </c>
      <c r="B553" s="30" t="s">
        <v>110</v>
      </c>
      <c r="C553" s="80">
        <v>2508</v>
      </c>
      <c r="D553" s="30" t="s">
        <v>814</v>
      </c>
      <c r="E553" s="30"/>
      <c r="F553" s="30"/>
      <c r="G553" s="30"/>
      <c r="H553" s="30"/>
      <c r="I553" s="30"/>
      <c r="J553" s="30"/>
      <c r="K553" s="81"/>
      <c r="L553" s="30"/>
      <c r="M553" s="30"/>
      <c r="N553" s="30"/>
      <c r="O553" s="82" t="e">
        <f>SUM(神奈川!AK553)+(湘南!AK558)+(ダイエット!#REF!)+(コージー!AK560)+(フルハーフ!AK553)</f>
        <v>#REF!</v>
      </c>
      <c r="P553" s="83" t="e">
        <f>SUM(神奈川!E553:K553,湘南!E558:K558,ダイエット!#REF!,コージー!E560:K560,フルハーフ!E553:K553)</f>
        <v>#REF!</v>
      </c>
      <c r="Q553" s="83" t="e">
        <f>SUM(神奈川!L553:R553,湘南!L558:R558,ダイエット!#REF!,コージー!L560:R560,フルハーフ!L553:R553)</f>
        <v>#REF!</v>
      </c>
      <c r="R553" s="83" t="e">
        <f>SUM(神奈川!S553:Y553,湘南!S558:Y558,ダイエット!#REF!,コージー!S560:Y560,フルハーフ!S553:Y553)</f>
        <v>#REF!</v>
      </c>
      <c r="S553" s="83" t="e">
        <f>SUM(神奈川!Z553:AF553,湘南!Z558:AF558,ダイエット!#REF!,コージー!Z560:AF560,フルハーフ!Z553:AF553)</f>
        <v>#REF!</v>
      </c>
      <c r="T553" s="83" t="e">
        <f>SUM(神奈川!E553:AI553,湘南!E558:AI558,ダイエット!#REF!,コージー!E560:AI560,フルハーフ!E553:AI553)</f>
        <v>#REF!</v>
      </c>
    </row>
    <row r="554" spans="1:20" ht="17.25" hidden="1" customHeight="1">
      <c r="A554" s="30">
        <v>548</v>
      </c>
      <c r="B554" s="30" t="s">
        <v>110</v>
      </c>
      <c r="C554" s="80">
        <v>2861</v>
      </c>
      <c r="D554" s="30" t="s">
        <v>815</v>
      </c>
      <c r="E554" s="30"/>
      <c r="F554" s="30"/>
      <c r="G554" s="30"/>
      <c r="H554" s="30"/>
      <c r="I554" s="30"/>
      <c r="J554" s="30"/>
      <c r="K554" s="81"/>
      <c r="L554" s="30"/>
      <c r="M554" s="30"/>
      <c r="N554" s="30"/>
      <c r="O554" s="82" t="e">
        <f>SUM(神奈川!AK554)+(湘南!AK559)+(ダイエット!#REF!)+(コージー!AK561)+(フルハーフ!AK554)</f>
        <v>#REF!</v>
      </c>
      <c r="P554" s="83" t="e">
        <f>SUM(神奈川!E554:K554,湘南!E559:K559,ダイエット!#REF!,コージー!E561:K561,フルハーフ!E554:K554)</f>
        <v>#REF!</v>
      </c>
      <c r="Q554" s="83" t="e">
        <f>SUM(神奈川!L554:R554,湘南!L559:R559,ダイエット!#REF!,コージー!L561:R561,フルハーフ!L554:R554)</f>
        <v>#REF!</v>
      </c>
      <c r="R554" s="83" t="e">
        <f>SUM(神奈川!S554:Y554,湘南!S559:Y559,ダイエット!#REF!,コージー!S561:Y561,フルハーフ!S554:Y554)</f>
        <v>#REF!</v>
      </c>
      <c r="S554" s="83" t="e">
        <f>SUM(神奈川!Z554:AF554,湘南!Z559:AF559,ダイエット!#REF!,コージー!Z561:AF561,フルハーフ!Z554:AF554)</f>
        <v>#REF!</v>
      </c>
      <c r="T554" s="83" t="e">
        <f>SUM(神奈川!E554:AI554,湘南!E559:AI559,ダイエット!#REF!,コージー!E561:AI561,フルハーフ!E554:AI554)</f>
        <v>#REF!</v>
      </c>
    </row>
    <row r="555" spans="1:20" ht="17.25" hidden="1" customHeight="1">
      <c r="A555" s="30">
        <v>549</v>
      </c>
      <c r="B555" s="30" t="s">
        <v>110</v>
      </c>
      <c r="C555" s="80"/>
      <c r="D555" s="30" t="s">
        <v>253</v>
      </c>
      <c r="E555" s="30"/>
      <c r="F555" s="30"/>
      <c r="G555" s="30"/>
      <c r="H555" s="30"/>
      <c r="I555" s="30"/>
      <c r="J555" s="30"/>
      <c r="K555" s="81"/>
      <c r="L555" s="30"/>
      <c r="M555" s="30"/>
      <c r="N555" s="30"/>
      <c r="O555" s="82" t="e">
        <f>SUM(神奈川!AK555)+(湘南!AK560)+(ダイエット!#REF!)+(コージー!AK562)+(フルハーフ!AK555)</f>
        <v>#REF!</v>
      </c>
      <c r="P555" s="83" t="e">
        <f>SUM(神奈川!E555:K555,湘南!E560:K560,ダイエット!#REF!,コージー!E562:K562,フルハーフ!E555:K555)</f>
        <v>#REF!</v>
      </c>
      <c r="Q555" s="83" t="e">
        <f>SUM(神奈川!L555:R555,湘南!L560:R560,ダイエット!#REF!,コージー!L562:R562,フルハーフ!L555:R555)</f>
        <v>#REF!</v>
      </c>
      <c r="R555" s="83" t="e">
        <f>SUM(神奈川!S555:Y555,湘南!S560:Y560,ダイエット!#REF!,コージー!S562:Y562,フルハーフ!S555:Y555)</f>
        <v>#REF!</v>
      </c>
      <c r="S555" s="83" t="e">
        <f>SUM(神奈川!Z555:AF555,湘南!Z560:AF560,ダイエット!#REF!,コージー!Z562:AF562,フルハーフ!Z555:AF555)</f>
        <v>#REF!</v>
      </c>
      <c r="T555" s="83" t="e">
        <f>SUM(神奈川!E555:AI555,湘南!E560:AI560,ダイエット!#REF!,コージー!E562:AI562,フルハーフ!E555:AI555)</f>
        <v>#REF!</v>
      </c>
    </row>
    <row r="556" spans="1:20" ht="17.25" hidden="1" customHeight="1">
      <c r="A556" s="30">
        <v>550</v>
      </c>
      <c r="B556" s="30" t="s">
        <v>110</v>
      </c>
      <c r="C556" s="80">
        <v>2856</v>
      </c>
      <c r="D556" s="30" t="s">
        <v>816</v>
      </c>
      <c r="E556" s="30"/>
      <c r="F556" s="30"/>
      <c r="G556" s="30"/>
      <c r="H556" s="30"/>
      <c r="I556" s="30"/>
      <c r="J556" s="30"/>
      <c r="K556" s="81"/>
      <c r="L556" s="30"/>
      <c r="M556" s="30"/>
      <c r="N556" s="30"/>
      <c r="O556" s="82" t="e">
        <f>SUM(神奈川!AK556)+(湘南!AK561)+(ダイエット!#REF!)+(コージー!AK563)+(フルハーフ!AK556)</f>
        <v>#REF!</v>
      </c>
      <c r="P556" s="83" t="e">
        <f>SUM(神奈川!E556:K556,湘南!E561:K561,ダイエット!#REF!,コージー!E563:K563,フルハーフ!E556:K556)</f>
        <v>#REF!</v>
      </c>
      <c r="Q556" s="83" t="e">
        <f>SUM(神奈川!L556:R556,湘南!L561:R561,ダイエット!#REF!,コージー!L563:R563,フルハーフ!L556:R556)</f>
        <v>#REF!</v>
      </c>
      <c r="R556" s="83" t="e">
        <f>SUM(神奈川!S556:Y556,湘南!S561:Y561,ダイエット!#REF!,コージー!S563:Y563,フルハーフ!S556:Y556)</f>
        <v>#REF!</v>
      </c>
      <c r="S556" s="83" t="e">
        <f>SUM(神奈川!Z556:AF556,湘南!Z561:AF561,ダイエット!#REF!,コージー!Z563:AF563,フルハーフ!Z556:AF556)</f>
        <v>#REF!</v>
      </c>
      <c r="T556" s="83" t="e">
        <f>SUM(神奈川!E556:AI556,湘南!E561:AI561,ダイエット!#REF!,コージー!E563:AI563,フルハーフ!E556:AI556)</f>
        <v>#REF!</v>
      </c>
    </row>
    <row r="557" spans="1:20" ht="17.25" hidden="1" customHeight="1">
      <c r="A557" s="30">
        <v>551</v>
      </c>
      <c r="B557" s="30" t="s">
        <v>110</v>
      </c>
      <c r="C557" s="80">
        <v>3188</v>
      </c>
      <c r="D557" s="30" t="s">
        <v>817</v>
      </c>
      <c r="E557" s="30"/>
      <c r="F557" s="30"/>
      <c r="G557" s="30"/>
      <c r="H557" s="30"/>
      <c r="I557" s="30"/>
      <c r="J557" s="30"/>
      <c r="K557" s="81"/>
      <c r="L557" s="30"/>
      <c r="M557" s="30"/>
      <c r="N557" s="30"/>
      <c r="O557" s="82" t="e">
        <f>SUM(神奈川!AK557)+(湘南!AK562)+(ダイエット!#REF!)+(コージー!AK564)+(フルハーフ!AK557)</f>
        <v>#REF!</v>
      </c>
      <c r="P557" s="83" t="e">
        <f>SUM(神奈川!E557:K557,湘南!E562:K562,ダイエット!#REF!,コージー!E564:K564,フルハーフ!E557:K557)</f>
        <v>#REF!</v>
      </c>
      <c r="Q557" s="83" t="e">
        <f>SUM(神奈川!L557:R557,湘南!L562:R562,ダイエット!#REF!,コージー!L564:R564,フルハーフ!L557:R557)</f>
        <v>#REF!</v>
      </c>
      <c r="R557" s="83" t="e">
        <f>SUM(神奈川!S557:Y557,湘南!S562:Y562,ダイエット!#REF!,コージー!S564:Y564,フルハーフ!S557:Y557)</f>
        <v>#REF!</v>
      </c>
      <c r="S557" s="83" t="e">
        <f>SUM(神奈川!Z557:AF557,湘南!Z562:AF562,ダイエット!#REF!,コージー!Z564:AF564,フルハーフ!Z557:AF557)</f>
        <v>#REF!</v>
      </c>
      <c r="T557" s="83" t="e">
        <f>SUM(神奈川!E557:AI557,湘南!E562:AI562,ダイエット!#REF!,コージー!E564:AI564,フルハーフ!E557:AI557)</f>
        <v>#REF!</v>
      </c>
    </row>
    <row r="558" spans="1:20" ht="17.25" hidden="1" customHeight="1">
      <c r="A558" s="30">
        <v>552</v>
      </c>
      <c r="B558" s="30" t="s">
        <v>110</v>
      </c>
      <c r="C558" s="80">
        <v>3199</v>
      </c>
      <c r="D558" s="30" t="s">
        <v>818</v>
      </c>
      <c r="E558" s="30" t="s">
        <v>24</v>
      </c>
      <c r="F558" s="31" t="s">
        <v>50</v>
      </c>
      <c r="G558" s="30" t="s">
        <v>44</v>
      </c>
      <c r="H558" s="30"/>
      <c r="I558" s="30" t="s">
        <v>819</v>
      </c>
      <c r="J558" s="30" t="s">
        <v>162</v>
      </c>
      <c r="K558" s="81">
        <v>43809</v>
      </c>
      <c r="L558" s="30" t="s">
        <v>810</v>
      </c>
      <c r="M558" s="30"/>
      <c r="N558" s="30"/>
      <c r="O558" s="82" t="e">
        <f>SUM(神奈川!AK558)+(湘南!AK563)+(ダイエット!#REF!)+(コージー!AK565)+(フルハーフ!AK558)</f>
        <v>#REF!</v>
      </c>
      <c r="P558" s="83" t="e">
        <f>SUM(神奈川!E558:K558,湘南!E563:K563,ダイエット!#REF!,コージー!E565:K565,フルハーフ!E558:K558)</f>
        <v>#REF!</v>
      </c>
      <c r="Q558" s="83" t="e">
        <f>SUM(神奈川!L558:R558,湘南!L563:R563,ダイエット!#REF!,コージー!L565:R565,フルハーフ!L558:R558)</f>
        <v>#REF!</v>
      </c>
      <c r="R558" s="83" t="e">
        <f>SUM(神奈川!S558:Y558,湘南!S563:Y563,ダイエット!#REF!,コージー!S565:Y565,フルハーフ!S558:Y558)</f>
        <v>#REF!</v>
      </c>
      <c r="S558" s="83" t="e">
        <f>SUM(神奈川!Z558:AF558,湘南!Z563:AF563,ダイエット!#REF!,コージー!Z565:AF565,フルハーフ!Z558:AF558)</f>
        <v>#REF!</v>
      </c>
      <c r="T558" s="83" t="e">
        <f>SUM(神奈川!E558:AI558,湘南!E563:AI563,ダイエット!#REF!,コージー!E565:AI565,フルハーフ!E558:AI558)</f>
        <v>#REF!</v>
      </c>
    </row>
    <row r="559" spans="1:20" ht="17.25" hidden="1" customHeight="1">
      <c r="A559" s="30">
        <v>553</v>
      </c>
      <c r="B559" s="30" t="s">
        <v>110</v>
      </c>
      <c r="C559" s="80">
        <v>2860</v>
      </c>
      <c r="D559" s="30" t="s">
        <v>820</v>
      </c>
      <c r="E559" s="30"/>
      <c r="F559" s="30"/>
      <c r="G559" s="30"/>
      <c r="H559" s="30"/>
      <c r="I559" s="30"/>
      <c r="J559" s="30"/>
      <c r="K559" s="81"/>
      <c r="L559" s="30"/>
      <c r="M559" s="30"/>
      <c r="N559" s="30"/>
      <c r="O559" s="82" t="e">
        <f>SUM(神奈川!AK559)+(湘南!AK564)+(ダイエット!#REF!)+(コージー!AK566)+(フルハーフ!AK559)</f>
        <v>#REF!</v>
      </c>
      <c r="P559" s="83" t="e">
        <f>SUM(神奈川!E559:K559,湘南!E564:K564,ダイエット!#REF!,コージー!E566:K566,フルハーフ!E559:K559)</f>
        <v>#REF!</v>
      </c>
      <c r="Q559" s="83" t="e">
        <f>SUM(神奈川!L559:R559,湘南!L564:R564,ダイエット!#REF!,コージー!L566:R566,フルハーフ!L559:R559)</f>
        <v>#REF!</v>
      </c>
      <c r="R559" s="83" t="e">
        <f>SUM(神奈川!S559:Y559,湘南!S564:Y564,ダイエット!#REF!,コージー!S566:Y566,フルハーフ!S559:Y559)</f>
        <v>#REF!</v>
      </c>
      <c r="S559" s="83" t="e">
        <f>SUM(神奈川!Z559:AF559,湘南!Z564:AF564,ダイエット!#REF!,コージー!Z566:AF566,フルハーフ!Z559:AF559)</f>
        <v>#REF!</v>
      </c>
      <c r="T559" s="83" t="e">
        <f>SUM(神奈川!E559:AI559,湘南!E564:AI564,ダイエット!#REF!,コージー!E566:AI566,フルハーフ!E559:AI559)</f>
        <v>#REF!</v>
      </c>
    </row>
    <row r="560" spans="1:20" ht="17.25" hidden="1" customHeight="1">
      <c r="A560" s="30">
        <v>554</v>
      </c>
      <c r="B560" s="30" t="s">
        <v>110</v>
      </c>
      <c r="C560" s="80">
        <v>2832</v>
      </c>
      <c r="D560" s="30" t="s">
        <v>821</v>
      </c>
      <c r="E560" s="30"/>
      <c r="F560" s="30"/>
      <c r="G560" s="30"/>
      <c r="H560" s="30"/>
      <c r="I560" s="30"/>
      <c r="J560" s="30"/>
      <c r="K560" s="81"/>
      <c r="L560" s="30"/>
      <c r="M560" s="30"/>
      <c r="N560" s="30"/>
      <c r="O560" s="82" t="e">
        <f>SUM(神奈川!AK560)+(湘南!AK565)+(ダイエット!#REF!)+(コージー!AK567)+(フルハーフ!AK560)</f>
        <v>#REF!</v>
      </c>
      <c r="P560" s="83" t="e">
        <f>SUM(神奈川!E560:K560,湘南!E565:K565,ダイエット!#REF!,コージー!E567:K567,フルハーフ!E560:K560)</f>
        <v>#REF!</v>
      </c>
      <c r="Q560" s="83" t="e">
        <f>SUM(神奈川!L560:R560,湘南!L565:R565,ダイエット!#REF!,コージー!L567:R567,フルハーフ!L560:R560)</f>
        <v>#REF!</v>
      </c>
      <c r="R560" s="83" t="e">
        <f>SUM(神奈川!S560:Y560,湘南!S565:Y565,ダイエット!#REF!,コージー!S567:Y567,フルハーフ!S560:Y560)</f>
        <v>#REF!</v>
      </c>
      <c r="S560" s="83" t="e">
        <f>SUM(神奈川!Z560:AF560,湘南!Z565:AF565,ダイエット!#REF!,コージー!Z567:AF567,フルハーフ!Z560:AF560)</f>
        <v>#REF!</v>
      </c>
      <c r="T560" s="83" t="e">
        <f>SUM(神奈川!E560:AI560,湘南!E565:AI565,ダイエット!#REF!,コージー!E567:AI567,フルハーフ!E560:AI560)</f>
        <v>#REF!</v>
      </c>
    </row>
    <row r="561" spans="1:20" ht="17.25" hidden="1" customHeight="1">
      <c r="A561" s="30">
        <v>555</v>
      </c>
      <c r="B561" s="30" t="s">
        <v>110</v>
      </c>
      <c r="C561" s="80"/>
      <c r="D561" s="30" t="s">
        <v>822</v>
      </c>
      <c r="E561" s="30"/>
      <c r="F561" s="30"/>
      <c r="G561" s="30"/>
      <c r="H561" s="30"/>
      <c r="I561" s="30"/>
      <c r="J561" s="30" t="s">
        <v>165</v>
      </c>
      <c r="K561" s="98">
        <v>43392</v>
      </c>
      <c r="L561" s="30" t="s">
        <v>141</v>
      </c>
      <c r="M561" s="30"/>
      <c r="N561" s="30"/>
      <c r="O561" s="82" t="e">
        <f>SUM(神奈川!AK561)+(湘南!AK566)+(ダイエット!#REF!)+(コージー!AK568)+(フルハーフ!AK561)</f>
        <v>#REF!</v>
      </c>
      <c r="P561" s="83" t="e">
        <f>SUM(神奈川!E561:K561,湘南!E566:K566,ダイエット!#REF!,コージー!E568:K568,フルハーフ!E561:K561)</f>
        <v>#REF!</v>
      </c>
      <c r="Q561" s="83" t="e">
        <f>SUM(神奈川!L561:R561,湘南!L566:R566,ダイエット!#REF!,コージー!L568:R568,フルハーフ!L561:R561)</f>
        <v>#REF!</v>
      </c>
      <c r="R561" s="83" t="e">
        <f>SUM(神奈川!S561:Y561,湘南!S566:Y566,ダイエット!#REF!,コージー!S568:Y568,フルハーフ!S561:Y561)</f>
        <v>#REF!</v>
      </c>
      <c r="S561" s="83" t="e">
        <f>SUM(神奈川!Z561:AF561,湘南!Z566:AF566,ダイエット!#REF!,コージー!Z568:AF568,フルハーフ!Z561:AF561)</f>
        <v>#REF!</v>
      </c>
      <c r="T561" s="83" t="e">
        <f>SUM(神奈川!E561:AI561,湘南!E566:AI566,ダイエット!#REF!,コージー!E568:AI568,フルハーフ!E561:AI561)</f>
        <v>#REF!</v>
      </c>
    </row>
    <row r="562" spans="1:20" ht="17.25" hidden="1" customHeight="1">
      <c r="A562" s="30">
        <v>556</v>
      </c>
      <c r="B562" s="30" t="s">
        <v>110</v>
      </c>
      <c r="C562" s="80">
        <v>2875</v>
      </c>
      <c r="D562" s="30" t="s">
        <v>823</v>
      </c>
      <c r="E562" s="30"/>
      <c r="F562" s="30"/>
      <c r="G562" s="30"/>
      <c r="H562" s="30"/>
      <c r="I562" s="30"/>
      <c r="J562" s="30"/>
      <c r="K562" s="81"/>
      <c r="L562" s="30"/>
      <c r="M562" s="30"/>
      <c r="N562" s="30"/>
      <c r="O562" s="82" t="e">
        <f>SUM(神奈川!AK562)+(湘南!AK567)+(ダイエット!#REF!)+(コージー!AK569)+(フルハーフ!AK562)</f>
        <v>#REF!</v>
      </c>
      <c r="P562" s="83" t="e">
        <f>SUM(神奈川!E562:K562,湘南!E567:K567,ダイエット!#REF!,コージー!E569:K569,フルハーフ!E562:K562)</f>
        <v>#REF!</v>
      </c>
      <c r="Q562" s="83" t="e">
        <f>SUM(神奈川!L562:R562,湘南!L567:R567,ダイエット!#REF!,コージー!L569:R569,フルハーフ!L562:R562)</f>
        <v>#REF!</v>
      </c>
      <c r="R562" s="83" t="e">
        <f>SUM(神奈川!S562:Y562,湘南!S567:Y567,ダイエット!#REF!,コージー!S569:Y569,フルハーフ!S562:Y562)</f>
        <v>#REF!</v>
      </c>
      <c r="S562" s="83" t="e">
        <f>SUM(神奈川!Z562:AF562,湘南!Z567:AF567,ダイエット!#REF!,コージー!Z569:AF569,フルハーフ!Z562:AF562)</f>
        <v>#REF!</v>
      </c>
      <c r="T562" s="83" t="e">
        <f>SUM(神奈川!E562:AI562,湘南!E567:AI567,ダイエット!#REF!,コージー!E569:AI569,フルハーフ!E562:AI562)</f>
        <v>#REF!</v>
      </c>
    </row>
    <row r="563" spans="1:20" ht="17.25" hidden="1" customHeight="1">
      <c r="A563" s="30">
        <v>557</v>
      </c>
      <c r="B563" s="30" t="s">
        <v>110</v>
      </c>
      <c r="C563" s="80">
        <v>2820</v>
      </c>
      <c r="D563" s="30" t="s">
        <v>824</v>
      </c>
      <c r="E563" s="30"/>
      <c r="F563" s="30"/>
      <c r="G563" s="30"/>
      <c r="H563" s="30"/>
      <c r="I563" s="30"/>
      <c r="J563" s="30"/>
      <c r="K563" s="81"/>
      <c r="L563" s="30"/>
      <c r="M563" s="30"/>
      <c r="N563" s="30"/>
      <c r="O563" s="82" t="e">
        <f>SUM(神奈川!AK563)+(湘南!AK568)+(ダイエット!#REF!)+(コージー!AK570)+(フルハーフ!AK563)</f>
        <v>#REF!</v>
      </c>
      <c r="P563" s="83" t="e">
        <f>SUM(神奈川!E563:K563,湘南!E568:K568,ダイエット!#REF!,コージー!E570:K570,フルハーフ!E563:K563)</f>
        <v>#REF!</v>
      </c>
      <c r="Q563" s="83" t="e">
        <f>SUM(神奈川!L563:R563,湘南!L568:R568,ダイエット!#REF!,コージー!L570:R570,フルハーフ!L563:R563)</f>
        <v>#REF!</v>
      </c>
      <c r="R563" s="83" t="e">
        <f>SUM(神奈川!S563:Y563,湘南!S568:Y568,ダイエット!#REF!,コージー!S570:Y570,フルハーフ!S563:Y563)</f>
        <v>#REF!</v>
      </c>
      <c r="S563" s="83" t="e">
        <f>SUM(神奈川!Z563:AF563,湘南!Z568:AF568,ダイエット!#REF!,コージー!Z570:AF570,フルハーフ!Z563:AF563)</f>
        <v>#REF!</v>
      </c>
      <c r="T563" s="83" t="e">
        <f>SUM(神奈川!E563:AI563,湘南!E568:AI568,ダイエット!#REF!,コージー!E570:AI570,フルハーフ!E563:AI563)</f>
        <v>#REF!</v>
      </c>
    </row>
    <row r="564" spans="1:20" ht="17.25" hidden="1" customHeight="1">
      <c r="A564" s="30">
        <v>558</v>
      </c>
      <c r="B564" s="30" t="s">
        <v>110</v>
      </c>
      <c r="C564" s="80">
        <v>2739</v>
      </c>
      <c r="D564" s="30" t="s">
        <v>751</v>
      </c>
      <c r="E564" s="30"/>
      <c r="F564" s="30"/>
      <c r="G564" s="30"/>
      <c r="H564" s="30"/>
      <c r="I564" s="30"/>
      <c r="J564" s="30"/>
      <c r="K564" s="81"/>
      <c r="L564" s="30"/>
      <c r="M564" s="30"/>
      <c r="N564" s="30"/>
      <c r="O564" s="82" t="e">
        <f>SUM(神奈川!AK564)+(湘南!AK569)+(ダイエット!#REF!)+(コージー!AK571)+(フルハーフ!AK564)</f>
        <v>#REF!</v>
      </c>
      <c r="P564" s="83" t="e">
        <f>SUM(神奈川!E564:K564,湘南!E569:K569,ダイエット!#REF!,コージー!E571:K571,フルハーフ!E564:K564)</f>
        <v>#REF!</v>
      </c>
      <c r="Q564" s="83" t="e">
        <f>SUM(神奈川!L564:R564,湘南!L569:R569,ダイエット!#REF!,コージー!L571:R571,フルハーフ!L564:R564)</f>
        <v>#REF!</v>
      </c>
      <c r="R564" s="83" t="e">
        <f>SUM(神奈川!S564:Y564,湘南!S569:Y569,ダイエット!#REF!,コージー!S571:Y571,フルハーフ!S564:Y564)</f>
        <v>#REF!</v>
      </c>
      <c r="S564" s="83" t="e">
        <f>SUM(神奈川!Z564:AF564,湘南!Z569:AF569,ダイエット!#REF!,コージー!Z571:AF571,フルハーフ!Z564:AF564)</f>
        <v>#REF!</v>
      </c>
      <c r="T564" s="83" t="e">
        <f>SUM(神奈川!E564:AI564,湘南!E569:AI569,ダイエット!#REF!,コージー!E571:AI571,フルハーフ!E564:AI564)</f>
        <v>#REF!</v>
      </c>
    </row>
    <row r="565" spans="1:20" ht="17.25" hidden="1" customHeight="1">
      <c r="A565" s="30">
        <v>559</v>
      </c>
      <c r="B565" s="30" t="s">
        <v>110</v>
      </c>
      <c r="C565" s="80">
        <v>3185</v>
      </c>
      <c r="D565" s="30" t="s">
        <v>825</v>
      </c>
      <c r="E565" s="30"/>
      <c r="F565" s="30"/>
      <c r="G565" s="30"/>
      <c r="H565" s="30"/>
      <c r="I565" s="30"/>
      <c r="J565" s="30"/>
      <c r="K565" s="81"/>
      <c r="L565" s="30"/>
      <c r="M565" s="30"/>
      <c r="N565" s="30"/>
      <c r="O565" s="82" t="e">
        <f>SUM(神奈川!AK565)+(湘南!AK570)+(ダイエット!#REF!)+(コージー!AK572)+(フルハーフ!AK565)</f>
        <v>#REF!</v>
      </c>
      <c r="P565" s="83" t="e">
        <f>SUM(神奈川!E565:K565,湘南!E570:K570,ダイエット!#REF!,コージー!E572:K572,フルハーフ!E565:K565)</f>
        <v>#REF!</v>
      </c>
      <c r="Q565" s="83" t="e">
        <f>SUM(神奈川!L565:R565,湘南!L570:R570,ダイエット!#REF!,コージー!L572:R572,フルハーフ!L565:R565)</f>
        <v>#REF!</v>
      </c>
      <c r="R565" s="83" t="e">
        <f>SUM(神奈川!S565:Y565,湘南!S570:Y570,ダイエット!#REF!,コージー!S572:Y572,フルハーフ!S565:Y565)</f>
        <v>#REF!</v>
      </c>
      <c r="S565" s="83" t="e">
        <f>SUM(神奈川!Z565:AF565,湘南!Z570:AF570,ダイエット!#REF!,コージー!Z572:AF572,フルハーフ!Z565:AF565)</f>
        <v>#REF!</v>
      </c>
      <c r="T565" s="83" t="e">
        <f>SUM(神奈川!E565:AI565,湘南!E570:AI570,ダイエット!#REF!,コージー!E572:AI572,フルハーフ!E565:AI565)</f>
        <v>#REF!</v>
      </c>
    </row>
    <row r="566" spans="1:20" ht="17.25" hidden="1" customHeight="1">
      <c r="A566" s="30">
        <v>560</v>
      </c>
      <c r="B566" s="30" t="s">
        <v>110</v>
      </c>
      <c r="C566" s="80">
        <v>3189</v>
      </c>
      <c r="D566" s="30" t="s">
        <v>826</v>
      </c>
      <c r="E566" s="30" t="s">
        <v>33</v>
      </c>
      <c r="F566" s="31" t="s">
        <v>48</v>
      </c>
      <c r="G566" s="30"/>
      <c r="H566" s="30"/>
      <c r="I566" s="30" t="s">
        <v>827</v>
      </c>
      <c r="J566" s="30"/>
      <c r="K566" s="81"/>
      <c r="L566" s="30"/>
      <c r="M566" s="30"/>
      <c r="N566" s="30"/>
      <c r="O566" s="82" t="e">
        <f>SUM(神奈川!AK566)+(湘南!AK571)+(ダイエット!#REF!)+(コージー!AK573)+(フルハーフ!AK566)</f>
        <v>#REF!</v>
      </c>
      <c r="P566" s="83" t="e">
        <f>SUM(神奈川!E566:K566,湘南!E571:K571,ダイエット!#REF!,コージー!E573:K573,フルハーフ!E566:K566)</f>
        <v>#REF!</v>
      </c>
      <c r="Q566" s="83" t="e">
        <f>SUM(神奈川!L566:R566,湘南!L571:R571,ダイエット!#REF!,コージー!L573:R573,フルハーフ!L566:R566)</f>
        <v>#REF!</v>
      </c>
      <c r="R566" s="83" t="e">
        <f>SUM(神奈川!S566:Y566,湘南!S571:Y571,ダイエット!#REF!,コージー!S573:Y573,フルハーフ!S566:Y566)</f>
        <v>#REF!</v>
      </c>
      <c r="S566" s="83" t="e">
        <f>SUM(神奈川!Z566:AF566,湘南!Z571:AF571,ダイエット!#REF!,コージー!Z573:AF573,フルハーフ!Z566:AF566)</f>
        <v>#REF!</v>
      </c>
      <c r="T566" s="83" t="e">
        <f>SUM(神奈川!E566:AI566,湘南!E571:AI571,ダイエット!#REF!,コージー!E573:AI573,フルハーフ!E566:AI566)</f>
        <v>#REF!</v>
      </c>
    </row>
    <row r="567" spans="1:20" ht="17.25" hidden="1" customHeight="1">
      <c r="A567" s="30">
        <v>561</v>
      </c>
      <c r="B567" s="30" t="s">
        <v>110</v>
      </c>
      <c r="C567" s="80">
        <v>3208</v>
      </c>
      <c r="D567" s="30" t="s">
        <v>828</v>
      </c>
      <c r="E567" s="30"/>
      <c r="F567" s="30"/>
      <c r="G567" s="30"/>
      <c r="H567" s="30"/>
      <c r="I567" s="30"/>
      <c r="J567" s="30"/>
      <c r="K567" s="81"/>
      <c r="L567" s="30"/>
      <c r="M567" s="30"/>
      <c r="N567" s="30"/>
      <c r="O567" s="82" t="e">
        <f>SUM(神奈川!AK567)+(湘南!AK572)+(ダイエット!#REF!)+(コージー!AK574)+(フルハーフ!AK567)</f>
        <v>#REF!</v>
      </c>
      <c r="P567" s="83" t="e">
        <f>SUM(神奈川!E567:K567,湘南!E572:K572,ダイエット!#REF!,コージー!E574:K574,フルハーフ!E567:K567)</f>
        <v>#REF!</v>
      </c>
      <c r="Q567" s="83" t="e">
        <f>SUM(神奈川!L567:R567,湘南!L572:R572,ダイエット!#REF!,コージー!L574:R574,フルハーフ!L567:R567)</f>
        <v>#REF!</v>
      </c>
      <c r="R567" s="83" t="e">
        <f>SUM(神奈川!S567:Y567,湘南!S572:Y572,ダイエット!#REF!,コージー!S574:Y574,フルハーフ!S567:Y567)</f>
        <v>#REF!</v>
      </c>
      <c r="S567" s="83" t="e">
        <f>SUM(神奈川!Z567:AF567,湘南!Z572:AF572,ダイエット!#REF!,コージー!Z574:AF574,フルハーフ!Z567:AF567)</f>
        <v>#REF!</v>
      </c>
      <c r="T567" s="83" t="e">
        <f>SUM(神奈川!E567:AI567,湘南!E572:AI572,ダイエット!#REF!,コージー!E574:AI574,フルハーフ!E567:AI567)</f>
        <v>#REF!</v>
      </c>
    </row>
    <row r="568" spans="1:20" ht="17.25" hidden="1" customHeight="1">
      <c r="A568" s="30">
        <v>562</v>
      </c>
      <c r="B568" s="30" t="s">
        <v>110</v>
      </c>
      <c r="C568" s="80">
        <v>3209</v>
      </c>
      <c r="D568" s="30" t="s">
        <v>829</v>
      </c>
      <c r="E568" s="30"/>
      <c r="F568" s="30"/>
      <c r="G568" s="30"/>
      <c r="H568" s="30"/>
      <c r="I568" s="30"/>
      <c r="J568" s="30"/>
      <c r="K568" s="81"/>
      <c r="L568" s="30"/>
      <c r="M568" s="30"/>
      <c r="N568" s="30"/>
      <c r="O568" s="82" t="e">
        <f>SUM(神奈川!AK568)+(湘南!AK573)+(ダイエット!#REF!)+(コージー!AK575)+(フルハーフ!AK568)</f>
        <v>#REF!</v>
      </c>
      <c r="P568" s="83" t="e">
        <f>SUM(神奈川!E568:K568,湘南!E573:K573,ダイエット!#REF!,コージー!E575:K575,フルハーフ!E568:K568)</f>
        <v>#REF!</v>
      </c>
      <c r="Q568" s="83" t="e">
        <f>SUM(神奈川!L568:R568,湘南!L573:R573,ダイエット!#REF!,コージー!L575:R575,フルハーフ!L568:R568)</f>
        <v>#REF!</v>
      </c>
      <c r="R568" s="83" t="e">
        <f>SUM(神奈川!S568:Y568,湘南!S573:Y573,ダイエット!#REF!,コージー!S575:Y575,フルハーフ!S568:Y568)</f>
        <v>#REF!</v>
      </c>
      <c r="S568" s="83" t="e">
        <f>SUM(神奈川!Z568:AF568,湘南!Z573:AF573,ダイエット!#REF!,コージー!Z575:AF575,フルハーフ!Z568:AF568)</f>
        <v>#REF!</v>
      </c>
      <c r="T568" s="83" t="e">
        <f>SUM(神奈川!E568:AI568,湘南!E573:AI573,ダイエット!#REF!,コージー!E575:AI575,フルハーフ!E568:AI568)</f>
        <v>#REF!</v>
      </c>
    </row>
    <row r="569" spans="1:20" ht="17.25" hidden="1" customHeight="1">
      <c r="A569" s="30">
        <v>563</v>
      </c>
      <c r="B569" s="30" t="s">
        <v>110</v>
      </c>
      <c r="C569" s="80">
        <v>2800</v>
      </c>
      <c r="D569" s="30" t="s">
        <v>830</v>
      </c>
      <c r="E569" s="30"/>
      <c r="F569" s="30"/>
      <c r="G569" s="30"/>
      <c r="H569" s="30"/>
      <c r="I569" s="30"/>
      <c r="J569" s="30"/>
      <c r="K569" s="81"/>
      <c r="L569" s="30"/>
      <c r="M569" s="30"/>
      <c r="N569" s="30"/>
      <c r="O569" s="82" t="e">
        <f>SUM(神奈川!AK569)+(湘南!AK574)+(ダイエット!#REF!)+(コージー!AK576)+(フルハーフ!AK569)</f>
        <v>#REF!</v>
      </c>
      <c r="P569" s="83" t="e">
        <f>SUM(神奈川!E569:K569,湘南!E574:K574,ダイエット!#REF!,コージー!E576:K576,フルハーフ!E569:K569)</f>
        <v>#REF!</v>
      </c>
      <c r="Q569" s="83" t="e">
        <f>SUM(神奈川!L569:R569,湘南!L574:R574,ダイエット!#REF!,コージー!L576:R576,フルハーフ!L569:R569)</f>
        <v>#REF!</v>
      </c>
      <c r="R569" s="83" t="e">
        <f>SUM(神奈川!S569:Y569,湘南!S574:Y574,ダイエット!#REF!,コージー!S576:Y576,フルハーフ!S569:Y569)</f>
        <v>#REF!</v>
      </c>
      <c r="S569" s="83" t="e">
        <f>SUM(神奈川!Z569:AF569,湘南!Z574:AF574,ダイエット!#REF!,コージー!Z576:AF576,フルハーフ!Z569:AF569)</f>
        <v>#REF!</v>
      </c>
      <c r="T569" s="83" t="e">
        <f>SUM(神奈川!E569:AI569,湘南!E574:AI574,ダイエット!#REF!,コージー!E576:AI576,フルハーフ!E569:AI569)</f>
        <v>#REF!</v>
      </c>
    </row>
    <row r="570" spans="1:20" ht="17.25" hidden="1" customHeight="1">
      <c r="A570" s="30">
        <v>564</v>
      </c>
      <c r="B570" s="30" t="s">
        <v>110</v>
      </c>
      <c r="C570" s="80">
        <v>3182</v>
      </c>
      <c r="D570" s="30" t="s">
        <v>831</v>
      </c>
      <c r="E570" s="30"/>
      <c r="F570" s="30"/>
      <c r="G570" s="30"/>
      <c r="H570" s="30"/>
      <c r="I570" s="30"/>
      <c r="J570" s="30"/>
      <c r="K570" s="81"/>
      <c r="L570" s="30"/>
      <c r="M570" s="30"/>
      <c r="N570" s="30"/>
      <c r="O570" s="82" t="e">
        <f>SUM(神奈川!AK570)+(湘南!AK575)+(ダイエット!#REF!)+(コージー!AK577)+(フルハーフ!AK570)</f>
        <v>#REF!</v>
      </c>
      <c r="P570" s="83" t="e">
        <f>SUM(神奈川!E570:K570,湘南!E575:K575,ダイエット!#REF!,コージー!E577:K577,フルハーフ!E570:K570)</f>
        <v>#REF!</v>
      </c>
      <c r="Q570" s="83" t="e">
        <f>SUM(神奈川!L570:R570,湘南!L575:R575,ダイエット!#REF!,コージー!L577:R577,フルハーフ!L570:R570)</f>
        <v>#REF!</v>
      </c>
      <c r="R570" s="83" t="e">
        <f>SUM(神奈川!S570:Y570,湘南!S575:Y575,ダイエット!#REF!,コージー!S577:Y577,フルハーフ!S570:Y570)</f>
        <v>#REF!</v>
      </c>
      <c r="S570" s="83" t="e">
        <f>SUM(神奈川!Z570:AF570,湘南!Z575:AF575,ダイエット!#REF!,コージー!Z577:AF577,フルハーフ!Z570:AF570)</f>
        <v>#REF!</v>
      </c>
      <c r="T570" s="83" t="e">
        <f>SUM(神奈川!E570:AI570,湘南!E575:AI575,ダイエット!#REF!,コージー!E577:AI577,フルハーフ!E570:AI570)</f>
        <v>#REF!</v>
      </c>
    </row>
    <row r="571" spans="1:20" ht="17.25" hidden="1" customHeight="1">
      <c r="A571" s="30">
        <v>565</v>
      </c>
      <c r="B571" s="30" t="s">
        <v>110</v>
      </c>
      <c r="C571" s="80">
        <v>3186</v>
      </c>
      <c r="D571" s="30" t="s">
        <v>832</v>
      </c>
      <c r="E571" s="30"/>
      <c r="F571" s="30"/>
      <c r="G571" s="30"/>
      <c r="H571" s="30"/>
      <c r="I571" s="30"/>
      <c r="J571" s="30"/>
      <c r="K571" s="81"/>
      <c r="L571" s="30"/>
      <c r="M571" s="30" t="s">
        <v>81</v>
      </c>
      <c r="N571" s="30"/>
      <c r="O571" s="82" t="e">
        <f>SUM(神奈川!AK571)+(湘南!AK576)+(ダイエット!#REF!)+(コージー!AK578)+(フルハーフ!AK571)</f>
        <v>#REF!</v>
      </c>
      <c r="P571" s="83" t="e">
        <f>SUM(神奈川!E571:K571,湘南!E576:K576,ダイエット!#REF!,コージー!E578:K578,フルハーフ!E571:K571)</f>
        <v>#REF!</v>
      </c>
      <c r="Q571" s="83" t="e">
        <f>SUM(神奈川!L571:R571,湘南!L576:R576,ダイエット!#REF!,コージー!L578:R578,フルハーフ!L571:R571)</f>
        <v>#REF!</v>
      </c>
      <c r="R571" s="83" t="e">
        <f>SUM(神奈川!S571:Y571,湘南!S576:Y576,ダイエット!#REF!,コージー!S578:Y578,フルハーフ!S571:Y571)</f>
        <v>#REF!</v>
      </c>
      <c r="S571" s="83" t="e">
        <f>SUM(神奈川!Z571:AF571,湘南!Z576:AF576,ダイエット!#REF!,コージー!Z578:AF578,フルハーフ!Z571:AF571)</f>
        <v>#REF!</v>
      </c>
      <c r="T571" s="83" t="e">
        <f>SUM(神奈川!E571:AI571,湘南!E576:AI576,ダイエット!#REF!,コージー!E578:AI578,フルハーフ!E571:AI571)</f>
        <v>#REF!</v>
      </c>
    </row>
    <row r="572" spans="1:20" ht="17.25" hidden="1" customHeight="1">
      <c r="A572" s="30">
        <v>566</v>
      </c>
      <c r="B572" s="30" t="s">
        <v>110</v>
      </c>
      <c r="C572" s="80">
        <v>3197</v>
      </c>
      <c r="D572" s="30" t="s">
        <v>833</v>
      </c>
      <c r="E572" s="30"/>
      <c r="F572" s="30"/>
      <c r="G572" s="30"/>
      <c r="H572" s="30"/>
      <c r="I572" s="30" t="s">
        <v>834</v>
      </c>
      <c r="J572" s="30" t="s">
        <v>138</v>
      </c>
      <c r="K572" s="81">
        <v>43592</v>
      </c>
      <c r="L572" s="30" t="s">
        <v>135</v>
      </c>
      <c r="M572" s="30"/>
      <c r="N572" s="30"/>
      <c r="O572" s="82" t="e">
        <f>SUM(神奈川!AK572)+(湘南!AK577)+(ダイエット!#REF!)+(コージー!AK579)+(フルハーフ!AK572)</f>
        <v>#REF!</v>
      </c>
      <c r="P572" s="83" t="e">
        <f>SUM(神奈川!E572:K572,湘南!E577:K577,ダイエット!#REF!,コージー!E579:K579,フルハーフ!E572:K572)</f>
        <v>#REF!</v>
      </c>
      <c r="Q572" s="83" t="e">
        <f>SUM(神奈川!L572:R572,湘南!L577:R577,ダイエット!#REF!,コージー!L579:R579,フルハーフ!L572:R572)</f>
        <v>#REF!</v>
      </c>
      <c r="R572" s="83" t="e">
        <f>SUM(神奈川!S572:Y572,湘南!S577:Y577,ダイエット!#REF!,コージー!S579:Y579,フルハーフ!S572:Y572)</f>
        <v>#REF!</v>
      </c>
      <c r="S572" s="83" t="e">
        <f>SUM(神奈川!Z572:AF572,湘南!Z577:AF577,ダイエット!#REF!,コージー!Z579:AF579,フルハーフ!Z572:AF572)</f>
        <v>#REF!</v>
      </c>
      <c r="T572" s="83" t="e">
        <f>SUM(神奈川!E572:AI572,湘南!E577:AI577,ダイエット!#REF!,コージー!E579:AI579,フルハーフ!E572:AI572)</f>
        <v>#REF!</v>
      </c>
    </row>
    <row r="573" spans="1:20" ht="17.25" customHeight="1">
      <c r="A573" s="30">
        <v>567</v>
      </c>
      <c r="B573" s="30" t="s">
        <v>22</v>
      </c>
      <c r="C573" s="80">
        <v>3165</v>
      </c>
      <c r="D573" s="30" t="s">
        <v>835</v>
      </c>
      <c r="E573" s="30"/>
      <c r="F573" s="30"/>
      <c r="G573" s="30"/>
      <c r="H573" s="30"/>
      <c r="I573" s="30"/>
      <c r="J573" s="30"/>
      <c r="K573" s="81"/>
      <c r="L573" s="30"/>
      <c r="M573" s="30"/>
      <c r="N573" s="30"/>
      <c r="O573" s="82" t="e">
        <f>SUM(神奈川!AK573)+(湘南!AK578)+(ダイエット!#REF!)+(コージー!AK580)+(フルハーフ!AK573)</f>
        <v>#REF!</v>
      </c>
      <c r="P573" s="83" t="e">
        <f>SUM(神奈川!E573:K573,湘南!E578:K578,ダイエット!#REF!,コージー!E580:K580,フルハーフ!E573:K573)</f>
        <v>#REF!</v>
      </c>
      <c r="Q573" s="83" t="e">
        <f>SUM(神奈川!L573:R573,湘南!L578:R578,ダイエット!#REF!,コージー!L580:R580,フルハーフ!L573:R573)</f>
        <v>#REF!</v>
      </c>
      <c r="R573" s="83" t="e">
        <f>SUM(神奈川!S573:Y573,湘南!S578:Y578,ダイエット!#REF!,コージー!S580:Y580,フルハーフ!S573:Y573)</f>
        <v>#REF!</v>
      </c>
      <c r="S573" s="83" t="e">
        <f>SUM(神奈川!Z573:AF573,湘南!Z578:AF578,ダイエット!#REF!,コージー!Z580:AF580,フルハーフ!Z573:AF573)</f>
        <v>#REF!</v>
      </c>
      <c r="T573" s="83" t="e">
        <f>SUM(神奈川!E573:AI573,湘南!E578:AI578,ダイエット!#REF!,コージー!E580:AI580,フルハーフ!E573:AI573)</f>
        <v>#REF!</v>
      </c>
    </row>
    <row r="574" spans="1:20" ht="17.25" hidden="1" customHeight="1">
      <c r="A574" s="30">
        <v>568</v>
      </c>
      <c r="B574" s="30" t="s">
        <v>664</v>
      </c>
      <c r="C574" s="80">
        <v>2599</v>
      </c>
      <c r="D574" s="30" t="s">
        <v>836</v>
      </c>
      <c r="E574" s="30"/>
      <c r="F574" s="30"/>
      <c r="G574" s="30" t="s">
        <v>26</v>
      </c>
      <c r="H574" s="30"/>
      <c r="I574" s="30"/>
      <c r="J574" s="30"/>
      <c r="K574" s="81"/>
      <c r="L574" s="30"/>
      <c r="M574" s="30"/>
      <c r="N574" s="30"/>
      <c r="O574" s="82" t="e">
        <f>SUM(神奈川!AK574)+(湘南!AK579)+(ダイエット!#REF!)+(コージー!AK581)+(フルハーフ!AK574)</f>
        <v>#REF!</v>
      </c>
      <c r="P574" s="83" t="e">
        <f>SUM(神奈川!E574:K574,湘南!E579:K579,ダイエット!#REF!,コージー!E581:K581,フルハーフ!E574:K574)</f>
        <v>#REF!</v>
      </c>
      <c r="Q574" s="83" t="e">
        <f>SUM(神奈川!L574:R574,湘南!L579:R579,ダイエット!#REF!,コージー!L581:R581,フルハーフ!L574:R574)</f>
        <v>#REF!</v>
      </c>
      <c r="R574" s="83" t="e">
        <f>SUM(神奈川!S574:Y574,湘南!S579:Y579,ダイエット!#REF!,コージー!S581:Y581,フルハーフ!S574:Y574)</f>
        <v>#REF!</v>
      </c>
      <c r="S574" s="83" t="e">
        <f>SUM(神奈川!Z574:AF574,湘南!Z579:AF579,ダイエット!#REF!,コージー!Z581:AF581,フルハーフ!Z574:AF574)</f>
        <v>#REF!</v>
      </c>
      <c r="T574" s="83" t="e">
        <f>SUM(神奈川!E574:AI574,湘南!E579:AI579,ダイエット!#REF!,コージー!E581:AI581,フルハーフ!E574:AI574)</f>
        <v>#REF!</v>
      </c>
    </row>
    <row r="575" spans="1:20" ht="17.25" hidden="1" customHeight="1">
      <c r="A575" s="30">
        <v>569</v>
      </c>
      <c r="B575" s="30" t="s">
        <v>664</v>
      </c>
      <c r="C575" s="80">
        <v>2594</v>
      </c>
      <c r="D575" s="30" t="s">
        <v>837</v>
      </c>
      <c r="E575" s="30"/>
      <c r="F575" s="30"/>
      <c r="G575" s="30" t="s">
        <v>26</v>
      </c>
      <c r="H575" s="30"/>
      <c r="I575" s="30"/>
      <c r="J575" s="30"/>
      <c r="K575" s="81"/>
      <c r="L575" s="30"/>
      <c r="M575" s="30"/>
      <c r="N575" s="30"/>
      <c r="O575" s="82" t="e">
        <f>SUM(神奈川!AK575)+(湘南!AK580)+(ダイエット!#REF!)+(コージー!AK582)+(フルハーフ!AK575)</f>
        <v>#REF!</v>
      </c>
      <c r="P575" s="83" t="e">
        <f>SUM(神奈川!E575:K575,湘南!E580:K580,ダイエット!#REF!,コージー!E582:K582,フルハーフ!E575:K575)</f>
        <v>#REF!</v>
      </c>
      <c r="Q575" s="83" t="e">
        <f>SUM(神奈川!L575:R575,湘南!L580:R580,ダイエット!#REF!,コージー!L582:R582,フルハーフ!L575:R575)</f>
        <v>#REF!</v>
      </c>
      <c r="R575" s="83" t="e">
        <f>SUM(神奈川!S575:Y575,湘南!S580:Y580,ダイエット!#REF!,コージー!S582:Y582,フルハーフ!S575:Y575)</f>
        <v>#REF!</v>
      </c>
      <c r="S575" s="83" t="e">
        <f>SUM(神奈川!Z575:AF575,湘南!Z580:AF580,ダイエット!#REF!,コージー!Z582:AF582,フルハーフ!Z575:AF575)</f>
        <v>#REF!</v>
      </c>
      <c r="T575" s="83" t="e">
        <f>SUM(神奈川!E575:AI575,湘南!E580:AI580,ダイエット!#REF!,コージー!E582:AI582,フルハーフ!E575:AI575)</f>
        <v>#REF!</v>
      </c>
    </row>
    <row r="576" spans="1:20" ht="17.25" hidden="1" customHeight="1">
      <c r="A576" s="30">
        <v>570</v>
      </c>
      <c r="B576" s="30" t="s">
        <v>664</v>
      </c>
      <c r="C576" s="80"/>
      <c r="D576" s="30" t="s">
        <v>838</v>
      </c>
      <c r="E576" s="30"/>
      <c r="F576" s="30"/>
      <c r="G576" s="30"/>
      <c r="H576" s="30"/>
      <c r="I576" s="30"/>
      <c r="J576" s="30"/>
      <c r="K576" s="81"/>
      <c r="L576" s="30"/>
      <c r="M576" s="30"/>
      <c r="N576" s="30"/>
      <c r="O576" s="82" t="e">
        <f>SUM(神奈川!AK576)+(湘南!AK582)+(ダイエット!#REF!)+(コージー!AK583)+(フルハーフ!AK576)</f>
        <v>#REF!</v>
      </c>
      <c r="P576" s="83" t="e">
        <f>SUM(神奈川!E576:K576,湘南!E582:K582,ダイエット!#REF!,コージー!E583:K583,フルハーフ!E576:K576)</f>
        <v>#REF!</v>
      </c>
      <c r="Q576" s="83" t="e">
        <f>SUM(神奈川!L576:R576,湘南!L582:R582,ダイエット!#REF!,コージー!L583:R583,フルハーフ!L576:R576)</f>
        <v>#REF!</v>
      </c>
      <c r="R576" s="83" t="e">
        <f>SUM(神奈川!S576:Y576,湘南!S582:Y582,ダイエット!#REF!,コージー!S583:Y583,フルハーフ!S576:Y576)</f>
        <v>#REF!</v>
      </c>
      <c r="S576" s="83" t="e">
        <f>SUM(神奈川!Z576:AF576,湘南!Z582:AF582,ダイエット!#REF!,コージー!Z583:AF583,フルハーフ!Z576:AF576)</f>
        <v>#REF!</v>
      </c>
      <c r="T576" s="83" t="e">
        <f>SUM(神奈川!E576:AI576,湘南!E582:AI582,ダイエット!#REF!,コージー!E583:AI583,フルハーフ!E576:AI576)</f>
        <v>#REF!</v>
      </c>
    </row>
    <row r="577" spans="1:20" ht="17.25" hidden="1" customHeight="1">
      <c r="A577" s="30">
        <v>571</v>
      </c>
      <c r="B577" s="30" t="s">
        <v>110</v>
      </c>
      <c r="C577" s="80"/>
      <c r="D577" s="30" t="s">
        <v>839</v>
      </c>
      <c r="E577" s="30"/>
      <c r="F577" s="30"/>
      <c r="G577" s="30"/>
      <c r="H577" s="30"/>
      <c r="I577" s="30"/>
      <c r="J577" s="30"/>
      <c r="K577" s="81"/>
      <c r="L577" s="30"/>
      <c r="M577" s="30"/>
      <c r="N577" s="30"/>
      <c r="O577" s="82" t="e">
        <f>SUM(神奈川!AK577)+(湘南!AK583)+(ダイエット!#REF!)+(コージー!AK584)+(フルハーフ!AK577)</f>
        <v>#REF!</v>
      </c>
      <c r="P577" s="83" t="e">
        <f>SUM(神奈川!E577:K577,湘南!E583:K583,ダイエット!#REF!,コージー!E584:K584,フルハーフ!E577:K577)</f>
        <v>#REF!</v>
      </c>
      <c r="Q577" s="83" t="e">
        <f>SUM(神奈川!L577:R577,湘南!L583:R583,ダイエット!#REF!,コージー!L584:R584,フルハーフ!L577:R577)</f>
        <v>#REF!</v>
      </c>
      <c r="R577" s="83" t="e">
        <f>SUM(神奈川!S577:Y577,湘南!S583:Y583,ダイエット!#REF!,コージー!S584:Y584,フルハーフ!S577:Y577)</f>
        <v>#REF!</v>
      </c>
      <c r="S577" s="83" t="e">
        <f>SUM(神奈川!Z577:AF577,湘南!Z583:AF583,ダイエット!#REF!,コージー!Z584:AF584,フルハーフ!Z577:AF577)</f>
        <v>#REF!</v>
      </c>
      <c r="T577" s="83" t="e">
        <f>SUM(神奈川!E577:AI577,湘南!E583:AI583,ダイエット!#REF!,コージー!E584:AI584,フルハーフ!E577:AI577)</f>
        <v>#REF!</v>
      </c>
    </row>
    <row r="578" spans="1:20" ht="17.25" hidden="1" customHeight="1">
      <c r="A578" s="30">
        <v>572</v>
      </c>
      <c r="B578" s="30" t="s">
        <v>110</v>
      </c>
      <c r="C578" s="80"/>
      <c r="D578" s="30" t="s">
        <v>840</v>
      </c>
      <c r="E578" s="30"/>
      <c r="F578" s="30"/>
      <c r="G578" s="30"/>
      <c r="H578" s="30"/>
      <c r="I578" s="30"/>
      <c r="J578" s="30"/>
      <c r="K578" s="81"/>
      <c r="L578" s="30"/>
      <c r="M578" s="30"/>
      <c r="N578" s="30"/>
      <c r="O578" s="82" t="e">
        <f>SUM(神奈川!AK578)+(湘南!AK584)+(ダイエット!#REF!)+(コージー!AK585)+(フルハーフ!AK578)</f>
        <v>#REF!</v>
      </c>
      <c r="P578" s="83" t="e">
        <f>SUM(神奈川!E578:K578,湘南!E584:K584,ダイエット!#REF!,コージー!E585:K585,フルハーフ!E578:K578)</f>
        <v>#REF!</v>
      </c>
      <c r="Q578" s="83" t="e">
        <f>SUM(神奈川!L578:R578,湘南!L584:R584,ダイエット!#REF!,コージー!L585:R585,フルハーフ!L578:R578)</f>
        <v>#REF!</v>
      </c>
      <c r="R578" s="83" t="e">
        <f>SUM(神奈川!S578:Y578,湘南!S584:Y584,ダイエット!#REF!,コージー!S585:Y585,フルハーフ!S578:Y578)</f>
        <v>#REF!</v>
      </c>
      <c r="S578" s="83" t="e">
        <f>SUM(神奈川!Z578:AF578,湘南!Z584:AF584,ダイエット!#REF!,コージー!Z585:AF585,フルハーフ!Z578:AF578)</f>
        <v>#REF!</v>
      </c>
      <c r="T578" s="83" t="e">
        <f>SUM(神奈川!E578:AI578,湘南!E584:AI584,ダイエット!#REF!,コージー!E585:AI585,フルハーフ!E578:AI578)</f>
        <v>#REF!</v>
      </c>
    </row>
    <row r="579" spans="1:20" ht="17.25" hidden="1" customHeight="1">
      <c r="A579" s="30">
        <v>573</v>
      </c>
      <c r="B579" s="30" t="s">
        <v>110</v>
      </c>
      <c r="C579" s="80"/>
      <c r="D579" s="30" t="s">
        <v>841</v>
      </c>
      <c r="E579" s="30"/>
      <c r="F579" s="30"/>
      <c r="G579" s="30"/>
      <c r="H579" s="30"/>
      <c r="I579" s="30"/>
      <c r="J579" s="30"/>
      <c r="K579" s="81"/>
      <c r="L579" s="30"/>
      <c r="M579" s="30"/>
      <c r="N579" s="30"/>
      <c r="O579" s="82" t="e">
        <f>SUM(神奈川!AK579)+(湘南!AK585)+(ダイエット!#REF!)+(コージー!AK586)+(フルハーフ!AK579)</f>
        <v>#REF!</v>
      </c>
      <c r="P579" s="83" t="e">
        <f>SUM(神奈川!E579:K579,湘南!E585:K585,ダイエット!#REF!,コージー!E586:K586,フルハーフ!E579:K579)</f>
        <v>#REF!</v>
      </c>
      <c r="Q579" s="83" t="e">
        <f>SUM(神奈川!L579:R579,湘南!L585:R585,ダイエット!#REF!,コージー!L586:R586,フルハーフ!L579:R579)</f>
        <v>#REF!</v>
      </c>
      <c r="R579" s="83" t="e">
        <f>SUM(神奈川!S579:Y579,湘南!S585:Y585,ダイエット!#REF!,コージー!S586:Y586,フルハーフ!S579:Y579)</f>
        <v>#REF!</v>
      </c>
      <c r="S579" s="83" t="e">
        <f>SUM(神奈川!Z579:AF579,湘南!Z585:AF585,ダイエット!#REF!,コージー!Z586:AF586,フルハーフ!Z579:AF579)</f>
        <v>#REF!</v>
      </c>
      <c r="T579" s="83" t="e">
        <f>SUM(神奈川!E579:AI579,湘南!E585:AI585,ダイエット!#REF!,コージー!E586:AI586,フルハーフ!E579:AI579)</f>
        <v>#REF!</v>
      </c>
    </row>
    <row r="580" spans="1:20" ht="17.25" hidden="1" customHeight="1">
      <c r="A580" s="30">
        <v>574</v>
      </c>
      <c r="B580" s="30" t="s">
        <v>110</v>
      </c>
      <c r="C580" s="80"/>
      <c r="D580" s="30" t="s">
        <v>842</v>
      </c>
      <c r="E580" s="30"/>
      <c r="F580" s="30"/>
      <c r="G580" s="30"/>
      <c r="H580" s="30"/>
      <c r="I580" s="30"/>
      <c r="J580" s="30" t="s">
        <v>165</v>
      </c>
      <c r="K580" s="81">
        <v>43622</v>
      </c>
      <c r="L580" s="30" t="s">
        <v>135</v>
      </c>
      <c r="M580" s="30"/>
      <c r="N580" s="30"/>
      <c r="O580" s="82" t="e">
        <f>SUM(神奈川!AK580)+(湘南!AK586)+(ダイエット!#REF!)+(コージー!AK587)+(フルハーフ!AK580)</f>
        <v>#REF!</v>
      </c>
      <c r="P580" s="83" t="e">
        <f>SUM(神奈川!E580:K580,湘南!E586:K586,ダイエット!#REF!,コージー!E587:K587,フルハーフ!E580:K580)</f>
        <v>#REF!</v>
      </c>
      <c r="Q580" s="83" t="e">
        <f>SUM(神奈川!L580:R580,湘南!L586:R586,ダイエット!#REF!,コージー!L587:R587,フルハーフ!L580:R580)</f>
        <v>#REF!</v>
      </c>
      <c r="R580" s="83" t="e">
        <f>SUM(神奈川!S580:Y580,湘南!S586:Y586,ダイエット!#REF!,コージー!S587:Y587,フルハーフ!S580:Y580)</f>
        <v>#REF!</v>
      </c>
      <c r="S580" s="83" t="e">
        <f>SUM(神奈川!Z580:AF580,湘南!Z586:AF586,ダイエット!#REF!,コージー!Z587:AF587,フルハーフ!Z580:AF580)</f>
        <v>#REF!</v>
      </c>
      <c r="T580" s="83" t="e">
        <f>SUM(神奈川!E580:AI580,湘南!E586:AI586,ダイエット!#REF!,コージー!E587:AI587,フルハーフ!E580:AI580)</f>
        <v>#REF!</v>
      </c>
    </row>
    <row r="581" spans="1:20" ht="17.25" hidden="1" customHeight="1">
      <c r="A581" s="30">
        <v>575</v>
      </c>
      <c r="B581" s="30" t="s">
        <v>110</v>
      </c>
      <c r="C581" s="80"/>
      <c r="D581" s="30" t="s">
        <v>805</v>
      </c>
      <c r="E581" s="30"/>
      <c r="F581" s="30"/>
      <c r="G581" s="30"/>
      <c r="H581" s="30"/>
      <c r="I581" s="30"/>
      <c r="J581" s="30"/>
      <c r="K581" s="81"/>
      <c r="L581" s="30"/>
      <c r="M581" s="30"/>
      <c r="N581" s="30"/>
      <c r="O581" s="82" t="e">
        <f>SUM(神奈川!AK581)+(湘南!AK587)+(ダイエット!#REF!)+(コージー!AK588)+(フルハーフ!AK581)</f>
        <v>#REF!</v>
      </c>
      <c r="P581" s="83" t="e">
        <f>SUM(神奈川!E581:K581,湘南!E587:K587,ダイエット!#REF!,コージー!E588:K588,フルハーフ!E581:K581)</f>
        <v>#REF!</v>
      </c>
      <c r="Q581" s="83" t="e">
        <f>SUM(神奈川!L581:R581,湘南!L587:R587,ダイエット!#REF!,コージー!L588:R588,フルハーフ!L581:R581)</f>
        <v>#REF!</v>
      </c>
      <c r="R581" s="83" t="e">
        <f>SUM(神奈川!S581:Y581,湘南!S587:Y587,ダイエット!#REF!,コージー!S588:Y588,フルハーフ!S581:Y581)</f>
        <v>#REF!</v>
      </c>
      <c r="S581" s="83" t="e">
        <f>SUM(神奈川!Z581:AF581,湘南!Z587:AF587,ダイエット!#REF!,コージー!Z588:AF588,フルハーフ!Z581:AF581)</f>
        <v>#REF!</v>
      </c>
      <c r="T581" s="83" t="e">
        <f>SUM(神奈川!E581:AI581,湘南!E587:AI587,ダイエット!#REF!,コージー!E588:AI588,フルハーフ!E581:AI581)</f>
        <v>#REF!</v>
      </c>
    </row>
    <row r="582" spans="1:20" ht="17.25" hidden="1" customHeight="1">
      <c r="A582" s="30">
        <v>576</v>
      </c>
      <c r="B582" s="30" t="s">
        <v>110</v>
      </c>
      <c r="C582" s="80"/>
      <c r="D582" s="30" t="s">
        <v>843</v>
      </c>
      <c r="E582" s="30"/>
      <c r="F582" s="30"/>
      <c r="G582" s="30"/>
      <c r="H582" s="30"/>
      <c r="I582" s="30"/>
      <c r="J582" s="30"/>
      <c r="K582" s="81"/>
      <c r="L582" s="30"/>
      <c r="M582" s="30"/>
      <c r="N582" s="30"/>
      <c r="O582" s="82" t="e">
        <f>SUM(神奈川!AK582)+(湘南!AK588)+(ダイエット!#REF!)+(コージー!AK589)+(フルハーフ!AK582)</f>
        <v>#REF!</v>
      </c>
      <c r="P582" s="83" t="e">
        <f>SUM(神奈川!E582:K582,湘南!E588:K588,ダイエット!#REF!,コージー!E589:K589,フルハーフ!E582:K582)</f>
        <v>#REF!</v>
      </c>
      <c r="Q582" s="83" t="e">
        <f>SUM(神奈川!L582:R582,湘南!L588:R588,ダイエット!#REF!,コージー!L589:R589,フルハーフ!L582:R582)</f>
        <v>#REF!</v>
      </c>
      <c r="R582" s="83" t="e">
        <f>SUM(神奈川!S582:Y582,湘南!S588:Y588,ダイエット!#REF!,コージー!S589:Y589,フルハーフ!S582:Y582)</f>
        <v>#REF!</v>
      </c>
      <c r="S582" s="83" t="e">
        <f>SUM(神奈川!Z582:AF582,湘南!Z588:AF588,ダイエット!#REF!,コージー!Z589:AF589,フルハーフ!Z582:AF582)</f>
        <v>#REF!</v>
      </c>
      <c r="T582" s="83" t="e">
        <f>SUM(神奈川!E582:AI582,湘南!E588:AI588,ダイエット!#REF!,コージー!E589:AI589,フルハーフ!E582:AI582)</f>
        <v>#REF!</v>
      </c>
    </row>
    <row r="583" spans="1:20" ht="17.25" hidden="1" customHeight="1">
      <c r="A583" s="30">
        <v>577</v>
      </c>
      <c r="B583" s="30" t="s">
        <v>110</v>
      </c>
      <c r="C583" s="80"/>
      <c r="D583" s="30" t="s">
        <v>844</v>
      </c>
      <c r="E583" s="30"/>
      <c r="F583" s="30"/>
      <c r="G583" s="30"/>
      <c r="H583" s="30"/>
      <c r="I583" s="30"/>
      <c r="J583" s="30"/>
      <c r="K583" s="81"/>
      <c r="L583" s="30"/>
      <c r="M583" s="30"/>
      <c r="N583" s="30"/>
      <c r="O583" s="82" t="e">
        <f>SUM(神奈川!AK583)+(湘南!AK589)+(ダイエット!#REF!)+(コージー!AK590)+(フルハーフ!AK583)</f>
        <v>#REF!</v>
      </c>
      <c r="P583" s="83" t="e">
        <f>SUM(神奈川!E583:K583,湘南!E589:K589,ダイエット!#REF!,コージー!E590:K590,フルハーフ!E583:K583)</f>
        <v>#REF!</v>
      </c>
      <c r="Q583" s="83" t="e">
        <f>SUM(神奈川!L583:R583,湘南!L589:R589,ダイエット!#REF!,コージー!L590:R590,フルハーフ!L583:R583)</f>
        <v>#REF!</v>
      </c>
      <c r="R583" s="83" t="e">
        <f>SUM(神奈川!S583:Y583,湘南!S589:Y589,ダイエット!#REF!,コージー!S590:Y590,フルハーフ!S583:Y583)</f>
        <v>#REF!</v>
      </c>
      <c r="S583" s="83" t="e">
        <f>SUM(神奈川!Z583:AF583,湘南!Z589:AF589,ダイエット!#REF!,コージー!Z590:AF590,フルハーフ!Z583:AF583)</f>
        <v>#REF!</v>
      </c>
      <c r="T583" s="83" t="e">
        <f>SUM(神奈川!E583:AI583,湘南!E589:AI589,ダイエット!#REF!,コージー!E590:AI590,フルハーフ!E583:AI583)</f>
        <v>#REF!</v>
      </c>
    </row>
    <row r="584" spans="1:20" ht="17.25" hidden="1" customHeight="1">
      <c r="A584" s="30">
        <v>578</v>
      </c>
      <c r="B584" s="30" t="s">
        <v>110</v>
      </c>
      <c r="C584" s="80"/>
      <c r="D584" s="30" t="s">
        <v>845</v>
      </c>
      <c r="E584" s="30"/>
      <c r="F584" s="30"/>
      <c r="G584" s="30"/>
      <c r="H584" s="30"/>
      <c r="I584" s="30"/>
      <c r="J584" s="30"/>
      <c r="K584" s="81"/>
      <c r="L584" s="30"/>
      <c r="M584" s="30"/>
      <c r="N584" s="30"/>
      <c r="O584" s="82" t="e">
        <f>SUM(神奈川!AK584)+(湘南!AK590)+(ダイエット!#REF!)+(コージー!AK591)+(フルハーフ!AK584)</f>
        <v>#REF!</v>
      </c>
      <c r="P584" s="83" t="e">
        <f>SUM(神奈川!E584:K584,湘南!E590:K590,ダイエット!#REF!,コージー!E591:K591,フルハーフ!E584:K584)</f>
        <v>#REF!</v>
      </c>
      <c r="Q584" s="83" t="e">
        <f>SUM(神奈川!L584:R584,湘南!L590:R590,ダイエット!#REF!,コージー!L591:R591,フルハーフ!L584:R584)</f>
        <v>#REF!</v>
      </c>
      <c r="R584" s="83" t="e">
        <f>SUM(神奈川!S584:Y584,湘南!S590:Y590,ダイエット!#REF!,コージー!S591:Y591,フルハーフ!S584:Y584)</f>
        <v>#REF!</v>
      </c>
      <c r="S584" s="83" t="e">
        <f>SUM(神奈川!Z584:AF584,湘南!Z590:AF590,ダイエット!#REF!,コージー!Z591:AF591,フルハーフ!Z584:AF584)</f>
        <v>#REF!</v>
      </c>
      <c r="T584" s="83" t="e">
        <f>SUM(神奈川!E584:AI584,湘南!E590:AI590,ダイエット!#REF!,コージー!E591:AI591,フルハーフ!E584:AI584)</f>
        <v>#REF!</v>
      </c>
    </row>
    <row r="585" spans="1:20" ht="17.25" hidden="1" customHeight="1">
      <c r="A585" s="30">
        <v>579</v>
      </c>
      <c r="B585" s="30" t="s">
        <v>110</v>
      </c>
      <c r="C585" s="80">
        <v>3191</v>
      </c>
      <c r="D585" s="30" t="s">
        <v>846</v>
      </c>
      <c r="E585" s="30" t="s">
        <v>33</v>
      </c>
      <c r="F585" s="31" t="s">
        <v>48</v>
      </c>
      <c r="G585" s="30" t="s">
        <v>44</v>
      </c>
      <c r="H585" s="30"/>
      <c r="I585" s="30" t="s">
        <v>847</v>
      </c>
      <c r="J585" s="30" t="s">
        <v>162</v>
      </c>
      <c r="K585" s="81">
        <v>43566</v>
      </c>
      <c r="L585" s="30" t="s">
        <v>848</v>
      </c>
      <c r="M585" s="30"/>
      <c r="N585" s="30"/>
      <c r="O585" s="82" t="e">
        <f>SUM(神奈川!AK585)+(湘南!AK591)+(ダイエット!#REF!)+(コージー!AK592)+(フルハーフ!AK585)</f>
        <v>#REF!</v>
      </c>
      <c r="P585" s="83" t="e">
        <f>SUM(神奈川!E585:K585,湘南!E591:K591,ダイエット!#REF!,コージー!E592:K592,フルハーフ!E585:K585)</f>
        <v>#REF!</v>
      </c>
      <c r="Q585" s="83" t="e">
        <f>SUM(神奈川!L585:R585,湘南!L591:R591,ダイエット!#REF!,コージー!L592:R592,フルハーフ!L585:R585)</f>
        <v>#REF!</v>
      </c>
      <c r="R585" s="83" t="e">
        <f>SUM(神奈川!S585:Y585,湘南!S591:Y591,ダイエット!#REF!,コージー!S592:Y592,フルハーフ!S585:Y585)</f>
        <v>#REF!</v>
      </c>
      <c r="S585" s="83" t="e">
        <f>SUM(神奈川!Z585:AF585,湘南!Z591:AF591,ダイエット!#REF!,コージー!Z592:AF592,フルハーフ!Z585:AF585)</f>
        <v>#REF!</v>
      </c>
      <c r="T585" s="83" t="e">
        <f>SUM(神奈川!E585:AI585,湘南!E591:AI591,ダイエット!#REF!,コージー!E592:AI592,フルハーフ!E585:AI585)</f>
        <v>#REF!</v>
      </c>
    </row>
    <row r="586" spans="1:20" ht="17.25" hidden="1" customHeight="1">
      <c r="A586" s="30">
        <v>580</v>
      </c>
      <c r="B586" s="30" t="s">
        <v>110</v>
      </c>
      <c r="C586" s="80"/>
      <c r="D586" s="30" t="s">
        <v>849</v>
      </c>
      <c r="E586" s="30"/>
      <c r="F586" s="30"/>
      <c r="G586" s="30"/>
      <c r="H586" s="30"/>
      <c r="I586" s="30"/>
      <c r="J586" s="30"/>
      <c r="K586" s="81"/>
      <c r="L586" s="30"/>
      <c r="M586" s="30"/>
      <c r="N586" s="30"/>
      <c r="O586" s="82" t="e">
        <f>SUM(神奈川!AK586)+(湘南!AK592)+(ダイエット!#REF!)+(コージー!AK593)+(フルハーフ!AK586)</f>
        <v>#REF!</v>
      </c>
      <c r="P586" s="83" t="e">
        <f>SUM(神奈川!E586:K586,湘南!E592:K592,ダイエット!#REF!,コージー!E593:K593,フルハーフ!E586:K586)</f>
        <v>#REF!</v>
      </c>
      <c r="Q586" s="83" t="e">
        <f>SUM(神奈川!L586:R586,湘南!L592:R592,ダイエット!#REF!,コージー!L593:R593,フルハーフ!L586:R586)</f>
        <v>#REF!</v>
      </c>
      <c r="R586" s="83" t="e">
        <f>SUM(神奈川!S586:Y586,湘南!S592:Y592,ダイエット!#REF!,コージー!S593:Y593,フルハーフ!S586:Y586)</f>
        <v>#REF!</v>
      </c>
      <c r="S586" s="83" t="e">
        <f>SUM(神奈川!Z586:AF586,湘南!Z592:AF592,ダイエット!#REF!,コージー!Z593:AF593,フルハーフ!Z586:AF586)</f>
        <v>#REF!</v>
      </c>
      <c r="T586" s="83" t="e">
        <f>SUM(神奈川!E586:AI586,湘南!E592:AI592,ダイエット!#REF!,コージー!E593:AI593,フルハーフ!E586:AI586)</f>
        <v>#REF!</v>
      </c>
    </row>
    <row r="587" spans="1:20" ht="17.25" customHeight="1">
      <c r="A587" s="30">
        <v>581</v>
      </c>
      <c r="B587" s="30" t="s">
        <v>22</v>
      </c>
      <c r="C587" s="80"/>
      <c r="D587" s="30" t="s">
        <v>171</v>
      </c>
      <c r="E587" s="30"/>
      <c r="F587" s="30"/>
      <c r="G587" s="30"/>
      <c r="H587" s="30"/>
      <c r="I587" s="30"/>
      <c r="J587" s="30"/>
      <c r="K587" s="81"/>
      <c r="L587" s="30"/>
      <c r="M587" s="30"/>
      <c r="N587" s="30"/>
      <c r="O587" s="82" t="e">
        <f>SUM(神奈川!AK587)+(湘南!AK593)+(ダイエット!#REF!)+(コージー!AK594)+(フルハーフ!AK587)</f>
        <v>#REF!</v>
      </c>
      <c r="P587" s="83" t="e">
        <f>SUM(神奈川!E587:K587,湘南!E593:K593,ダイエット!#REF!,コージー!E594:K594,フルハーフ!E587:K587)</f>
        <v>#REF!</v>
      </c>
      <c r="Q587" s="83" t="e">
        <f>SUM(神奈川!L587:R587,湘南!L593:R593,ダイエット!#REF!,コージー!L594:R594,フルハーフ!L587:R587)</f>
        <v>#REF!</v>
      </c>
      <c r="R587" s="83" t="e">
        <f>SUM(神奈川!S587:Y587,湘南!S593:Y593,ダイエット!#REF!,コージー!S594:Y594,フルハーフ!S587:Y587)</f>
        <v>#REF!</v>
      </c>
      <c r="S587" s="83" t="e">
        <f>SUM(神奈川!Z587:AF587,湘南!Z593:AF593,ダイエット!#REF!,コージー!Z594:AF594,フルハーフ!Z587:AF587)</f>
        <v>#REF!</v>
      </c>
      <c r="T587" s="83" t="e">
        <f>SUM(神奈川!E587:AI587,湘南!E593:AI593,ダイエット!#REF!,コージー!E594:AI594,フルハーフ!E587:AI587)</f>
        <v>#REF!</v>
      </c>
    </row>
    <row r="588" spans="1:20" ht="17.25" customHeight="1">
      <c r="A588" s="30">
        <v>582</v>
      </c>
      <c r="B588" s="30" t="s">
        <v>22</v>
      </c>
      <c r="C588" s="80"/>
      <c r="D588" s="30" t="s">
        <v>832</v>
      </c>
      <c r="E588" s="30"/>
      <c r="F588" s="30"/>
      <c r="G588" s="30"/>
      <c r="H588" s="30"/>
      <c r="I588" s="30"/>
      <c r="J588" s="30"/>
      <c r="K588" s="81"/>
      <c r="L588" s="30"/>
      <c r="M588" s="30" t="s">
        <v>81</v>
      </c>
      <c r="N588" s="30"/>
      <c r="O588" s="82" t="e">
        <f>SUM(神奈川!AK588)+(湘南!AK594)+(ダイエット!#REF!)+(コージー!AK595)+(フルハーフ!AK588)</f>
        <v>#REF!</v>
      </c>
      <c r="P588" s="83" t="e">
        <f>SUM(神奈川!E588:K588,湘南!E594:K594,ダイエット!#REF!,コージー!E595:K595,フルハーフ!E588:K588)</f>
        <v>#REF!</v>
      </c>
      <c r="Q588" s="83" t="e">
        <f>SUM(神奈川!L588:R588,湘南!L594:R594,ダイエット!#REF!,コージー!L595:R595,フルハーフ!L588:R588)</f>
        <v>#REF!</v>
      </c>
      <c r="R588" s="83" t="e">
        <f>SUM(神奈川!S588:Y588,湘南!S594:Y594,ダイエット!#REF!,コージー!S595:Y595,フルハーフ!S588:Y588)</f>
        <v>#REF!</v>
      </c>
      <c r="S588" s="83" t="e">
        <f>SUM(神奈川!Z588:AF588,湘南!Z594:AF594,ダイエット!#REF!,コージー!Z595:AF595,フルハーフ!Z588:AF588)</f>
        <v>#REF!</v>
      </c>
      <c r="T588" s="83" t="e">
        <f>SUM(神奈川!E588:AI588,湘南!E594:AI594,ダイエット!#REF!,コージー!E595:AI595,フルハーフ!E588:AI588)</f>
        <v>#REF!</v>
      </c>
    </row>
    <row r="589" spans="1:20" ht="17.25" hidden="1" customHeight="1">
      <c r="A589" s="31"/>
      <c r="B589" s="30"/>
      <c r="C589" s="80"/>
      <c r="D589" s="30"/>
      <c r="E589" s="30"/>
      <c r="F589" s="30"/>
      <c r="G589" s="30"/>
      <c r="H589" s="30"/>
      <c r="I589" s="30"/>
      <c r="J589" s="30"/>
      <c r="K589" s="81"/>
      <c r="L589" s="30"/>
      <c r="M589" s="30"/>
      <c r="N589" s="30"/>
      <c r="O589" s="82" t="e">
        <f>SUM(神奈川!AK589)+(湘南!AK595)+(ダイエット!#REF!)+(コージー!AK596)+(フルハーフ!AK589)</f>
        <v>#REF!</v>
      </c>
      <c r="P589" s="83" t="e">
        <f>SUM(神奈川!E589:K589,湘南!E595:K595,ダイエット!#REF!,コージー!E596:K596,フルハーフ!E589:K589)</f>
        <v>#REF!</v>
      </c>
      <c r="Q589" s="83" t="e">
        <f>SUM(神奈川!L589:R589,湘南!L595:R595,ダイエット!#REF!,コージー!L596:R596,フルハーフ!L589:R589)</f>
        <v>#REF!</v>
      </c>
      <c r="R589" s="83" t="e">
        <f>SUM(神奈川!S589:Y589,湘南!S595:Y595,ダイエット!#REF!,コージー!S596:Y596,フルハーフ!S589:Y589)</f>
        <v>#REF!</v>
      </c>
      <c r="S589" s="83" t="e">
        <f>SUM(神奈川!Z589:AF589,湘南!Z595:AF595,ダイエット!#REF!,コージー!Z596:AF596,フルハーフ!Z589:AF589)</f>
        <v>#REF!</v>
      </c>
      <c r="T589" s="83" t="e">
        <f>SUM(神奈川!E589:AI589,湘南!E595:AI595,ダイエット!#REF!,コージー!E596:AI596,フルハーフ!E589:AI589)</f>
        <v>#REF!</v>
      </c>
    </row>
    <row r="590" spans="1:20" ht="17.25" hidden="1" customHeight="1">
      <c r="A590" s="31"/>
      <c r="B590" s="30"/>
      <c r="C590" s="80"/>
      <c r="D590" s="30"/>
      <c r="E590" s="30"/>
      <c r="F590" s="30"/>
      <c r="G590" s="30"/>
      <c r="H590" s="30"/>
      <c r="I590" s="30"/>
      <c r="J590" s="30"/>
      <c r="K590" s="81"/>
      <c r="L590" s="30"/>
      <c r="M590" s="30"/>
      <c r="N590" s="30"/>
      <c r="O590" s="82" t="e">
        <f>SUM(神奈川!AK590)+(湘南!AK609)+(ダイエット!#REF!)+(コージー!#REF!)+(フルハーフ!AK590)</f>
        <v>#REF!</v>
      </c>
      <c r="P590" s="83" t="e">
        <f>SUM(神奈川!E590:K590,湘南!E609:K609,ダイエット!#REF!,コージー!#REF!,フルハーフ!E590:K590)</f>
        <v>#REF!</v>
      </c>
      <c r="Q590" s="83" t="e">
        <f>SUM(神奈川!L590:R590,湘南!L609:R609,ダイエット!#REF!,コージー!#REF!,フルハーフ!L590:R590)</f>
        <v>#REF!</v>
      </c>
      <c r="R590" s="83" t="e">
        <f>SUM(神奈川!S590:Y590,湘南!S609:Y609,ダイエット!#REF!,コージー!#REF!,フルハーフ!S590:Y590)</f>
        <v>#REF!</v>
      </c>
      <c r="S590" s="83" t="e">
        <f>SUM(神奈川!Z590:AF590,湘南!Z609:AF609,ダイエット!#REF!,コージー!#REF!,フルハーフ!Z590:AF590)</f>
        <v>#REF!</v>
      </c>
      <c r="T590" s="83" t="e">
        <f>SUM(神奈川!E590:AI590,湘南!E609:AI609,ダイエット!#REF!,コージー!#REF!,フルハーフ!E590:AI590)</f>
        <v>#REF!</v>
      </c>
    </row>
    <row r="591" spans="1:20" ht="17.25" hidden="1" customHeight="1">
      <c r="A591" s="30"/>
      <c r="B591" s="30"/>
      <c r="C591" s="80"/>
      <c r="D591" s="30"/>
      <c r="E591" s="30"/>
      <c r="F591" s="30"/>
      <c r="G591" s="30"/>
      <c r="H591" s="30"/>
      <c r="I591" s="30"/>
      <c r="J591" s="30"/>
      <c r="K591" s="81"/>
      <c r="L591" s="30"/>
      <c r="M591" s="30"/>
      <c r="N591" s="30"/>
      <c r="O591" s="82" t="e">
        <f>SUM(神奈川!AK591)+(湘南!AK610)+(ダイエット!#REF!)+(コージー!#REF!)+(フルハーフ!AK591)</f>
        <v>#REF!</v>
      </c>
      <c r="P591" s="83" t="e">
        <f>SUM(神奈川!E591:K591,湘南!E610:K610,ダイエット!#REF!,コージー!#REF!,フルハーフ!E591:K591)</f>
        <v>#REF!</v>
      </c>
      <c r="Q591" s="83" t="e">
        <f>SUM(神奈川!L591:R591,湘南!L610:R610,ダイエット!#REF!,コージー!#REF!,フルハーフ!L591:R591)</f>
        <v>#REF!</v>
      </c>
      <c r="R591" s="83" t="e">
        <f>SUM(神奈川!S591:Y591,湘南!S610:Y610,ダイエット!#REF!,コージー!#REF!,フルハーフ!S591:Y591)</f>
        <v>#REF!</v>
      </c>
      <c r="S591" s="83" t="e">
        <f>SUM(神奈川!Z591:AF591,湘南!Z610:AF610,ダイエット!#REF!,コージー!#REF!,フルハーフ!Z591:AF591)</f>
        <v>#REF!</v>
      </c>
      <c r="T591" s="83" t="e">
        <f>SUM(神奈川!E591:AI591,湘南!E610:AI610,ダイエット!#REF!,コージー!#REF!,フルハーフ!E591:AI591)</f>
        <v>#REF!</v>
      </c>
    </row>
    <row r="592" spans="1:20" ht="17.25" hidden="1" customHeight="1">
      <c r="A592" s="30"/>
      <c r="B592" s="30"/>
      <c r="C592" s="80"/>
      <c r="D592" s="30"/>
      <c r="E592" s="30"/>
      <c r="F592" s="30"/>
      <c r="G592" s="30"/>
      <c r="H592" s="30"/>
      <c r="I592" s="30"/>
      <c r="J592" s="30"/>
      <c r="K592" s="81"/>
      <c r="L592" s="30"/>
      <c r="M592" s="30"/>
      <c r="N592" s="30"/>
      <c r="O592" s="82" t="e">
        <f>SUM(神奈川!AK592)+(湘南!AK617)+(ダイエット!#REF!)+(コージー!#REF!)+(フルハーフ!AK592)</f>
        <v>#REF!</v>
      </c>
      <c r="P592" s="83" t="e">
        <f>SUM(神奈川!E592:K592,湘南!E617:K617,ダイエット!#REF!,コージー!#REF!,フルハーフ!E592:K592)</f>
        <v>#REF!</v>
      </c>
      <c r="Q592" s="83" t="e">
        <f>SUM(神奈川!L592:R592,湘南!L617:R617,ダイエット!#REF!,コージー!#REF!,フルハーフ!L592:R592)</f>
        <v>#REF!</v>
      </c>
      <c r="R592" s="83" t="e">
        <f>SUM(神奈川!S592:Y592,湘南!S617:Y617,ダイエット!#REF!,コージー!#REF!,フルハーフ!S592:Y592)</f>
        <v>#REF!</v>
      </c>
      <c r="S592" s="83" t="e">
        <f>SUM(神奈川!Z592:AF592,湘南!Z617:AF617,ダイエット!#REF!,コージー!#REF!,フルハーフ!Z592:AF592)</f>
        <v>#REF!</v>
      </c>
      <c r="T592" s="83" t="e">
        <f>SUM(神奈川!E592:AI592,湘南!E617:AI617,ダイエット!#REF!,コージー!#REF!,フルハーフ!E592:AI592)</f>
        <v>#REF!</v>
      </c>
    </row>
    <row r="593" spans="1:20" ht="17.25" hidden="1" customHeight="1">
      <c r="A593" s="30"/>
      <c r="B593" s="30"/>
      <c r="C593" s="80"/>
      <c r="D593" s="30"/>
      <c r="E593" s="30"/>
      <c r="F593" s="30"/>
      <c r="G593" s="30"/>
      <c r="H593" s="30"/>
      <c r="I593" s="30"/>
      <c r="J593" s="30"/>
      <c r="K593" s="81"/>
      <c r="L593" s="30"/>
      <c r="M593" s="30"/>
      <c r="N593" s="30"/>
      <c r="O593" s="82" t="e">
        <f>SUM(神奈川!AK593)+(湘南!AK618)+(ダイエット!#REF!)+(コージー!#REF!)+(フルハーフ!AK593)</f>
        <v>#REF!</v>
      </c>
      <c r="P593" s="83" t="e">
        <f>SUM(神奈川!E593:K593,湘南!E618:K618,ダイエット!#REF!,コージー!#REF!,フルハーフ!E593:K593)</f>
        <v>#REF!</v>
      </c>
      <c r="Q593" s="83" t="e">
        <f>SUM(神奈川!L593:R593,湘南!L618:R618,ダイエット!#REF!,コージー!#REF!,フルハーフ!L593:R593)</f>
        <v>#REF!</v>
      </c>
      <c r="R593" s="83" t="e">
        <f>SUM(神奈川!S593:Y593,湘南!S618:Y618,ダイエット!#REF!,コージー!#REF!,フルハーフ!S593:Y593)</f>
        <v>#REF!</v>
      </c>
      <c r="S593" s="83" t="e">
        <f>SUM(神奈川!Z593:AF593,湘南!Z618:AF618,ダイエット!#REF!,コージー!#REF!,フルハーフ!Z593:AF593)</f>
        <v>#REF!</v>
      </c>
      <c r="T593" s="83" t="e">
        <f>SUM(神奈川!E593:AI593,湘南!E618:AI618,ダイエット!#REF!,コージー!#REF!,フルハーフ!E593:AI593)</f>
        <v>#REF!</v>
      </c>
    </row>
    <row r="594" spans="1:20" ht="17.25" hidden="1" customHeight="1">
      <c r="A594" s="30"/>
      <c r="B594" s="30"/>
      <c r="C594" s="80"/>
      <c r="D594" s="30"/>
      <c r="E594" s="30"/>
      <c r="F594" s="30"/>
      <c r="G594" s="30"/>
      <c r="H594" s="30"/>
      <c r="I594" s="30"/>
      <c r="J594" s="30"/>
      <c r="K594" s="81"/>
      <c r="L594" s="30"/>
      <c r="M594" s="30"/>
      <c r="N594" s="30"/>
      <c r="O594" s="82" t="e">
        <f>SUM(神奈川!AK594)+(湘南!AK619)+(ダイエット!#REF!)+(コージー!#REF!)+(フルハーフ!AK594)</f>
        <v>#REF!</v>
      </c>
      <c r="P594" s="83" t="e">
        <f>SUM(神奈川!E594:K594,湘南!E619:K619,ダイエット!#REF!,コージー!#REF!,フルハーフ!E594:K594)</f>
        <v>#REF!</v>
      </c>
      <c r="Q594" s="83" t="e">
        <f>SUM(神奈川!L594:R594,湘南!L619:R619,ダイエット!#REF!,コージー!#REF!,フルハーフ!L594:R594)</f>
        <v>#REF!</v>
      </c>
      <c r="R594" s="83" t="e">
        <f>SUM(神奈川!S594:Y594,湘南!S619:Y619,ダイエット!#REF!,コージー!#REF!,フルハーフ!S594:Y594)</f>
        <v>#REF!</v>
      </c>
      <c r="S594" s="83" t="e">
        <f>SUM(神奈川!Z594:AF594,湘南!Z619:AF619,ダイエット!#REF!,コージー!#REF!,フルハーフ!Z594:AF594)</f>
        <v>#REF!</v>
      </c>
      <c r="T594" s="83" t="e">
        <f>SUM(神奈川!E594:AI594,湘南!E619:AI619,ダイエット!#REF!,コージー!#REF!,フルハーフ!E594:AI594)</f>
        <v>#REF!</v>
      </c>
    </row>
    <row r="595" spans="1:20" ht="17.25" hidden="1" customHeight="1">
      <c r="A595" s="30"/>
      <c r="B595" s="30"/>
      <c r="C595" s="80"/>
      <c r="D595" s="30"/>
      <c r="E595" s="30"/>
      <c r="F595" s="30"/>
      <c r="G595" s="30"/>
      <c r="H595" s="30"/>
      <c r="I595" s="30"/>
      <c r="J595" s="30"/>
      <c r="K595" s="81"/>
      <c r="L595" s="30"/>
      <c r="M595" s="30"/>
      <c r="N595" s="30"/>
      <c r="O595" s="82" t="e">
        <f>SUM(神奈川!AK595)+(湘南!AK620)+(ダイエット!#REF!)+(コージー!#REF!)+(フルハーフ!AK595)</f>
        <v>#REF!</v>
      </c>
      <c r="P595" s="83" t="e">
        <f>SUM(神奈川!E595:K595,湘南!E620:K620,ダイエット!#REF!,コージー!#REF!,フルハーフ!E595:K595)</f>
        <v>#REF!</v>
      </c>
      <c r="Q595" s="83" t="e">
        <f>SUM(神奈川!L595:R595,湘南!L620:R620,ダイエット!#REF!,コージー!#REF!,フルハーフ!L595:R595)</f>
        <v>#REF!</v>
      </c>
      <c r="R595" s="83" t="e">
        <f>SUM(神奈川!S595:Y595,湘南!S620:Y620,ダイエット!#REF!,コージー!#REF!,フルハーフ!S595:Y595)</f>
        <v>#REF!</v>
      </c>
      <c r="S595" s="83" t="e">
        <f>SUM(神奈川!Z595:AF595,湘南!Z620:AF620,ダイエット!#REF!,コージー!#REF!,フルハーフ!Z595:AF595)</f>
        <v>#REF!</v>
      </c>
      <c r="T595" s="83" t="e">
        <f>SUM(神奈川!E595:AI595,湘南!E620:AI620,ダイエット!#REF!,コージー!#REF!,フルハーフ!E595:AI595)</f>
        <v>#REF!</v>
      </c>
    </row>
    <row r="596" spans="1:20" ht="17.25" hidden="1" customHeight="1">
      <c r="A596" s="30"/>
      <c r="B596" s="30"/>
      <c r="C596" s="80"/>
      <c r="D596" s="30"/>
      <c r="E596" s="30"/>
      <c r="F596" s="30"/>
      <c r="G596" s="30"/>
      <c r="H596" s="30"/>
      <c r="I596" s="30"/>
      <c r="J596" s="30"/>
      <c r="K596" s="81"/>
      <c r="L596" s="30"/>
      <c r="M596" s="30"/>
      <c r="N596" s="30"/>
      <c r="O596" s="82" t="e">
        <f>SUM(神奈川!AK596)+(湘南!AK622)+(ダイエット!#REF!)+(コージー!#REF!)+(フルハーフ!AK596)</f>
        <v>#REF!</v>
      </c>
      <c r="P596" s="83" t="e">
        <f>SUM(神奈川!E596:K596,湘南!E622:K622,ダイエット!#REF!,コージー!#REF!,フルハーフ!E596:K596)</f>
        <v>#REF!</v>
      </c>
      <c r="Q596" s="83" t="e">
        <f>SUM(神奈川!L596:R596,湘南!L622:R622,ダイエット!#REF!,コージー!#REF!,フルハーフ!L596:R596)</f>
        <v>#REF!</v>
      </c>
      <c r="R596" s="83" t="e">
        <f>SUM(神奈川!S596:Y596,湘南!S622:Y622,ダイエット!#REF!,コージー!#REF!,フルハーフ!S596:Y596)</f>
        <v>#REF!</v>
      </c>
      <c r="S596" s="83" t="e">
        <f>SUM(神奈川!Z596:AF596,湘南!Z622:AF622,ダイエット!#REF!,コージー!#REF!,フルハーフ!Z596:AF596)</f>
        <v>#REF!</v>
      </c>
      <c r="T596" s="83" t="e">
        <f>SUM(神奈川!E596:AI596,湘南!E622:AI622,ダイエット!#REF!,コージー!#REF!,フルハーフ!E596:AI596)</f>
        <v>#REF!</v>
      </c>
    </row>
    <row r="597" spans="1:20" ht="17.25" hidden="1" customHeight="1">
      <c r="A597" s="30"/>
      <c r="B597" s="30"/>
      <c r="C597" s="80"/>
      <c r="D597" s="30"/>
      <c r="E597" s="30"/>
      <c r="F597" s="30"/>
      <c r="G597" s="30"/>
      <c r="H597" s="30"/>
      <c r="I597" s="30"/>
      <c r="J597" s="30"/>
      <c r="K597" s="81"/>
      <c r="L597" s="30"/>
      <c r="M597" s="30"/>
      <c r="N597" s="30"/>
      <c r="O597" s="82" t="e">
        <f>SUM(神奈川!AK597)+(湘南!AK625)+(ダイエット!#REF!)+(コージー!#REF!)+(フルハーフ!AK597)</f>
        <v>#REF!</v>
      </c>
      <c r="P597" s="83" t="e">
        <f>SUM(神奈川!E597:K597,湘南!E625:K625,ダイエット!#REF!,コージー!#REF!,フルハーフ!E597:K597)</f>
        <v>#REF!</v>
      </c>
      <c r="Q597" s="83" t="e">
        <f>SUM(神奈川!L597:R597,湘南!L625:R625,ダイエット!#REF!,コージー!#REF!,フルハーフ!L597:R597)</f>
        <v>#REF!</v>
      </c>
      <c r="R597" s="83" t="e">
        <f>SUM(神奈川!S597:Y597,湘南!S625:Y625,ダイエット!#REF!,コージー!#REF!,フルハーフ!S597:Y597)</f>
        <v>#REF!</v>
      </c>
      <c r="S597" s="83" t="e">
        <f>SUM(神奈川!Z597:AF597,湘南!Z625:AF625,ダイエット!#REF!,コージー!#REF!,フルハーフ!Z597:AF597)</f>
        <v>#REF!</v>
      </c>
      <c r="T597" s="83" t="e">
        <f>SUM(神奈川!E597:AI597,湘南!E625:AI625,ダイエット!#REF!,コージー!#REF!,フルハーフ!E597:AI597)</f>
        <v>#REF!</v>
      </c>
    </row>
    <row r="598" spans="1:20" ht="17.25" hidden="1" customHeight="1">
      <c r="A598" s="30"/>
      <c r="B598" s="30"/>
      <c r="C598" s="80"/>
      <c r="D598" s="30"/>
      <c r="E598" s="30"/>
      <c r="F598" s="30"/>
      <c r="G598" s="30"/>
      <c r="H598" s="30"/>
      <c r="I598" s="30"/>
      <c r="J598" s="30"/>
      <c r="K598" s="81"/>
      <c r="L598" s="30"/>
      <c r="M598" s="30"/>
      <c r="N598" s="30"/>
      <c r="O598" s="82" t="e">
        <f>SUM(神奈川!AK598)+(湘南!AK626)+(ダイエット!#REF!)+(コージー!#REF!)+(フルハーフ!AK598)</f>
        <v>#REF!</v>
      </c>
      <c r="P598" s="83" t="e">
        <f>SUM(神奈川!E598:K598,湘南!E626:K626,ダイエット!#REF!,コージー!#REF!,フルハーフ!E598:K598)</f>
        <v>#REF!</v>
      </c>
      <c r="Q598" s="83" t="e">
        <f>SUM(神奈川!L598:R598,湘南!L626:R626,ダイエット!#REF!,コージー!#REF!,フルハーフ!L598:R598)</f>
        <v>#REF!</v>
      </c>
      <c r="R598" s="83" t="e">
        <f>SUM(神奈川!S598:Y598,湘南!S626:Y626,ダイエット!#REF!,コージー!#REF!,フルハーフ!S598:Y598)</f>
        <v>#REF!</v>
      </c>
      <c r="S598" s="83" t="e">
        <f>SUM(神奈川!Z598:AF598,湘南!Z626:AF626,ダイエット!#REF!,コージー!#REF!,フルハーフ!Z598:AF598)</f>
        <v>#REF!</v>
      </c>
      <c r="T598" s="83" t="e">
        <f>SUM(神奈川!E598:AI598,湘南!E626:AI626,ダイエット!#REF!,コージー!#REF!,フルハーフ!E598:AI598)</f>
        <v>#REF!</v>
      </c>
    </row>
    <row r="599" spans="1:20" ht="17.25" hidden="1" customHeight="1">
      <c r="A599" s="30"/>
      <c r="B599" s="30"/>
      <c r="C599" s="80"/>
      <c r="D599" s="30"/>
      <c r="E599" s="30"/>
      <c r="F599" s="30"/>
      <c r="G599" s="30"/>
      <c r="H599" s="30"/>
      <c r="I599" s="30"/>
      <c r="J599" s="30"/>
      <c r="K599" s="81"/>
      <c r="L599" s="30"/>
      <c r="M599" s="30"/>
      <c r="N599" s="30"/>
      <c r="O599" s="82" t="e">
        <f>SUM(神奈川!AK599)+(湘南!AK627)+(ダイエット!#REF!)+(コージー!#REF!)+(フルハーフ!AK599)</f>
        <v>#REF!</v>
      </c>
      <c r="P599" s="83" t="e">
        <f>SUM(神奈川!E599:K599,湘南!E627:K627,ダイエット!#REF!,コージー!#REF!,フルハーフ!E599:K599)</f>
        <v>#REF!</v>
      </c>
      <c r="Q599" s="83" t="e">
        <f>SUM(神奈川!L599:R599,湘南!L627:R627,ダイエット!#REF!,コージー!#REF!,フルハーフ!L599:R599)</f>
        <v>#REF!</v>
      </c>
      <c r="R599" s="83" t="e">
        <f>SUM(神奈川!S599:Y599,湘南!S627:Y627,ダイエット!#REF!,コージー!#REF!,フルハーフ!S599:Y599)</f>
        <v>#REF!</v>
      </c>
      <c r="S599" s="83" t="e">
        <f>SUM(神奈川!Z599:AF599,湘南!Z627:AF627,ダイエット!#REF!,コージー!#REF!,フルハーフ!Z599:AF599)</f>
        <v>#REF!</v>
      </c>
      <c r="T599" s="83" t="e">
        <f>SUM(神奈川!E599:AI599,湘南!E627:AI627,ダイエット!#REF!,コージー!#REF!,フルハーフ!E599:AI599)</f>
        <v>#REF!</v>
      </c>
    </row>
    <row r="600" spans="1:20" ht="17.25" hidden="1" customHeight="1">
      <c r="A600" s="30"/>
      <c r="B600" s="30"/>
      <c r="C600" s="80"/>
      <c r="D600" s="30"/>
      <c r="E600" s="30"/>
      <c r="F600" s="30"/>
      <c r="G600" s="30"/>
      <c r="H600" s="30"/>
      <c r="I600" s="30"/>
      <c r="J600" s="30"/>
      <c r="K600" s="81"/>
      <c r="L600" s="30"/>
      <c r="M600" s="30"/>
      <c r="N600" s="30"/>
      <c r="O600" s="82" t="e">
        <f>SUM(神奈川!AK600)+(湘南!AK628)+(ダイエット!#REF!)+(コージー!#REF!)+(フルハーフ!AK600)</f>
        <v>#REF!</v>
      </c>
      <c r="P600" s="83" t="e">
        <f>SUM(神奈川!E600:K600,湘南!E628:K628,ダイエット!#REF!,コージー!#REF!,フルハーフ!E600:K600)</f>
        <v>#REF!</v>
      </c>
      <c r="Q600" s="83" t="e">
        <f>SUM(神奈川!L600:R600,湘南!L628:R628,ダイエット!#REF!,コージー!#REF!,フルハーフ!L600:R600)</f>
        <v>#REF!</v>
      </c>
      <c r="R600" s="83" t="e">
        <f>SUM(神奈川!S600:Y600,湘南!S628:Y628,ダイエット!#REF!,コージー!#REF!,フルハーフ!S600:Y600)</f>
        <v>#REF!</v>
      </c>
      <c r="S600" s="83" t="e">
        <f>SUM(神奈川!Z600:AF600,湘南!Z628:AF628,ダイエット!#REF!,コージー!#REF!,フルハーフ!Z600:AF600)</f>
        <v>#REF!</v>
      </c>
      <c r="T600" s="83" t="e">
        <f>SUM(神奈川!E600:AI600,湘南!E628:AI628,ダイエット!#REF!,コージー!#REF!,フルハーフ!E600:AI600)</f>
        <v>#REF!</v>
      </c>
    </row>
    <row r="601" spans="1:20" ht="17.25" hidden="1" customHeight="1">
      <c r="A601" s="30"/>
      <c r="B601" s="30"/>
      <c r="C601" s="80"/>
      <c r="D601" s="30"/>
      <c r="E601" s="30"/>
      <c r="F601" s="30"/>
      <c r="G601" s="30"/>
      <c r="H601" s="30"/>
      <c r="I601" s="30"/>
      <c r="J601" s="30"/>
      <c r="K601" s="81"/>
      <c r="L601" s="30"/>
      <c r="M601" s="30"/>
      <c r="N601" s="30"/>
      <c r="O601" s="82" t="e">
        <f>SUM(神奈川!AK601)+(湘南!AK630)+(ダイエット!#REF!)+(コージー!#REF!)+(フルハーフ!AK601)</f>
        <v>#REF!</v>
      </c>
      <c r="P601" s="83" t="e">
        <f>SUM(神奈川!E601:K601,湘南!E630:K630,ダイエット!#REF!,コージー!#REF!,フルハーフ!E601:K601)</f>
        <v>#REF!</v>
      </c>
      <c r="Q601" s="83" t="e">
        <f>SUM(神奈川!L601:R601,湘南!L630:R630,ダイエット!#REF!,コージー!#REF!,フルハーフ!L601:R601)</f>
        <v>#REF!</v>
      </c>
      <c r="R601" s="83" t="e">
        <f>SUM(神奈川!S601:Y601,湘南!S630:Y630,ダイエット!#REF!,コージー!#REF!,フルハーフ!S601:Y601)</f>
        <v>#REF!</v>
      </c>
      <c r="S601" s="83" t="e">
        <f>SUM(神奈川!Z601:AF601,湘南!Z630:AF630,ダイエット!#REF!,コージー!#REF!,フルハーフ!Z601:AF601)</f>
        <v>#REF!</v>
      </c>
      <c r="T601" s="83" t="e">
        <f>SUM(神奈川!E601:AI601,湘南!E630:AI630,ダイエット!#REF!,コージー!#REF!,フルハーフ!E601:AI601)</f>
        <v>#REF!</v>
      </c>
    </row>
    <row r="602" spans="1:20" ht="17.25" hidden="1" customHeight="1">
      <c r="A602" s="30"/>
      <c r="B602" s="30"/>
      <c r="C602" s="80"/>
      <c r="D602" s="30"/>
      <c r="E602" s="30"/>
      <c r="F602" s="30"/>
      <c r="G602" s="30"/>
      <c r="H602" s="30"/>
      <c r="I602" s="30"/>
      <c r="J602" s="30"/>
      <c r="K602" s="81"/>
      <c r="L602" s="30"/>
      <c r="M602" s="30"/>
      <c r="N602" s="30"/>
      <c r="O602" s="82" t="e">
        <f>SUM(神奈川!AK602)+(湘南!AK635)+(ダイエット!AK140)+(コージー!#REF!)+(フルハーフ!AK602)</f>
        <v>#REF!</v>
      </c>
      <c r="P602" s="83" t="e">
        <f>SUM(神奈川!E602:K602,湘南!E635:K635,ダイエット!E140:K140,コージー!#REF!,フルハーフ!E602:K602)</f>
        <v>#REF!</v>
      </c>
      <c r="Q602" s="83" t="e">
        <f>SUM(神奈川!L602:R602,湘南!L635:R635,ダイエット!L140:R140,コージー!#REF!,フルハーフ!L602:R602)</f>
        <v>#REF!</v>
      </c>
      <c r="R602" s="83" t="e">
        <f>SUM(神奈川!S602:Y602,湘南!S635:Y635,ダイエット!S140:Y140,コージー!#REF!,フルハーフ!S602:Y602)</f>
        <v>#REF!</v>
      </c>
      <c r="S602" s="83" t="e">
        <f>SUM(神奈川!Z602:AF602,湘南!Z635:AF635,ダイエット!Z140:AF140,コージー!#REF!,フルハーフ!Z602:AF602)</f>
        <v>#REF!</v>
      </c>
      <c r="T602" s="83" t="e">
        <f>SUM(神奈川!E602:AI602,湘南!E635:AI635,ダイエット!E140:AI140,コージー!#REF!,フルハーフ!E602:AI602)</f>
        <v>#REF!</v>
      </c>
    </row>
    <row r="603" spans="1:20" ht="17.25" hidden="1" customHeight="1">
      <c r="A603" s="30"/>
      <c r="B603" s="30"/>
      <c r="C603" s="80"/>
      <c r="D603" s="30"/>
      <c r="E603" s="30"/>
      <c r="F603" s="30"/>
      <c r="G603" s="30"/>
      <c r="H603" s="30"/>
      <c r="I603" s="30"/>
      <c r="J603" s="30"/>
      <c r="K603" s="81"/>
      <c r="L603" s="30"/>
      <c r="M603" s="30"/>
      <c r="N603" s="30"/>
      <c r="O603" s="82" t="e">
        <f>SUM(神奈川!AK603)+(湘南!#REF!)+(ダイエット!AK141)+(コージー!#REF!)+(フルハーフ!AK603)</f>
        <v>#REF!</v>
      </c>
      <c r="P603" s="83" t="e">
        <f>SUM(神奈川!E603:K603,湘南!#REF!,ダイエット!E141:K141,コージー!#REF!,フルハーフ!E603:K603)</f>
        <v>#REF!</v>
      </c>
      <c r="Q603" s="83" t="e">
        <f>SUM(神奈川!L603:R603,湘南!#REF!,ダイエット!L141:R141,コージー!#REF!,フルハーフ!L603:R603)</f>
        <v>#REF!</v>
      </c>
      <c r="R603" s="83" t="e">
        <f>SUM(神奈川!S603:Y603,湘南!#REF!,ダイエット!S141:Y141,コージー!#REF!,フルハーフ!S603:Y603)</f>
        <v>#REF!</v>
      </c>
      <c r="S603" s="83" t="e">
        <f>SUM(神奈川!Z603:AF603,湘南!#REF!,ダイエット!Z141:AF141,コージー!#REF!,フルハーフ!Z603:AF603)</f>
        <v>#REF!</v>
      </c>
      <c r="T603" s="83" t="e">
        <f>SUM(神奈川!E603:AI603,湘南!#REF!,ダイエット!E141:AI141,コージー!#REF!,フルハーフ!E603:AI603)</f>
        <v>#REF!</v>
      </c>
    </row>
    <row r="604" spans="1:20" ht="17.25" hidden="1" customHeight="1">
      <c r="A604" s="30"/>
      <c r="B604" s="30"/>
      <c r="C604" s="80"/>
      <c r="D604" s="30"/>
      <c r="E604" s="30"/>
      <c r="F604" s="30"/>
      <c r="G604" s="30"/>
      <c r="H604" s="30"/>
      <c r="I604" s="30"/>
      <c r="J604" s="30"/>
      <c r="K604" s="81"/>
      <c r="L604" s="30"/>
      <c r="M604" s="30"/>
      <c r="N604" s="30"/>
      <c r="O604" s="82">
        <f>SUM(神奈川!AK604)+(湘南!AK637)+(ダイエット!AK142)+(コージー!AK637)+(フルハーフ!AK604)</f>
        <v>0</v>
      </c>
      <c r="P604" s="83">
        <f>SUM(神奈川!E604:K604,湘南!E637:K637,ダイエット!E142:K142,コージー!E637:K637,フルハーフ!E604:K604)</f>
        <v>243</v>
      </c>
      <c r="Q604" s="83">
        <f>SUM(神奈川!L604:R604,湘南!L637:R637,ダイエット!L142:R142,コージー!L637:R637,フルハーフ!L604:R604)</f>
        <v>138</v>
      </c>
      <c r="R604" s="83">
        <f>SUM(神奈川!S604:Y604,湘南!S637:Y637,ダイエット!S142:Y142,コージー!S637:Y637,フルハーフ!S604:Y604)</f>
        <v>0</v>
      </c>
      <c r="S604" s="83">
        <f>SUM(神奈川!Z604:AF604,湘南!Z637:AF637,ダイエット!Z142:AF142,コージー!Z637:AF637,フルハーフ!Z604:AF604)</f>
        <v>0</v>
      </c>
      <c r="T604" s="83">
        <f>SUM(神奈川!E604:AI604,湘南!E637:AI637,ダイエット!E142:AI142,コージー!E637:AI637,フルハーフ!E604:AI604)</f>
        <v>381</v>
      </c>
    </row>
    <row r="605" spans="1:20" ht="17.25" hidden="1" customHeight="1">
      <c r="A605" s="30"/>
      <c r="B605" s="30"/>
      <c r="C605" s="80"/>
      <c r="D605" s="30"/>
      <c r="E605" s="30"/>
      <c r="F605" s="30"/>
      <c r="G605" s="30"/>
      <c r="H605" s="30"/>
      <c r="I605" s="30"/>
      <c r="J605" s="30"/>
      <c r="K605" s="81"/>
      <c r="L605" s="30"/>
      <c r="M605" s="30"/>
      <c r="N605" s="30"/>
      <c r="O605" s="82">
        <f>SUM(神奈川!AK605)+(湘南!AK638)+(ダイエット!AK143)+(コージー!AK638)+(フルハーフ!AK605)</f>
        <v>0</v>
      </c>
      <c r="P605" s="83">
        <f>SUM(神奈川!E605:K605,湘南!E638:K638,ダイエット!E143:K143,コージー!E638:K638,フルハーフ!E605:K605)</f>
        <v>0</v>
      </c>
      <c r="Q605" s="83">
        <f>SUM(神奈川!L605:R605,湘南!L638:R638,ダイエット!L143:R143,コージー!L638:R638,フルハーフ!L605:R605)</f>
        <v>0</v>
      </c>
      <c r="R605" s="83">
        <f>SUM(神奈川!S605:Y605,湘南!S638:Y638,ダイエット!S143:Y143,コージー!S638:Y638,フルハーフ!S605:Y605)</f>
        <v>0</v>
      </c>
      <c r="S605" s="83">
        <f>SUM(神奈川!Z605:AF605,湘南!Z638:AF638,ダイエット!Z143:AF143,コージー!Z638:AF638,フルハーフ!Z605:AF605)</f>
        <v>0</v>
      </c>
      <c r="T605" s="83">
        <f>SUM(神奈川!E605:AI605,湘南!E638:AI638,ダイエット!E143:AI143,コージー!E638:AI638,フルハーフ!E605:AI605)</f>
        <v>0</v>
      </c>
    </row>
    <row r="606" spans="1:20" ht="17.25" hidden="1" customHeight="1">
      <c r="A606" s="30"/>
      <c r="B606" s="30"/>
      <c r="C606" s="80"/>
      <c r="D606" s="30"/>
      <c r="E606" s="30"/>
      <c r="F606" s="30"/>
      <c r="G606" s="30"/>
      <c r="H606" s="30"/>
      <c r="I606" s="30"/>
      <c r="J606" s="30"/>
      <c r="K606" s="81"/>
      <c r="L606" s="30"/>
      <c r="M606" s="30"/>
      <c r="N606" s="30"/>
      <c r="O606" s="82">
        <f>SUM(神奈川!AK606)+(湘南!AK639)+(ダイエット!AK144)+(コージー!AK639)+(フルハーフ!AK606)</f>
        <v>0</v>
      </c>
      <c r="P606" s="83">
        <f>SUM(神奈川!E606:K606,湘南!E639:K639,ダイエット!E144:K144,コージー!E639:K639,フルハーフ!E606:K606)</f>
        <v>0</v>
      </c>
      <c r="Q606" s="83">
        <f>SUM(神奈川!L606:R606,湘南!L639:R639,ダイエット!L144:R144,コージー!L639:R639,フルハーフ!L606:R606)</f>
        <v>0</v>
      </c>
      <c r="R606" s="83">
        <f>SUM(神奈川!S606:Y606,湘南!S639:Y639,ダイエット!S144:Y144,コージー!S639:Y639,フルハーフ!S606:Y606)</f>
        <v>0</v>
      </c>
      <c r="S606" s="83">
        <f>SUM(神奈川!Z606:AF606,湘南!Z639:AF639,ダイエット!Z144:AF144,コージー!Z639:AF639,フルハーフ!Z606:AF606)</f>
        <v>0</v>
      </c>
      <c r="T606" s="83">
        <f>SUM(神奈川!E606:AI606,湘南!E639:AI639,ダイエット!E144:AI144,コージー!E639:AI639,フルハーフ!E606:AI606)</f>
        <v>0</v>
      </c>
    </row>
    <row r="607" spans="1:20" ht="17.25" hidden="1" customHeight="1">
      <c r="A607" s="30"/>
      <c r="B607" s="30"/>
      <c r="C607" s="80"/>
      <c r="D607" s="30"/>
      <c r="E607" s="30"/>
      <c r="F607" s="30"/>
      <c r="G607" s="30"/>
      <c r="H607" s="30"/>
      <c r="I607" s="30"/>
      <c r="J607" s="30"/>
      <c r="K607" s="81"/>
      <c r="L607" s="30"/>
      <c r="M607" s="30"/>
      <c r="N607" s="30"/>
      <c r="O607" s="82">
        <f>SUM(神奈川!AK607)+(湘南!AK640)+(ダイエット!AK145)+(コージー!AK640)+(フルハーフ!AK607)</f>
        <v>0</v>
      </c>
      <c r="P607" s="83">
        <f>SUM(神奈川!E607:K607,湘南!E640:K640,ダイエット!E145:K145,コージー!E640:K640,フルハーフ!E607:K607)</f>
        <v>0</v>
      </c>
      <c r="Q607" s="83">
        <f>SUM(神奈川!L607:R607,湘南!L640:R640,ダイエット!L145:R145,コージー!L640:R640,フルハーフ!L607:R607)</f>
        <v>0</v>
      </c>
      <c r="R607" s="83">
        <f>SUM(神奈川!S607:Y607,湘南!S640:Y640,ダイエット!S145:Y145,コージー!S640:Y640,フルハーフ!S607:Y607)</f>
        <v>0</v>
      </c>
      <c r="S607" s="83">
        <f>SUM(神奈川!Z607:AF607,湘南!Z640:AF640,ダイエット!Z145:AF145,コージー!Z640:AF640,フルハーフ!Z607:AF607)</f>
        <v>0</v>
      </c>
      <c r="T607" s="83">
        <f>SUM(神奈川!E607:AI607,湘南!E640:AI640,ダイエット!E145:AI145,コージー!E640:AI640,フルハーフ!E607:AI607)</f>
        <v>0</v>
      </c>
    </row>
    <row r="608" spans="1:20" ht="17.25" hidden="1" customHeight="1">
      <c r="A608" s="30"/>
      <c r="B608" s="30"/>
      <c r="C608" s="80"/>
      <c r="D608" s="30"/>
      <c r="E608" s="30"/>
      <c r="F608" s="30"/>
      <c r="G608" s="30"/>
      <c r="H608" s="30"/>
      <c r="I608" s="30"/>
      <c r="J608" s="30"/>
      <c r="K608" s="81"/>
      <c r="L608" s="30"/>
      <c r="M608" s="30"/>
      <c r="N608" s="30"/>
      <c r="O608" s="82">
        <f>SUM(神奈川!AK608)+(湘南!AK642)+(ダイエット!AK146)+(コージー!AK641)+(フルハーフ!AK608)</f>
        <v>0</v>
      </c>
      <c r="P608" s="83">
        <f>SUM(神奈川!E608:K608,湘南!E642:K642,ダイエット!E146:K146,コージー!E641:K641,フルハーフ!E608:K608)</f>
        <v>0</v>
      </c>
      <c r="Q608" s="83">
        <f>SUM(神奈川!L608:R608,湘南!L642:R642,ダイエット!L146:R146,コージー!L641:R641,フルハーフ!L608:R608)</f>
        <v>0</v>
      </c>
      <c r="R608" s="83">
        <f>SUM(神奈川!S608:Y608,湘南!S642:Y642,ダイエット!S146:Y146,コージー!S641:Y641,フルハーフ!S608:Y608)</f>
        <v>0</v>
      </c>
      <c r="S608" s="83">
        <f>SUM(神奈川!Z608:AF608,湘南!Z642:AF642,ダイエット!Z146:AF146,コージー!Z641:AF641,フルハーフ!Z608:AF608)</f>
        <v>0</v>
      </c>
      <c r="T608" s="83">
        <f>SUM(神奈川!E608:AI608,湘南!E642:AI642,ダイエット!E146:AI146,コージー!E641:AI641,フルハーフ!E608:AI608)</f>
        <v>0</v>
      </c>
    </row>
    <row r="609" spans="1:20" ht="17.25" hidden="1" customHeight="1">
      <c r="A609" s="30"/>
      <c r="B609" s="30"/>
      <c r="C609" s="80"/>
      <c r="D609" s="30"/>
      <c r="E609" s="30"/>
      <c r="F609" s="30"/>
      <c r="G609" s="30"/>
      <c r="H609" s="30"/>
      <c r="I609" s="30"/>
      <c r="J609" s="30"/>
      <c r="K609" s="81"/>
      <c r="L609" s="30"/>
      <c r="M609" s="30"/>
      <c r="N609" s="30"/>
      <c r="O609" s="82">
        <f>SUM(神奈川!AK609)+(湘南!AK643)+(ダイエット!AK147)+(コージー!AK642)+(フルハーフ!AK609)</f>
        <v>0</v>
      </c>
      <c r="P609" s="83">
        <f>SUM(神奈川!E609:K609,湘南!E643:K643,ダイエット!E147:K147,コージー!E642:K642,フルハーフ!E609:K609)</f>
        <v>0</v>
      </c>
      <c r="Q609" s="83">
        <f>SUM(神奈川!L609:R609,湘南!L643:R643,ダイエット!L147:R147,コージー!L642:R642,フルハーフ!L609:R609)</f>
        <v>0</v>
      </c>
      <c r="R609" s="83">
        <f>SUM(神奈川!S609:Y609,湘南!S643:Y643,ダイエット!S147:Y147,コージー!S642:Y642,フルハーフ!S609:Y609)</f>
        <v>0</v>
      </c>
      <c r="S609" s="83">
        <f>SUM(神奈川!Z609:AF609,湘南!Z643:AF643,ダイエット!Z147:AF147,コージー!Z642:AF642,フルハーフ!Z609:AF609)</f>
        <v>0</v>
      </c>
      <c r="T609" s="83">
        <f>SUM(神奈川!E609:AI609,湘南!E643:AI643,ダイエット!E147:AI147,コージー!E642:AI642,フルハーフ!E609:AI609)</f>
        <v>0</v>
      </c>
    </row>
    <row r="610" spans="1:20" ht="17.25" hidden="1" customHeight="1">
      <c r="A610" s="30"/>
      <c r="B610" s="30"/>
      <c r="C610" s="80"/>
      <c r="D610" s="30"/>
      <c r="E610" s="30"/>
      <c r="F610" s="30"/>
      <c r="G610" s="30"/>
      <c r="H610" s="30"/>
      <c r="I610" s="30"/>
      <c r="J610" s="30"/>
      <c r="K610" s="81"/>
      <c r="L610" s="30"/>
      <c r="M610" s="30"/>
      <c r="N610" s="30"/>
      <c r="O610" s="82">
        <f>SUM(神奈川!AK610)+(湘南!AK644)+(ダイエット!AK148)+(コージー!AK643)+(フルハーフ!AK610)</f>
        <v>0</v>
      </c>
      <c r="P610" s="83">
        <f>SUM(神奈川!E610:K610,湘南!E644:K644,ダイエット!E148:K148,コージー!E643:K643,フルハーフ!E610:K610)</f>
        <v>0</v>
      </c>
      <c r="Q610" s="83">
        <f>SUM(神奈川!L610:R610,湘南!L644:R644,ダイエット!L148:R148,コージー!L643:R643,フルハーフ!L610:R610)</f>
        <v>0</v>
      </c>
      <c r="R610" s="83">
        <f>SUM(神奈川!S610:Y610,湘南!S644:Y644,ダイエット!S148:Y148,コージー!S643:Y643,フルハーフ!S610:Y610)</f>
        <v>0</v>
      </c>
      <c r="S610" s="83">
        <f>SUM(神奈川!Z610:AF610,湘南!Z644:AF644,ダイエット!Z148:AF148,コージー!Z643:AF643,フルハーフ!Z610:AF610)</f>
        <v>0</v>
      </c>
      <c r="T610" s="83">
        <f>SUM(神奈川!E610:AI610,湘南!E644:AI644,ダイエット!E148:AI148,コージー!E643:AI643,フルハーフ!E610:AI610)</f>
        <v>0</v>
      </c>
    </row>
    <row r="611" spans="1:20" ht="17.25" hidden="1" customHeight="1">
      <c r="A611" s="30"/>
      <c r="B611" s="30"/>
      <c r="C611" s="80"/>
      <c r="D611" s="30"/>
      <c r="E611" s="30"/>
      <c r="F611" s="30"/>
      <c r="G611" s="30"/>
      <c r="H611" s="30"/>
      <c r="I611" s="30"/>
      <c r="J611" s="30"/>
      <c r="K611" s="81"/>
      <c r="L611" s="30"/>
      <c r="M611" s="30"/>
      <c r="N611" s="30"/>
      <c r="O611" s="82">
        <f>SUM(神奈川!AK611)+(湘南!AK645)+(ダイエット!AK149)+(コージー!AK644)+(フルハーフ!AK611)</f>
        <v>0</v>
      </c>
      <c r="P611" s="83">
        <f>SUM(神奈川!E611:K611,湘南!E645:K645,ダイエット!E149:K149,コージー!E644:K644,フルハーフ!E611:K611)</f>
        <v>0</v>
      </c>
      <c r="Q611" s="83">
        <f>SUM(神奈川!L611:R611,湘南!L645:R645,ダイエット!L149:R149,コージー!L644:R644,フルハーフ!L611:R611)</f>
        <v>0</v>
      </c>
      <c r="R611" s="83">
        <f>SUM(神奈川!S611:Y611,湘南!S645:Y645,ダイエット!S149:Y149,コージー!S644:Y644,フルハーフ!S611:Y611)</f>
        <v>0</v>
      </c>
      <c r="S611" s="83">
        <f>SUM(神奈川!Z611:AF611,湘南!Z645:AF645,ダイエット!Z149:AF149,コージー!Z644:AF644,フルハーフ!Z611:AF611)</f>
        <v>0</v>
      </c>
      <c r="T611" s="83">
        <f>SUM(神奈川!E611:AI611,湘南!E645:AI645,ダイエット!E149:AI149,コージー!E644:AI644,フルハーフ!E611:AI611)</f>
        <v>0</v>
      </c>
    </row>
    <row r="612" spans="1:20" ht="17.25" hidden="1" customHeight="1">
      <c r="A612" s="30"/>
      <c r="B612" s="30"/>
      <c r="C612" s="80"/>
      <c r="D612" s="30"/>
      <c r="E612" s="30"/>
      <c r="F612" s="30"/>
      <c r="G612" s="30"/>
      <c r="H612" s="30"/>
      <c r="I612" s="30"/>
      <c r="J612" s="30"/>
      <c r="K612" s="81"/>
      <c r="L612" s="30"/>
      <c r="M612" s="30"/>
      <c r="N612" s="30"/>
      <c r="O612" s="82">
        <f>SUM(神奈川!AK612)+(湘南!AK646)+(ダイエット!AK150)+(コージー!AK645)+(フルハーフ!AK612)</f>
        <v>0</v>
      </c>
      <c r="P612" s="83">
        <f>SUM(神奈川!E612:K612,湘南!E646:K646,ダイエット!E150:K150,コージー!E645:K645,フルハーフ!E612:K612)</f>
        <v>0</v>
      </c>
      <c r="Q612" s="83">
        <f>SUM(神奈川!L612:R612,湘南!L646:R646,ダイエット!L150:R150,コージー!L645:R645,フルハーフ!L612:R612)</f>
        <v>0</v>
      </c>
      <c r="R612" s="83">
        <f>SUM(神奈川!S612:Y612,湘南!S646:Y646,ダイエット!S150:Y150,コージー!S645:Y645,フルハーフ!S612:Y612)</f>
        <v>0</v>
      </c>
      <c r="S612" s="83">
        <f>SUM(神奈川!Z612:AF612,湘南!Z646:AF646,ダイエット!Z150:AF150,コージー!Z645:AF645,フルハーフ!Z612:AF612)</f>
        <v>0</v>
      </c>
      <c r="T612" s="83">
        <f>SUM(神奈川!E612:AI612,湘南!E646:AI646,ダイエット!E150:AI150,コージー!E645:AI645,フルハーフ!E612:AI612)</f>
        <v>0</v>
      </c>
    </row>
    <row r="613" spans="1:20" ht="17.25" hidden="1" customHeight="1">
      <c r="A613" s="30"/>
      <c r="B613" s="30"/>
      <c r="C613" s="80"/>
      <c r="D613" s="30"/>
      <c r="E613" s="30"/>
      <c r="F613" s="30"/>
      <c r="G613" s="30"/>
      <c r="H613" s="30"/>
      <c r="I613" s="30"/>
      <c r="J613" s="30"/>
      <c r="K613" s="81"/>
      <c r="L613" s="30"/>
      <c r="M613" s="30"/>
      <c r="N613" s="30"/>
      <c r="O613" s="82" t="e">
        <f>SUM(神奈川!AK613)+(湘南!#REF!)+(ダイエット!AK151)+(コージー!AK646)+(フルハーフ!AK613)</f>
        <v>#REF!</v>
      </c>
      <c r="P613" s="83" t="e">
        <f>SUM(神奈川!E613:K613,湘南!#REF!,ダイエット!E151:K151,コージー!E646:K646,フルハーフ!E613:K613)</f>
        <v>#REF!</v>
      </c>
      <c r="Q613" s="83" t="e">
        <f>SUM(神奈川!L613:R613,湘南!#REF!,ダイエット!L151:R151,コージー!L646:R646,フルハーフ!L613:R613)</f>
        <v>#REF!</v>
      </c>
      <c r="R613" s="83" t="e">
        <f>SUM(神奈川!S613:Y613,湘南!#REF!,ダイエット!S151:Y151,コージー!S646:Y646,フルハーフ!S613:Y613)</f>
        <v>#REF!</v>
      </c>
      <c r="S613" s="83" t="e">
        <f>SUM(神奈川!Z613:AF613,湘南!#REF!,ダイエット!Z151:AF151,コージー!Z646:AF646,フルハーフ!Z613:AF613)</f>
        <v>#REF!</v>
      </c>
      <c r="T613" s="83" t="e">
        <f>SUM(神奈川!E613:AI613,湘南!#REF!,ダイエット!E151:AI151,コージー!E646:AI646,フルハーフ!E613:AI613)</f>
        <v>#REF!</v>
      </c>
    </row>
    <row r="614" spans="1:20" ht="17.25" hidden="1" customHeight="1">
      <c r="A614" s="30"/>
      <c r="B614" s="30"/>
      <c r="C614" s="80"/>
      <c r="D614" s="30"/>
      <c r="E614" s="30"/>
      <c r="F614" s="30"/>
      <c r="G614" s="30"/>
      <c r="H614" s="30"/>
      <c r="I614" s="30"/>
      <c r="J614" s="30"/>
      <c r="K614" s="81"/>
      <c r="L614" s="30"/>
      <c r="M614" s="30"/>
      <c r="N614" s="30"/>
      <c r="O614" s="82" t="e">
        <f>SUM(神奈川!AK614)+(湘南!#REF!)+(ダイエット!AK152)+(コージー!AK647)+(フルハーフ!AK614)</f>
        <v>#REF!</v>
      </c>
      <c r="P614" s="83" t="e">
        <f>SUM(神奈川!E614:K614,湘南!#REF!,ダイエット!E152:K152,コージー!E647:K647,フルハーフ!E614:K614)</f>
        <v>#REF!</v>
      </c>
      <c r="Q614" s="83" t="e">
        <f>SUM(神奈川!L614:R614,湘南!#REF!,ダイエット!L152:R152,コージー!L647:R647,フルハーフ!L614:R614)</f>
        <v>#REF!</v>
      </c>
      <c r="R614" s="83" t="e">
        <f>SUM(神奈川!S614:Y614,湘南!#REF!,ダイエット!S152:Y152,コージー!S647:Y647,フルハーフ!S614:Y614)</f>
        <v>#REF!</v>
      </c>
      <c r="S614" s="83" t="e">
        <f>SUM(神奈川!Z614:AF614,湘南!#REF!,ダイエット!Z152:AF152,コージー!Z647:AF647,フルハーフ!Z614:AF614)</f>
        <v>#REF!</v>
      </c>
      <c r="T614" s="83" t="e">
        <f>SUM(神奈川!E614:AI614,湘南!#REF!,ダイエット!E152:AI152,コージー!E647:AI647,フルハーフ!E614:AI614)</f>
        <v>#REF!</v>
      </c>
    </row>
    <row r="615" spans="1:20" ht="17.25" hidden="1" customHeight="1">
      <c r="A615" s="30"/>
      <c r="B615" s="30"/>
      <c r="C615" s="80"/>
      <c r="D615" s="30"/>
      <c r="E615" s="30"/>
      <c r="F615" s="30"/>
      <c r="G615" s="30"/>
      <c r="H615" s="30"/>
      <c r="I615" s="30"/>
      <c r="J615" s="30"/>
      <c r="K615" s="81"/>
      <c r="L615" s="30"/>
      <c r="M615" s="30"/>
      <c r="N615" s="30"/>
      <c r="O615" s="82">
        <f>SUM(神奈川!AK615)+(湘南!AK650)+(ダイエット!AK153)+(コージー!AK648)+(フルハーフ!AK615)</f>
        <v>0</v>
      </c>
      <c r="P615" s="83">
        <f>SUM(神奈川!E615:K615,湘南!E650:K650,ダイエット!E153:K153,コージー!E648:K648,フルハーフ!E615:K615)</f>
        <v>0</v>
      </c>
      <c r="Q615" s="83">
        <f>SUM(神奈川!L615:R615,湘南!L650:R650,ダイエット!L153:R153,コージー!L648:R648,フルハーフ!L615:R615)</f>
        <v>0</v>
      </c>
      <c r="R615" s="83">
        <f>SUM(神奈川!S615:Y615,湘南!S650:Y650,ダイエット!S153:Y153,コージー!S648:Y648,フルハーフ!S615:Y615)</f>
        <v>0</v>
      </c>
      <c r="S615" s="83">
        <f>SUM(神奈川!Z615:AF615,湘南!Z650:AF650,ダイエット!Z153:AF153,コージー!Z648:AF648,フルハーフ!Z615:AF615)</f>
        <v>0</v>
      </c>
      <c r="T615" s="83">
        <f>SUM(神奈川!E615:AI615,湘南!E650:AI650,ダイエット!E153:AI153,コージー!E648:AI648,フルハーフ!E615:AI615)</f>
        <v>0</v>
      </c>
    </row>
    <row r="616" spans="1:20" ht="17.25" hidden="1" customHeight="1">
      <c r="A616" s="30"/>
      <c r="B616" s="30"/>
      <c r="C616" s="80"/>
      <c r="D616" s="30"/>
      <c r="E616" s="30"/>
      <c r="F616" s="30"/>
      <c r="G616" s="30"/>
      <c r="H616" s="30"/>
      <c r="I616" s="30"/>
      <c r="J616" s="30"/>
      <c r="K616" s="81"/>
      <c r="L616" s="30"/>
      <c r="M616" s="30"/>
      <c r="N616" s="30"/>
      <c r="O616" s="82">
        <f>SUM(神奈川!AK616)+(湘南!AK651)+(ダイエット!AK154)+(コージー!AK649)+(フルハーフ!AK616)</f>
        <v>0</v>
      </c>
      <c r="P616" s="83">
        <f>SUM(神奈川!E616:K616,湘南!E651:K651,ダイエット!E154:K154,コージー!E649:K649,フルハーフ!E616:K616)</f>
        <v>0</v>
      </c>
      <c r="Q616" s="83">
        <f>SUM(神奈川!L616:R616,湘南!L651:R651,ダイエット!L154:R154,コージー!L649:R649,フルハーフ!L616:R616)</f>
        <v>0</v>
      </c>
      <c r="R616" s="83">
        <f>SUM(神奈川!S616:Y616,湘南!S651:Y651,ダイエット!S154:Y154,コージー!S649:Y649,フルハーフ!S616:Y616)</f>
        <v>0</v>
      </c>
      <c r="S616" s="83">
        <f>SUM(神奈川!Z616:AF616,湘南!Z651:AF651,ダイエット!Z154:AF154,コージー!Z649:AF649,フルハーフ!Z616:AF616)</f>
        <v>0</v>
      </c>
      <c r="T616" s="83">
        <f>SUM(神奈川!E616:AI616,湘南!E651:AI651,ダイエット!E154:AI154,コージー!E649:AI649,フルハーフ!E616:AI616)</f>
        <v>0</v>
      </c>
    </row>
    <row r="617" spans="1:20" ht="17.25" hidden="1" customHeight="1">
      <c r="A617" s="30"/>
      <c r="B617" s="30"/>
      <c r="C617" s="80"/>
      <c r="D617" s="30"/>
      <c r="E617" s="30"/>
      <c r="F617" s="30"/>
      <c r="G617" s="30"/>
      <c r="H617" s="30"/>
      <c r="I617" s="30"/>
      <c r="J617" s="30"/>
      <c r="K617" s="81"/>
      <c r="L617" s="30"/>
      <c r="M617" s="30"/>
      <c r="N617" s="30"/>
      <c r="O617" s="82">
        <f>SUM(神奈川!AK617)+(湘南!AK652)+(ダイエット!AK155)+(コージー!AK650)+(フルハーフ!AK617)</f>
        <v>0</v>
      </c>
      <c r="P617" s="83">
        <f>SUM(神奈川!E617:K617,湘南!E652:K652,ダイエット!E155:K155,コージー!E650:K650,フルハーフ!E617:K617)</f>
        <v>0</v>
      </c>
      <c r="Q617" s="83">
        <f>SUM(神奈川!L617:R617,湘南!L652:R652,ダイエット!L155:R155,コージー!L650:R650,フルハーフ!L617:R617)</f>
        <v>0</v>
      </c>
      <c r="R617" s="83">
        <f>SUM(神奈川!S617:Y617,湘南!S652:Y652,ダイエット!S155:Y155,コージー!S650:Y650,フルハーフ!S617:Y617)</f>
        <v>0</v>
      </c>
      <c r="S617" s="83">
        <f>SUM(神奈川!Z617:AF617,湘南!Z652:AF652,ダイエット!Z155:AF155,コージー!Z650:AF650,フルハーフ!Z617:AF617)</f>
        <v>0</v>
      </c>
      <c r="T617" s="83">
        <f>SUM(神奈川!E617:AI617,湘南!E652:AI652,ダイエット!E155:AI155,コージー!E650:AI650,フルハーフ!E617:AI617)</f>
        <v>0</v>
      </c>
    </row>
    <row r="618" spans="1:20" ht="17.25" hidden="1" customHeight="1">
      <c r="A618" s="30"/>
      <c r="B618" s="30"/>
      <c r="C618" s="80"/>
      <c r="D618" s="30"/>
      <c r="E618" s="30"/>
      <c r="F618" s="30"/>
      <c r="G618" s="30"/>
      <c r="H618" s="30"/>
      <c r="I618" s="30"/>
      <c r="J618" s="30"/>
      <c r="K618" s="81"/>
      <c r="L618" s="30"/>
      <c r="M618" s="30"/>
      <c r="N618" s="30"/>
      <c r="O618" s="82">
        <f>SUM(神奈川!AK618)+(湘南!AK653)+(ダイエット!AK156)+(コージー!AK651)+(フルハーフ!AK618)</f>
        <v>0</v>
      </c>
      <c r="P618" s="83">
        <f>SUM(神奈川!E618:K618,湘南!E653:K653,ダイエット!E156:K156,コージー!E651:K651,フルハーフ!E618:K618)</f>
        <v>0</v>
      </c>
      <c r="Q618" s="83">
        <f>SUM(神奈川!L618:R618,湘南!L653:R653,ダイエット!L156:R156,コージー!L651:R651,フルハーフ!L618:R618)</f>
        <v>0</v>
      </c>
      <c r="R618" s="83">
        <f>SUM(神奈川!S618:Y618,湘南!S653:Y653,ダイエット!S156:Y156,コージー!S651:Y651,フルハーフ!S618:Y618)</f>
        <v>0</v>
      </c>
      <c r="S618" s="83">
        <f>SUM(神奈川!Z618:AF618,湘南!Z653:AF653,ダイエット!Z156:AF156,コージー!Z651:AF651,フルハーフ!Z618:AF618)</f>
        <v>0</v>
      </c>
      <c r="T618" s="83">
        <f>SUM(神奈川!E618:AI618,湘南!E653:AI653,ダイエット!E156:AI156,コージー!E651:AI651,フルハーフ!E618:AI618)</f>
        <v>0</v>
      </c>
    </row>
    <row r="619" spans="1:20" ht="17.25" hidden="1" customHeight="1">
      <c r="A619" s="30"/>
      <c r="B619" s="30"/>
      <c r="C619" s="80"/>
      <c r="D619" s="30"/>
      <c r="E619" s="30"/>
      <c r="F619" s="30"/>
      <c r="G619" s="30"/>
      <c r="H619" s="30"/>
      <c r="I619" s="30"/>
      <c r="J619" s="30"/>
      <c r="K619" s="81"/>
      <c r="L619" s="30"/>
      <c r="M619" s="30"/>
      <c r="N619" s="30"/>
      <c r="O619" s="82">
        <f>SUM(神奈川!AK619)+(湘南!AK654)+(ダイエット!AK157)+(コージー!AK652)+(フルハーフ!AK619)</f>
        <v>0</v>
      </c>
      <c r="P619" s="83">
        <f>SUM(神奈川!E619:K619,湘南!E654:K654,ダイエット!E157:K157,コージー!E652:K652,フルハーフ!E619:K619)</f>
        <v>0</v>
      </c>
      <c r="Q619" s="83">
        <f>SUM(神奈川!L619:R619,湘南!L654:R654,ダイエット!L157:R157,コージー!L652:R652,フルハーフ!L619:R619)</f>
        <v>0</v>
      </c>
      <c r="R619" s="83">
        <f>SUM(神奈川!S619:Y619,湘南!S654:Y654,ダイエット!S157:Y157,コージー!S652:Y652,フルハーフ!S619:Y619)</f>
        <v>0</v>
      </c>
      <c r="S619" s="83">
        <f>SUM(神奈川!Z619:AF619,湘南!Z654:AF654,ダイエット!Z157:AF157,コージー!Z652:AF652,フルハーフ!Z619:AF619)</f>
        <v>0</v>
      </c>
      <c r="T619" s="83">
        <f>SUM(神奈川!E619:AI619,湘南!E654:AI654,ダイエット!E157:AI157,コージー!E652:AI652,フルハーフ!E619:AI619)</f>
        <v>0</v>
      </c>
    </row>
    <row r="620" spans="1:20" ht="17.25" hidden="1" customHeight="1">
      <c r="A620" s="30"/>
      <c r="B620" s="30"/>
      <c r="C620" s="80"/>
      <c r="D620" s="30"/>
      <c r="E620" s="30"/>
      <c r="F620" s="30"/>
      <c r="G620" s="30"/>
      <c r="H620" s="30"/>
      <c r="I620" s="30"/>
      <c r="J620" s="30"/>
      <c r="K620" s="81"/>
      <c r="L620" s="30"/>
      <c r="M620" s="30"/>
      <c r="N620" s="30"/>
      <c r="O620" s="82">
        <f>SUM(神奈川!AK620)+(湘南!AK657)+(ダイエット!AK158)+(コージー!AK653)+(フルハーフ!AK620)</f>
        <v>0</v>
      </c>
      <c r="P620" s="83">
        <f>SUM(神奈川!E620:K620,湘南!E657:K657,ダイエット!E158:K158,コージー!E653:K653,フルハーフ!E620:K620)</f>
        <v>0</v>
      </c>
      <c r="Q620" s="83">
        <f>SUM(神奈川!L620:R620,湘南!L657:R657,ダイエット!L158:R158,コージー!L653:R653,フルハーフ!L620:R620)</f>
        <v>0</v>
      </c>
      <c r="R620" s="83">
        <f>SUM(神奈川!S620:Y620,湘南!S657:Y657,ダイエット!S158:Y158,コージー!S653:Y653,フルハーフ!S620:Y620)</f>
        <v>0</v>
      </c>
      <c r="S620" s="83">
        <f>SUM(神奈川!Z620:AF620,湘南!Z657:AF657,ダイエット!Z158:AF158,コージー!Z653:AF653,フルハーフ!Z620:AF620)</f>
        <v>0</v>
      </c>
      <c r="T620" s="83">
        <f>SUM(神奈川!E620:AI620,湘南!E657:AI657,ダイエット!E158:AI158,コージー!E653:AI653,フルハーフ!E620:AI620)</f>
        <v>0</v>
      </c>
    </row>
    <row r="621" spans="1:20" ht="17.25" hidden="1" customHeight="1">
      <c r="A621" s="30"/>
      <c r="B621" s="30"/>
      <c r="C621" s="80"/>
      <c r="D621" s="30"/>
      <c r="E621" s="30"/>
      <c r="F621" s="30"/>
      <c r="G621" s="30"/>
      <c r="H621" s="30"/>
      <c r="I621" s="30"/>
      <c r="J621" s="30"/>
      <c r="K621" s="81"/>
      <c r="L621" s="30"/>
      <c r="M621" s="30"/>
      <c r="N621" s="30"/>
      <c r="O621" s="82">
        <f>SUM(神奈川!AK621)+(湘南!AK659)+(ダイエット!AK159)+(コージー!AK654)+(フルハーフ!AK621)</f>
        <v>0</v>
      </c>
      <c r="P621" s="83">
        <f>SUM(神奈川!E621:K621,湘南!E659:K659,ダイエット!E159:K159,コージー!E654:K654,フルハーフ!E621:K621)</f>
        <v>0</v>
      </c>
      <c r="Q621" s="83">
        <f>SUM(神奈川!L621:R621,湘南!L659:R659,ダイエット!L159:R159,コージー!L654:R654,フルハーフ!L621:R621)</f>
        <v>0</v>
      </c>
      <c r="R621" s="83">
        <f>SUM(神奈川!S621:Y621,湘南!S659:Y659,ダイエット!S159:Y159,コージー!S654:Y654,フルハーフ!S621:Y621)</f>
        <v>0</v>
      </c>
      <c r="S621" s="83">
        <f>SUM(神奈川!Z621:AF621,湘南!Z659:AF659,ダイエット!Z159:AF159,コージー!Z654:AF654,フルハーフ!Z621:AF621)</f>
        <v>0</v>
      </c>
      <c r="T621" s="83">
        <f>SUM(神奈川!E621:AI621,湘南!E659:AI659,ダイエット!E159:AI159,コージー!E654:AI654,フルハーフ!E621:AI621)</f>
        <v>0</v>
      </c>
    </row>
    <row r="622" spans="1:20" ht="17.25" hidden="1" customHeight="1">
      <c r="A622" s="30"/>
      <c r="B622" s="30"/>
      <c r="C622" s="80"/>
      <c r="D622" s="30"/>
      <c r="E622" s="30"/>
      <c r="F622" s="30"/>
      <c r="G622" s="30"/>
      <c r="H622" s="30"/>
      <c r="I622" s="30"/>
      <c r="J622" s="30"/>
      <c r="K622" s="81"/>
      <c r="L622" s="30"/>
      <c r="M622" s="30"/>
      <c r="N622" s="30"/>
      <c r="O622" s="82">
        <f>SUM(神奈川!AK622)+(湘南!AK661)+(ダイエット!AK160)+(コージー!AK655)+(フルハーフ!AK622)</f>
        <v>0</v>
      </c>
      <c r="P622" s="83">
        <f>SUM(神奈川!E622:K622,湘南!E661:K661,ダイエット!E160:K160,コージー!E655:K655,フルハーフ!E622:K622)</f>
        <v>0</v>
      </c>
      <c r="Q622" s="83">
        <f>SUM(神奈川!L622:R622,湘南!L661:R661,ダイエット!L160:R160,コージー!L655:R655,フルハーフ!L622:R622)</f>
        <v>0</v>
      </c>
      <c r="R622" s="83">
        <f>SUM(神奈川!S622:Y622,湘南!S661:Y661,ダイエット!S160:Y160,コージー!S655:Y655,フルハーフ!S622:Y622)</f>
        <v>0</v>
      </c>
      <c r="S622" s="83">
        <f>SUM(神奈川!Z622:AF622,湘南!Z661:AF661,ダイエット!Z160:AF160,コージー!Z655:AF655,フルハーフ!Z622:AF622)</f>
        <v>0</v>
      </c>
      <c r="T622" s="83">
        <f>SUM(神奈川!E622:AI622,湘南!E661:AI661,ダイエット!E160:AI160,コージー!E655:AI655,フルハーフ!E622:AI622)</f>
        <v>0</v>
      </c>
    </row>
    <row r="623" spans="1:20" ht="17.25" hidden="1" customHeight="1">
      <c r="A623" s="30"/>
      <c r="B623" s="30"/>
      <c r="C623" s="80"/>
      <c r="D623" s="30"/>
      <c r="E623" s="30"/>
      <c r="F623" s="30"/>
      <c r="G623" s="30"/>
      <c r="H623" s="30"/>
      <c r="I623" s="30"/>
      <c r="J623" s="30"/>
      <c r="K623" s="81"/>
      <c r="L623" s="30"/>
      <c r="M623" s="30"/>
      <c r="N623" s="30"/>
      <c r="O623" s="82">
        <f>SUM(神奈川!AK623)+(湘南!AK664)+(ダイエット!AK161)+(コージー!AK656)+(フルハーフ!AK623)</f>
        <v>0</v>
      </c>
      <c r="P623" s="83">
        <f>SUM(神奈川!E623:K623,湘南!E664:K664,ダイエット!E161:K161,コージー!E656:K656,フルハーフ!E623:K623)</f>
        <v>0</v>
      </c>
      <c r="Q623" s="83">
        <f>SUM(神奈川!L623:R623,湘南!L664:R664,ダイエット!L161:R161,コージー!L656:R656,フルハーフ!L623:R623)</f>
        <v>0</v>
      </c>
      <c r="R623" s="83">
        <f>SUM(神奈川!S623:Y623,湘南!S664:Y664,ダイエット!S161:Y161,コージー!S656:Y656,フルハーフ!S623:Y623)</f>
        <v>0</v>
      </c>
      <c r="S623" s="83">
        <f>SUM(神奈川!Z623:AF623,湘南!Z664:AF664,ダイエット!Z161:AF161,コージー!Z656:AF656,フルハーフ!Z623:AF623)</f>
        <v>0</v>
      </c>
      <c r="T623" s="83">
        <f>SUM(神奈川!E623:AI623,湘南!E664:AI664,ダイエット!E161:AI161,コージー!E656:AI656,フルハーフ!E623:AI623)</f>
        <v>0</v>
      </c>
    </row>
    <row r="624" spans="1:20" ht="17.25" hidden="1" customHeight="1">
      <c r="A624" s="30"/>
      <c r="B624" s="30"/>
      <c r="C624" s="80"/>
      <c r="D624" s="30"/>
      <c r="E624" s="30"/>
      <c r="F624" s="30"/>
      <c r="G624" s="30"/>
      <c r="H624" s="30"/>
      <c r="I624" s="30"/>
      <c r="J624" s="30"/>
      <c r="K624" s="81"/>
      <c r="L624" s="30"/>
      <c r="M624" s="30"/>
      <c r="N624" s="30"/>
      <c r="O624" s="82">
        <f>SUM(神奈川!AK624)+(湘南!AK665)+(ダイエット!AK162)+(コージー!AK657)+(フルハーフ!AK624)</f>
        <v>0</v>
      </c>
      <c r="P624" s="83">
        <f>SUM(神奈川!E624:K624,湘南!E665:K665,ダイエット!E162:K162,コージー!E657:K657,フルハーフ!E624:K624)</f>
        <v>0</v>
      </c>
      <c r="Q624" s="83">
        <f>SUM(神奈川!L624:R624,湘南!L665:R665,ダイエット!L162:R162,コージー!L657:R657,フルハーフ!L624:R624)</f>
        <v>0</v>
      </c>
      <c r="R624" s="83">
        <f>SUM(神奈川!S624:Y624,湘南!S665:Y665,ダイエット!S162:Y162,コージー!S657:Y657,フルハーフ!S624:Y624)</f>
        <v>0</v>
      </c>
      <c r="S624" s="83">
        <f>SUM(神奈川!Z624:AF624,湘南!Z665:AF665,ダイエット!Z162:AF162,コージー!Z657:AF657,フルハーフ!Z624:AF624)</f>
        <v>0</v>
      </c>
      <c r="T624" s="83">
        <f>SUM(神奈川!E624:AI624,湘南!E665:AI665,ダイエット!E162:AI162,コージー!E657:AI657,フルハーフ!E624:AI624)</f>
        <v>0</v>
      </c>
    </row>
    <row r="625" spans="1:20" ht="17.25" hidden="1" customHeight="1">
      <c r="A625" s="30"/>
      <c r="B625" s="30"/>
      <c r="C625" s="80"/>
      <c r="D625" s="30"/>
      <c r="E625" s="30"/>
      <c r="F625" s="30"/>
      <c r="G625" s="30"/>
      <c r="H625" s="30"/>
      <c r="I625" s="30"/>
      <c r="J625" s="30"/>
      <c r="K625" s="81"/>
      <c r="L625" s="30"/>
      <c r="M625" s="30"/>
      <c r="N625" s="30"/>
      <c r="O625" s="82">
        <f>SUM(神奈川!AK625)+(湘南!AK666)+(ダイエット!AK163)+(コージー!AK658)+(フルハーフ!AK625)</f>
        <v>0</v>
      </c>
      <c r="P625" s="83">
        <f>SUM(神奈川!E625:K625,湘南!E666:K666,ダイエット!E163:K163,コージー!E658:K658,フルハーフ!E625:K625)</f>
        <v>0</v>
      </c>
      <c r="Q625" s="83">
        <f>SUM(神奈川!L625:R625,湘南!L666:R666,ダイエット!L163:R163,コージー!L658:R658,フルハーフ!L625:R625)</f>
        <v>0</v>
      </c>
      <c r="R625" s="83">
        <f>SUM(神奈川!S625:Y625,湘南!S666:Y666,ダイエット!S163:Y163,コージー!S658:Y658,フルハーフ!S625:Y625)</f>
        <v>0</v>
      </c>
      <c r="S625" s="83">
        <f>SUM(神奈川!Z625:AF625,湘南!Z666:AF666,ダイエット!Z163:AF163,コージー!Z658:AF658,フルハーフ!Z625:AF625)</f>
        <v>0</v>
      </c>
      <c r="T625" s="83">
        <f>SUM(神奈川!E625:AI625,湘南!E666:AI666,ダイエット!E163:AI163,コージー!E658:AI658,フルハーフ!E625:AI625)</f>
        <v>0</v>
      </c>
    </row>
    <row r="626" spans="1:20" ht="17.25" hidden="1" customHeight="1">
      <c r="A626" s="30"/>
      <c r="B626" s="30"/>
      <c r="C626" s="80"/>
      <c r="D626" s="30"/>
      <c r="E626" s="30"/>
      <c r="F626" s="30"/>
      <c r="G626" s="30"/>
      <c r="H626" s="30"/>
      <c r="I626" s="30"/>
      <c r="J626" s="30"/>
      <c r="K626" s="81"/>
      <c r="L626" s="30"/>
      <c r="M626" s="30"/>
      <c r="N626" s="30"/>
      <c r="O626" s="82">
        <f>SUM(神奈川!AK626)+(湘南!AK667)+(ダイエット!AK164)+(コージー!AK659)+(フルハーフ!AK626)</f>
        <v>0</v>
      </c>
      <c r="P626" s="83">
        <f>SUM(神奈川!E626:K626,湘南!E667:K667,ダイエット!E164:K164,コージー!E659:K659,フルハーフ!E626:K626)</f>
        <v>0</v>
      </c>
      <c r="Q626" s="83">
        <f>SUM(神奈川!L626:R626,湘南!L667:R667,ダイエット!L164:R164,コージー!L659:R659,フルハーフ!L626:R626)</f>
        <v>0</v>
      </c>
      <c r="R626" s="83">
        <f>SUM(神奈川!S626:Y626,湘南!S667:Y667,ダイエット!S164:Y164,コージー!S659:Y659,フルハーフ!S626:Y626)</f>
        <v>0</v>
      </c>
      <c r="S626" s="83">
        <f>SUM(神奈川!Z626:AF626,湘南!Z667:AF667,ダイエット!Z164:AF164,コージー!Z659:AF659,フルハーフ!Z626:AF626)</f>
        <v>0</v>
      </c>
      <c r="T626" s="83">
        <f>SUM(神奈川!E626:AI626,湘南!E667:AI667,ダイエット!E164:AI164,コージー!E659:AI659,フルハーフ!E626:AI626)</f>
        <v>0</v>
      </c>
    </row>
    <row r="627" spans="1:20" ht="17.25" hidden="1" customHeight="1">
      <c r="A627" s="30"/>
      <c r="B627" s="30"/>
      <c r="C627" s="80"/>
      <c r="D627" s="30"/>
      <c r="E627" s="30"/>
      <c r="F627" s="30"/>
      <c r="G627" s="30"/>
      <c r="H627" s="30"/>
      <c r="I627" s="30"/>
      <c r="J627" s="30"/>
      <c r="K627" s="81"/>
      <c r="L627" s="30"/>
      <c r="M627" s="30"/>
      <c r="N627" s="30"/>
      <c r="O627" s="82">
        <f>SUM(神奈川!AK627)+(湘南!AK669)+(ダイエット!AK165)+(コージー!AK660)+(フルハーフ!AK627)</f>
        <v>0</v>
      </c>
      <c r="P627" s="83">
        <f>SUM(神奈川!E627:K627,湘南!E669:K669,ダイエット!E165:K165,コージー!E660:K660,フルハーフ!E627:K627)</f>
        <v>0</v>
      </c>
      <c r="Q627" s="83">
        <f>SUM(神奈川!L627:R627,湘南!L669:R669,ダイエット!L165:R165,コージー!L660:R660,フルハーフ!L627:R627)</f>
        <v>0</v>
      </c>
      <c r="R627" s="83">
        <f>SUM(神奈川!S627:Y627,湘南!S669:Y669,ダイエット!S165:Y165,コージー!S660:Y660,フルハーフ!S627:Y627)</f>
        <v>0</v>
      </c>
      <c r="S627" s="83">
        <f>SUM(神奈川!Z627:AF627,湘南!Z669:AF669,ダイエット!Z165:AF165,コージー!Z660:AF660,フルハーフ!Z627:AF627)</f>
        <v>0</v>
      </c>
      <c r="T627" s="83">
        <f>SUM(神奈川!E627:AI627,湘南!E669:AI669,ダイエット!E165:AI165,コージー!E660:AI660,フルハーフ!E627:AI627)</f>
        <v>0</v>
      </c>
    </row>
    <row r="628" spans="1:20" ht="17.25" hidden="1" customHeight="1">
      <c r="A628" s="30"/>
      <c r="B628" s="30"/>
      <c r="C628" s="80"/>
      <c r="D628" s="30"/>
      <c r="E628" s="30"/>
      <c r="F628" s="30"/>
      <c r="G628" s="30"/>
      <c r="H628" s="30"/>
      <c r="I628" s="30"/>
      <c r="J628" s="30"/>
      <c r="K628" s="81"/>
      <c r="L628" s="30"/>
      <c r="M628" s="30"/>
      <c r="N628" s="30"/>
      <c r="O628" s="82">
        <f>SUM(神奈川!AK628)+(湘南!AK670)+(ダイエット!AK166)+(コージー!AK661)+(フルハーフ!AK628)</f>
        <v>0</v>
      </c>
      <c r="P628" s="83">
        <f>SUM(神奈川!E628:K628,湘南!E670:K670,ダイエット!E166:K166,コージー!E661:K661,フルハーフ!E628:K628)</f>
        <v>0</v>
      </c>
      <c r="Q628" s="83">
        <f>SUM(神奈川!L628:R628,湘南!L670:R670,ダイエット!L166:R166,コージー!L661:R661,フルハーフ!L628:R628)</f>
        <v>0</v>
      </c>
      <c r="R628" s="83">
        <f>SUM(神奈川!S628:Y628,湘南!S670:Y670,ダイエット!S166:Y166,コージー!S661:Y661,フルハーフ!S628:Y628)</f>
        <v>0</v>
      </c>
      <c r="S628" s="83">
        <f>SUM(神奈川!Z628:AF628,湘南!Z670:AF670,ダイエット!Z166:AF166,コージー!Z661:AF661,フルハーフ!Z628:AF628)</f>
        <v>0</v>
      </c>
      <c r="T628" s="83">
        <f>SUM(神奈川!E628:AI628,湘南!E670:AI670,ダイエット!E166:AI166,コージー!E661:AI661,フルハーフ!E628:AI628)</f>
        <v>0</v>
      </c>
    </row>
    <row r="629" spans="1:20" ht="17.25" hidden="1" customHeight="1">
      <c r="A629" s="30"/>
      <c r="B629" s="30"/>
      <c r="C629" s="80"/>
      <c r="D629" s="30"/>
      <c r="E629" s="30"/>
      <c r="F629" s="30"/>
      <c r="G629" s="30"/>
      <c r="H629" s="30"/>
      <c r="I629" s="30"/>
      <c r="J629" s="30"/>
      <c r="K629" s="81"/>
      <c r="L629" s="30"/>
      <c r="M629" s="30"/>
      <c r="N629" s="30"/>
      <c r="O629" s="82">
        <f>SUM(神奈川!AK629)+(湘南!AK673)+(ダイエット!AK167)+(コージー!AK662)+(フルハーフ!AK629)</f>
        <v>0</v>
      </c>
      <c r="P629" s="83">
        <f>SUM(神奈川!E629:K629,湘南!E673:K673,ダイエット!E167:K167,コージー!E662:K662,フルハーフ!E629:K629)</f>
        <v>0</v>
      </c>
      <c r="Q629" s="83">
        <f>SUM(神奈川!L629:R629,湘南!L673:R673,ダイエット!L167:R167,コージー!L662:R662,フルハーフ!L629:R629)</f>
        <v>0</v>
      </c>
      <c r="R629" s="83">
        <f>SUM(神奈川!S629:Y629,湘南!S673:Y673,ダイエット!S167:Y167,コージー!S662:Y662,フルハーフ!S629:Y629)</f>
        <v>0</v>
      </c>
      <c r="S629" s="83">
        <f>SUM(神奈川!Z629:AF629,湘南!Z673:AF673,ダイエット!Z167:AF167,コージー!Z662:AF662,フルハーフ!Z629:AF629)</f>
        <v>0</v>
      </c>
      <c r="T629" s="83">
        <f>SUM(神奈川!E629:AI629,湘南!E673:AI673,ダイエット!E167:AI167,コージー!E662:AI662,フルハーフ!E629:AI629)</f>
        <v>0</v>
      </c>
    </row>
    <row r="630" spans="1:20" ht="17.25" hidden="1" customHeight="1">
      <c r="A630" s="30"/>
      <c r="B630" s="30"/>
      <c r="C630" s="80"/>
      <c r="D630" s="30"/>
      <c r="E630" s="30"/>
      <c r="F630" s="30"/>
      <c r="G630" s="30"/>
      <c r="H630" s="30"/>
      <c r="I630" s="30"/>
      <c r="J630" s="30"/>
      <c r="K630" s="81"/>
      <c r="L630" s="30"/>
      <c r="M630" s="30"/>
      <c r="N630" s="30"/>
      <c r="O630" s="82">
        <f>SUM(神奈川!AK630)+(湘南!AK674)+(ダイエット!AK168)+(コージー!AK663)+(フルハーフ!AK630)</f>
        <v>0</v>
      </c>
      <c r="P630" s="83">
        <f>SUM(神奈川!E630:K630,湘南!E674:K674,ダイエット!E168:K168,コージー!E663:K663,フルハーフ!E630:K630)</f>
        <v>0</v>
      </c>
      <c r="Q630" s="83">
        <f>SUM(神奈川!L630:R630,湘南!L674:R674,ダイエット!L168:R168,コージー!L663:R663,フルハーフ!L630:R630)</f>
        <v>0</v>
      </c>
      <c r="R630" s="83">
        <f>SUM(神奈川!S630:Y630,湘南!S674:Y674,ダイエット!S168:Y168,コージー!S663:Y663,フルハーフ!S630:Y630)</f>
        <v>0</v>
      </c>
      <c r="S630" s="83">
        <f>SUM(神奈川!Z630:AF630,湘南!Z674:AF674,ダイエット!Z168:AF168,コージー!Z663:AF663,フルハーフ!Z630:AF630)</f>
        <v>0</v>
      </c>
      <c r="T630" s="83">
        <f>SUM(神奈川!E630:AI630,湘南!E674:AI674,ダイエット!E168:AI168,コージー!E663:AI663,フルハーフ!E630:AI630)</f>
        <v>0</v>
      </c>
    </row>
    <row r="631" spans="1:20" ht="17.25" hidden="1" customHeight="1">
      <c r="A631" s="30"/>
      <c r="B631" s="30"/>
      <c r="C631" s="80"/>
      <c r="D631" s="30"/>
      <c r="E631" s="30"/>
      <c r="F631" s="30"/>
      <c r="G631" s="30"/>
      <c r="H631" s="30"/>
      <c r="I631" s="30"/>
      <c r="J631" s="30"/>
      <c r="K631" s="81"/>
      <c r="L631" s="30"/>
      <c r="M631" s="30"/>
      <c r="N631" s="30"/>
      <c r="O631" s="82">
        <f>SUM(神奈川!AK631)+(湘南!AK676)+(ダイエット!AK169)+(コージー!AK664)+(フルハーフ!AK631)</f>
        <v>0</v>
      </c>
      <c r="P631" s="83">
        <f>SUM(神奈川!E631:K631,湘南!E676:K676,ダイエット!E169:K169,コージー!E664:K664,フルハーフ!E631:K631)</f>
        <v>0</v>
      </c>
      <c r="Q631" s="83">
        <f>SUM(神奈川!L631:R631,湘南!L676:R676,ダイエット!L169:R169,コージー!L664:R664,フルハーフ!L631:R631)</f>
        <v>0</v>
      </c>
      <c r="R631" s="83">
        <f>SUM(神奈川!S631:Y631,湘南!S676:Y676,ダイエット!S169:Y169,コージー!S664:Y664,フルハーフ!S631:Y631)</f>
        <v>0</v>
      </c>
      <c r="S631" s="83">
        <f>SUM(神奈川!Z631:AF631,湘南!Z676:AF676,ダイエット!Z169:AF169,コージー!Z664:AF664,フルハーフ!Z631:AF631)</f>
        <v>0</v>
      </c>
      <c r="T631" s="83">
        <f>SUM(神奈川!E631:AI631,湘南!E676:AI676,ダイエット!E169:AI169,コージー!E664:AI664,フルハーフ!E631:AI631)</f>
        <v>0</v>
      </c>
    </row>
    <row r="632" spans="1:20" ht="17.25" hidden="1" customHeight="1">
      <c r="A632" s="30"/>
      <c r="B632" s="30"/>
      <c r="C632" s="80"/>
      <c r="D632" s="30"/>
      <c r="E632" s="30"/>
      <c r="F632" s="30"/>
      <c r="G632" s="30"/>
      <c r="H632" s="30"/>
      <c r="I632" s="30"/>
      <c r="J632" s="30"/>
      <c r="K632" s="81"/>
      <c r="L632" s="30"/>
      <c r="M632" s="30"/>
      <c r="N632" s="30"/>
      <c r="O632" s="82">
        <f>SUM(神奈川!AK632)+(湘南!AK677)+(ダイエット!AK170)+(コージー!AK665)+(フルハーフ!AK632)</f>
        <v>0</v>
      </c>
      <c r="P632" s="83">
        <f>SUM(神奈川!E632:K632,湘南!E677:K677,ダイエット!E170:K170,コージー!E665:K665,フルハーフ!E632:K632)</f>
        <v>0</v>
      </c>
      <c r="Q632" s="83">
        <f>SUM(神奈川!L632:R632,湘南!L677:R677,ダイエット!L170:R170,コージー!L665:R665,フルハーフ!L632:R632)</f>
        <v>0</v>
      </c>
      <c r="R632" s="83">
        <f>SUM(神奈川!S632:Y632,湘南!S677:Y677,ダイエット!S170:Y170,コージー!S665:Y665,フルハーフ!S632:Y632)</f>
        <v>0</v>
      </c>
      <c r="S632" s="83">
        <f>SUM(神奈川!Z632:AF632,湘南!Z677:AF677,ダイエット!Z170:AF170,コージー!Z665:AF665,フルハーフ!Z632:AF632)</f>
        <v>0</v>
      </c>
      <c r="T632" s="83">
        <f>SUM(神奈川!E632:AI632,湘南!E677:AI677,ダイエット!E170:AI170,コージー!E665:AI665,フルハーフ!E632:AI632)</f>
        <v>0</v>
      </c>
    </row>
    <row r="633" spans="1:20" ht="17.25" hidden="1" customHeight="1">
      <c r="A633" s="30"/>
      <c r="B633" s="30"/>
      <c r="C633" s="80"/>
      <c r="D633" s="30"/>
      <c r="E633" s="30"/>
      <c r="F633" s="30"/>
      <c r="G633" s="30"/>
      <c r="H633" s="30"/>
      <c r="I633" s="30"/>
      <c r="J633" s="30"/>
      <c r="K633" s="81"/>
      <c r="L633" s="30"/>
      <c r="M633" s="30"/>
      <c r="N633" s="30"/>
      <c r="O633" s="82">
        <f>SUM(神奈川!AK633)+(湘南!AK678)+(ダイエット!AK171)+(コージー!AK666)+(フルハーフ!AK633)</f>
        <v>0</v>
      </c>
      <c r="P633" s="83">
        <f>SUM(神奈川!E633:K633,湘南!E678:K678,ダイエット!E171:K171,コージー!E666:K666,フルハーフ!E633:K633)</f>
        <v>0</v>
      </c>
      <c r="Q633" s="83">
        <f>SUM(神奈川!L633:R633,湘南!L678:R678,ダイエット!L171:R171,コージー!L666:R666,フルハーフ!L633:R633)</f>
        <v>0</v>
      </c>
      <c r="R633" s="83">
        <f>SUM(神奈川!S633:Y633,湘南!S678:Y678,ダイエット!S171:Y171,コージー!S666:Y666,フルハーフ!S633:Y633)</f>
        <v>0</v>
      </c>
      <c r="S633" s="83">
        <f>SUM(神奈川!Z633:AF633,湘南!Z678:AF678,ダイエット!Z171:AF171,コージー!Z666:AF666,フルハーフ!Z633:AF633)</f>
        <v>0</v>
      </c>
      <c r="T633" s="83">
        <f>SUM(神奈川!E633:AI633,湘南!E678:AI678,ダイエット!E171:AI171,コージー!E666:AI666,フルハーフ!E633:AI633)</f>
        <v>0</v>
      </c>
    </row>
    <row r="634" spans="1:20" ht="17.25" hidden="1" customHeight="1">
      <c r="A634" s="30"/>
      <c r="B634" s="30"/>
      <c r="C634" s="80"/>
      <c r="D634" s="30"/>
      <c r="E634" s="30"/>
      <c r="F634" s="30"/>
      <c r="G634" s="30"/>
      <c r="H634" s="30"/>
      <c r="I634" s="30"/>
      <c r="J634" s="30"/>
      <c r="K634" s="81"/>
      <c r="L634" s="30"/>
      <c r="M634" s="30"/>
      <c r="N634" s="30"/>
      <c r="O634" s="82">
        <f>SUM(神奈川!AK634)+(湘南!AK681)+(ダイエット!AK172)+(コージー!AK667)+(フルハーフ!AK634)</f>
        <v>0</v>
      </c>
      <c r="P634" s="83">
        <f>SUM(神奈川!E634:K634,湘南!E681:K681,ダイエット!E172:K172,コージー!E667:K667,フルハーフ!E634:K634)</f>
        <v>0</v>
      </c>
      <c r="Q634" s="83">
        <f>SUM(神奈川!L634:R634,湘南!L681:R681,ダイエット!L172:R172,コージー!L667:R667,フルハーフ!L634:R634)</f>
        <v>0</v>
      </c>
      <c r="R634" s="83">
        <f>SUM(神奈川!S634:Y634,湘南!S681:Y681,ダイエット!S172:Y172,コージー!S667:Y667,フルハーフ!S634:Y634)</f>
        <v>0</v>
      </c>
      <c r="S634" s="83">
        <f>SUM(神奈川!Z634:AF634,湘南!Z681:AF681,ダイエット!Z172:AF172,コージー!Z667:AF667,フルハーフ!Z634:AF634)</f>
        <v>0</v>
      </c>
      <c r="T634" s="83">
        <f>SUM(神奈川!E634:AI634,湘南!E681:AI681,ダイエット!E172:AI172,コージー!E667:AI667,フルハーフ!E634:AI634)</f>
        <v>0</v>
      </c>
    </row>
    <row r="635" spans="1:20" ht="17.25" hidden="1" customHeight="1">
      <c r="A635" s="30"/>
      <c r="B635" s="30"/>
      <c r="C635" s="80"/>
      <c r="D635" s="30"/>
      <c r="E635" s="30"/>
      <c r="F635" s="30"/>
      <c r="G635" s="30"/>
      <c r="H635" s="30"/>
      <c r="I635" s="30"/>
      <c r="J635" s="30"/>
      <c r="K635" s="81"/>
      <c r="L635" s="30"/>
      <c r="M635" s="30"/>
      <c r="N635" s="30"/>
      <c r="O635" s="82">
        <f>SUM(神奈川!AK635)+(湘南!AK682)+(ダイエット!AK173)+(コージー!AK668)+(フルハーフ!AK635)</f>
        <v>0</v>
      </c>
      <c r="P635" s="83">
        <f>SUM(神奈川!E635:K635,湘南!E682:K682,ダイエット!E173:K173,コージー!E668:K668,フルハーフ!E635:K635)</f>
        <v>0</v>
      </c>
      <c r="Q635" s="83">
        <f>SUM(神奈川!L635:R635,湘南!L682:R682,ダイエット!L173:R173,コージー!L668:R668,フルハーフ!L635:R635)</f>
        <v>0</v>
      </c>
      <c r="R635" s="83">
        <f>SUM(神奈川!S635:Y635,湘南!S682:Y682,ダイエット!S173:Y173,コージー!S668:Y668,フルハーフ!S635:Y635)</f>
        <v>0</v>
      </c>
      <c r="S635" s="83">
        <f>SUM(神奈川!Z635:AF635,湘南!Z682:AF682,ダイエット!Z173:AF173,コージー!Z668:AF668,フルハーフ!Z635:AF635)</f>
        <v>0</v>
      </c>
      <c r="T635" s="83">
        <f>SUM(神奈川!E635:AI635,湘南!E682:AI682,ダイエット!E173:AI173,コージー!E668:AI668,フルハーフ!E635:AI635)</f>
        <v>0</v>
      </c>
    </row>
    <row r="636" spans="1:20" ht="17.25" hidden="1" customHeight="1">
      <c r="A636" s="30"/>
      <c r="B636" s="30"/>
      <c r="C636" s="80"/>
      <c r="D636" s="30"/>
      <c r="E636" s="30"/>
      <c r="F636" s="30"/>
      <c r="G636" s="30"/>
      <c r="H636" s="30"/>
      <c r="I636" s="30"/>
      <c r="J636" s="30"/>
      <c r="K636" s="81"/>
      <c r="L636" s="30"/>
      <c r="M636" s="30"/>
      <c r="N636" s="30"/>
      <c r="O636" s="82">
        <f>SUM(神奈川!AK636)+(湘南!AK683)+(ダイエット!AK174)+(コージー!AK669)+(フルハーフ!AK636)</f>
        <v>0</v>
      </c>
      <c r="P636" s="83">
        <f>SUM(神奈川!E636:K636,湘南!E683:K683,ダイエット!E174:K174,コージー!E669:K669,フルハーフ!E636:K636)</f>
        <v>0</v>
      </c>
      <c r="Q636" s="83">
        <f>SUM(神奈川!L636:R636,湘南!L683:R683,ダイエット!L174:R174,コージー!L669:R669,フルハーフ!L636:R636)</f>
        <v>0</v>
      </c>
      <c r="R636" s="83">
        <f>SUM(神奈川!S636:Y636,湘南!S683:Y683,ダイエット!S174:Y174,コージー!S669:Y669,フルハーフ!S636:Y636)</f>
        <v>0</v>
      </c>
      <c r="S636" s="83">
        <f>SUM(神奈川!Z636:AF636,湘南!Z683:AF683,ダイエット!Z174:AF174,コージー!Z669:AF669,フルハーフ!Z636:AF636)</f>
        <v>0</v>
      </c>
      <c r="T636" s="83">
        <f>SUM(神奈川!E636:AI636,湘南!E683:AI683,ダイエット!E174:AI174,コージー!E669:AI669,フルハーフ!E636:AI636)</f>
        <v>0</v>
      </c>
    </row>
    <row r="637" spans="1:20" ht="17.25" hidden="1" customHeight="1">
      <c r="A637" s="30"/>
      <c r="B637" s="30"/>
      <c r="C637" s="80"/>
      <c r="D637" s="30"/>
      <c r="E637" s="30"/>
      <c r="F637" s="30"/>
      <c r="G637" s="30"/>
      <c r="H637" s="30"/>
      <c r="I637" s="30"/>
      <c r="J637" s="30"/>
      <c r="K637" s="81"/>
      <c r="L637" s="30"/>
      <c r="M637" s="30"/>
      <c r="N637" s="30"/>
      <c r="O637" s="82">
        <f>SUM(神奈川!AK637)+(湘南!AK687)+(ダイエット!AK175)+(コージー!AK670)+(フルハーフ!AK637)</f>
        <v>0</v>
      </c>
      <c r="P637" s="83">
        <f>SUM(神奈川!E637:K637,湘南!E687:K687,ダイエット!E175:K175,コージー!E670:K670,フルハーフ!E637:K637)</f>
        <v>0</v>
      </c>
      <c r="Q637" s="83">
        <f>SUM(神奈川!L637:R637,湘南!L687:R687,ダイエット!L175:R175,コージー!L670:R670,フルハーフ!L637:R637)</f>
        <v>0</v>
      </c>
      <c r="R637" s="83">
        <f>SUM(神奈川!S637:Y637,湘南!S687:Y687,ダイエット!S175:Y175,コージー!S670:Y670,フルハーフ!S637:Y637)</f>
        <v>0</v>
      </c>
      <c r="S637" s="83">
        <f>SUM(神奈川!Z637:AF637,湘南!Z687:AF687,ダイエット!Z175:AF175,コージー!Z670:AF670,フルハーフ!Z637:AF637)</f>
        <v>0</v>
      </c>
      <c r="T637" s="83">
        <f>SUM(神奈川!E637:AI637,湘南!E687:AI687,ダイエット!E175:AI175,コージー!E670:AI670,フルハーフ!E637:AI637)</f>
        <v>0</v>
      </c>
    </row>
    <row r="638" spans="1:20" ht="17.25" hidden="1" customHeight="1">
      <c r="A638" s="30"/>
      <c r="B638" s="30"/>
      <c r="C638" s="80"/>
      <c r="D638" s="30"/>
      <c r="E638" s="30"/>
      <c r="F638" s="30"/>
      <c r="G638" s="30"/>
      <c r="H638" s="30"/>
      <c r="I638" s="30"/>
      <c r="J638" s="30"/>
      <c r="K638" s="81"/>
      <c r="L638" s="30"/>
      <c r="M638" s="30"/>
      <c r="N638" s="30"/>
      <c r="O638" s="82">
        <f>SUM(神奈川!AK638)+(湘南!AK688)+(ダイエット!AK176)+(コージー!AK671)+(フルハーフ!AK638)</f>
        <v>0</v>
      </c>
      <c r="P638" s="83">
        <f>SUM(神奈川!E638:K638,湘南!E688:K688,ダイエット!E176:K176,コージー!E671:K671,フルハーフ!E638:K638)</f>
        <v>0</v>
      </c>
      <c r="Q638" s="83">
        <f>SUM(神奈川!L638:R638,湘南!L688:R688,ダイエット!L176:R176,コージー!L671:R671,フルハーフ!L638:R638)</f>
        <v>0</v>
      </c>
      <c r="R638" s="83">
        <f>SUM(神奈川!S638:Y638,湘南!S688:Y688,ダイエット!S176:Y176,コージー!S671:Y671,フルハーフ!S638:Y638)</f>
        <v>0</v>
      </c>
      <c r="S638" s="83">
        <f>SUM(神奈川!Z638:AF638,湘南!Z688:AF688,ダイエット!Z176:AF176,コージー!Z671:AF671,フルハーフ!Z638:AF638)</f>
        <v>0</v>
      </c>
      <c r="T638" s="83">
        <f>SUM(神奈川!E638:AI638,湘南!E688:AI688,ダイエット!E176:AI176,コージー!E671:AI671,フルハーフ!E638:AI638)</f>
        <v>0</v>
      </c>
    </row>
    <row r="639" spans="1:20" ht="17.25" hidden="1" customHeight="1">
      <c r="A639" s="30"/>
      <c r="B639" s="30"/>
      <c r="C639" s="80"/>
      <c r="D639" s="30"/>
      <c r="E639" s="30"/>
      <c r="F639" s="30"/>
      <c r="G639" s="30"/>
      <c r="H639" s="30"/>
      <c r="I639" s="30"/>
      <c r="J639" s="30"/>
      <c r="K639" s="81"/>
      <c r="L639" s="30"/>
      <c r="M639" s="30"/>
      <c r="N639" s="30"/>
      <c r="O639" s="82">
        <f>SUM(神奈川!AK639)+(湘南!AK689)+(ダイエット!AK177)+(コージー!AK672)+(フルハーフ!AK639)</f>
        <v>0</v>
      </c>
      <c r="P639" s="83">
        <f>SUM(神奈川!E639:K639,湘南!E689:K689,ダイエット!E177:K177,コージー!E672:K672,フルハーフ!E639:K639)</f>
        <v>0</v>
      </c>
      <c r="Q639" s="83">
        <f>SUM(神奈川!L639:R639,湘南!L689:R689,ダイエット!L177:R177,コージー!L672:R672,フルハーフ!L639:R639)</f>
        <v>0</v>
      </c>
      <c r="R639" s="83">
        <f>SUM(神奈川!S639:Y639,湘南!S689:Y689,ダイエット!S177:Y177,コージー!S672:Y672,フルハーフ!S639:Y639)</f>
        <v>0</v>
      </c>
      <c r="S639" s="83">
        <f>SUM(神奈川!Z639:AF639,湘南!Z689:AF689,ダイエット!Z177:AF177,コージー!Z672:AF672,フルハーフ!Z639:AF639)</f>
        <v>0</v>
      </c>
      <c r="T639" s="83">
        <f>SUM(神奈川!E639:AI639,湘南!E689:AI689,ダイエット!E177:AI177,コージー!E672:AI672,フルハーフ!E639:AI639)</f>
        <v>0</v>
      </c>
    </row>
    <row r="640" spans="1:20" ht="17.25" hidden="1" customHeight="1">
      <c r="A640" s="30"/>
      <c r="B640" s="30"/>
      <c r="C640" s="80"/>
      <c r="D640" s="30"/>
      <c r="E640" s="30"/>
      <c r="F640" s="30"/>
      <c r="G640" s="30"/>
      <c r="H640" s="30"/>
      <c r="I640" s="30"/>
      <c r="J640" s="30"/>
      <c r="K640" s="81"/>
      <c r="L640" s="30"/>
      <c r="M640" s="30"/>
      <c r="N640" s="30"/>
      <c r="O640" s="82">
        <f>SUM(神奈川!AK640)+(湘南!AK694)+(ダイエット!AK178)+(コージー!AK673)+(フルハーフ!AK640)</f>
        <v>0</v>
      </c>
      <c r="P640" s="83">
        <f>SUM(神奈川!E640:K640,湘南!E694:K694,ダイエット!E178:K178,コージー!E673:K673,フルハーフ!E640:K640)</f>
        <v>0</v>
      </c>
      <c r="Q640" s="83">
        <f>SUM(神奈川!L640:R640,湘南!L694:R694,ダイエット!L178:R178,コージー!L673:R673,フルハーフ!L640:R640)</f>
        <v>0</v>
      </c>
      <c r="R640" s="83">
        <f>SUM(神奈川!S640:Y640,湘南!S694:Y694,ダイエット!S178:Y178,コージー!S673:Y673,フルハーフ!S640:Y640)</f>
        <v>0</v>
      </c>
      <c r="S640" s="83">
        <f>SUM(神奈川!Z640:AF640,湘南!Z694:AF694,ダイエット!Z178:AF178,コージー!Z673:AF673,フルハーフ!Z640:AF640)</f>
        <v>0</v>
      </c>
      <c r="T640" s="83">
        <f>SUM(神奈川!E640:AI640,湘南!E694:AI694,ダイエット!E178:AI178,コージー!E673:AI673,フルハーフ!E640:AI640)</f>
        <v>0</v>
      </c>
    </row>
    <row r="641" spans="1:20" ht="17.25" hidden="1" customHeight="1">
      <c r="A641" s="30"/>
      <c r="B641" s="30"/>
      <c r="C641" s="80"/>
      <c r="D641" s="30"/>
      <c r="E641" s="30"/>
      <c r="F641" s="30"/>
      <c r="G641" s="30"/>
      <c r="H641" s="30"/>
      <c r="I641" s="30"/>
      <c r="J641" s="30"/>
      <c r="K641" s="81"/>
      <c r="L641" s="30"/>
      <c r="M641" s="30"/>
      <c r="N641" s="30"/>
      <c r="O641" s="82">
        <f>SUM(神奈川!AK641)+(湘南!AK699)+(ダイエット!AK179)+(コージー!AK674)+(フルハーフ!AK641)</f>
        <v>0</v>
      </c>
      <c r="P641" s="83">
        <f>SUM(神奈川!E641:K641,湘南!E699:K699,ダイエット!E179:K179,コージー!E674:K674,フルハーフ!E641:K641)</f>
        <v>0</v>
      </c>
      <c r="Q641" s="83">
        <f>SUM(神奈川!L641:R641,湘南!L699:R699,ダイエット!L179:R179,コージー!L674:R674,フルハーフ!L641:R641)</f>
        <v>0</v>
      </c>
      <c r="R641" s="83">
        <f>SUM(神奈川!S641:Y641,湘南!S699:Y699,ダイエット!S179:Y179,コージー!S674:Y674,フルハーフ!S641:Y641)</f>
        <v>0</v>
      </c>
      <c r="S641" s="83">
        <f>SUM(神奈川!Z641:AF641,湘南!Z699:AF699,ダイエット!Z179:AF179,コージー!Z674:AF674,フルハーフ!Z641:AF641)</f>
        <v>0</v>
      </c>
      <c r="T641" s="83">
        <f>SUM(神奈川!E641:AI641,湘南!E699:AI699,ダイエット!E179:AI179,コージー!E674:AI674,フルハーフ!E641:AI641)</f>
        <v>0</v>
      </c>
    </row>
    <row r="642" spans="1:20" ht="17.25" hidden="1" customHeight="1">
      <c r="A642" s="30"/>
      <c r="B642" s="30"/>
      <c r="C642" s="80"/>
      <c r="D642" s="30"/>
      <c r="E642" s="30"/>
      <c r="F642" s="30"/>
      <c r="G642" s="30"/>
      <c r="H642" s="30"/>
      <c r="I642" s="30"/>
      <c r="J642" s="30"/>
      <c r="K642" s="81"/>
      <c r="L642" s="30"/>
      <c r="M642" s="30"/>
      <c r="N642" s="30"/>
      <c r="O642" s="82">
        <f>SUM(神奈川!AK642)+(湘南!AK701)+(ダイエット!AK180)+(コージー!AK675)+(フルハーフ!AK642)</f>
        <v>0</v>
      </c>
      <c r="P642" s="83">
        <f>SUM(神奈川!E642:K642,湘南!E701:K701,ダイエット!E180:K180,コージー!E675:K675,フルハーフ!E642:K642)</f>
        <v>0</v>
      </c>
      <c r="Q642" s="83">
        <f>SUM(神奈川!L642:R642,湘南!L701:R701,ダイエット!L180:R180,コージー!L675:R675,フルハーフ!L642:R642)</f>
        <v>0</v>
      </c>
      <c r="R642" s="83">
        <f>SUM(神奈川!S642:Y642,湘南!S701:Y701,ダイエット!S180:Y180,コージー!S675:Y675,フルハーフ!S642:Y642)</f>
        <v>0</v>
      </c>
      <c r="S642" s="83">
        <f>SUM(神奈川!Z642:AF642,湘南!Z701:AF701,ダイエット!Z180:AF180,コージー!Z675:AF675,フルハーフ!Z642:AF642)</f>
        <v>0</v>
      </c>
      <c r="T642" s="83">
        <f>SUM(神奈川!E642:AI642,湘南!E701:AI701,ダイエット!E180:AI180,コージー!E675:AI675,フルハーフ!E642:AI642)</f>
        <v>0</v>
      </c>
    </row>
    <row r="643" spans="1:20" ht="17.25" hidden="1" customHeight="1">
      <c r="A643" s="30"/>
      <c r="B643" s="30"/>
      <c r="C643" s="80"/>
      <c r="D643" s="30"/>
      <c r="E643" s="30"/>
      <c r="F643" s="30"/>
      <c r="G643" s="30"/>
      <c r="H643" s="30"/>
      <c r="I643" s="30"/>
      <c r="J643" s="30"/>
      <c r="K643" s="81"/>
      <c r="L643" s="30"/>
      <c r="M643" s="30"/>
      <c r="N643" s="30"/>
      <c r="O643" s="82">
        <f>SUM(神奈川!AK643)+(湘南!AK702)+(ダイエット!AK181)+(コージー!AK676)+(フルハーフ!AK643)</f>
        <v>0</v>
      </c>
      <c r="P643" s="83">
        <f>SUM(神奈川!E643:K643,湘南!E702:K702,ダイエット!E181:K181,コージー!E676:K676,フルハーフ!E643:K643)</f>
        <v>0</v>
      </c>
      <c r="Q643" s="83">
        <f>SUM(神奈川!L643:R643,湘南!L702:R702,ダイエット!L181:R181,コージー!L676:R676,フルハーフ!L643:R643)</f>
        <v>0</v>
      </c>
      <c r="R643" s="83">
        <f>SUM(神奈川!S643:Y643,湘南!S702:Y702,ダイエット!S181:Y181,コージー!S676:Y676,フルハーフ!S643:Y643)</f>
        <v>0</v>
      </c>
      <c r="S643" s="83">
        <f>SUM(神奈川!Z643:AF643,湘南!Z702:AF702,ダイエット!Z181:AF181,コージー!Z676:AF676,フルハーフ!Z643:AF643)</f>
        <v>0</v>
      </c>
      <c r="T643" s="83">
        <f>SUM(神奈川!E643:AI643,湘南!E702:AI702,ダイエット!E181:AI181,コージー!E676:AI676,フルハーフ!E643:AI643)</f>
        <v>0</v>
      </c>
    </row>
    <row r="644" spans="1:20" ht="17.25" hidden="1" customHeight="1">
      <c r="A644" s="30"/>
      <c r="B644" s="30"/>
      <c r="C644" s="80"/>
      <c r="D644" s="30"/>
      <c r="E644" s="30"/>
      <c r="F644" s="30"/>
      <c r="G644" s="30"/>
      <c r="H644" s="30"/>
      <c r="I644" s="30"/>
      <c r="J644" s="30"/>
      <c r="K644" s="81"/>
      <c r="L644" s="30"/>
      <c r="M644" s="30"/>
      <c r="N644" s="30"/>
      <c r="O644" s="82">
        <f>SUM(神奈川!AK644)+(湘南!AK706)+(ダイエット!AK182)+(コージー!AK677)+(フルハーフ!AK644)</f>
        <v>0</v>
      </c>
      <c r="P644" s="83">
        <f>SUM(神奈川!E644:K644,湘南!E706:K706,ダイエット!E182:K182,コージー!E677:K677,フルハーフ!E644:K644)</f>
        <v>0</v>
      </c>
      <c r="Q644" s="83">
        <f>SUM(神奈川!L644:R644,湘南!L706:R706,ダイエット!L182:R182,コージー!L677:R677,フルハーフ!L644:R644)</f>
        <v>0</v>
      </c>
      <c r="R644" s="83">
        <f>SUM(神奈川!S644:Y644,湘南!S706:Y706,ダイエット!S182:Y182,コージー!S677:Y677,フルハーフ!S644:Y644)</f>
        <v>0</v>
      </c>
      <c r="S644" s="83">
        <f>SUM(神奈川!Z644:AF644,湘南!Z706:AF706,ダイエット!Z182:AF182,コージー!Z677:AF677,フルハーフ!Z644:AF644)</f>
        <v>0</v>
      </c>
      <c r="T644" s="83">
        <f>SUM(神奈川!E644:AI644,湘南!E706:AI706,ダイエット!E182:AI182,コージー!E677:AI677,フルハーフ!E644:AI644)</f>
        <v>0</v>
      </c>
    </row>
    <row r="645" spans="1:20" ht="17.25" hidden="1" customHeight="1">
      <c r="A645" s="30"/>
      <c r="B645" s="30"/>
      <c r="C645" s="80"/>
      <c r="D645" s="30"/>
      <c r="E645" s="30"/>
      <c r="F645" s="30"/>
      <c r="G645" s="30"/>
      <c r="H645" s="30"/>
      <c r="I645" s="30"/>
      <c r="J645" s="30"/>
      <c r="K645" s="81"/>
      <c r="L645" s="30"/>
      <c r="M645" s="30"/>
      <c r="N645" s="30"/>
      <c r="O645" s="82">
        <f>SUM(神奈川!AK645)+(湘南!AK707)+(ダイエット!AK183)+(コージー!AK678)+(フルハーフ!AK645)</f>
        <v>0</v>
      </c>
      <c r="P645" s="83">
        <f>SUM(神奈川!E645:K645,湘南!E707:K707,ダイエット!E183:K183,コージー!E678:K678,フルハーフ!E645:K645)</f>
        <v>0</v>
      </c>
      <c r="Q645" s="83">
        <f>SUM(神奈川!L645:R645,湘南!L707:R707,ダイエット!L183:R183,コージー!L678:R678,フルハーフ!L645:R645)</f>
        <v>0</v>
      </c>
      <c r="R645" s="83">
        <f>SUM(神奈川!S645:Y645,湘南!S707:Y707,ダイエット!S183:Y183,コージー!S678:Y678,フルハーフ!S645:Y645)</f>
        <v>0</v>
      </c>
      <c r="S645" s="83">
        <f>SUM(神奈川!Z645:AF645,湘南!Z707:AF707,ダイエット!Z183:AF183,コージー!Z678:AF678,フルハーフ!Z645:AF645)</f>
        <v>0</v>
      </c>
      <c r="T645" s="83">
        <f>SUM(神奈川!E645:AI645,湘南!E707:AI707,ダイエット!E183:AI183,コージー!E678:AI678,フルハーフ!E645:AI645)</f>
        <v>0</v>
      </c>
    </row>
    <row r="646" spans="1:20" ht="17.25" hidden="1" customHeight="1">
      <c r="A646" s="30"/>
      <c r="B646" s="30"/>
      <c r="C646" s="80"/>
      <c r="D646" s="30"/>
      <c r="E646" s="30"/>
      <c r="F646" s="30"/>
      <c r="G646" s="30"/>
      <c r="H646" s="30"/>
      <c r="I646" s="30"/>
      <c r="J646" s="30"/>
      <c r="K646" s="81"/>
      <c r="L646" s="30"/>
      <c r="M646" s="30"/>
      <c r="N646" s="30"/>
      <c r="O646" s="82">
        <f>SUM(神奈川!AK646)+(湘南!AK708)+(ダイエット!AK184)+(コージー!AK679)+(フルハーフ!AK646)</f>
        <v>0</v>
      </c>
      <c r="P646" s="83">
        <f>SUM(神奈川!E646:K646,湘南!E708:K708,ダイエット!E184:K184,コージー!E679:K679,フルハーフ!E646:K646)</f>
        <v>0</v>
      </c>
      <c r="Q646" s="83">
        <f>SUM(神奈川!L646:R646,湘南!L708:R708,ダイエット!L184:R184,コージー!L679:R679,フルハーフ!L646:R646)</f>
        <v>0</v>
      </c>
      <c r="R646" s="83">
        <f>SUM(神奈川!S646:Y646,湘南!S708:Y708,ダイエット!S184:Y184,コージー!S679:Y679,フルハーフ!S646:Y646)</f>
        <v>0</v>
      </c>
      <c r="S646" s="83">
        <f>SUM(神奈川!Z646:AF646,湘南!Z708:AF708,ダイエット!Z184:AF184,コージー!Z679:AF679,フルハーフ!Z646:AF646)</f>
        <v>0</v>
      </c>
      <c r="T646" s="83">
        <f>SUM(神奈川!E646:AI646,湘南!E708:AI708,ダイエット!E184:AI184,コージー!E679:AI679,フルハーフ!E646:AI646)</f>
        <v>0</v>
      </c>
    </row>
    <row r="647" spans="1:20" ht="17.25" hidden="1" customHeight="1">
      <c r="A647" s="30"/>
      <c r="B647" s="30"/>
      <c r="C647" s="80"/>
      <c r="D647" s="30"/>
      <c r="E647" s="30"/>
      <c r="F647" s="30"/>
      <c r="G647" s="30"/>
      <c r="H647" s="30"/>
      <c r="I647" s="30"/>
      <c r="J647" s="30"/>
      <c r="K647" s="81"/>
      <c r="L647" s="30"/>
      <c r="M647" s="30"/>
      <c r="N647" s="30"/>
      <c r="O647" s="82">
        <f>SUM(神奈川!AK647)+(湘南!AK709)+(ダイエット!AK185)+(コージー!AK680)+(フルハーフ!AK647)</f>
        <v>0</v>
      </c>
      <c r="P647" s="83">
        <f>SUM(神奈川!E647:K647,湘南!E709:K709,ダイエット!E185:K185,コージー!E680:K680,フルハーフ!E647:K647)</f>
        <v>0</v>
      </c>
      <c r="Q647" s="83">
        <f>SUM(神奈川!L647:R647,湘南!L709:R709,ダイエット!L185:R185,コージー!L680:R680,フルハーフ!L647:R647)</f>
        <v>0</v>
      </c>
      <c r="R647" s="83">
        <f>SUM(神奈川!S647:Y647,湘南!S709:Y709,ダイエット!S185:Y185,コージー!S680:Y680,フルハーフ!S647:Y647)</f>
        <v>0</v>
      </c>
      <c r="S647" s="83">
        <f>SUM(神奈川!Z647:AF647,湘南!Z709:AF709,ダイエット!Z185:AF185,コージー!Z680:AF680,フルハーフ!Z647:AF647)</f>
        <v>0</v>
      </c>
      <c r="T647" s="83">
        <f>SUM(神奈川!E647:AI647,湘南!E709:AI709,ダイエット!E185:AI185,コージー!E680:AI680,フルハーフ!E647:AI647)</f>
        <v>0</v>
      </c>
    </row>
    <row r="648" spans="1:20" ht="17.25" hidden="1" customHeight="1">
      <c r="A648" s="30"/>
      <c r="B648" s="30"/>
      <c r="C648" s="80"/>
      <c r="D648" s="30"/>
      <c r="E648" s="30"/>
      <c r="F648" s="30"/>
      <c r="G648" s="30"/>
      <c r="H648" s="30"/>
      <c r="I648" s="30"/>
      <c r="J648" s="30"/>
      <c r="K648" s="81"/>
      <c r="L648" s="30"/>
      <c r="M648" s="30"/>
      <c r="N648" s="30"/>
      <c r="O648" s="82" t="e">
        <f>SUM(神奈川!AK648)+(湘南!#REF!)+(ダイエット!AK186)+(コージー!AK681)+(フルハーフ!AK648)</f>
        <v>#REF!</v>
      </c>
      <c r="P648" s="83" t="e">
        <f>SUM(神奈川!E648:K648,湘南!#REF!,ダイエット!E186:K186,コージー!E681:K681,フルハーフ!E648:K648)</f>
        <v>#REF!</v>
      </c>
      <c r="Q648" s="83" t="e">
        <f>SUM(神奈川!L648:R648,湘南!#REF!,ダイエット!L186:R186,コージー!L681:R681,フルハーフ!L648:R648)</f>
        <v>#REF!</v>
      </c>
      <c r="R648" s="83" t="e">
        <f>SUM(神奈川!S648:Y648,湘南!#REF!,ダイエット!S186:Y186,コージー!S681:Y681,フルハーフ!S648:Y648)</f>
        <v>#REF!</v>
      </c>
      <c r="S648" s="83" t="e">
        <f>SUM(神奈川!Z648:AF648,湘南!#REF!,ダイエット!Z186:AF186,コージー!Z681:AF681,フルハーフ!Z648:AF648)</f>
        <v>#REF!</v>
      </c>
      <c r="T648" s="83" t="e">
        <f>SUM(神奈川!E648:AI648,湘南!#REF!,ダイエット!E186:AI186,コージー!E681:AI681,フルハーフ!E648:AI648)</f>
        <v>#REF!</v>
      </c>
    </row>
    <row r="649" spans="1:20" ht="17.25" hidden="1" customHeight="1">
      <c r="A649" s="30"/>
      <c r="B649" s="30"/>
      <c r="C649" s="80"/>
      <c r="D649" s="30"/>
      <c r="E649" s="30"/>
      <c r="F649" s="30"/>
      <c r="G649" s="30"/>
      <c r="H649" s="30"/>
      <c r="I649" s="30"/>
      <c r="J649" s="30"/>
      <c r="K649" s="81"/>
      <c r="L649" s="30"/>
      <c r="M649" s="30"/>
      <c r="N649" s="30"/>
      <c r="O649" s="82">
        <f>SUM(神奈川!AK649)+(湘南!AK710)+(ダイエット!AK187)+(コージー!AK682)+(フルハーフ!AK649)</f>
        <v>0</v>
      </c>
      <c r="P649" s="83">
        <f>SUM(神奈川!E649:K649,湘南!E710:K710,ダイエット!E187:K187,コージー!E682:K682,フルハーフ!E649:K649)</f>
        <v>0</v>
      </c>
      <c r="Q649" s="83">
        <f>SUM(神奈川!L649:R649,湘南!L710:R710,ダイエット!L187:R187,コージー!L682:R682,フルハーフ!L649:R649)</f>
        <v>0</v>
      </c>
      <c r="R649" s="83">
        <f>SUM(神奈川!S649:Y649,湘南!S710:Y710,ダイエット!S187:Y187,コージー!S682:Y682,フルハーフ!S649:Y649)</f>
        <v>0</v>
      </c>
      <c r="S649" s="83">
        <f>SUM(神奈川!Z649:AF649,湘南!Z710:AF710,ダイエット!Z187:AF187,コージー!Z682:AF682,フルハーフ!Z649:AF649)</f>
        <v>0</v>
      </c>
      <c r="T649" s="83">
        <f>SUM(神奈川!E649:AI649,湘南!E710:AI710,ダイエット!E187:AI187,コージー!E682:AI682,フルハーフ!E649:AI649)</f>
        <v>0</v>
      </c>
    </row>
    <row r="650" spans="1:20" ht="17.25" hidden="1" customHeight="1">
      <c r="A650" s="30"/>
      <c r="B650" s="30"/>
      <c r="C650" s="80"/>
      <c r="D650" s="30"/>
      <c r="E650" s="30"/>
      <c r="F650" s="30"/>
      <c r="G650" s="30"/>
      <c r="H650" s="30"/>
      <c r="I650" s="30"/>
      <c r="J650" s="30"/>
      <c r="K650" s="81"/>
      <c r="L650" s="30"/>
      <c r="M650" s="30"/>
      <c r="N650" s="30"/>
      <c r="O650" s="82">
        <f>SUM(神奈川!AK650)+(湘南!AK711)+(ダイエット!AK188)+(コージー!AK683)+(フルハーフ!AK650)</f>
        <v>0</v>
      </c>
      <c r="P650" s="83">
        <f>SUM(神奈川!E650:K650,湘南!E711:K711,ダイエット!E188:K188,コージー!E683:K683,フルハーフ!E650:K650)</f>
        <v>0</v>
      </c>
      <c r="Q650" s="83">
        <f>SUM(神奈川!L650:R650,湘南!L711:R711,ダイエット!L188:R188,コージー!L683:R683,フルハーフ!L650:R650)</f>
        <v>0</v>
      </c>
      <c r="R650" s="83">
        <f>SUM(神奈川!S650:Y650,湘南!S711:Y711,ダイエット!S188:Y188,コージー!S683:Y683,フルハーフ!S650:Y650)</f>
        <v>0</v>
      </c>
      <c r="S650" s="83">
        <f>SUM(神奈川!Z650:AF650,湘南!Z711:AF711,ダイエット!Z188:AF188,コージー!Z683:AF683,フルハーフ!Z650:AF650)</f>
        <v>0</v>
      </c>
      <c r="T650" s="83">
        <f>SUM(神奈川!E650:AI650,湘南!E711:AI711,ダイエット!E188:AI188,コージー!E683:AI683,フルハーフ!E650:AI650)</f>
        <v>0</v>
      </c>
    </row>
    <row r="651" spans="1:20" ht="17.25" hidden="1" customHeight="1">
      <c r="A651" s="30"/>
      <c r="B651" s="30"/>
      <c r="C651" s="80"/>
      <c r="D651" s="30"/>
      <c r="E651" s="30"/>
      <c r="F651" s="30"/>
      <c r="G651" s="30"/>
      <c r="H651" s="30"/>
      <c r="I651" s="30"/>
      <c r="J651" s="30"/>
      <c r="K651" s="81"/>
      <c r="L651" s="30"/>
      <c r="M651" s="30"/>
      <c r="N651" s="30"/>
      <c r="O651" s="82">
        <f>SUM(神奈川!AK651)+(湘南!AK712)+(ダイエット!AK189)+(コージー!AK684)+(フルハーフ!AK651)</f>
        <v>0</v>
      </c>
      <c r="P651" s="83">
        <f>SUM(神奈川!E651:K651,湘南!E712:K712,ダイエット!E189:K189,コージー!E684:K684,フルハーフ!E651:K651)</f>
        <v>0</v>
      </c>
      <c r="Q651" s="83">
        <f>SUM(神奈川!L651:R651,湘南!L712:R712,ダイエット!L189:R189,コージー!L684:R684,フルハーフ!L651:R651)</f>
        <v>0</v>
      </c>
      <c r="R651" s="83">
        <f>SUM(神奈川!S651:Y651,湘南!S712:Y712,ダイエット!S189:Y189,コージー!S684:Y684,フルハーフ!S651:Y651)</f>
        <v>0</v>
      </c>
      <c r="S651" s="83">
        <f>SUM(神奈川!Z651:AF651,湘南!Z712:AF712,ダイエット!Z189:AF189,コージー!Z684:AF684,フルハーフ!Z651:AF651)</f>
        <v>0</v>
      </c>
      <c r="T651" s="83">
        <f>SUM(神奈川!E651:AI651,湘南!E712:AI712,ダイエット!E189:AI189,コージー!E684:AI684,フルハーフ!E651:AI651)</f>
        <v>0</v>
      </c>
    </row>
    <row r="652" spans="1:20" ht="17.25" hidden="1" customHeight="1">
      <c r="A652" s="30"/>
      <c r="B652" s="30"/>
      <c r="C652" s="80"/>
      <c r="D652" s="30"/>
      <c r="E652" s="30"/>
      <c r="F652" s="30"/>
      <c r="G652" s="30"/>
      <c r="H652" s="30"/>
      <c r="I652" s="30"/>
      <c r="J652" s="30"/>
      <c r="K652" s="81"/>
      <c r="L652" s="30"/>
      <c r="M652" s="30"/>
      <c r="N652" s="30"/>
      <c r="O652" s="82">
        <f>SUM(神奈川!AK652)+(湘南!AK715)+(ダイエット!AK190)+(コージー!AK685)+(フルハーフ!AK652)</f>
        <v>0</v>
      </c>
      <c r="P652" s="83">
        <f>SUM(神奈川!E652:K652,湘南!E715:K715,ダイエット!E190:K190,コージー!E685:K685,フルハーフ!E652:K652)</f>
        <v>0</v>
      </c>
      <c r="Q652" s="83">
        <f>SUM(神奈川!L652:R652,湘南!L715:R715,ダイエット!L190:R190,コージー!L685:R685,フルハーフ!L652:R652)</f>
        <v>0</v>
      </c>
      <c r="R652" s="83">
        <f>SUM(神奈川!S652:Y652,湘南!S715:Y715,ダイエット!S190:Y190,コージー!S685:Y685,フルハーフ!S652:Y652)</f>
        <v>0</v>
      </c>
      <c r="S652" s="83">
        <f>SUM(神奈川!Z652:AF652,湘南!Z715:AF715,ダイエット!Z190:AF190,コージー!Z685:AF685,フルハーフ!Z652:AF652)</f>
        <v>0</v>
      </c>
      <c r="T652" s="83">
        <f>SUM(神奈川!E652:AI652,湘南!E715:AI715,ダイエット!E190:AI190,コージー!E685:AI685,フルハーフ!E652:AI652)</f>
        <v>0</v>
      </c>
    </row>
    <row r="653" spans="1:20" ht="17.25" hidden="1" customHeight="1">
      <c r="A653" s="30"/>
      <c r="B653" s="30"/>
      <c r="C653" s="80"/>
      <c r="D653" s="30"/>
      <c r="E653" s="30"/>
      <c r="F653" s="30"/>
      <c r="G653" s="30"/>
      <c r="H653" s="30"/>
      <c r="I653" s="30"/>
      <c r="J653" s="30"/>
      <c r="K653" s="81"/>
      <c r="L653" s="30"/>
      <c r="M653" s="30"/>
      <c r="N653" s="30"/>
      <c r="O653" s="82">
        <f>SUM(神奈川!AK653)+(湘南!AK716)+(ダイエット!AK191)+(コージー!AK686)+(フルハーフ!AK653)</f>
        <v>0</v>
      </c>
      <c r="P653" s="83">
        <f>SUM(神奈川!E653:K653,湘南!E716:K716,ダイエット!E191:K191,コージー!E686:K686,フルハーフ!E653:K653)</f>
        <v>0</v>
      </c>
      <c r="Q653" s="83">
        <f>SUM(神奈川!L653:R653,湘南!L716:R716,ダイエット!L191:R191,コージー!L686:R686,フルハーフ!L653:R653)</f>
        <v>0</v>
      </c>
      <c r="R653" s="83">
        <f>SUM(神奈川!S653:Y653,湘南!S716:Y716,ダイエット!S191:Y191,コージー!S686:Y686,フルハーフ!S653:Y653)</f>
        <v>0</v>
      </c>
      <c r="S653" s="83">
        <f>SUM(神奈川!Z653:AF653,湘南!Z716:AF716,ダイエット!Z191:AF191,コージー!Z686:AF686,フルハーフ!Z653:AF653)</f>
        <v>0</v>
      </c>
      <c r="T653" s="83">
        <f>SUM(神奈川!E653:AI653,湘南!E716:AI716,ダイエット!E191:AI191,コージー!E686:AI686,フルハーフ!E653:AI653)</f>
        <v>0</v>
      </c>
    </row>
    <row r="654" spans="1:20" ht="17.25" hidden="1" customHeight="1">
      <c r="A654" s="30"/>
      <c r="B654" s="30"/>
      <c r="C654" s="80"/>
      <c r="D654" s="30"/>
      <c r="E654" s="30"/>
      <c r="F654" s="30"/>
      <c r="G654" s="30"/>
      <c r="H654" s="30"/>
      <c r="I654" s="30"/>
      <c r="J654" s="30"/>
      <c r="K654" s="81"/>
      <c r="L654" s="30"/>
      <c r="M654" s="30"/>
      <c r="N654" s="30"/>
      <c r="O654" s="82">
        <f>SUM(神奈川!AK654)+(湘南!AK717)+(ダイエット!AK192)+(コージー!AK687)+(フルハーフ!AK654)</f>
        <v>0</v>
      </c>
      <c r="P654" s="83">
        <f>SUM(神奈川!E654:K654,湘南!E717:K717,ダイエット!E192:K192,コージー!E687:K687,フルハーフ!E654:K654)</f>
        <v>0</v>
      </c>
      <c r="Q654" s="83">
        <f>SUM(神奈川!L654:R654,湘南!L717:R717,ダイエット!L192:R192,コージー!L687:R687,フルハーフ!L654:R654)</f>
        <v>0</v>
      </c>
      <c r="R654" s="83">
        <f>SUM(神奈川!S654:Y654,湘南!S717:Y717,ダイエット!S192:Y192,コージー!S687:Y687,フルハーフ!S654:Y654)</f>
        <v>0</v>
      </c>
      <c r="S654" s="83">
        <f>SUM(神奈川!Z654:AF654,湘南!Z717:AF717,ダイエット!Z192:AF192,コージー!Z687:AF687,フルハーフ!Z654:AF654)</f>
        <v>0</v>
      </c>
      <c r="T654" s="83">
        <f>SUM(神奈川!E654:AI654,湘南!E717:AI717,ダイエット!E192:AI192,コージー!E687:AI687,フルハーフ!E654:AI654)</f>
        <v>0</v>
      </c>
    </row>
    <row r="655" spans="1:20" ht="17.25" hidden="1" customHeight="1">
      <c r="A655" s="30"/>
      <c r="B655" s="30"/>
      <c r="C655" s="80"/>
      <c r="D655" s="30"/>
      <c r="E655" s="30"/>
      <c r="F655" s="30"/>
      <c r="G655" s="30"/>
      <c r="H655" s="30"/>
      <c r="I655" s="30"/>
      <c r="J655" s="30"/>
      <c r="K655" s="81"/>
      <c r="L655" s="30"/>
      <c r="M655" s="30"/>
      <c r="N655" s="30"/>
      <c r="O655" s="82">
        <f>SUM(神奈川!AK655)+(湘南!AK718)+(ダイエット!AK193)+(コージー!AK688)+(フルハーフ!AK655)</f>
        <v>0</v>
      </c>
      <c r="P655" s="83">
        <f>SUM(神奈川!E655:K655,湘南!E718:K718,ダイエット!E193:K193,コージー!E688:K688,フルハーフ!E655:K655)</f>
        <v>0</v>
      </c>
      <c r="Q655" s="83">
        <f>SUM(神奈川!L655:R655,湘南!L718:R718,ダイエット!L193:R193,コージー!L688:R688,フルハーフ!L655:R655)</f>
        <v>0</v>
      </c>
      <c r="R655" s="83">
        <f>SUM(神奈川!S655:Y655,湘南!S718:Y718,ダイエット!S193:Y193,コージー!S688:Y688,フルハーフ!S655:Y655)</f>
        <v>0</v>
      </c>
      <c r="S655" s="83">
        <f>SUM(神奈川!Z655:AF655,湘南!Z718:AF718,ダイエット!Z193:AF193,コージー!Z688:AF688,フルハーフ!Z655:AF655)</f>
        <v>0</v>
      </c>
      <c r="T655" s="83">
        <f>SUM(神奈川!E655:AI655,湘南!E718:AI718,ダイエット!E193:AI193,コージー!E688:AI688,フルハーフ!E655:AI655)</f>
        <v>0</v>
      </c>
    </row>
    <row r="656" spans="1:20" ht="17.25" hidden="1" customHeight="1">
      <c r="A656" s="30"/>
      <c r="B656" s="30"/>
      <c r="C656" s="80"/>
      <c r="D656" s="30"/>
      <c r="E656" s="30"/>
      <c r="F656" s="30"/>
      <c r="G656" s="30"/>
      <c r="H656" s="30"/>
      <c r="I656" s="30"/>
      <c r="J656" s="30"/>
      <c r="K656" s="81"/>
      <c r="L656" s="30"/>
      <c r="M656" s="30"/>
      <c r="N656" s="30"/>
      <c r="O656" s="82">
        <f>SUM(神奈川!AK656)+(湘南!AK719)+(ダイエット!AK194)+(コージー!AK689)+(フルハーフ!AK656)</f>
        <v>0</v>
      </c>
      <c r="P656" s="83">
        <f>SUM(神奈川!E656:K656,湘南!E719:K719,ダイエット!E194:K194,コージー!E689:K689,フルハーフ!E656:K656)</f>
        <v>0</v>
      </c>
      <c r="Q656" s="83">
        <f>SUM(神奈川!L656:R656,湘南!L719:R719,ダイエット!L194:R194,コージー!L689:R689,フルハーフ!L656:R656)</f>
        <v>0</v>
      </c>
      <c r="R656" s="83">
        <f>SUM(神奈川!S656:Y656,湘南!S719:Y719,ダイエット!S194:Y194,コージー!S689:Y689,フルハーフ!S656:Y656)</f>
        <v>0</v>
      </c>
      <c r="S656" s="83">
        <f>SUM(神奈川!Z656:AF656,湘南!Z719:AF719,ダイエット!Z194:AF194,コージー!Z689:AF689,フルハーフ!Z656:AF656)</f>
        <v>0</v>
      </c>
      <c r="T656" s="83">
        <f>SUM(神奈川!E656:AI656,湘南!E719:AI719,ダイエット!E194:AI194,コージー!E689:AI689,フルハーフ!E656:AI656)</f>
        <v>0</v>
      </c>
    </row>
    <row r="657" spans="1:20" ht="17.25" hidden="1" customHeight="1">
      <c r="A657" s="30"/>
      <c r="B657" s="30"/>
      <c r="C657" s="80"/>
      <c r="D657" s="30"/>
      <c r="E657" s="30"/>
      <c r="F657" s="30"/>
      <c r="G657" s="30"/>
      <c r="H657" s="30"/>
      <c r="I657" s="30"/>
      <c r="J657" s="30"/>
      <c r="K657" s="81"/>
      <c r="L657" s="30"/>
      <c r="M657" s="30"/>
      <c r="N657" s="30"/>
      <c r="O657" s="82">
        <f>SUM(神奈川!AK657)+(湘南!AK720)+(ダイエット!AK195)+(コージー!AK690)+(フルハーフ!AK657)</f>
        <v>0</v>
      </c>
      <c r="P657" s="83">
        <f>SUM(神奈川!E657:K657,湘南!E720:K720,ダイエット!E195:K195,コージー!E690:K690,フルハーフ!E657:K657)</f>
        <v>0</v>
      </c>
      <c r="Q657" s="83">
        <f>SUM(神奈川!L657:R657,湘南!L720:R720,ダイエット!L195:R195,コージー!L690:R690,フルハーフ!L657:R657)</f>
        <v>0</v>
      </c>
      <c r="R657" s="83">
        <f>SUM(神奈川!S657:Y657,湘南!S720:Y720,ダイエット!S195:Y195,コージー!S690:Y690,フルハーフ!S657:Y657)</f>
        <v>0</v>
      </c>
      <c r="S657" s="83">
        <f>SUM(神奈川!Z657:AF657,湘南!Z720:AF720,ダイエット!Z195:AF195,コージー!Z690:AF690,フルハーフ!Z657:AF657)</f>
        <v>0</v>
      </c>
      <c r="T657" s="83">
        <f>SUM(神奈川!E657:AI657,湘南!E720:AI720,ダイエット!E195:AI195,コージー!E690:AI690,フルハーフ!E657:AI657)</f>
        <v>0</v>
      </c>
    </row>
    <row r="658" spans="1:20" ht="17.25" hidden="1" customHeight="1">
      <c r="A658" s="30"/>
      <c r="B658" s="30"/>
      <c r="C658" s="80"/>
      <c r="D658" s="30"/>
      <c r="E658" s="30"/>
      <c r="F658" s="30"/>
      <c r="G658" s="30"/>
      <c r="H658" s="30"/>
      <c r="I658" s="30"/>
      <c r="J658" s="30"/>
      <c r="K658" s="81"/>
      <c r="L658" s="30"/>
      <c r="M658" s="30"/>
      <c r="N658" s="30"/>
      <c r="O658" s="82">
        <f>SUM(神奈川!AK658)+(湘南!AK721)+(ダイエット!AK196)+(コージー!AK691)+(フルハーフ!AK658)</f>
        <v>0</v>
      </c>
      <c r="P658" s="83">
        <f>SUM(神奈川!E658:K658,湘南!E721:K721,ダイエット!E196:K196,コージー!E691:K691,フルハーフ!E658:K658)</f>
        <v>0</v>
      </c>
      <c r="Q658" s="83">
        <f>SUM(神奈川!L658:R658,湘南!L721:R721,ダイエット!L196:R196,コージー!L691:R691,フルハーフ!L658:R658)</f>
        <v>0</v>
      </c>
      <c r="R658" s="83">
        <f>SUM(神奈川!S658:Y658,湘南!S721:Y721,ダイエット!S196:Y196,コージー!S691:Y691,フルハーフ!S658:Y658)</f>
        <v>0</v>
      </c>
      <c r="S658" s="83">
        <f>SUM(神奈川!Z658:AF658,湘南!Z721:AF721,ダイエット!Z196:AF196,コージー!Z691:AF691,フルハーフ!Z658:AF658)</f>
        <v>0</v>
      </c>
      <c r="T658" s="83">
        <f>SUM(神奈川!E658:AI658,湘南!E721:AI721,ダイエット!E196:AI196,コージー!E691:AI691,フルハーフ!E658:AI658)</f>
        <v>0</v>
      </c>
    </row>
    <row r="659" spans="1:20" ht="17.25" hidden="1" customHeight="1">
      <c r="A659" s="30"/>
      <c r="B659" s="30"/>
      <c r="C659" s="80"/>
      <c r="D659" s="30"/>
      <c r="E659" s="30"/>
      <c r="F659" s="30"/>
      <c r="G659" s="30"/>
      <c r="H659" s="30"/>
      <c r="I659" s="30"/>
      <c r="J659" s="30"/>
      <c r="K659" s="81"/>
      <c r="L659" s="30"/>
      <c r="M659" s="30"/>
      <c r="N659" s="30"/>
      <c r="O659" s="82">
        <f>SUM(神奈川!AK659)+(湘南!AK722)+(ダイエット!AK197)+(コージー!AK692)+(フルハーフ!AK659)</f>
        <v>0</v>
      </c>
      <c r="P659" s="83">
        <f>SUM(神奈川!E659:K659,湘南!E722:K722,ダイエット!E197:K197,コージー!E692:K692,フルハーフ!E659:K659)</f>
        <v>0</v>
      </c>
      <c r="Q659" s="83">
        <f>SUM(神奈川!L659:R659,湘南!L722:R722,ダイエット!L197:R197,コージー!L692:R692,フルハーフ!L659:R659)</f>
        <v>0</v>
      </c>
      <c r="R659" s="83">
        <f>SUM(神奈川!S659:Y659,湘南!S722:Y722,ダイエット!S197:Y197,コージー!S692:Y692,フルハーフ!S659:Y659)</f>
        <v>0</v>
      </c>
      <c r="S659" s="83">
        <f>SUM(神奈川!Z659:AF659,湘南!Z722:AF722,ダイエット!Z197:AF197,コージー!Z692:AF692,フルハーフ!Z659:AF659)</f>
        <v>0</v>
      </c>
      <c r="T659" s="83">
        <f>SUM(神奈川!E659:AI659,湘南!E722:AI722,ダイエット!E197:AI197,コージー!E692:AI692,フルハーフ!E659:AI659)</f>
        <v>0</v>
      </c>
    </row>
    <row r="660" spans="1:20" ht="17.25" hidden="1" customHeight="1">
      <c r="A660" s="30"/>
      <c r="B660" s="30"/>
      <c r="C660" s="80"/>
      <c r="D660" s="30"/>
      <c r="E660" s="30"/>
      <c r="F660" s="30"/>
      <c r="G660" s="30"/>
      <c r="H660" s="30"/>
      <c r="I660" s="30"/>
      <c r="J660" s="30"/>
      <c r="K660" s="81"/>
      <c r="L660" s="30"/>
      <c r="M660" s="30"/>
      <c r="N660" s="30"/>
      <c r="O660" s="82">
        <f>SUM(神奈川!AK660)+(湘南!AK723)+(ダイエット!AK198)+(コージー!AK693)+(フルハーフ!AK660)</f>
        <v>0</v>
      </c>
      <c r="P660" s="83">
        <f>SUM(神奈川!E660:K660,湘南!E723:K723,ダイエット!E198:K198,コージー!E693:K693,フルハーフ!E660:K660)</f>
        <v>0</v>
      </c>
      <c r="Q660" s="83">
        <f>SUM(神奈川!L660:R660,湘南!L723:R723,ダイエット!L198:R198,コージー!L693:R693,フルハーフ!L660:R660)</f>
        <v>0</v>
      </c>
      <c r="R660" s="83">
        <f>SUM(神奈川!S660:Y660,湘南!S723:Y723,ダイエット!S198:Y198,コージー!S693:Y693,フルハーフ!S660:Y660)</f>
        <v>0</v>
      </c>
      <c r="S660" s="83">
        <f>SUM(神奈川!Z660:AF660,湘南!Z723:AF723,ダイエット!Z198:AF198,コージー!Z693:AF693,フルハーフ!Z660:AF660)</f>
        <v>0</v>
      </c>
      <c r="T660" s="83">
        <f>SUM(神奈川!E660:AI660,湘南!E723:AI723,ダイエット!E198:AI198,コージー!E693:AI693,フルハーフ!E660:AI660)</f>
        <v>0</v>
      </c>
    </row>
    <row r="661" spans="1:20" ht="17.25" hidden="1" customHeight="1">
      <c r="A661" s="30"/>
      <c r="B661" s="30"/>
      <c r="C661" s="80"/>
      <c r="D661" s="30"/>
      <c r="E661" s="30"/>
      <c r="F661" s="30"/>
      <c r="G661" s="30"/>
      <c r="H661" s="30"/>
      <c r="I661" s="30"/>
      <c r="J661" s="30"/>
      <c r="K661" s="81"/>
      <c r="L661" s="30"/>
      <c r="M661" s="30"/>
      <c r="N661" s="30"/>
      <c r="O661" s="82">
        <f>SUM(神奈川!AK661)+(湘南!AK724)+(ダイエット!AK199)+(コージー!AK694)+(フルハーフ!AK661)</f>
        <v>0</v>
      </c>
      <c r="P661" s="83">
        <f>SUM(神奈川!E661:K661,湘南!E724:K724,ダイエット!E199:K199,コージー!E694:K694,フルハーフ!E661:K661)</f>
        <v>0</v>
      </c>
      <c r="Q661" s="83">
        <f>SUM(神奈川!L661:R661,湘南!L724:R724,ダイエット!L199:R199,コージー!L694:R694,フルハーフ!L661:R661)</f>
        <v>0</v>
      </c>
      <c r="R661" s="83">
        <f>SUM(神奈川!S661:Y661,湘南!S724:Y724,ダイエット!S199:Y199,コージー!S694:Y694,フルハーフ!S661:Y661)</f>
        <v>0</v>
      </c>
      <c r="S661" s="83">
        <f>SUM(神奈川!Z661:AF661,湘南!Z724:AF724,ダイエット!Z199:AF199,コージー!Z694:AF694,フルハーフ!Z661:AF661)</f>
        <v>0</v>
      </c>
      <c r="T661" s="83">
        <f>SUM(神奈川!E661:AI661,湘南!E724:AI724,ダイエット!E199:AI199,コージー!E694:AI694,フルハーフ!E661:AI661)</f>
        <v>0</v>
      </c>
    </row>
    <row r="662" spans="1:20" ht="17.25" hidden="1" customHeight="1">
      <c r="A662" s="30"/>
      <c r="B662" s="30"/>
      <c r="C662" s="80"/>
      <c r="D662" s="30"/>
      <c r="E662" s="30"/>
      <c r="F662" s="30"/>
      <c r="G662" s="30"/>
      <c r="H662" s="30"/>
      <c r="I662" s="30"/>
      <c r="J662" s="30"/>
      <c r="K662" s="81"/>
      <c r="L662" s="30"/>
      <c r="M662" s="30"/>
      <c r="N662" s="30"/>
      <c r="O662" s="82">
        <f>SUM(神奈川!AK662)+(湘南!AK725)+(ダイエット!AK200)+(コージー!AK695)+(フルハーフ!AK662)</f>
        <v>0</v>
      </c>
      <c r="P662" s="83">
        <f>SUM(神奈川!E662:K662,湘南!E725:K725,ダイエット!E200:K200,コージー!E695:K695,フルハーフ!E662:K662)</f>
        <v>0</v>
      </c>
      <c r="Q662" s="83">
        <f>SUM(神奈川!L662:R662,湘南!L725:R725,ダイエット!L200:R200,コージー!L695:R695,フルハーフ!L662:R662)</f>
        <v>0</v>
      </c>
      <c r="R662" s="83">
        <f>SUM(神奈川!S662:Y662,湘南!S725:Y725,ダイエット!S200:Y200,コージー!S695:Y695,フルハーフ!S662:Y662)</f>
        <v>0</v>
      </c>
      <c r="S662" s="83">
        <f>SUM(神奈川!Z662:AF662,湘南!Z725:AF725,ダイエット!Z200:AF200,コージー!Z695:AF695,フルハーフ!Z662:AF662)</f>
        <v>0</v>
      </c>
      <c r="T662" s="83">
        <f>SUM(神奈川!E662:AI662,湘南!E725:AI725,ダイエット!E200:AI200,コージー!E695:AI695,フルハーフ!E662:AI662)</f>
        <v>0</v>
      </c>
    </row>
    <row r="663" spans="1:20" ht="17.25" hidden="1" customHeight="1">
      <c r="A663" s="30"/>
      <c r="B663" s="30"/>
      <c r="C663" s="80"/>
      <c r="D663" s="30"/>
      <c r="E663" s="30"/>
      <c r="F663" s="30"/>
      <c r="G663" s="30"/>
      <c r="H663" s="30"/>
      <c r="I663" s="30"/>
      <c r="J663" s="30"/>
      <c r="K663" s="81"/>
      <c r="L663" s="30"/>
      <c r="M663" s="30"/>
      <c r="N663" s="30"/>
      <c r="O663" s="82">
        <f>SUM(神奈川!AK663)+(湘南!AK726)+(ダイエット!AK201)+(コージー!AK696)+(フルハーフ!AK663)</f>
        <v>0</v>
      </c>
      <c r="P663" s="83">
        <f>SUM(神奈川!E663:K663,湘南!E726:K726,ダイエット!E201:K201,コージー!E696:K696,フルハーフ!E663:K663)</f>
        <v>0</v>
      </c>
      <c r="Q663" s="83">
        <f>SUM(神奈川!L663:R663,湘南!L726:R726,ダイエット!L201:R201,コージー!L696:R696,フルハーフ!L663:R663)</f>
        <v>0</v>
      </c>
      <c r="R663" s="83">
        <f>SUM(神奈川!S663:Y663,湘南!S726:Y726,ダイエット!S201:Y201,コージー!S696:Y696,フルハーフ!S663:Y663)</f>
        <v>0</v>
      </c>
      <c r="S663" s="83">
        <f>SUM(神奈川!Z663:AF663,湘南!Z726:AF726,ダイエット!Z201:AF201,コージー!Z696:AF696,フルハーフ!Z663:AF663)</f>
        <v>0</v>
      </c>
      <c r="T663" s="83">
        <f>SUM(神奈川!E663:AI663,湘南!E726:AI726,ダイエット!E201:AI201,コージー!E696:AI696,フルハーフ!E663:AI663)</f>
        <v>0</v>
      </c>
    </row>
    <row r="664" spans="1:20" ht="17.25" hidden="1" customHeight="1">
      <c r="A664" s="30"/>
      <c r="B664" s="30"/>
      <c r="C664" s="80"/>
      <c r="D664" s="30"/>
      <c r="E664" s="30"/>
      <c r="F664" s="30"/>
      <c r="G664" s="30"/>
      <c r="H664" s="30"/>
      <c r="I664" s="30"/>
      <c r="J664" s="30"/>
      <c r="K664" s="81"/>
      <c r="L664" s="30"/>
      <c r="M664" s="30"/>
      <c r="N664" s="30"/>
      <c r="O664" s="82">
        <f>SUM(神奈川!AK664)+(湘南!AK727)+(ダイエット!AK202)+(コージー!AK697)+(フルハーフ!AK664)</f>
        <v>0</v>
      </c>
      <c r="P664" s="83">
        <f>SUM(神奈川!E664:K664,湘南!E727:K727,ダイエット!E202:K202,コージー!E697:K697,フルハーフ!E664:K664)</f>
        <v>0</v>
      </c>
      <c r="Q664" s="83">
        <f>SUM(神奈川!L664:R664,湘南!L727:R727,ダイエット!L202:R202,コージー!L697:R697,フルハーフ!L664:R664)</f>
        <v>0</v>
      </c>
      <c r="R664" s="83">
        <f>SUM(神奈川!S664:Y664,湘南!S727:Y727,ダイエット!S202:Y202,コージー!S697:Y697,フルハーフ!S664:Y664)</f>
        <v>0</v>
      </c>
      <c r="S664" s="83">
        <f>SUM(神奈川!Z664:AF664,湘南!Z727:AF727,ダイエット!Z202:AF202,コージー!Z697:AF697,フルハーフ!Z664:AF664)</f>
        <v>0</v>
      </c>
      <c r="T664" s="83">
        <f>SUM(神奈川!E664:AI664,湘南!E727:AI727,ダイエット!E202:AI202,コージー!E697:AI697,フルハーフ!E664:AI664)</f>
        <v>0</v>
      </c>
    </row>
    <row r="665" spans="1:20" ht="17.25" hidden="1" customHeight="1">
      <c r="A665" s="30"/>
      <c r="B665" s="30"/>
      <c r="C665" s="80"/>
      <c r="D665" s="30"/>
      <c r="E665" s="30"/>
      <c r="F665" s="30"/>
      <c r="G665" s="30"/>
      <c r="H665" s="30"/>
      <c r="I665" s="30"/>
      <c r="J665" s="30"/>
      <c r="K665" s="81"/>
      <c r="L665" s="30"/>
      <c r="M665" s="30"/>
      <c r="N665" s="30"/>
      <c r="O665" s="82">
        <f>SUM(神奈川!AK665)+(湘南!AK728)+(ダイエット!AK203)+(コージー!AK698)+(フルハーフ!AK665)</f>
        <v>0</v>
      </c>
      <c r="P665" s="83">
        <f>SUM(神奈川!E665:K665,湘南!E728:K728,ダイエット!E203:K203,コージー!E698:K698,フルハーフ!E665:K665)</f>
        <v>0</v>
      </c>
      <c r="Q665" s="83">
        <f>SUM(神奈川!L665:R665,湘南!L728:R728,ダイエット!L203:R203,コージー!L698:R698,フルハーフ!L665:R665)</f>
        <v>0</v>
      </c>
      <c r="R665" s="83">
        <f>SUM(神奈川!S665:Y665,湘南!S728:Y728,ダイエット!S203:Y203,コージー!S698:Y698,フルハーフ!S665:Y665)</f>
        <v>0</v>
      </c>
      <c r="S665" s="83">
        <f>SUM(神奈川!Z665:AF665,湘南!Z728:AF728,ダイエット!Z203:AF203,コージー!Z698:AF698,フルハーフ!Z665:AF665)</f>
        <v>0</v>
      </c>
      <c r="T665" s="83">
        <f>SUM(神奈川!E665:AI665,湘南!E728:AI728,ダイエット!E203:AI203,コージー!E698:AI698,フルハーフ!E665:AI665)</f>
        <v>0</v>
      </c>
    </row>
    <row r="666" spans="1:20" ht="17.25" hidden="1" customHeight="1">
      <c r="A666" s="30"/>
      <c r="B666" s="30"/>
      <c r="C666" s="80"/>
      <c r="D666" s="30"/>
      <c r="E666" s="30"/>
      <c r="F666" s="30"/>
      <c r="G666" s="30"/>
      <c r="H666" s="30"/>
      <c r="I666" s="30"/>
      <c r="J666" s="30"/>
      <c r="K666" s="81"/>
      <c r="L666" s="30"/>
      <c r="M666" s="30"/>
      <c r="N666" s="30"/>
      <c r="O666" s="82">
        <f>SUM(神奈川!AK666)+(湘南!AK729)+(ダイエット!AK204)+(コージー!AK699)+(フルハーフ!AK666)</f>
        <v>0</v>
      </c>
      <c r="P666" s="83">
        <f>SUM(神奈川!E666:K666,湘南!E729:K729,ダイエット!E204:K204,コージー!E699:K699,フルハーフ!E666:K666)</f>
        <v>0</v>
      </c>
      <c r="Q666" s="83">
        <f>SUM(神奈川!L666:R666,湘南!L729:R729,ダイエット!L204:R204,コージー!L699:R699,フルハーフ!L666:R666)</f>
        <v>0</v>
      </c>
      <c r="R666" s="83">
        <f>SUM(神奈川!S666:Y666,湘南!S729:Y729,ダイエット!S204:Y204,コージー!S699:Y699,フルハーフ!S666:Y666)</f>
        <v>0</v>
      </c>
      <c r="S666" s="83">
        <f>SUM(神奈川!Z666:AF666,湘南!Z729:AF729,ダイエット!Z204:AF204,コージー!Z699:AF699,フルハーフ!Z666:AF666)</f>
        <v>0</v>
      </c>
      <c r="T666" s="83">
        <f>SUM(神奈川!E666:AI666,湘南!E729:AI729,ダイエット!E204:AI204,コージー!E699:AI699,フルハーフ!E666:AI666)</f>
        <v>0</v>
      </c>
    </row>
    <row r="667" spans="1:20" ht="17.25" hidden="1" customHeight="1">
      <c r="A667" s="30"/>
      <c r="B667" s="30"/>
      <c r="C667" s="80"/>
      <c r="D667" s="30"/>
      <c r="E667" s="30"/>
      <c r="F667" s="30"/>
      <c r="G667" s="30"/>
      <c r="H667" s="30"/>
      <c r="I667" s="30"/>
      <c r="J667" s="30"/>
      <c r="K667" s="81"/>
      <c r="L667" s="30"/>
      <c r="M667" s="30"/>
      <c r="N667" s="30"/>
      <c r="O667" s="82">
        <f>SUM(神奈川!AK667)+(湘南!AK730)+(ダイエット!AK205)+(コージー!AK700)+(フルハーフ!AK667)</f>
        <v>0</v>
      </c>
      <c r="P667" s="83">
        <f>SUM(神奈川!E667:K667,湘南!E730:K730,ダイエット!E205:K205,コージー!E700:K700,フルハーフ!E667:K667)</f>
        <v>0</v>
      </c>
      <c r="Q667" s="83">
        <f>SUM(神奈川!L667:R667,湘南!L730:R730,ダイエット!L205:R205,コージー!L700:R700,フルハーフ!L667:R667)</f>
        <v>0</v>
      </c>
      <c r="R667" s="83">
        <f>SUM(神奈川!S667:Y667,湘南!S730:Y730,ダイエット!S205:Y205,コージー!S700:Y700,フルハーフ!S667:Y667)</f>
        <v>0</v>
      </c>
      <c r="S667" s="83">
        <f>SUM(神奈川!Z667:AF667,湘南!Z730:AF730,ダイエット!Z205:AF205,コージー!Z700:AF700,フルハーフ!Z667:AF667)</f>
        <v>0</v>
      </c>
      <c r="T667" s="83">
        <f>SUM(神奈川!E667:AI667,湘南!E730:AI730,ダイエット!E205:AI205,コージー!E700:AI700,フルハーフ!E667:AI667)</f>
        <v>0</v>
      </c>
    </row>
    <row r="668" spans="1:20" ht="17.25" hidden="1" customHeight="1">
      <c r="A668" s="30"/>
      <c r="B668" s="30"/>
      <c r="C668" s="80"/>
      <c r="D668" s="30"/>
      <c r="E668" s="30"/>
      <c r="F668" s="30"/>
      <c r="G668" s="30"/>
      <c r="H668" s="30"/>
      <c r="I668" s="30"/>
      <c r="J668" s="30"/>
      <c r="K668" s="81"/>
      <c r="L668" s="30"/>
      <c r="M668" s="30"/>
      <c r="N668" s="30"/>
      <c r="O668" s="82">
        <f>SUM(神奈川!AK668)+(湘南!AK731)+(ダイエット!AK206)+(コージー!AK701)+(フルハーフ!AK668)</f>
        <v>0</v>
      </c>
      <c r="P668" s="83">
        <f>SUM(神奈川!E668:K668,湘南!E731:K731,ダイエット!E206:K206,コージー!E701:K701,フルハーフ!E668:K668)</f>
        <v>0</v>
      </c>
      <c r="Q668" s="83">
        <f>SUM(神奈川!L668:R668,湘南!L731:R731,ダイエット!L206:R206,コージー!L701:R701,フルハーフ!L668:R668)</f>
        <v>0</v>
      </c>
      <c r="R668" s="83">
        <f>SUM(神奈川!S668:Y668,湘南!S731:Y731,ダイエット!S206:Y206,コージー!S701:Y701,フルハーフ!S668:Y668)</f>
        <v>0</v>
      </c>
      <c r="S668" s="83">
        <f>SUM(神奈川!Z668:AF668,湘南!Z731:AF731,ダイエット!Z206:AF206,コージー!Z701:AF701,フルハーフ!Z668:AF668)</f>
        <v>0</v>
      </c>
      <c r="T668" s="83">
        <f>SUM(神奈川!E668:AI668,湘南!E731:AI731,ダイエット!E206:AI206,コージー!E701:AI701,フルハーフ!E668:AI668)</f>
        <v>0</v>
      </c>
    </row>
    <row r="669" spans="1:20" ht="17.25" hidden="1" customHeight="1">
      <c r="A669" s="30"/>
      <c r="B669" s="30"/>
      <c r="C669" s="80"/>
      <c r="D669" s="30"/>
      <c r="E669" s="30"/>
      <c r="F669" s="30"/>
      <c r="G669" s="30"/>
      <c r="H669" s="30"/>
      <c r="I669" s="30"/>
      <c r="J669" s="30"/>
      <c r="K669" s="81"/>
      <c r="L669" s="30"/>
      <c r="M669" s="30"/>
      <c r="N669" s="30"/>
      <c r="O669" s="82">
        <f>SUM(神奈川!AK669)+(湘南!AK732)+(ダイエット!AK207)+(コージー!AK702)+(フルハーフ!AK669)</f>
        <v>0</v>
      </c>
      <c r="P669" s="83">
        <f>SUM(神奈川!E669:K669,湘南!E732:K732,ダイエット!E207:K207,コージー!E702:K702,フルハーフ!E669:K669)</f>
        <v>0</v>
      </c>
      <c r="Q669" s="83">
        <f>SUM(神奈川!L669:R669,湘南!L732:R732,ダイエット!L207:R207,コージー!L702:R702,フルハーフ!L669:R669)</f>
        <v>0</v>
      </c>
      <c r="R669" s="83">
        <f>SUM(神奈川!S669:Y669,湘南!S732:Y732,ダイエット!S207:Y207,コージー!S702:Y702,フルハーフ!S669:Y669)</f>
        <v>0</v>
      </c>
      <c r="S669" s="83">
        <f>SUM(神奈川!Z669:AF669,湘南!Z732:AF732,ダイエット!Z207:AF207,コージー!Z702:AF702,フルハーフ!Z669:AF669)</f>
        <v>0</v>
      </c>
      <c r="T669" s="83">
        <f>SUM(神奈川!E669:AI669,湘南!E732:AI732,ダイエット!E207:AI207,コージー!E702:AI702,フルハーフ!E669:AI669)</f>
        <v>0</v>
      </c>
    </row>
    <row r="670" spans="1:20" ht="17.25" hidden="1" customHeight="1">
      <c r="A670" s="30"/>
      <c r="B670" s="30"/>
      <c r="C670" s="80"/>
      <c r="D670" s="30"/>
      <c r="E670" s="30"/>
      <c r="F670" s="30"/>
      <c r="G670" s="30"/>
      <c r="H670" s="30"/>
      <c r="I670" s="30"/>
      <c r="J670" s="30"/>
      <c r="K670" s="81"/>
      <c r="L670" s="30"/>
      <c r="M670" s="30"/>
      <c r="N670" s="30"/>
      <c r="O670" s="82">
        <f>SUM(神奈川!AK670)+(湘南!AK733)+(ダイエット!AK208)+(コージー!AK703)+(フルハーフ!AK670)</f>
        <v>0</v>
      </c>
      <c r="P670" s="83">
        <f>SUM(神奈川!E670:K670,湘南!E733:K733,ダイエット!E208:K208,コージー!E703:K703,フルハーフ!E670:K670)</f>
        <v>0</v>
      </c>
      <c r="Q670" s="83">
        <f>SUM(神奈川!L670:R670,湘南!L733:R733,ダイエット!L208:R208,コージー!L703:R703,フルハーフ!L670:R670)</f>
        <v>0</v>
      </c>
      <c r="R670" s="83">
        <f>SUM(神奈川!S670:Y670,湘南!S733:Y733,ダイエット!S208:Y208,コージー!S703:Y703,フルハーフ!S670:Y670)</f>
        <v>0</v>
      </c>
      <c r="S670" s="83">
        <f>SUM(神奈川!Z670:AF670,湘南!Z733:AF733,ダイエット!Z208:AF208,コージー!Z703:AF703,フルハーフ!Z670:AF670)</f>
        <v>0</v>
      </c>
      <c r="T670" s="83">
        <f>SUM(神奈川!E670:AI670,湘南!E733:AI733,ダイエット!E208:AI208,コージー!E703:AI703,フルハーフ!E670:AI670)</f>
        <v>0</v>
      </c>
    </row>
    <row r="671" spans="1:20" ht="17.25" hidden="1" customHeight="1">
      <c r="A671" s="30"/>
      <c r="B671" s="30"/>
      <c r="C671" s="80"/>
      <c r="D671" s="30"/>
      <c r="E671" s="30"/>
      <c r="F671" s="30"/>
      <c r="G671" s="30"/>
      <c r="H671" s="30"/>
      <c r="I671" s="30"/>
      <c r="J671" s="30"/>
      <c r="K671" s="81"/>
      <c r="L671" s="30"/>
      <c r="M671" s="30"/>
      <c r="N671" s="30"/>
      <c r="O671" s="82">
        <f>SUM(神奈川!AK671)+(湘南!AK734)+(ダイエット!AK209)+(コージー!AK704)+(フルハーフ!AK671)</f>
        <v>0</v>
      </c>
      <c r="P671" s="83">
        <f>SUM(神奈川!E671:K671,湘南!E734:K734,ダイエット!E209:K209,コージー!E704:K704,フルハーフ!E671:K671)</f>
        <v>0</v>
      </c>
      <c r="Q671" s="83">
        <f>SUM(神奈川!L671:R671,湘南!L734:R734,ダイエット!L209:R209,コージー!L704:R704,フルハーフ!L671:R671)</f>
        <v>0</v>
      </c>
      <c r="R671" s="83">
        <f>SUM(神奈川!S671:Y671,湘南!S734:Y734,ダイエット!S209:Y209,コージー!S704:Y704,フルハーフ!S671:Y671)</f>
        <v>0</v>
      </c>
      <c r="S671" s="83">
        <f>SUM(神奈川!Z671:AF671,湘南!Z734:AF734,ダイエット!Z209:AF209,コージー!Z704:AF704,フルハーフ!Z671:AF671)</f>
        <v>0</v>
      </c>
      <c r="T671" s="83">
        <f>SUM(神奈川!E671:AI671,湘南!E734:AI734,ダイエット!E209:AI209,コージー!E704:AI704,フルハーフ!E671:AI671)</f>
        <v>0</v>
      </c>
    </row>
    <row r="672" spans="1:20" ht="17.25" hidden="1" customHeight="1">
      <c r="A672" s="30"/>
      <c r="B672" s="30"/>
      <c r="C672" s="80"/>
      <c r="D672" s="30"/>
      <c r="E672" s="30"/>
      <c r="F672" s="30"/>
      <c r="G672" s="30"/>
      <c r="H672" s="30"/>
      <c r="I672" s="30"/>
      <c r="J672" s="30"/>
      <c r="K672" s="81"/>
      <c r="L672" s="30"/>
      <c r="M672" s="30"/>
      <c r="N672" s="30"/>
      <c r="O672" s="82">
        <f>SUM(神奈川!AK672)+(湘南!AK735)+(ダイエット!AK210)+(コージー!AK705)+(フルハーフ!AK672)</f>
        <v>0</v>
      </c>
      <c r="P672" s="83">
        <f>SUM(神奈川!E672:K672,湘南!E735:K735,ダイエット!E210:K210,コージー!E705:K705,フルハーフ!E672:K672)</f>
        <v>0</v>
      </c>
      <c r="Q672" s="83">
        <f>SUM(神奈川!L672:R672,湘南!L735:R735,ダイエット!L210:R210,コージー!L705:R705,フルハーフ!L672:R672)</f>
        <v>0</v>
      </c>
      <c r="R672" s="83">
        <f>SUM(神奈川!S672:Y672,湘南!S735:Y735,ダイエット!S210:Y210,コージー!S705:Y705,フルハーフ!S672:Y672)</f>
        <v>0</v>
      </c>
      <c r="S672" s="83">
        <f>SUM(神奈川!Z672:AF672,湘南!Z735:AF735,ダイエット!Z210:AF210,コージー!Z705:AF705,フルハーフ!Z672:AF672)</f>
        <v>0</v>
      </c>
      <c r="T672" s="83">
        <f>SUM(神奈川!E672:AI672,湘南!E735:AI735,ダイエット!E210:AI210,コージー!E705:AI705,フルハーフ!E672:AI672)</f>
        <v>0</v>
      </c>
    </row>
    <row r="673" spans="1:20" ht="17.25" hidden="1" customHeight="1">
      <c r="A673" s="30"/>
      <c r="B673" s="30"/>
      <c r="C673" s="80"/>
      <c r="D673" s="30"/>
      <c r="E673" s="30"/>
      <c r="F673" s="30"/>
      <c r="G673" s="30"/>
      <c r="H673" s="30"/>
      <c r="I673" s="30"/>
      <c r="J673" s="30"/>
      <c r="K673" s="81"/>
      <c r="L673" s="30"/>
      <c r="M673" s="30"/>
      <c r="N673" s="30"/>
      <c r="O673" s="82">
        <f>SUM(神奈川!AK673)+(湘南!AK736)+(ダイエット!AK211)+(コージー!AK706)+(フルハーフ!AK673)</f>
        <v>0</v>
      </c>
      <c r="P673" s="83">
        <f>SUM(神奈川!E673:K673,湘南!E736:K736,ダイエット!E211:K211,コージー!E706:K706,フルハーフ!E673:K673)</f>
        <v>0</v>
      </c>
      <c r="Q673" s="83">
        <f>SUM(神奈川!L673:R673,湘南!L736:R736,ダイエット!L211:R211,コージー!L706:R706,フルハーフ!L673:R673)</f>
        <v>0</v>
      </c>
      <c r="R673" s="83">
        <f>SUM(神奈川!S673:Y673,湘南!S736:Y736,ダイエット!S211:Y211,コージー!S706:Y706,フルハーフ!S673:Y673)</f>
        <v>0</v>
      </c>
      <c r="S673" s="83">
        <f>SUM(神奈川!Z673:AF673,湘南!Z736:AF736,ダイエット!Z211:AF211,コージー!Z706:AF706,フルハーフ!Z673:AF673)</f>
        <v>0</v>
      </c>
      <c r="T673" s="83">
        <f>SUM(神奈川!E673:AI673,湘南!E736:AI736,ダイエット!E211:AI211,コージー!E706:AI706,フルハーフ!E673:AI673)</f>
        <v>0</v>
      </c>
    </row>
    <row r="674" spans="1:20" ht="17.25" hidden="1" customHeight="1">
      <c r="A674" s="30"/>
      <c r="B674" s="30"/>
      <c r="C674" s="80"/>
      <c r="D674" s="30"/>
      <c r="E674" s="30"/>
      <c r="F674" s="30"/>
      <c r="G674" s="30"/>
      <c r="H674" s="30"/>
      <c r="I674" s="30"/>
      <c r="J674" s="30"/>
      <c r="K674" s="81"/>
      <c r="L674" s="30"/>
      <c r="M674" s="30"/>
      <c r="N674" s="30"/>
      <c r="O674" s="82">
        <f>SUM(神奈川!AK674)+(湘南!AK737)+(ダイエット!AK212)+(コージー!AK707)+(フルハーフ!AK674)</f>
        <v>0</v>
      </c>
      <c r="P674" s="83">
        <f>SUM(神奈川!E674:K674,湘南!E737:K737,ダイエット!E212:K212,コージー!E707:K707,フルハーフ!E674:K674)</f>
        <v>0</v>
      </c>
      <c r="Q674" s="83">
        <f>SUM(神奈川!L674:R674,湘南!L737:R737,ダイエット!L212:R212,コージー!L707:R707,フルハーフ!L674:R674)</f>
        <v>0</v>
      </c>
      <c r="R674" s="83">
        <f>SUM(神奈川!S674:Y674,湘南!S737:Y737,ダイエット!S212:Y212,コージー!S707:Y707,フルハーフ!S674:Y674)</f>
        <v>0</v>
      </c>
      <c r="S674" s="83">
        <f>SUM(神奈川!Z674:AF674,湘南!Z737:AF737,ダイエット!Z212:AF212,コージー!Z707:AF707,フルハーフ!Z674:AF674)</f>
        <v>0</v>
      </c>
      <c r="T674" s="83">
        <f>SUM(神奈川!E674:AI674,湘南!E737:AI737,ダイエット!E212:AI212,コージー!E707:AI707,フルハーフ!E674:AI674)</f>
        <v>0</v>
      </c>
    </row>
    <row r="675" spans="1:20" ht="17.25" hidden="1" customHeight="1">
      <c r="A675" s="30"/>
      <c r="B675" s="30"/>
      <c r="C675" s="80"/>
      <c r="D675" s="30"/>
      <c r="E675" s="30"/>
      <c r="F675" s="30"/>
      <c r="G675" s="30"/>
      <c r="H675" s="30"/>
      <c r="I675" s="30"/>
      <c r="J675" s="30"/>
      <c r="K675" s="81"/>
      <c r="L675" s="30"/>
      <c r="M675" s="30"/>
      <c r="N675" s="30"/>
      <c r="O675" s="82">
        <f>SUM(神奈川!AK675)+(湘南!AK738)+(ダイエット!AK213)+(コージー!AK708)+(フルハーフ!AK675)</f>
        <v>0</v>
      </c>
      <c r="P675" s="83">
        <f>SUM(神奈川!E675:K675,湘南!E738:K738,ダイエット!E213:K213,コージー!E708:K708,フルハーフ!E675:K675)</f>
        <v>0</v>
      </c>
      <c r="Q675" s="83">
        <f>SUM(神奈川!L675:R675,湘南!L738:R738,ダイエット!L213:R213,コージー!L708:R708,フルハーフ!L675:R675)</f>
        <v>0</v>
      </c>
      <c r="R675" s="83">
        <f>SUM(神奈川!S675:Y675,湘南!S738:Y738,ダイエット!S213:Y213,コージー!S708:Y708,フルハーフ!S675:Y675)</f>
        <v>0</v>
      </c>
      <c r="S675" s="83">
        <f>SUM(神奈川!Z675:AF675,湘南!Z738:AF738,ダイエット!Z213:AF213,コージー!Z708:AF708,フルハーフ!Z675:AF675)</f>
        <v>0</v>
      </c>
      <c r="T675" s="83">
        <f>SUM(神奈川!E675:AI675,湘南!E738:AI738,ダイエット!E213:AI213,コージー!E708:AI708,フルハーフ!E675:AI675)</f>
        <v>0</v>
      </c>
    </row>
    <row r="676" spans="1:20" ht="17.25" hidden="1" customHeight="1">
      <c r="A676" s="30"/>
      <c r="B676" s="30"/>
      <c r="C676" s="80"/>
      <c r="D676" s="30"/>
      <c r="E676" s="30"/>
      <c r="F676" s="30"/>
      <c r="G676" s="30"/>
      <c r="H676" s="30"/>
      <c r="I676" s="30"/>
      <c r="J676" s="30"/>
      <c r="K676" s="81"/>
      <c r="L676" s="30"/>
      <c r="M676" s="30"/>
      <c r="N676" s="30"/>
      <c r="O676" s="82">
        <f>SUM(神奈川!AK676)+(湘南!AK739)+(ダイエット!AK214)+(コージー!AK709)+(フルハーフ!AK676)</f>
        <v>0</v>
      </c>
      <c r="P676" s="83">
        <f>SUM(神奈川!E676:K676,湘南!E739:K739,ダイエット!E214:K214,コージー!E709:K709,フルハーフ!E676:K676)</f>
        <v>0</v>
      </c>
      <c r="Q676" s="83">
        <f>SUM(神奈川!L676:R676,湘南!L739:R739,ダイエット!L214:R214,コージー!L709:R709,フルハーフ!L676:R676)</f>
        <v>0</v>
      </c>
      <c r="R676" s="83">
        <f>SUM(神奈川!S676:Y676,湘南!S739:Y739,ダイエット!S214:Y214,コージー!S709:Y709,フルハーフ!S676:Y676)</f>
        <v>0</v>
      </c>
      <c r="S676" s="83">
        <f>SUM(神奈川!Z676:AF676,湘南!Z739:AF739,ダイエット!Z214:AF214,コージー!Z709:AF709,フルハーフ!Z676:AF676)</f>
        <v>0</v>
      </c>
      <c r="T676" s="83">
        <f>SUM(神奈川!E676:AI676,湘南!E739:AI739,ダイエット!E214:AI214,コージー!E709:AI709,フルハーフ!E676:AI676)</f>
        <v>0</v>
      </c>
    </row>
    <row r="677" spans="1:20" ht="17.25" hidden="1" customHeight="1">
      <c r="A677" s="30"/>
      <c r="B677" s="30"/>
      <c r="C677" s="80"/>
      <c r="D677" s="30"/>
      <c r="E677" s="30"/>
      <c r="F677" s="30"/>
      <c r="G677" s="30"/>
      <c r="H677" s="30"/>
      <c r="I677" s="30"/>
      <c r="J677" s="30"/>
      <c r="K677" s="81"/>
      <c r="L677" s="30"/>
      <c r="M677" s="30"/>
      <c r="N677" s="30"/>
      <c r="O677" s="82">
        <f>SUM(神奈川!AK677)+(湘南!AK740)+(ダイエット!AK215)+(コージー!AK710)+(フルハーフ!AK677)</f>
        <v>0</v>
      </c>
      <c r="P677" s="83">
        <f>SUM(神奈川!E677:K677,湘南!E740:K740,ダイエット!E215:K215,コージー!E710:K710,フルハーフ!E677:K677)</f>
        <v>0</v>
      </c>
      <c r="Q677" s="83">
        <f>SUM(神奈川!L677:R677,湘南!L740:R740,ダイエット!L215:R215,コージー!L710:R710,フルハーフ!L677:R677)</f>
        <v>0</v>
      </c>
      <c r="R677" s="83">
        <f>SUM(神奈川!S677:Y677,湘南!S740:Y740,ダイエット!S215:Y215,コージー!S710:Y710,フルハーフ!S677:Y677)</f>
        <v>0</v>
      </c>
      <c r="S677" s="83">
        <f>SUM(神奈川!Z677:AF677,湘南!Z740:AF740,ダイエット!Z215:AF215,コージー!Z710:AF710,フルハーフ!Z677:AF677)</f>
        <v>0</v>
      </c>
      <c r="T677" s="83">
        <f>SUM(神奈川!E677:AI677,湘南!E740:AI740,ダイエット!E215:AI215,コージー!E710:AI710,フルハーフ!E677:AI677)</f>
        <v>0</v>
      </c>
    </row>
    <row r="678" spans="1:20" ht="17.25" hidden="1" customHeight="1">
      <c r="A678" s="30"/>
      <c r="B678" s="30"/>
      <c r="C678" s="80"/>
      <c r="D678" s="30"/>
      <c r="E678" s="30"/>
      <c r="F678" s="30"/>
      <c r="G678" s="30"/>
      <c r="H678" s="30"/>
      <c r="I678" s="30"/>
      <c r="J678" s="30"/>
      <c r="K678" s="81"/>
      <c r="L678" s="30"/>
      <c r="M678" s="30"/>
      <c r="N678" s="30"/>
      <c r="O678" s="82">
        <f>SUM(神奈川!AK678)+(湘南!AK741)+(ダイエット!AK216)+(コージー!AK711)+(フルハーフ!AK678)</f>
        <v>0</v>
      </c>
      <c r="P678" s="83">
        <f>SUM(神奈川!E678:K678,湘南!E741:K741,ダイエット!E216:K216,コージー!E711:K711,フルハーフ!E678:K678)</f>
        <v>0</v>
      </c>
      <c r="Q678" s="83">
        <f>SUM(神奈川!L678:R678,湘南!L741:R741,ダイエット!L216:R216,コージー!L711:R711,フルハーフ!L678:R678)</f>
        <v>0</v>
      </c>
      <c r="R678" s="83">
        <f>SUM(神奈川!S678:Y678,湘南!S741:Y741,ダイエット!S216:Y216,コージー!S711:Y711,フルハーフ!S678:Y678)</f>
        <v>0</v>
      </c>
      <c r="S678" s="83">
        <f>SUM(神奈川!Z678:AF678,湘南!Z741:AF741,ダイエット!Z216:AF216,コージー!Z711:AF711,フルハーフ!Z678:AF678)</f>
        <v>0</v>
      </c>
      <c r="T678" s="83">
        <f>SUM(神奈川!E678:AI678,湘南!E741:AI741,ダイエット!E216:AI216,コージー!E711:AI711,フルハーフ!E678:AI678)</f>
        <v>0</v>
      </c>
    </row>
    <row r="679" spans="1:20" ht="17.25" hidden="1" customHeight="1">
      <c r="A679" s="30"/>
      <c r="B679" s="30"/>
      <c r="C679" s="80"/>
      <c r="D679" s="30"/>
      <c r="E679" s="30"/>
      <c r="F679" s="30"/>
      <c r="G679" s="30"/>
      <c r="H679" s="30"/>
      <c r="I679" s="30"/>
      <c r="J679" s="30"/>
      <c r="K679" s="81"/>
      <c r="L679" s="30"/>
      <c r="M679" s="30"/>
      <c r="N679" s="30"/>
      <c r="O679" s="82">
        <f>SUM(神奈川!AK679)+(湘南!AK742)+(ダイエット!AK217)+(コージー!AK712)+(フルハーフ!AK679)</f>
        <v>0</v>
      </c>
      <c r="P679" s="83">
        <f>SUM(神奈川!E679:K679,湘南!E742:K742,ダイエット!E217:K217,コージー!E712:K712,フルハーフ!E679:K679)</f>
        <v>0</v>
      </c>
      <c r="Q679" s="83">
        <f>SUM(神奈川!L679:R679,湘南!L742:R742,ダイエット!L217:R217,コージー!L712:R712,フルハーフ!L679:R679)</f>
        <v>0</v>
      </c>
      <c r="R679" s="83">
        <f>SUM(神奈川!S679:Y679,湘南!S742:Y742,ダイエット!S217:Y217,コージー!S712:Y712,フルハーフ!S679:Y679)</f>
        <v>0</v>
      </c>
      <c r="S679" s="83">
        <f>SUM(神奈川!Z679:AF679,湘南!Z742:AF742,ダイエット!Z217:AF217,コージー!Z712:AF712,フルハーフ!Z679:AF679)</f>
        <v>0</v>
      </c>
      <c r="T679" s="83">
        <f>SUM(神奈川!E679:AI679,湘南!E742:AI742,ダイエット!E217:AI217,コージー!E712:AI712,フルハーフ!E679:AI679)</f>
        <v>0</v>
      </c>
    </row>
    <row r="680" spans="1:20" ht="17.25" hidden="1" customHeight="1">
      <c r="A680" s="30"/>
      <c r="B680" s="30"/>
      <c r="C680" s="80"/>
      <c r="D680" s="30"/>
      <c r="E680" s="30"/>
      <c r="F680" s="30"/>
      <c r="G680" s="30"/>
      <c r="H680" s="30"/>
      <c r="I680" s="30"/>
      <c r="J680" s="30"/>
      <c r="K680" s="81"/>
      <c r="L680" s="30"/>
      <c r="M680" s="30"/>
      <c r="N680" s="30"/>
      <c r="O680" s="82">
        <f>SUM(神奈川!AK680)+(湘南!AK743)+(ダイエット!AK218)+(コージー!AK713)+(フルハーフ!AK680)</f>
        <v>0</v>
      </c>
      <c r="P680" s="83">
        <f>SUM(神奈川!E680:K680,湘南!E743:K743,ダイエット!E218:K218,コージー!E713:K713,フルハーフ!E680:K680)</f>
        <v>0</v>
      </c>
      <c r="Q680" s="83">
        <f>SUM(神奈川!L680:R680,湘南!L743:R743,ダイエット!L218:R218,コージー!L713:R713,フルハーフ!L680:R680)</f>
        <v>0</v>
      </c>
      <c r="R680" s="83">
        <f>SUM(神奈川!S680:Y680,湘南!S743:Y743,ダイエット!S218:Y218,コージー!S713:Y713,フルハーフ!S680:Y680)</f>
        <v>0</v>
      </c>
      <c r="S680" s="83">
        <f>SUM(神奈川!Z680:AF680,湘南!Z743:AF743,ダイエット!Z218:AF218,コージー!Z713:AF713,フルハーフ!Z680:AF680)</f>
        <v>0</v>
      </c>
      <c r="T680" s="83">
        <f>SUM(神奈川!E680:AI680,湘南!E743:AI743,ダイエット!E218:AI218,コージー!E713:AI713,フルハーフ!E680:AI680)</f>
        <v>0</v>
      </c>
    </row>
    <row r="681" spans="1:20" ht="17.25" hidden="1" customHeight="1">
      <c r="A681" s="30"/>
      <c r="B681" s="30"/>
      <c r="C681" s="80"/>
      <c r="D681" s="30"/>
      <c r="E681" s="30"/>
      <c r="F681" s="30"/>
      <c r="G681" s="30"/>
      <c r="H681" s="30"/>
      <c r="I681" s="30"/>
      <c r="J681" s="30"/>
      <c r="K681" s="81"/>
      <c r="L681" s="30"/>
      <c r="M681" s="30"/>
      <c r="N681" s="30"/>
      <c r="O681" s="82">
        <f>SUM(神奈川!AK681)+(湘南!AK744)+(ダイエット!AK219)+(コージー!AK714)+(フルハーフ!AK681)</f>
        <v>0</v>
      </c>
      <c r="P681" s="83">
        <f>SUM(神奈川!E681:K681,湘南!E744:K744,ダイエット!E219:K219,コージー!E714:K714,フルハーフ!E681:K681)</f>
        <v>0</v>
      </c>
      <c r="Q681" s="83">
        <f>SUM(神奈川!L681:R681,湘南!L744:R744,ダイエット!L219:R219,コージー!L714:R714,フルハーフ!L681:R681)</f>
        <v>0</v>
      </c>
      <c r="R681" s="83">
        <f>SUM(神奈川!S681:Y681,湘南!S744:Y744,ダイエット!S219:Y219,コージー!S714:Y714,フルハーフ!S681:Y681)</f>
        <v>0</v>
      </c>
      <c r="S681" s="83">
        <f>SUM(神奈川!Z681:AF681,湘南!Z744:AF744,ダイエット!Z219:AF219,コージー!Z714:AF714,フルハーフ!Z681:AF681)</f>
        <v>0</v>
      </c>
      <c r="T681" s="83">
        <f>SUM(神奈川!E681:AI681,湘南!E744:AI744,ダイエット!E219:AI219,コージー!E714:AI714,フルハーフ!E681:AI681)</f>
        <v>0</v>
      </c>
    </row>
    <row r="682" spans="1:20" ht="17.25" hidden="1" customHeight="1">
      <c r="A682" s="30"/>
      <c r="B682" s="30"/>
      <c r="C682" s="80"/>
      <c r="D682" s="30"/>
      <c r="E682" s="30"/>
      <c r="F682" s="30"/>
      <c r="G682" s="30"/>
      <c r="H682" s="30"/>
      <c r="I682" s="30"/>
      <c r="J682" s="30"/>
      <c r="K682" s="81"/>
      <c r="L682" s="30"/>
      <c r="M682" s="30"/>
      <c r="N682" s="30"/>
      <c r="O682" s="82">
        <f>SUM(神奈川!AK682)+(湘南!AK745)+(ダイエット!AK220)+(コージー!AK715)+(フルハーフ!AK682)</f>
        <v>0</v>
      </c>
      <c r="P682" s="83">
        <f>SUM(神奈川!E682:K682,湘南!E745:K745,ダイエット!E220:K220,コージー!E715:K715,フルハーフ!E682:K682)</f>
        <v>0</v>
      </c>
      <c r="Q682" s="83">
        <f>SUM(神奈川!L682:R682,湘南!L745:R745,ダイエット!L220:R220,コージー!L715:R715,フルハーフ!L682:R682)</f>
        <v>0</v>
      </c>
      <c r="R682" s="83">
        <f>SUM(神奈川!S682:Y682,湘南!S745:Y745,ダイエット!S220:Y220,コージー!S715:Y715,フルハーフ!S682:Y682)</f>
        <v>0</v>
      </c>
      <c r="S682" s="83">
        <f>SUM(神奈川!Z682:AF682,湘南!Z745:AF745,ダイエット!Z220:AF220,コージー!Z715:AF715,フルハーフ!Z682:AF682)</f>
        <v>0</v>
      </c>
      <c r="T682" s="83">
        <f>SUM(神奈川!E682:AI682,湘南!E745:AI745,ダイエット!E220:AI220,コージー!E715:AI715,フルハーフ!E682:AI682)</f>
        <v>0</v>
      </c>
    </row>
    <row r="683" spans="1:20" ht="17.25" hidden="1" customHeight="1">
      <c r="A683" s="30"/>
      <c r="B683" s="30"/>
      <c r="C683" s="80"/>
      <c r="D683" s="30"/>
      <c r="E683" s="30"/>
      <c r="F683" s="30"/>
      <c r="G683" s="30"/>
      <c r="H683" s="30"/>
      <c r="I683" s="30"/>
      <c r="J683" s="30"/>
      <c r="K683" s="81"/>
      <c r="L683" s="30"/>
      <c r="M683" s="30"/>
      <c r="N683" s="30"/>
      <c r="O683" s="82">
        <f>SUM(神奈川!AK683)+(湘南!AK746)+(ダイエット!AK221)+(コージー!AK716)+(フルハーフ!AK683)</f>
        <v>0</v>
      </c>
      <c r="P683" s="83">
        <f>SUM(神奈川!E683:K683,湘南!E746:K746,ダイエット!E221:K221,コージー!E716:K716,フルハーフ!E683:K683)</f>
        <v>0</v>
      </c>
      <c r="Q683" s="83">
        <f>SUM(神奈川!L683:R683,湘南!L746:R746,ダイエット!L221:R221,コージー!L716:R716,フルハーフ!L683:R683)</f>
        <v>0</v>
      </c>
      <c r="R683" s="83">
        <f>SUM(神奈川!S683:Y683,湘南!S746:Y746,ダイエット!S221:Y221,コージー!S716:Y716,フルハーフ!S683:Y683)</f>
        <v>0</v>
      </c>
      <c r="S683" s="83">
        <f>SUM(神奈川!Z683:AF683,湘南!Z746:AF746,ダイエット!Z221:AF221,コージー!Z716:AF716,フルハーフ!Z683:AF683)</f>
        <v>0</v>
      </c>
      <c r="T683" s="83">
        <f>SUM(神奈川!E683:AI683,湘南!E746:AI746,ダイエット!E221:AI221,コージー!E716:AI716,フルハーフ!E683:AI683)</f>
        <v>0</v>
      </c>
    </row>
    <row r="684" spans="1:20" ht="17.25" hidden="1" customHeight="1">
      <c r="A684" s="30"/>
      <c r="B684" s="30"/>
      <c r="C684" s="80"/>
      <c r="D684" s="30"/>
      <c r="E684" s="30"/>
      <c r="F684" s="30"/>
      <c r="G684" s="30"/>
      <c r="H684" s="30"/>
      <c r="I684" s="30"/>
      <c r="J684" s="30"/>
      <c r="K684" s="81"/>
      <c r="L684" s="30"/>
      <c r="M684" s="30"/>
      <c r="N684" s="30"/>
      <c r="O684" s="82">
        <f>SUM(神奈川!AK684)+(湘南!AK747)+(ダイエット!AK222)+(コージー!AK717)+(フルハーフ!AK684)</f>
        <v>0</v>
      </c>
      <c r="P684" s="83">
        <f>SUM(神奈川!E684:K684,湘南!E747:K747,ダイエット!E222:K222,コージー!E717:K717,フルハーフ!E684:K684)</f>
        <v>0</v>
      </c>
      <c r="Q684" s="83">
        <f>SUM(神奈川!L684:R684,湘南!L747:R747,ダイエット!L222:R222,コージー!L717:R717,フルハーフ!L684:R684)</f>
        <v>0</v>
      </c>
      <c r="R684" s="83">
        <f>SUM(神奈川!S684:Y684,湘南!S747:Y747,ダイエット!S222:Y222,コージー!S717:Y717,フルハーフ!S684:Y684)</f>
        <v>0</v>
      </c>
      <c r="S684" s="83">
        <f>SUM(神奈川!Z684:AF684,湘南!Z747:AF747,ダイエット!Z222:AF222,コージー!Z717:AF717,フルハーフ!Z684:AF684)</f>
        <v>0</v>
      </c>
      <c r="T684" s="83">
        <f>SUM(神奈川!E684:AI684,湘南!E747:AI747,ダイエット!E222:AI222,コージー!E717:AI717,フルハーフ!E684:AI684)</f>
        <v>0</v>
      </c>
    </row>
    <row r="685" spans="1:20" ht="17.25" hidden="1" customHeight="1">
      <c r="A685" s="30"/>
      <c r="B685" s="30"/>
      <c r="C685" s="80"/>
      <c r="D685" s="30"/>
      <c r="E685" s="30"/>
      <c r="F685" s="30"/>
      <c r="G685" s="30"/>
      <c r="H685" s="30"/>
      <c r="I685" s="30"/>
      <c r="J685" s="30"/>
      <c r="K685" s="81"/>
      <c r="L685" s="30"/>
      <c r="M685" s="30"/>
      <c r="N685" s="30"/>
      <c r="O685" s="82">
        <f>SUM(神奈川!AK685)+(湘南!AK748)+(ダイエット!AK223)+(コージー!AK718)+(フルハーフ!AK685)</f>
        <v>0</v>
      </c>
      <c r="P685" s="83">
        <f>SUM(神奈川!E685:K685,湘南!E748:K748,ダイエット!E223:K223,コージー!E718:K718,フルハーフ!E685:K685)</f>
        <v>0</v>
      </c>
      <c r="Q685" s="83">
        <f>SUM(神奈川!L685:R685,湘南!L748:R748,ダイエット!L223:R223,コージー!L718:R718,フルハーフ!L685:R685)</f>
        <v>0</v>
      </c>
      <c r="R685" s="83">
        <f>SUM(神奈川!S685:Y685,湘南!S748:Y748,ダイエット!S223:Y223,コージー!S718:Y718,フルハーフ!S685:Y685)</f>
        <v>0</v>
      </c>
      <c r="S685" s="83">
        <f>SUM(神奈川!Z685:AF685,湘南!Z748:AF748,ダイエット!Z223:AF223,コージー!Z718:AF718,フルハーフ!Z685:AF685)</f>
        <v>0</v>
      </c>
      <c r="T685" s="83">
        <f>SUM(神奈川!E685:AI685,湘南!E748:AI748,ダイエット!E223:AI223,コージー!E718:AI718,フルハーフ!E685:AI685)</f>
        <v>0</v>
      </c>
    </row>
    <row r="686" spans="1:20" ht="17.25" hidden="1" customHeight="1">
      <c r="A686" s="30"/>
      <c r="B686" s="30"/>
      <c r="C686" s="80"/>
      <c r="D686" s="30"/>
      <c r="E686" s="30"/>
      <c r="F686" s="30"/>
      <c r="G686" s="30"/>
      <c r="H686" s="30"/>
      <c r="I686" s="30"/>
      <c r="J686" s="30"/>
      <c r="K686" s="81"/>
      <c r="L686" s="30"/>
      <c r="M686" s="30"/>
      <c r="N686" s="30"/>
      <c r="O686" s="82">
        <f>SUM(神奈川!AK686)+(湘南!AK749)+(ダイエット!AK224)+(コージー!AK719)+(フルハーフ!AK686)</f>
        <v>0</v>
      </c>
      <c r="P686" s="83">
        <f>SUM(神奈川!E686:K686,湘南!E749:K749,ダイエット!E224:K224,コージー!E719:K719,フルハーフ!E686:K686)</f>
        <v>0</v>
      </c>
      <c r="Q686" s="83">
        <f>SUM(神奈川!L686:R686,湘南!L749:R749,ダイエット!L224:R224,コージー!L719:R719,フルハーフ!L686:R686)</f>
        <v>0</v>
      </c>
      <c r="R686" s="83">
        <f>SUM(神奈川!S686:Y686,湘南!S749:Y749,ダイエット!S224:Y224,コージー!S719:Y719,フルハーフ!S686:Y686)</f>
        <v>0</v>
      </c>
      <c r="S686" s="83">
        <f>SUM(神奈川!Z686:AF686,湘南!Z749:AF749,ダイエット!Z224:AF224,コージー!Z719:AF719,フルハーフ!Z686:AF686)</f>
        <v>0</v>
      </c>
      <c r="T686" s="83">
        <f>SUM(神奈川!E686:AI686,湘南!E749:AI749,ダイエット!E224:AI224,コージー!E719:AI719,フルハーフ!E686:AI686)</f>
        <v>0</v>
      </c>
    </row>
    <row r="687" spans="1:20" ht="17.25" hidden="1" customHeight="1">
      <c r="A687" s="30"/>
      <c r="B687" s="30"/>
      <c r="C687" s="80"/>
      <c r="D687" s="30"/>
      <c r="E687" s="30"/>
      <c r="F687" s="30"/>
      <c r="G687" s="30"/>
      <c r="H687" s="30"/>
      <c r="I687" s="30"/>
      <c r="J687" s="30"/>
      <c r="K687" s="81"/>
      <c r="L687" s="30"/>
      <c r="M687" s="30"/>
      <c r="N687" s="30"/>
      <c r="O687" s="82">
        <f>SUM(神奈川!AK687)+(湘南!AK750)+(ダイエット!AK225)+(コージー!AK720)+(フルハーフ!AK687)</f>
        <v>0</v>
      </c>
      <c r="P687" s="83">
        <f>SUM(神奈川!E687:K687,湘南!E750:K750,ダイエット!E225:K225,コージー!E720:K720,フルハーフ!E687:K687)</f>
        <v>0</v>
      </c>
      <c r="Q687" s="83">
        <f>SUM(神奈川!L687:R687,湘南!L750:R750,ダイエット!L225:R225,コージー!L720:R720,フルハーフ!L687:R687)</f>
        <v>0</v>
      </c>
      <c r="R687" s="83">
        <f>SUM(神奈川!S687:Y687,湘南!S750:Y750,ダイエット!S225:Y225,コージー!S720:Y720,フルハーフ!S687:Y687)</f>
        <v>0</v>
      </c>
      <c r="S687" s="83">
        <f>SUM(神奈川!Z687:AF687,湘南!Z750:AF750,ダイエット!Z225:AF225,コージー!Z720:AF720,フルハーフ!Z687:AF687)</f>
        <v>0</v>
      </c>
      <c r="T687" s="83">
        <f>SUM(神奈川!E687:AI687,湘南!E750:AI750,ダイエット!E225:AI225,コージー!E720:AI720,フルハーフ!E687:AI687)</f>
        <v>0</v>
      </c>
    </row>
    <row r="688" spans="1:20" ht="17.25" hidden="1" customHeight="1">
      <c r="A688" s="30"/>
      <c r="B688" s="30"/>
      <c r="C688" s="80"/>
      <c r="D688" s="30"/>
      <c r="E688" s="30"/>
      <c r="F688" s="30"/>
      <c r="G688" s="30"/>
      <c r="H688" s="30"/>
      <c r="I688" s="30"/>
      <c r="J688" s="30"/>
      <c r="K688" s="81"/>
      <c r="L688" s="30"/>
      <c r="M688" s="30"/>
      <c r="N688" s="30"/>
      <c r="O688" s="82">
        <f>SUM(神奈川!AK688)+(湘南!AK751)+(ダイエット!AK226)+(コージー!AK721)+(フルハーフ!AK688)</f>
        <v>0</v>
      </c>
      <c r="P688" s="83">
        <f>SUM(神奈川!E688:K688,湘南!E751:K751,ダイエット!E226:K226,コージー!E721:K721,フルハーフ!E688:K688)</f>
        <v>0</v>
      </c>
      <c r="Q688" s="83">
        <f>SUM(神奈川!L688:R688,湘南!L751:R751,ダイエット!L226:R226,コージー!L721:R721,フルハーフ!L688:R688)</f>
        <v>0</v>
      </c>
      <c r="R688" s="83">
        <f>SUM(神奈川!S688:Y688,湘南!S751:Y751,ダイエット!S226:Y226,コージー!S721:Y721,フルハーフ!S688:Y688)</f>
        <v>0</v>
      </c>
      <c r="S688" s="83">
        <f>SUM(神奈川!Z688:AF688,湘南!Z751:AF751,ダイエット!Z226:AF226,コージー!Z721:AF721,フルハーフ!Z688:AF688)</f>
        <v>0</v>
      </c>
      <c r="T688" s="83">
        <f>SUM(神奈川!E688:AI688,湘南!E751:AI751,ダイエット!E226:AI226,コージー!E721:AI721,フルハーフ!E688:AI688)</f>
        <v>0</v>
      </c>
    </row>
    <row r="689" spans="1:20" ht="17.25" hidden="1" customHeight="1">
      <c r="A689" s="30"/>
      <c r="B689" s="30"/>
      <c r="C689" s="80"/>
      <c r="D689" s="30"/>
      <c r="E689" s="30"/>
      <c r="F689" s="30"/>
      <c r="G689" s="30"/>
      <c r="H689" s="30"/>
      <c r="I689" s="30"/>
      <c r="J689" s="30"/>
      <c r="K689" s="81"/>
      <c r="L689" s="30"/>
      <c r="M689" s="30"/>
      <c r="N689" s="30"/>
      <c r="O689" s="82">
        <f>SUM(神奈川!AK689)+(湘南!AK752)+(ダイエット!AK227)+(コージー!AK722)+(フルハーフ!AK689)</f>
        <v>0</v>
      </c>
      <c r="P689" s="83">
        <f>SUM(神奈川!E689:K689,湘南!E752:K752,ダイエット!E227:K227,コージー!E722:K722,フルハーフ!E689:K689)</f>
        <v>0</v>
      </c>
      <c r="Q689" s="83">
        <f>SUM(神奈川!L689:R689,湘南!L752:R752,ダイエット!L227:R227,コージー!L722:R722,フルハーフ!L689:R689)</f>
        <v>0</v>
      </c>
      <c r="R689" s="83">
        <f>SUM(神奈川!S689:Y689,湘南!S752:Y752,ダイエット!S227:Y227,コージー!S722:Y722,フルハーフ!S689:Y689)</f>
        <v>0</v>
      </c>
      <c r="S689" s="83">
        <f>SUM(神奈川!Z689:AF689,湘南!Z752:AF752,ダイエット!Z227:AF227,コージー!Z722:AF722,フルハーフ!Z689:AF689)</f>
        <v>0</v>
      </c>
      <c r="T689" s="83">
        <f>SUM(神奈川!E689:AI689,湘南!E752:AI752,ダイエット!E227:AI227,コージー!E722:AI722,フルハーフ!E689:AI689)</f>
        <v>0</v>
      </c>
    </row>
    <row r="690" spans="1:20" ht="17.25" hidden="1" customHeight="1">
      <c r="A690" s="30"/>
      <c r="B690" s="30"/>
      <c r="C690" s="80"/>
      <c r="D690" s="30"/>
      <c r="E690" s="30"/>
      <c r="F690" s="30"/>
      <c r="G690" s="30"/>
      <c r="H690" s="30"/>
      <c r="I690" s="30"/>
      <c r="J690" s="30"/>
      <c r="K690" s="81"/>
      <c r="L690" s="30"/>
      <c r="M690" s="30"/>
      <c r="N690" s="30"/>
      <c r="O690" s="82">
        <f>SUM(神奈川!AK690)+(湘南!AK753)+(ダイエット!AK228)+(コージー!AK723)+(フルハーフ!AK690)</f>
        <v>0</v>
      </c>
      <c r="P690" s="83">
        <f>SUM(神奈川!E690:K690,湘南!E753:K753,ダイエット!E228:K228,コージー!E723:K723,フルハーフ!E690:K690)</f>
        <v>0</v>
      </c>
      <c r="Q690" s="83">
        <f>SUM(神奈川!L690:R690,湘南!L753:R753,ダイエット!L228:R228,コージー!L723:R723,フルハーフ!L690:R690)</f>
        <v>0</v>
      </c>
      <c r="R690" s="83">
        <f>SUM(神奈川!S690:Y690,湘南!S753:Y753,ダイエット!S228:Y228,コージー!S723:Y723,フルハーフ!S690:Y690)</f>
        <v>0</v>
      </c>
      <c r="S690" s="83">
        <f>SUM(神奈川!Z690:AF690,湘南!Z753:AF753,ダイエット!Z228:AF228,コージー!Z723:AF723,フルハーフ!Z690:AF690)</f>
        <v>0</v>
      </c>
      <c r="T690" s="83">
        <f>SUM(神奈川!E690:AI690,湘南!E753:AI753,ダイエット!E228:AI228,コージー!E723:AI723,フルハーフ!E690:AI690)</f>
        <v>0</v>
      </c>
    </row>
    <row r="691" spans="1:20" ht="17.25" hidden="1" customHeight="1">
      <c r="A691" s="30"/>
      <c r="B691" s="30"/>
      <c r="C691" s="80"/>
      <c r="D691" s="30"/>
      <c r="E691" s="30"/>
      <c r="F691" s="30"/>
      <c r="G691" s="30"/>
      <c r="H691" s="30"/>
      <c r="I691" s="30"/>
      <c r="J691" s="30"/>
      <c r="K691" s="81"/>
      <c r="L691" s="30"/>
      <c r="M691" s="30"/>
      <c r="N691" s="30"/>
      <c r="O691" s="82">
        <f>SUM(神奈川!AK691)+(湘南!AK754)+(ダイエット!AK229)+(コージー!AK724)+(フルハーフ!AK691)</f>
        <v>0</v>
      </c>
      <c r="P691" s="83">
        <f>SUM(神奈川!E691:K691,湘南!E754:K754,ダイエット!E229:K229,コージー!E724:K724,フルハーフ!E691:K691)</f>
        <v>0</v>
      </c>
      <c r="Q691" s="83">
        <f>SUM(神奈川!L691:R691,湘南!L754:R754,ダイエット!L229:R229,コージー!L724:R724,フルハーフ!L691:R691)</f>
        <v>0</v>
      </c>
      <c r="R691" s="83">
        <f>SUM(神奈川!S691:Y691,湘南!S754:Y754,ダイエット!S229:Y229,コージー!S724:Y724,フルハーフ!S691:Y691)</f>
        <v>0</v>
      </c>
      <c r="S691" s="83">
        <f>SUM(神奈川!Z691:AF691,湘南!Z754:AF754,ダイエット!Z229:AF229,コージー!Z724:AF724,フルハーフ!Z691:AF691)</f>
        <v>0</v>
      </c>
      <c r="T691" s="83">
        <f>SUM(神奈川!E691:AI691,湘南!E754:AI754,ダイエット!E229:AI229,コージー!E724:AI724,フルハーフ!E691:AI691)</f>
        <v>0</v>
      </c>
    </row>
    <row r="692" spans="1:20" ht="17.25" hidden="1" customHeight="1">
      <c r="A692" s="30"/>
      <c r="B692" s="30"/>
      <c r="C692" s="80"/>
      <c r="D692" s="30"/>
      <c r="E692" s="30"/>
      <c r="F692" s="30"/>
      <c r="G692" s="30"/>
      <c r="H692" s="30"/>
      <c r="I692" s="30"/>
      <c r="J692" s="30"/>
      <c r="K692" s="81"/>
      <c r="L692" s="30"/>
      <c r="M692" s="30"/>
      <c r="N692" s="30"/>
      <c r="O692" s="82">
        <f>SUM(神奈川!AK692)+(湘南!AK755)+(ダイエット!AK230)+(コージー!AK725)+(フルハーフ!AK692)</f>
        <v>0</v>
      </c>
      <c r="P692" s="83">
        <f>SUM(神奈川!E692:K692,湘南!E755:K755,ダイエット!E230:K230,コージー!E725:K725,フルハーフ!E692:K692)</f>
        <v>0</v>
      </c>
      <c r="Q692" s="83">
        <f>SUM(神奈川!L692:R692,湘南!L755:R755,ダイエット!L230:R230,コージー!L725:R725,フルハーフ!L692:R692)</f>
        <v>0</v>
      </c>
      <c r="R692" s="83">
        <f>SUM(神奈川!S692:Y692,湘南!S755:Y755,ダイエット!S230:Y230,コージー!S725:Y725,フルハーフ!S692:Y692)</f>
        <v>0</v>
      </c>
      <c r="S692" s="83">
        <f>SUM(神奈川!Z692:AF692,湘南!Z755:AF755,ダイエット!Z230:AF230,コージー!Z725:AF725,フルハーフ!Z692:AF692)</f>
        <v>0</v>
      </c>
      <c r="T692" s="83">
        <f>SUM(神奈川!E692:AI692,湘南!E755:AI755,ダイエット!E230:AI230,コージー!E725:AI725,フルハーフ!E692:AI692)</f>
        <v>0</v>
      </c>
    </row>
    <row r="693" spans="1:20" ht="17.25" hidden="1" customHeight="1">
      <c r="A693" s="30"/>
      <c r="B693" s="30"/>
      <c r="C693" s="80"/>
      <c r="D693" s="30"/>
      <c r="E693" s="30"/>
      <c r="F693" s="30"/>
      <c r="G693" s="30"/>
      <c r="H693" s="30"/>
      <c r="I693" s="30"/>
      <c r="J693" s="30"/>
      <c r="K693" s="81"/>
      <c r="L693" s="30"/>
      <c r="M693" s="30"/>
      <c r="N693" s="30"/>
      <c r="O693" s="82">
        <f>SUM(神奈川!AK693)+(湘南!AK756)+(ダイエット!AK231)+(コージー!AK726)+(フルハーフ!AK693)</f>
        <v>0</v>
      </c>
      <c r="P693" s="83">
        <f>SUM(神奈川!E693:K693,湘南!E756:K756,ダイエット!E231:K231,コージー!E726:K726,フルハーフ!E693:K693)</f>
        <v>0</v>
      </c>
      <c r="Q693" s="83">
        <f>SUM(神奈川!L693:R693,湘南!L756:R756,ダイエット!L231:R231,コージー!L726:R726,フルハーフ!L693:R693)</f>
        <v>0</v>
      </c>
      <c r="R693" s="83">
        <f>SUM(神奈川!S693:Y693,湘南!S756:Y756,ダイエット!S231:Y231,コージー!S726:Y726,フルハーフ!S693:Y693)</f>
        <v>0</v>
      </c>
      <c r="S693" s="83">
        <f>SUM(神奈川!Z693:AF693,湘南!Z756:AF756,ダイエット!Z231:AF231,コージー!Z726:AF726,フルハーフ!Z693:AF693)</f>
        <v>0</v>
      </c>
      <c r="T693" s="83">
        <f>SUM(神奈川!E693:AI693,湘南!E756:AI756,ダイエット!E231:AI231,コージー!E726:AI726,フルハーフ!E693:AI693)</f>
        <v>0</v>
      </c>
    </row>
    <row r="694" spans="1:20" ht="17.25" hidden="1" customHeight="1">
      <c r="A694" s="30"/>
      <c r="B694" s="30"/>
      <c r="C694" s="80"/>
      <c r="D694" s="30"/>
      <c r="E694" s="30"/>
      <c r="F694" s="30"/>
      <c r="G694" s="30"/>
      <c r="H694" s="30"/>
      <c r="I694" s="30"/>
      <c r="J694" s="30"/>
      <c r="K694" s="81"/>
      <c r="L694" s="30"/>
      <c r="M694" s="30"/>
      <c r="N694" s="30"/>
      <c r="O694" s="82">
        <f>SUM(神奈川!AK694)+(湘南!AK757)+(ダイエット!AK232)+(コージー!AK727)+(フルハーフ!AK694)</f>
        <v>0</v>
      </c>
      <c r="P694" s="83">
        <f>SUM(神奈川!E694:K694,湘南!E757:K757,ダイエット!E232:K232,コージー!E727:K727,フルハーフ!E694:K694)</f>
        <v>0</v>
      </c>
      <c r="Q694" s="83">
        <f>SUM(神奈川!L694:R694,湘南!L757:R757,ダイエット!L232:R232,コージー!L727:R727,フルハーフ!L694:R694)</f>
        <v>0</v>
      </c>
      <c r="R694" s="83">
        <f>SUM(神奈川!S694:Y694,湘南!S757:Y757,ダイエット!S232:Y232,コージー!S727:Y727,フルハーフ!S694:Y694)</f>
        <v>0</v>
      </c>
      <c r="S694" s="83">
        <f>SUM(神奈川!Z694:AF694,湘南!Z757:AF757,ダイエット!Z232:AF232,コージー!Z727:AF727,フルハーフ!Z694:AF694)</f>
        <v>0</v>
      </c>
      <c r="T694" s="83">
        <f>SUM(神奈川!E694:AI694,湘南!E757:AI757,ダイエット!E232:AI232,コージー!E727:AI727,フルハーフ!E694:AI694)</f>
        <v>0</v>
      </c>
    </row>
    <row r="695" spans="1:20" ht="17.25" hidden="1" customHeight="1">
      <c r="A695" s="30"/>
      <c r="B695" s="30"/>
      <c r="C695" s="80"/>
      <c r="D695" s="30"/>
      <c r="E695" s="30"/>
      <c r="F695" s="30"/>
      <c r="G695" s="30"/>
      <c r="H695" s="30"/>
      <c r="I695" s="30"/>
      <c r="J695" s="30"/>
      <c r="K695" s="81"/>
      <c r="L695" s="30"/>
      <c r="M695" s="30"/>
      <c r="N695" s="30"/>
      <c r="O695" s="82">
        <f>SUM(神奈川!AK695)+(湘南!AK758)+(ダイエット!AK233)+(コージー!AK728)+(フルハーフ!AK695)</f>
        <v>0</v>
      </c>
      <c r="P695" s="83">
        <f>SUM(神奈川!E695:K695,湘南!E758:K758,ダイエット!E233:K233,コージー!E728:K728,フルハーフ!E695:K695)</f>
        <v>0</v>
      </c>
      <c r="Q695" s="83">
        <f>SUM(神奈川!L695:R695,湘南!L758:R758,ダイエット!L233:R233,コージー!L728:R728,フルハーフ!L695:R695)</f>
        <v>0</v>
      </c>
      <c r="R695" s="83">
        <f>SUM(神奈川!S695:Y695,湘南!S758:Y758,ダイエット!S233:Y233,コージー!S728:Y728,フルハーフ!S695:Y695)</f>
        <v>0</v>
      </c>
      <c r="S695" s="83">
        <f>SUM(神奈川!Z695:AF695,湘南!Z758:AF758,ダイエット!Z233:AF233,コージー!Z728:AF728,フルハーフ!Z695:AF695)</f>
        <v>0</v>
      </c>
      <c r="T695" s="83">
        <f>SUM(神奈川!E695:AI695,湘南!E758:AI758,ダイエット!E233:AI233,コージー!E728:AI728,フルハーフ!E695:AI695)</f>
        <v>0</v>
      </c>
    </row>
    <row r="696" spans="1:20" ht="17.25" hidden="1" customHeight="1">
      <c r="A696" s="30"/>
      <c r="B696" s="30"/>
      <c r="C696" s="80"/>
      <c r="D696" s="30"/>
      <c r="E696" s="30"/>
      <c r="F696" s="30"/>
      <c r="G696" s="30"/>
      <c r="H696" s="30"/>
      <c r="I696" s="30"/>
      <c r="J696" s="30"/>
      <c r="K696" s="81"/>
      <c r="L696" s="30"/>
      <c r="M696" s="30"/>
      <c r="N696" s="30"/>
      <c r="O696" s="82">
        <f>SUM(神奈川!AK696)+(湘南!AK759)+(ダイエット!AK234)+(コージー!AK729)+(フルハーフ!AK696)</f>
        <v>0</v>
      </c>
      <c r="P696" s="83">
        <f>SUM(神奈川!E696:K696,湘南!E759:K759,ダイエット!E234:K234,コージー!E729:K729,フルハーフ!E696:K696)</f>
        <v>0</v>
      </c>
      <c r="Q696" s="83">
        <f>SUM(神奈川!L696:R696,湘南!L759:R759,ダイエット!L234:R234,コージー!L729:R729,フルハーフ!L696:R696)</f>
        <v>0</v>
      </c>
      <c r="R696" s="83">
        <f>SUM(神奈川!S696:Y696,湘南!S759:Y759,ダイエット!S234:Y234,コージー!S729:Y729,フルハーフ!S696:Y696)</f>
        <v>0</v>
      </c>
      <c r="S696" s="83">
        <f>SUM(神奈川!Z696:AF696,湘南!Z759:AF759,ダイエット!Z234:AF234,コージー!Z729:AF729,フルハーフ!Z696:AF696)</f>
        <v>0</v>
      </c>
      <c r="T696" s="83">
        <f>SUM(神奈川!E696:AI696,湘南!E759:AI759,ダイエット!E234:AI234,コージー!E729:AI729,フルハーフ!E696:AI696)</f>
        <v>0</v>
      </c>
    </row>
    <row r="697" spans="1:20" ht="17.25" hidden="1" customHeight="1">
      <c r="A697" s="30"/>
      <c r="B697" s="30"/>
      <c r="C697" s="80"/>
      <c r="D697" s="30"/>
      <c r="E697" s="30"/>
      <c r="F697" s="30"/>
      <c r="G697" s="30"/>
      <c r="H697" s="30"/>
      <c r="I697" s="30"/>
      <c r="J697" s="30"/>
      <c r="K697" s="81"/>
      <c r="L697" s="30"/>
      <c r="M697" s="30"/>
      <c r="N697" s="30"/>
      <c r="O697" s="82">
        <f>SUM(神奈川!AK697)+(湘南!AK760)+(ダイエット!AK235)+(コージー!AK730)+(フルハーフ!AK697)</f>
        <v>0</v>
      </c>
      <c r="P697" s="83">
        <f>SUM(神奈川!E697:K697,湘南!E760:K760,ダイエット!E235:K235,コージー!E730:K730,フルハーフ!E697:K697)</f>
        <v>0</v>
      </c>
      <c r="Q697" s="83">
        <f>SUM(神奈川!L697:R697,湘南!L760:R760,ダイエット!L235:R235,コージー!L730:R730,フルハーフ!L697:R697)</f>
        <v>0</v>
      </c>
      <c r="R697" s="83">
        <f>SUM(神奈川!S697:Y697,湘南!S760:Y760,ダイエット!S235:Y235,コージー!S730:Y730,フルハーフ!S697:Y697)</f>
        <v>0</v>
      </c>
      <c r="S697" s="83">
        <f>SUM(神奈川!Z697:AF697,湘南!Z760:AF760,ダイエット!Z235:AF235,コージー!Z730:AF730,フルハーフ!Z697:AF697)</f>
        <v>0</v>
      </c>
      <c r="T697" s="83">
        <f>SUM(神奈川!E697:AI697,湘南!E760:AI760,ダイエット!E235:AI235,コージー!E730:AI730,フルハーフ!E697:AI697)</f>
        <v>0</v>
      </c>
    </row>
    <row r="698" spans="1:20" ht="17.25" hidden="1" customHeight="1">
      <c r="A698" s="30"/>
      <c r="B698" s="30"/>
      <c r="C698" s="80"/>
      <c r="D698" s="30"/>
      <c r="E698" s="30"/>
      <c r="F698" s="30"/>
      <c r="G698" s="30"/>
      <c r="H698" s="30"/>
      <c r="I698" s="30"/>
      <c r="J698" s="30"/>
      <c r="K698" s="81"/>
      <c r="L698" s="30"/>
      <c r="M698" s="30"/>
      <c r="N698" s="30"/>
      <c r="O698" s="82">
        <f>SUM(神奈川!AK698)+(湘南!AK761)+(ダイエット!AK236)+(コージー!AK731)+(フルハーフ!AK698)</f>
        <v>0</v>
      </c>
      <c r="P698" s="83">
        <f>SUM(神奈川!E698:K698,湘南!E761:K761,ダイエット!E236:K236,コージー!E731:K731,フルハーフ!E698:K698)</f>
        <v>0</v>
      </c>
      <c r="Q698" s="83">
        <f>SUM(神奈川!L698:R698,湘南!L761:R761,ダイエット!L236:R236,コージー!L731:R731,フルハーフ!L698:R698)</f>
        <v>0</v>
      </c>
      <c r="R698" s="83">
        <f>SUM(神奈川!S698:Y698,湘南!S761:Y761,ダイエット!S236:Y236,コージー!S731:Y731,フルハーフ!S698:Y698)</f>
        <v>0</v>
      </c>
      <c r="S698" s="83">
        <f>SUM(神奈川!Z698:AF698,湘南!Z761:AF761,ダイエット!Z236:AF236,コージー!Z731:AF731,フルハーフ!Z698:AF698)</f>
        <v>0</v>
      </c>
      <c r="T698" s="83">
        <f>SUM(神奈川!E698:AI698,湘南!E761:AI761,ダイエット!E236:AI236,コージー!E731:AI731,フルハーフ!E698:AI698)</f>
        <v>0</v>
      </c>
    </row>
    <row r="699" spans="1:20" ht="17.25" hidden="1" customHeight="1">
      <c r="A699" s="30"/>
      <c r="B699" s="30"/>
      <c r="C699" s="80"/>
      <c r="D699" s="30"/>
      <c r="E699" s="30"/>
      <c r="F699" s="30"/>
      <c r="G699" s="30"/>
      <c r="H699" s="30"/>
      <c r="I699" s="30"/>
      <c r="J699" s="30"/>
      <c r="K699" s="81"/>
      <c r="L699" s="30"/>
      <c r="M699" s="30"/>
      <c r="N699" s="30"/>
      <c r="O699" s="82">
        <f>SUM(神奈川!AK699)+(湘南!AK762)+(ダイエット!AK237)+(コージー!AK732)+(フルハーフ!AK699)</f>
        <v>0</v>
      </c>
      <c r="P699" s="83">
        <f>SUM(神奈川!E699:K699,湘南!E762:K762,ダイエット!E237:K237,コージー!E732:K732,フルハーフ!E699:K699)</f>
        <v>0</v>
      </c>
      <c r="Q699" s="83">
        <f>SUM(神奈川!L699:R699,湘南!L762:R762,ダイエット!L237:R237,コージー!L732:R732,フルハーフ!L699:R699)</f>
        <v>0</v>
      </c>
      <c r="R699" s="83">
        <f>SUM(神奈川!S699:Y699,湘南!S762:Y762,ダイエット!S237:Y237,コージー!S732:Y732,フルハーフ!S699:Y699)</f>
        <v>0</v>
      </c>
      <c r="S699" s="83">
        <f>SUM(神奈川!Z699:AF699,湘南!Z762:AF762,ダイエット!Z237:AF237,コージー!Z732:AF732,フルハーフ!Z699:AF699)</f>
        <v>0</v>
      </c>
      <c r="T699" s="83">
        <f>SUM(神奈川!E699:AI699,湘南!E762:AI762,ダイエット!E237:AI237,コージー!E732:AI732,フルハーフ!E699:AI699)</f>
        <v>0</v>
      </c>
    </row>
    <row r="700" spans="1:20" ht="17.25" hidden="1" customHeight="1">
      <c r="A700" s="30"/>
      <c r="B700" s="30"/>
      <c r="C700" s="80"/>
      <c r="D700" s="30"/>
      <c r="E700" s="30"/>
      <c r="F700" s="30"/>
      <c r="G700" s="30"/>
      <c r="H700" s="30"/>
      <c r="I700" s="30"/>
      <c r="J700" s="30"/>
      <c r="K700" s="81"/>
      <c r="L700" s="30"/>
      <c r="M700" s="30"/>
      <c r="N700" s="30"/>
      <c r="O700" s="82">
        <f>SUM(神奈川!AK700)+(湘南!AK763)+(ダイエット!AK238)+(コージー!AK733)+(フルハーフ!AK700)</f>
        <v>0</v>
      </c>
      <c r="P700" s="83">
        <f>SUM(神奈川!E700:K700,湘南!E763:K763,ダイエット!E238:K238,コージー!E733:K733,フルハーフ!E700:K700)</f>
        <v>0</v>
      </c>
      <c r="Q700" s="83">
        <f>SUM(神奈川!L700:R700,湘南!L763:R763,ダイエット!L238:R238,コージー!L733:R733,フルハーフ!L700:R700)</f>
        <v>0</v>
      </c>
      <c r="R700" s="83">
        <f>SUM(神奈川!S700:Y700,湘南!S763:Y763,ダイエット!S238:Y238,コージー!S733:Y733,フルハーフ!S700:Y700)</f>
        <v>0</v>
      </c>
      <c r="S700" s="83">
        <f>SUM(神奈川!Z700:AF700,湘南!Z763:AF763,ダイエット!Z238:AF238,コージー!Z733:AF733,フルハーフ!Z700:AF700)</f>
        <v>0</v>
      </c>
      <c r="T700" s="83">
        <f>SUM(神奈川!E700:AI700,湘南!E763:AI763,ダイエット!E238:AI238,コージー!E733:AI733,フルハーフ!E700:AI700)</f>
        <v>0</v>
      </c>
    </row>
    <row r="701" spans="1:20" ht="17.25" hidden="1" customHeight="1">
      <c r="A701" s="30"/>
      <c r="B701" s="30"/>
      <c r="C701" s="80"/>
      <c r="D701" s="30"/>
      <c r="E701" s="30"/>
      <c r="F701" s="30"/>
      <c r="G701" s="30"/>
      <c r="H701" s="30"/>
      <c r="I701" s="30"/>
      <c r="J701" s="30"/>
      <c r="K701" s="81"/>
      <c r="L701" s="30"/>
      <c r="M701" s="30"/>
      <c r="N701" s="30"/>
      <c r="O701" s="82">
        <f>SUM(神奈川!AK701)+(湘南!AK764)+(ダイエット!AK239)+(コージー!AK734)+(フルハーフ!AK701)</f>
        <v>0</v>
      </c>
      <c r="P701" s="83">
        <f>SUM(神奈川!E701:K701,湘南!E764:K764,ダイエット!E239:K239,コージー!E734:K734,フルハーフ!E701:K701)</f>
        <v>0</v>
      </c>
      <c r="Q701" s="83">
        <f>SUM(神奈川!L701:R701,湘南!L764:R764,ダイエット!L239:R239,コージー!L734:R734,フルハーフ!L701:R701)</f>
        <v>0</v>
      </c>
      <c r="R701" s="83">
        <f>SUM(神奈川!S701:Y701,湘南!S764:Y764,ダイエット!S239:Y239,コージー!S734:Y734,フルハーフ!S701:Y701)</f>
        <v>0</v>
      </c>
      <c r="S701" s="83">
        <f>SUM(神奈川!Z701:AF701,湘南!Z764:AF764,ダイエット!Z239:AF239,コージー!Z734:AF734,フルハーフ!Z701:AF701)</f>
        <v>0</v>
      </c>
      <c r="T701" s="83">
        <f>SUM(神奈川!E701:AI701,湘南!E764:AI764,ダイエット!E239:AI239,コージー!E734:AI734,フルハーフ!E701:AI701)</f>
        <v>0</v>
      </c>
    </row>
    <row r="702" spans="1:20" ht="17.25" hidden="1" customHeight="1">
      <c r="A702" s="30"/>
      <c r="B702" s="30"/>
      <c r="C702" s="80"/>
      <c r="D702" s="30"/>
      <c r="E702" s="30"/>
      <c r="F702" s="30"/>
      <c r="G702" s="30"/>
      <c r="H702" s="30"/>
      <c r="I702" s="30"/>
      <c r="J702" s="30"/>
      <c r="K702" s="81"/>
      <c r="L702" s="30"/>
      <c r="M702" s="30"/>
      <c r="N702" s="30"/>
      <c r="O702" s="82">
        <f>SUM(神奈川!AK702)+(湘南!AK765)+(ダイエット!AK240)+(コージー!AK735)+(フルハーフ!AK702)</f>
        <v>0</v>
      </c>
      <c r="P702" s="83">
        <f>SUM(神奈川!E702:K702,湘南!E765:K765,ダイエット!E240:K240,コージー!E735:K735,フルハーフ!E702:K702)</f>
        <v>0</v>
      </c>
      <c r="Q702" s="83">
        <f>SUM(神奈川!L702:R702,湘南!L765:R765,ダイエット!L240:R240,コージー!L735:R735,フルハーフ!L702:R702)</f>
        <v>0</v>
      </c>
      <c r="R702" s="83">
        <f>SUM(神奈川!S702:Y702,湘南!S765:Y765,ダイエット!S240:Y240,コージー!S735:Y735,フルハーフ!S702:Y702)</f>
        <v>0</v>
      </c>
      <c r="S702" s="83">
        <f>SUM(神奈川!Z702:AF702,湘南!Z765:AF765,ダイエット!Z240:AF240,コージー!Z735:AF735,フルハーフ!Z702:AF702)</f>
        <v>0</v>
      </c>
      <c r="T702" s="83">
        <f>SUM(神奈川!E702:AI702,湘南!E765:AI765,ダイエット!E240:AI240,コージー!E735:AI735,フルハーフ!E702:AI702)</f>
        <v>0</v>
      </c>
    </row>
    <row r="703" spans="1:20" ht="17.25" hidden="1" customHeight="1">
      <c r="A703" s="30"/>
      <c r="B703" s="30"/>
      <c r="C703" s="80"/>
      <c r="D703" s="30"/>
      <c r="E703" s="30"/>
      <c r="F703" s="30"/>
      <c r="G703" s="30"/>
      <c r="H703" s="30"/>
      <c r="I703" s="30"/>
      <c r="J703" s="30"/>
      <c r="K703" s="81"/>
      <c r="L703" s="30"/>
      <c r="M703" s="30"/>
      <c r="N703" s="30"/>
      <c r="O703" s="82">
        <f>SUM(神奈川!AK703)+(湘南!AK766)+(ダイエット!AK241)+(コージー!AK736)+(フルハーフ!AK703)</f>
        <v>0</v>
      </c>
      <c r="P703" s="83">
        <f>SUM(神奈川!E703:K703,湘南!E766:K766,ダイエット!E241:K241,コージー!E736:K736,フルハーフ!E703:K703)</f>
        <v>0</v>
      </c>
      <c r="Q703" s="83">
        <f>SUM(神奈川!L703:R703,湘南!L766:R766,ダイエット!L241:R241,コージー!L736:R736,フルハーフ!L703:R703)</f>
        <v>0</v>
      </c>
      <c r="R703" s="83">
        <f>SUM(神奈川!S703:Y703,湘南!S766:Y766,ダイエット!S241:Y241,コージー!S736:Y736,フルハーフ!S703:Y703)</f>
        <v>0</v>
      </c>
      <c r="S703" s="83">
        <f>SUM(神奈川!Z703:AF703,湘南!Z766:AF766,ダイエット!Z241:AF241,コージー!Z736:AF736,フルハーフ!Z703:AF703)</f>
        <v>0</v>
      </c>
      <c r="T703" s="83">
        <f>SUM(神奈川!E703:AI703,湘南!E766:AI766,ダイエット!E241:AI241,コージー!E736:AI736,フルハーフ!E703:AI703)</f>
        <v>0</v>
      </c>
    </row>
    <row r="704" spans="1:20" ht="17.25" hidden="1" customHeight="1">
      <c r="A704" s="30"/>
      <c r="B704" s="30"/>
      <c r="C704" s="80"/>
      <c r="D704" s="30"/>
      <c r="E704" s="30"/>
      <c r="F704" s="30"/>
      <c r="G704" s="30"/>
      <c r="H704" s="30"/>
      <c r="I704" s="30"/>
      <c r="J704" s="30"/>
      <c r="K704" s="81"/>
      <c r="L704" s="30"/>
      <c r="M704" s="30"/>
      <c r="N704" s="30"/>
      <c r="O704" s="82">
        <f>SUM(神奈川!AK704)+(湘南!AK767)+(ダイエット!AK242)+(コージー!AK737)+(フルハーフ!AK704)</f>
        <v>0</v>
      </c>
      <c r="P704" s="83">
        <f>SUM(神奈川!E704:K704,湘南!E767:K767,ダイエット!E242:K242,コージー!E737:K737,フルハーフ!E704:K704)</f>
        <v>0</v>
      </c>
      <c r="Q704" s="83">
        <f>SUM(神奈川!L704:R704,湘南!L767:R767,ダイエット!L242:R242,コージー!L737:R737,フルハーフ!L704:R704)</f>
        <v>0</v>
      </c>
      <c r="R704" s="83">
        <f>SUM(神奈川!S704:Y704,湘南!S767:Y767,ダイエット!S242:Y242,コージー!S737:Y737,フルハーフ!S704:Y704)</f>
        <v>0</v>
      </c>
      <c r="S704" s="83">
        <f>SUM(神奈川!Z704:AF704,湘南!Z767:AF767,ダイエット!Z242:AF242,コージー!Z737:AF737,フルハーフ!Z704:AF704)</f>
        <v>0</v>
      </c>
      <c r="T704" s="83">
        <f>SUM(神奈川!E704:AI704,湘南!E767:AI767,ダイエット!E242:AI242,コージー!E737:AI737,フルハーフ!E704:AI704)</f>
        <v>0</v>
      </c>
    </row>
    <row r="705" spans="1:20" ht="17.25" hidden="1" customHeight="1">
      <c r="A705" s="30"/>
      <c r="B705" s="30"/>
      <c r="C705" s="80"/>
      <c r="D705" s="30"/>
      <c r="E705" s="30"/>
      <c r="F705" s="30"/>
      <c r="G705" s="30"/>
      <c r="H705" s="30"/>
      <c r="I705" s="30"/>
      <c r="J705" s="30"/>
      <c r="K705" s="81"/>
      <c r="L705" s="30"/>
      <c r="M705" s="30"/>
      <c r="N705" s="30"/>
      <c r="O705" s="82">
        <f>SUM(神奈川!AK705)+(湘南!AK768)+(ダイエット!AK243)+(コージー!AK738)+(フルハーフ!AK705)</f>
        <v>0</v>
      </c>
      <c r="P705" s="83">
        <f>SUM(神奈川!E705:K705,湘南!E768:K768,ダイエット!E243:K243,コージー!E738:K738,フルハーフ!E705:K705)</f>
        <v>0</v>
      </c>
      <c r="Q705" s="83">
        <f>SUM(神奈川!L705:R705,湘南!L768:R768,ダイエット!L243:R243,コージー!L738:R738,フルハーフ!L705:R705)</f>
        <v>0</v>
      </c>
      <c r="R705" s="83">
        <f>SUM(神奈川!S705:Y705,湘南!S768:Y768,ダイエット!S243:Y243,コージー!S738:Y738,フルハーフ!S705:Y705)</f>
        <v>0</v>
      </c>
      <c r="S705" s="83">
        <f>SUM(神奈川!Z705:AF705,湘南!Z768:AF768,ダイエット!Z243:AF243,コージー!Z738:AF738,フルハーフ!Z705:AF705)</f>
        <v>0</v>
      </c>
      <c r="T705" s="83">
        <f>SUM(神奈川!E705:AI705,湘南!E768:AI768,ダイエット!E243:AI243,コージー!E738:AI738,フルハーフ!E705:AI705)</f>
        <v>0</v>
      </c>
    </row>
    <row r="706" spans="1:20" ht="17.25" hidden="1" customHeight="1">
      <c r="A706" s="30"/>
      <c r="B706" s="30"/>
      <c r="C706" s="80"/>
      <c r="D706" s="30"/>
      <c r="E706" s="30"/>
      <c r="F706" s="30"/>
      <c r="G706" s="30"/>
      <c r="H706" s="30"/>
      <c r="I706" s="30"/>
      <c r="J706" s="30"/>
      <c r="K706" s="81"/>
      <c r="L706" s="30"/>
      <c r="M706" s="30"/>
      <c r="N706" s="30"/>
      <c r="O706" s="82">
        <f>SUM(神奈川!AK706)+(湘南!AK769)+(ダイエット!AK244)+(コージー!AK739)+(フルハーフ!AK706)</f>
        <v>0</v>
      </c>
      <c r="P706" s="83">
        <f>SUM(神奈川!E706:K706,湘南!E769:K769,ダイエット!E244:K244,コージー!E739:K739,フルハーフ!E706:K706)</f>
        <v>0</v>
      </c>
      <c r="Q706" s="83">
        <f>SUM(神奈川!L706:R706,湘南!L769:R769,ダイエット!L244:R244,コージー!L739:R739,フルハーフ!L706:R706)</f>
        <v>0</v>
      </c>
      <c r="R706" s="83">
        <f>SUM(神奈川!S706:Y706,湘南!S769:Y769,ダイエット!S244:Y244,コージー!S739:Y739,フルハーフ!S706:Y706)</f>
        <v>0</v>
      </c>
      <c r="S706" s="83">
        <f>SUM(神奈川!Z706:AF706,湘南!Z769:AF769,ダイエット!Z244:AF244,コージー!Z739:AF739,フルハーフ!Z706:AF706)</f>
        <v>0</v>
      </c>
      <c r="T706" s="83">
        <f>SUM(神奈川!E706:AI706,湘南!E769:AI769,ダイエット!E244:AI244,コージー!E739:AI739,フルハーフ!E706:AI706)</f>
        <v>0</v>
      </c>
    </row>
    <row r="707" spans="1:20" ht="17.25" hidden="1" customHeight="1">
      <c r="A707" s="30"/>
      <c r="B707" s="30"/>
      <c r="C707" s="80"/>
      <c r="D707" s="30"/>
      <c r="E707" s="30"/>
      <c r="F707" s="30"/>
      <c r="G707" s="30"/>
      <c r="H707" s="30"/>
      <c r="I707" s="30"/>
      <c r="J707" s="30"/>
      <c r="K707" s="81"/>
      <c r="L707" s="30"/>
      <c r="M707" s="30"/>
      <c r="N707" s="30"/>
      <c r="O707" s="82">
        <f>SUM(神奈川!AK707)+(湘南!AK770)+(ダイエット!AK245)+(コージー!AK740)+(フルハーフ!AK707)</f>
        <v>0</v>
      </c>
      <c r="P707" s="83">
        <f>SUM(神奈川!E707:K707,湘南!E770:K770,ダイエット!E245:K245,コージー!E740:K740,フルハーフ!E707:K707)</f>
        <v>0</v>
      </c>
      <c r="Q707" s="83">
        <f>SUM(神奈川!L707:R707,湘南!L770:R770,ダイエット!L245:R245,コージー!L740:R740,フルハーフ!L707:R707)</f>
        <v>0</v>
      </c>
      <c r="R707" s="83">
        <f>SUM(神奈川!S707:Y707,湘南!S770:Y770,ダイエット!S245:Y245,コージー!S740:Y740,フルハーフ!S707:Y707)</f>
        <v>0</v>
      </c>
      <c r="S707" s="83">
        <f>SUM(神奈川!Z707:AF707,湘南!Z770:AF770,ダイエット!Z245:AF245,コージー!Z740:AF740,フルハーフ!Z707:AF707)</f>
        <v>0</v>
      </c>
      <c r="T707" s="83">
        <f>SUM(神奈川!E707:AI707,湘南!E770:AI770,ダイエット!E245:AI245,コージー!E740:AI740,フルハーフ!E707:AI707)</f>
        <v>0</v>
      </c>
    </row>
    <row r="708" spans="1:20" ht="17.25" hidden="1" customHeight="1">
      <c r="A708" s="30"/>
      <c r="B708" s="30"/>
      <c r="C708" s="80"/>
      <c r="D708" s="30"/>
      <c r="E708" s="30"/>
      <c r="F708" s="30"/>
      <c r="G708" s="30"/>
      <c r="H708" s="30"/>
      <c r="I708" s="30"/>
      <c r="J708" s="30"/>
      <c r="K708" s="81"/>
      <c r="L708" s="30"/>
      <c r="M708" s="30"/>
      <c r="N708" s="30"/>
      <c r="O708" s="82">
        <f>SUM(神奈川!AK708)+(湘南!AK771)+(ダイエット!AK246)+(コージー!AK741)+(フルハーフ!AK708)</f>
        <v>0</v>
      </c>
      <c r="P708" s="83">
        <f>SUM(神奈川!E708:K708,湘南!E771:K771,ダイエット!E246:K246,コージー!E741:K741,フルハーフ!E708:K708)</f>
        <v>0</v>
      </c>
      <c r="Q708" s="83">
        <f>SUM(神奈川!L708:R708,湘南!L771:R771,ダイエット!L246:R246,コージー!L741:R741,フルハーフ!L708:R708)</f>
        <v>0</v>
      </c>
      <c r="R708" s="83">
        <f>SUM(神奈川!S708:Y708,湘南!S771:Y771,ダイエット!S246:Y246,コージー!S741:Y741,フルハーフ!S708:Y708)</f>
        <v>0</v>
      </c>
      <c r="S708" s="83">
        <f>SUM(神奈川!Z708:AF708,湘南!Z771:AF771,ダイエット!Z246:AF246,コージー!Z741:AF741,フルハーフ!Z708:AF708)</f>
        <v>0</v>
      </c>
      <c r="T708" s="83">
        <f>SUM(神奈川!E708:AI708,湘南!E771:AI771,ダイエット!E246:AI246,コージー!E741:AI741,フルハーフ!E708:AI708)</f>
        <v>0</v>
      </c>
    </row>
    <row r="709" spans="1:20" ht="17.25" hidden="1" customHeight="1">
      <c r="A709" s="30"/>
      <c r="B709" s="30"/>
      <c r="C709" s="80"/>
      <c r="D709" s="30"/>
      <c r="E709" s="30"/>
      <c r="F709" s="30"/>
      <c r="G709" s="30"/>
      <c r="H709" s="30"/>
      <c r="I709" s="30"/>
      <c r="J709" s="30"/>
      <c r="K709" s="81"/>
      <c r="L709" s="30"/>
      <c r="M709" s="30"/>
      <c r="N709" s="30"/>
      <c r="O709" s="82">
        <f>SUM(神奈川!AK709)+(湘南!AK772)+(ダイエット!AK247)+(コージー!AK742)+(フルハーフ!AK709)</f>
        <v>0</v>
      </c>
      <c r="P709" s="83">
        <f>SUM(神奈川!E709:K709,湘南!E772:K772,ダイエット!E247:K247,コージー!E742:K742,フルハーフ!E709:K709)</f>
        <v>0</v>
      </c>
      <c r="Q709" s="83">
        <f>SUM(神奈川!L709:R709,湘南!L772:R772,ダイエット!L247:R247,コージー!L742:R742,フルハーフ!L709:R709)</f>
        <v>0</v>
      </c>
      <c r="R709" s="83">
        <f>SUM(神奈川!S709:Y709,湘南!S772:Y772,ダイエット!S247:Y247,コージー!S742:Y742,フルハーフ!S709:Y709)</f>
        <v>0</v>
      </c>
      <c r="S709" s="83">
        <f>SUM(神奈川!Z709:AF709,湘南!Z772:AF772,ダイエット!Z247:AF247,コージー!Z742:AF742,フルハーフ!Z709:AF709)</f>
        <v>0</v>
      </c>
      <c r="T709" s="83">
        <f>SUM(神奈川!E709:AI709,湘南!E772:AI772,ダイエット!E247:AI247,コージー!E742:AI742,フルハーフ!E709:AI709)</f>
        <v>0</v>
      </c>
    </row>
    <row r="710" spans="1:20" ht="17.25" hidden="1" customHeight="1">
      <c r="A710" s="30"/>
      <c r="B710" s="30"/>
      <c r="C710" s="80"/>
      <c r="D710" s="30"/>
      <c r="E710" s="30"/>
      <c r="F710" s="30"/>
      <c r="G710" s="30"/>
      <c r="H710" s="30"/>
      <c r="I710" s="30"/>
      <c r="J710" s="30"/>
      <c r="K710" s="81"/>
      <c r="L710" s="30"/>
      <c r="M710" s="30"/>
      <c r="N710" s="30"/>
      <c r="O710" s="82">
        <f>SUM(神奈川!AK710)+(湘南!AK773)+(ダイエット!AK248)+(コージー!AK743)+(フルハーフ!AK710)</f>
        <v>0</v>
      </c>
      <c r="P710" s="83">
        <f>SUM(神奈川!E710:K710,湘南!E773:K773,ダイエット!E248:K248,コージー!E743:K743,フルハーフ!E710:K710)</f>
        <v>0</v>
      </c>
      <c r="Q710" s="83">
        <f>SUM(神奈川!L710:R710,湘南!L773:R773,ダイエット!L248:R248,コージー!L743:R743,フルハーフ!L710:R710)</f>
        <v>0</v>
      </c>
      <c r="R710" s="83">
        <f>SUM(神奈川!S710:Y710,湘南!S773:Y773,ダイエット!S248:Y248,コージー!S743:Y743,フルハーフ!S710:Y710)</f>
        <v>0</v>
      </c>
      <c r="S710" s="83">
        <f>SUM(神奈川!Z710:AF710,湘南!Z773:AF773,ダイエット!Z248:AF248,コージー!Z743:AF743,フルハーフ!Z710:AF710)</f>
        <v>0</v>
      </c>
      <c r="T710" s="83">
        <f>SUM(神奈川!E710:AI710,湘南!E773:AI773,ダイエット!E248:AI248,コージー!E743:AI743,フルハーフ!E710:AI710)</f>
        <v>0</v>
      </c>
    </row>
    <row r="711" spans="1:20" ht="17.25" hidden="1" customHeight="1">
      <c r="A711" s="30"/>
      <c r="B711" s="30"/>
      <c r="C711" s="80"/>
      <c r="D711" s="30"/>
      <c r="E711" s="30"/>
      <c r="F711" s="30"/>
      <c r="G711" s="30"/>
      <c r="H711" s="30"/>
      <c r="I711" s="30"/>
      <c r="J711" s="30"/>
      <c r="K711" s="81"/>
      <c r="L711" s="30"/>
      <c r="M711" s="30"/>
      <c r="N711" s="30"/>
      <c r="O711" s="82">
        <f>SUM(神奈川!AK711)+(湘南!AK774)+(ダイエット!AK249)+(コージー!AK744)+(フルハーフ!AK711)</f>
        <v>0</v>
      </c>
      <c r="P711" s="83">
        <f>SUM(神奈川!E711:K711,湘南!E774:K774,ダイエット!E249:K249,コージー!E744:K744,フルハーフ!E711:K711)</f>
        <v>0</v>
      </c>
      <c r="Q711" s="83">
        <f>SUM(神奈川!L711:R711,湘南!L774:R774,ダイエット!L249:R249,コージー!L744:R744,フルハーフ!L711:R711)</f>
        <v>0</v>
      </c>
      <c r="R711" s="83">
        <f>SUM(神奈川!S711:Y711,湘南!S774:Y774,ダイエット!S249:Y249,コージー!S744:Y744,フルハーフ!S711:Y711)</f>
        <v>0</v>
      </c>
      <c r="S711" s="83">
        <f>SUM(神奈川!Z711:AF711,湘南!Z774:AF774,ダイエット!Z249:AF249,コージー!Z744:AF744,フルハーフ!Z711:AF711)</f>
        <v>0</v>
      </c>
      <c r="T711" s="83">
        <f>SUM(神奈川!E711:AI711,湘南!E774:AI774,ダイエット!E249:AI249,コージー!E744:AI744,フルハーフ!E711:AI711)</f>
        <v>0</v>
      </c>
    </row>
    <row r="712" spans="1:20" ht="17.25" hidden="1" customHeight="1">
      <c r="A712" s="30"/>
      <c r="B712" s="30"/>
      <c r="C712" s="80"/>
      <c r="D712" s="30"/>
      <c r="E712" s="30"/>
      <c r="F712" s="30"/>
      <c r="G712" s="30"/>
      <c r="H712" s="30"/>
      <c r="I712" s="30"/>
      <c r="J712" s="30"/>
      <c r="K712" s="81"/>
      <c r="L712" s="30"/>
      <c r="M712" s="30"/>
      <c r="N712" s="30"/>
      <c r="O712" s="82">
        <f>SUM(神奈川!AK712)+(湘南!AK775)+(ダイエット!AK250)+(コージー!AK745)+(フルハーフ!AK712)</f>
        <v>0</v>
      </c>
      <c r="P712" s="83">
        <f>SUM(神奈川!E712:K712,湘南!E775:K775,ダイエット!E250:K250,コージー!E745:K745,フルハーフ!E712:K712)</f>
        <v>0</v>
      </c>
      <c r="Q712" s="83">
        <f>SUM(神奈川!L712:R712,湘南!L775:R775,ダイエット!L250:R250,コージー!L745:R745,フルハーフ!L712:R712)</f>
        <v>0</v>
      </c>
      <c r="R712" s="83">
        <f>SUM(神奈川!S712:Y712,湘南!S775:Y775,ダイエット!S250:Y250,コージー!S745:Y745,フルハーフ!S712:Y712)</f>
        <v>0</v>
      </c>
      <c r="S712" s="83">
        <f>SUM(神奈川!Z712:AF712,湘南!Z775:AF775,ダイエット!Z250:AF250,コージー!Z745:AF745,フルハーフ!Z712:AF712)</f>
        <v>0</v>
      </c>
      <c r="T712" s="83">
        <f>SUM(神奈川!E712:AI712,湘南!E775:AI775,ダイエット!E250:AI250,コージー!E745:AI745,フルハーフ!E712:AI712)</f>
        <v>0</v>
      </c>
    </row>
    <row r="713" spans="1:20" ht="17.25" hidden="1" customHeight="1">
      <c r="A713" s="30"/>
      <c r="B713" s="30"/>
      <c r="C713" s="80"/>
      <c r="D713" s="30"/>
      <c r="E713" s="30"/>
      <c r="F713" s="30"/>
      <c r="G713" s="30"/>
      <c r="H713" s="30"/>
      <c r="I713" s="30"/>
      <c r="J713" s="30"/>
      <c r="K713" s="81"/>
      <c r="L713" s="30"/>
      <c r="M713" s="30"/>
      <c r="N713" s="30"/>
      <c r="O713" s="82">
        <f>SUM(神奈川!AK713)+(湘南!AK776)+(ダイエット!AK251)+(コージー!AK746)+(フルハーフ!AK713)</f>
        <v>0</v>
      </c>
      <c r="P713" s="83">
        <f>SUM(神奈川!E713:K713,湘南!E776:K776,ダイエット!E251:K251,コージー!E746:K746,フルハーフ!E713:K713)</f>
        <v>0</v>
      </c>
      <c r="Q713" s="83">
        <f>SUM(神奈川!L713:R713,湘南!L776:R776,ダイエット!L251:R251,コージー!L746:R746,フルハーフ!L713:R713)</f>
        <v>0</v>
      </c>
      <c r="R713" s="83">
        <f>SUM(神奈川!S713:Y713,湘南!S776:Y776,ダイエット!S251:Y251,コージー!S746:Y746,フルハーフ!S713:Y713)</f>
        <v>0</v>
      </c>
      <c r="S713" s="83">
        <f>SUM(神奈川!Z713:AF713,湘南!Z776:AF776,ダイエット!Z251:AF251,コージー!Z746:AF746,フルハーフ!Z713:AF713)</f>
        <v>0</v>
      </c>
      <c r="T713" s="83">
        <f>SUM(神奈川!E713:AI713,湘南!E776:AI776,ダイエット!E251:AI251,コージー!E746:AI746,フルハーフ!E713:AI713)</f>
        <v>0</v>
      </c>
    </row>
    <row r="714" spans="1:20" ht="17.25" hidden="1" customHeight="1">
      <c r="A714" s="30"/>
      <c r="B714" s="30"/>
      <c r="C714" s="80"/>
      <c r="D714" s="30"/>
      <c r="E714" s="30"/>
      <c r="F714" s="30"/>
      <c r="G714" s="30"/>
      <c r="H714" s="30"/>
      <c r="I714" s="30"/>
      <c r="J714" s="30"/>
      <c r="K714" s="81"/>
      <c r="L714" s="30"/>
      <c r="M714" s="30"/>
      <c r="N714" s="30"/>
      <c r="O714" s="82">
        <f>SUM(神奈川!AK714)+(湘南!AK777)+(ダイエット!AK252)+(コージー!AK747)+(フルハーフ!AK714)</f>
        <v>0</v>
      </c>
      <c r="P714" s="83">
        <f>SUM(神奈川!E714:K714,湘南!E777:K777,ダイエット!E252:K252,コージー!E747:K747,フルハーフ!E714:K714)</f>
        <v>0</v>
      </c>
      <c r="Q714" s="83">
        <f>SUM(神奈川!L714:R714,湘南!L777:R777,ダイエット!L252:R252,コージー!L747:R747,フルハーフ!L714:R714)</f>
        <v>0</v>
      </c>
      <c r="R714" s="83">
        <f>SUM(神奈川!S714:Y714,湘南!S777:Y777,ダイエット!S252:Y252,コージー!S747:Y747,フルハーフ!S714:Y714)</f>
        <v>0</v>
      </c>
      <c r="S714" s="83">
        <f>SUM(神奈川!Z714:AF714,湘南!Z777:AF777,ダイエット!Z252:AF252,コージー!Z747:AF747,フルハーフ!Z714:AF714)</f>
        <v>0</v>
      </c>
      <c r="T714" s="83">
        <f>SUM(神奈川!E714:AI714,湘南!E777:AI777,ダイエット!E252:AI252,コージー!E747:AI747,フルハーフ!E714:AI714)</f>
        <v>0</v>
      </c>
    </row>
    <row r="715" spans="1:20" ht="17.25" hidden="1" customHeight="1">
      <c r="A715" s="30"/>
      <c r="B715" s="30"/>
      <c r="C715" s="80"/>
      <c r="D715" s="30"/>
      <c r="E715" s="30"/>
      <c r="F715" s="30"/>
      <c r="G715" s="30"/>
      <c r="H715" s="30"/>
      <c r="I715" s="30"/>
      <c r="J715" s="30"/>
      <c r="K715" s="81"/>
      <c r="L715" s="30"/>
      <c r="M715" s="30"/>
      <c r="N715" s="30"/>
      <c r="O715" s="82">
        <f>SUM(神奈川!AK715)+(湘南!AK778)+(ダイエット!AK253)+(コージー!AK748)+(フルハーフ!AK715)</f>
        <v>0</v>
      </c>
      <c r="P715" s="83">
        <f>SUM(神奈川!E715:K715,湘南!E778:K778,ダイエット!E253:K253,コージー!E748:K748,フルハーフ!E715:K715)</f>
        <v>0</v>
      </c>
      <c r="Q715" s="83">
        <f>SUM(神奈川!L715:R715,湘南!L778:R778,ダイエット!L253:R253,コージー!L748:R748,フルハーフ!L715:R715)</f>
        <v>0</v>
      </c>
      <c r="R715" s="83">
        <f>SUM(神奈川!S715:Y715,湘南!S778:Y778,ダイエット!S253:Y253,コージー!S748:Y748,フルハーフ!S715:Y715)</f>
        <v>0</v>
      </c>
      <c r="S715" s="83">
        <f>SUM(神奈川!Z715:AF715,湘南!Z778:AF778,ダイエット!Z253:AF253,コージー!Z748:AF748,フルハーフ!Z715:AF715)</f>
        <v>0</v>
      </c>
      <c r="T715" s="83">
        <f>SUM(神奈川!E715:AI715,湘南!E778:AI778,ダイエット!E253:AI253,コージー!E748:AI748,フルハーフ!E715:AI715)</f>
        <v>0</v>
      </c>
    </row>
    <row r="716" spans="1:20" ht="17.25" hidden="1" customHeight="1">
      <c r="A716" s="30"/>
      <c r="B716" s="30"/>
      <c r="C716" s="80"/>
      <c r="D716" s="30"/>
      <c r="E716" s="30"/>
      <c r="F716" s="30"/>
      <c r="G716" s="30"/>
      <c r="H716" s="30"/>
      <c r="I716" s="30"/>
      <c r="J716" s="30"/>
      <c r="K716" s="81"/>
      <c r="L716" s="30"/>
      <c r="M716" s="30"/>
      <c r="N716" s="30"/>
      <c r="O716" s="82">
        <f>SUM(神奈川!AK716)+(湘南!AK779)+(ダイエット!AK254)+(コージー!AK749)+(フルハーフ!AK716)</f>
        <v>0</v>
      </c>
      <c r="P716" s="83">
        <f>SUM(神奈川!E716:K716,湘南!E779:K779,ダイエット!E254:K254,コージー!E749:K749,フルハーフ!E716:K716)</f>
        <v>0</v>
      </c>
      <c r="Q716" s="83">
        <f>SUM(神奈川!L716:R716,湘南!L779:R779,ダイエット!L254:R254,コージー!L749:R749,フルハーフ!L716:R716)</f>
        <v>0</v>
      </c>
      <c r="R716" s="83">
        <f>SUM(神奈川!S716:Y716,湘南!S779:Y779,ダイエット!S254:Y254,コージー!S749:Y749,フルハーフ!S716:Y716)</f>
        <v>0</v>
      </c>
      <c r="S716" s="83">
        <f>SUM(神奈川!Z716:AF716,湘南!Z779:AF779,ダイエット!Z254:AF254,コージー!Z749:AF749,フルハーフ!Z716:AF716)</f>
        <v>0</v>
      </c>
      <c r="T716" s="83">
        <f>SUM(神奈川!E716:AI716,湘南!E779:AI779,ダイエット!E254:AI254,コージー!E749:AI749,フルハーフ!E716:AI716)</f>
        <v>0</v>
      </c>
    </row>
    <row r="717" spans="1:20" ht="17.25" hidden="1" customHeight="1">
      <c r="A717" s="30"/>
      <c r="B717" s="30"/>
      <c r="C717" s="80"/>
      <c r="D717" s="30"/>
      <c r="E717" s="30"/>
      <c r="F717" s="30"/>
      <c r="G717" s="30"/>
      <c r="H717" s="30"/>
      <c r="I717" s="30"/>
      <c r="J717" s="30"/>
      <c r="K717" s="81"/>
      <c r="L717" s="30"/>
      <c r="M717" s="30"/>
      <c r="N717" s="30"/>
      <c r="O717" s="82">
        <f>SUM(神奈川!AK717)+(湘南!AK780)+(ダイエット!AK255)+(コージー!AK750)+(フルハーフ!AK717)</f>
        <v>0</v>
      </c>
      <c r="P717" s="83">
        <f>SUM(神奈川!E717:K717,湘南!E780:K780,ダイエット!E255:K255,コージー!E750:K750,フルハーフ!E717:K717)</f>
        <v>0</v>
      </c>
      <c r="Q717" s="83">
        <f>SUM(神奈川!L717:R717,湘南!L780:R780,ダイエット!L255:R255,コージー!L750:R750,フルハーフ!L717:R717)</f>
        <v>0</v>
      </c>
      <c r="R717" s="83">
        <f>SUM(神奈川!S717:Y717,湘南!S780:Y780,ダイエット!S255:Y255,コージー!S750:Y750,フルハーフ!S717:Y717)</f>
        <v>0</v>
      </c>
      <c r="S717" s="83">
        <f>SUM(神奈川!Z717:AF717,湘南!Z780:AF780,ダイエット!Z255:AF255,コージー!Z750:AF750,フルハーフ!Z717:AF717)</f>
        <v>0</v>
      </c>
      <c r="T717" s="83">
        <f>SUM(神奈川!E717:AI717,湘南!E780:AI780,ダイエット!E255:AI255,コージー!E750:AI750,フルハーフ!E717:AI717)</f>
        <v>0</v>
      </c>
    </row>
    <row r="718" spans="1:20" ht="17.25" hidden="1" customHeight="1">
      <c r="A718" s="30"/>
      <c r="B718" s="30"/>
      <c r="C718" s="80"/>
      <c r="D718" s="30"/>
      <c r="E718" s="30"/>
      <c r="F718" s="30"/>
      <c r="G718" s="30"/>
      <c r="H718" s="30"/>
      <c r="I718" s="30"/>
      <c r="J718" s="30"/>
      <c r="K718" s="81"/>
      <c r="L718" s="30"/>
      <c r="M718" s="30"/>
      <c r="N718" s="30"/>
      <c r="O718" s="82">
        <f>SUM(神奈川!AK718)+(湘南!AK781)+(ダイエット!AK256)+(コージー!AK751)+(フルハーフ!AK718)</f>
        <v>0</v>
      </c>
      <c r="P718" s="83">
        <f>SUM(神奈川!E718:K718,湘南!E781:K781,ダイエット!E256:K256,コージー!E751:K751,フルハーフ!E718:K718)</f>
        <v>0</v>
      </c>
      <c r="Q718" s="83">
        <f>SUM(神奈川!L718:R718,湘南!L781:R781,ダイエット!L256:R256,コージー!L751:R751,フルハーフ!L718:R718)</f>
        <v>0</v>
      </c>
      <c r="R718" s="83">
        <f>SUM(神奈川!S718:Y718,湘南!S781:Y781,ダイエット!S256:Y256,コージー!S751:Y751,フルハーフ!S718:Y718)</f>
        <v>0</v>
      </c>
      <c r="S718" s="83">
        <f>SUM(神奈川!Z718:AF718,湘南!Z781:AF781,ダイエット!Z256:AF256,コージー!Z751:AF751,フルハーフ!Z718:AF718)</f>
        <v>0</v>
      </c>
      <c r="T718" s="83">
        <f>SUM(神奈川!E718:AI718,湘南!E781:AI781,ダイエット!E256:AI256,コージー!E751:AI751,フルハーフ!E718:AI718)</f>
        <v>0</v>
      </c>
    </row>
    <row r="719" spans="1:20" ht="17.25" hidden="1" customHeight="1">
      <c r="A719" s="30"/>
      <c r="B719" s="30"/>
      <c r="C719" s="80"/>
      <c r="D719" s="30"/>
      <c r="E719" s="30"/>
      <c r="F719" s="30"/>
      <c r="G719" s="30"/>
      <c r="H719" s="30"/>
      <c r="I719" s="30"/>
      <c r="J719" s="30"/>
      <c r="K719" s="81"/>
      <c r="L719" s="30"/>
      <c r="M719" s="30"/>
      <c r="N719" s="30"/>
      <c r="O719" s="82">
        <f>SUM(神奈川!AK719)+(湘南!AK782)+(ダイエット!AK257)+(コージー!AK752)+(フルハーフ!AK719)</f>
        <v>0</v>
      </c>
      <c r="P719" s="83">
        <f>SUM(神奈川!E719:K719,湘南!E782:K782,ダイエット!E257:K257,コージー!E752:K752,フルハーフ!E719:K719)</f>
        <v>0</v>
      </c>
      <c r="Q719" s="83">
        <f>SUM(神奈川!L719:R719,湘南!L782:R782,ダイエット!L257:R257,コージー!L752:R752,フルハーフ!L719:R719)</f>
        <v>0</v>
      </c>
      <c r="R719" s="83">
        <f>SUM(神奈川!S719:Y719,湘南!S782:Y782,ダイエット!S257:Y257,コージー!S752:Y752,フルハーフ!S719:Y719)</f>
        <v>0</v>
      </c>
      <c r="S719" s="83">
        <f>SUM(神奈川!Z719:AF719,湘南!Z782:AF782,ダイエット!Z257:AF257,コージー!Z752:AF752,フルハーフ!Z719:AF719)</f>
        <v>0</v>
      </c>
      <c r="T719" s="83">
        <f>SUM(神奈川!E719:AI719,湘南!E782:AI782,ダイエット!E257:AI257,コージー!E752:AI752,フルハーフ!E719:AI719)</f>
        <v>0</v>
      </c>
    </row>
    <row r="720" spans="1:20" ht="17.25" hidden="1" customHeight="1">
      <c r="A720" s="30"/>
      <c r="B720" s="30"/>
      <c r="C720" s="80"/>
      <c r="D720" s="30"/>
      <c r="E720" s="30"/>
      <c r="F720" s="30"/>
      <c r="G720" s="30"/>
      <c r="H720" s="30"/>
      <c r="I720" s="30"/>
      <c r="J720" s="30"/>
      <c r="K720" s="81"/>
      <c r="L720" s="30"/>
      <c r="M720" s="30"/>
      <c r="N720" s="30"/>
      <c r="O720" s="82">
        <f>SUM(神奈川!AK720)+(湘南!AK783)+(ダイエット!AK258)+(コージー!AK753)+(フルハーフ!AK720)</f>
        <v>0</v>
      </c>
      <c r="P720" s="83">
        <f>SUM(神奈川!E720:K720,湘南!E783:K783,ダイエット!E258:K258,コージー!E753:K753,フルハーフ!E720:K720)</f>
        <v>0</v>
      </c>
      <c r="Q720" s="83">
        <f>SUM(神奈川!L720:R720,湘南!L783:R783,ダイエット!L258:R258,コージー!L753:R753,フルハーフ!L720:R720)</f>
        <v>0</v>
      </c>
      <c r="R720" s="83">
        <f>SUM(神奈川!S720:Y720,湘南!S783:Y783,ダイエット!S258:Y258,コージー!S753:Y753,フルハーフ!S720:Y720)</f>
        <v>0</v>
      </c>
      <c r="S720" s="83">
        <f>SUM(神奈川!Z720:AF720,湘南!Z783:AF783,ダイエット!Z258:AF258,コージー!Z753:AF753,フルハーフ!Z720:AF720)</f>
        <v>0</v>
      </c>
      <c r="T720" s="83">
        <f>SUM(神奈川!E720:AI720,湘南!E783:AI783,ダイエット!E258:AI258,コージー!E753:AI753,フルハーフ!E720:AI720)</f>
        <v>0</v>
      </c>
    </row>
    <row r="721" spans="1:20" ht="17.25" hidden="1" customHeight="1">
      <c r="A721" s="30"/>
      <c r="B721" s="30"/>
      <c r="C721" s="80"/>
      <c r="D721" s="30"/>
      <c r="E721" s="30"/>
      <c r="F721" s="30"/>
      <c r="G721" s="30"/>
      <c r="H721" s="30"/>
      <c r="I721" s="30"/>
      <c r="J721" s="30"/>
      <c r="K721" s="81"/>
      <c r="L721" s="30"/>
      <c r="M721" s="30"/>
      <c r="N721" s="30"/>
      <c r="O721" s="82">
        <f>SUM(神奈川!AK721)+(湘南!AK784)+(ダイエット!AK259)+(コージー!AK754)+(フルハーフ!AK721)</f>
        <v>0</v>
      </c>
      <c r="P721" s="83">
        <f>SUM(神奈川!E721:K721,湘南!E784:K784,ダイエット!E259:K259,コージー!E754:K754,フルハーフ!E721:K721)</f>
        <v>0</v>
      </c>
      <c r="Q721" s="83">
        <f>SUM(神奈川!L721:R721,湘南!L784:R784,ダイエット!L259:R259,コージー!L754:R754,フルハーフ!L721:R721)</f>
        <v>0</v>
      </c>
      <c r="R721" s="83">
        <f>SUM(神奈川!S721:Y721,湘南!S784:Y784,ダイエット!S259:Y259,コージー!S754:Y754,フルハーフ!S721:Y721)</f>
        <v>0</v>
      </c>
      <c r="S721" s="83">
        <f>SUM(神奈川!Z721:AF721,湘南!Z784:AF784,ダイエット!Z259:AF259,コージー!Z754:AF754,フルハーフ!Z721:AF721)</f>
        <v>0</v>
      </c>
      <c r="T721" s="83">
        <f>SUM(神奈川!E721:AI721,湘南!E784:AI784,ダイエット!E259:AI259,コージー!E754:AI754,フルハーフ!E721:AI721)</f>
        <v>0</v>
      </c>
    </row>
    <row r="722" spans="1:20" ht="17.25" hidden="1" customHeight="1">
      <c r="A722" s="30"/>
      <c r="B722" s="30"/>
      <c r="C722" s="80"/>
      <c r="D722" s="30"/>
      <c r="E722" s="30"/>
      <c r="F722" s="30"/>
      <c r="G722" s="30"/>
      <c r="H722" s="30"/>
      <c r="I722" s="30"/>
      <c r="J722" s="30"/>
      <c r="K722" s="81"/>
      <c r="L722" s="30"/>
      <c r="M722" s="30"/>
      <c r="N722" s="30"/>
      <c r="O722" s="82">
        <f>SUM(神奈川!AK722)+(湘南!AK785)+(ダイエット!AK260)+(コージー!AK755)+(フルハーフ!AK722)</f>
        <v>0</v>
      </c>
      <c r="P722" s="83">
        <f>SUM(神奈川!E722:K722,湘南!E785:K785,ダイエット!E260:K260,コージー!E755:K755,フルハーフ!E722:K722)</f>
        <v>0</v>
      </c>
      <c r="Q722" s="83">
        <f>SUM(神奈川!L722:R722,湘南!L785:R785,ダイエット!L260:R260,コージー!L755:R755,フルハーフ!L722:R722)</f>
        <v>0</v>
      </c>
      <c r="R722" s="83">
        <f>SUM(神奈川!S722:Y722,湘南!S785:Y785,ダイエット!S260:Y260,コージー!S755:Y755,フルハーフ!S722:Y722)</f>
        <v>0</v>
      </c>
      <c r="S722" s="83">
        <f>SUM(神奈川!Z722:AF722,湘南!Z785:AF785,ダイエット!Z260:AF260,コージー!Z755:AF755,フルハーフ!Z722:AF722)</f>
        <v>0</v>
      </c>
      <c r="T722" s="83">
        <f>SUM(神奈川!E722:AI722,湘南!E785:AI785,ダイエット!E260:AI260,コージー!E755:AI755,フルハーフ!E722:AI722)</f>
        <v>0</v>
      </c>
    </row>
    <row r="723" spans="1:20" ht="17.25" hidden="1" customHeight="1">
      <c r="A723" s="30"/>
      <c r="B723" s="30"/>
      <c r="C723" s="80"/>
      <c r="D723" s="30"/>
      <c r="E723" s="30"/>
      <c r="F723" s="30"/>
      <c r="G723" s="30"/>
      <c r="H723" s="30"/>
      <c r="I723" s="30"/>
      <c r="J723" s="30"/>
      <c r="K723" s="81"/>
      <c r="L723" s="30"/>
      <c r="M723" s="30"/>
      <c r="N723" s="30"/>
      <c r="O723" s="82">
        <f>SUM(神奈川!AK723)+(湘南!AK786)+(ダイエット!AK261)+(コージー!AK756)+(フルハーフ!AK723)</f>
        <v>0</v>
      </c>
      <c r="P723" s="83">
        <f>SUM(神奈川!E723:K723,湘南!E786:K786,ダイエット!E261:K261,コージー!E756:K756,フルハーフ!E723:K723)</f>
        <v>0</v>
      </c>
      <c r="Q723" s="83">
        <f>SUM(神奈川!L723:R723,湘南!L786:R786,ダイエット!L261:R261,コージー!L756:R756,フルハーフ!L723:R723)</f>
        <v>0</v>
      </c>
      <c r="R723" s="83">
        <f>SUM(神奈川!S723:Y723,湘南!S786:Y786,ダイエット!S261:Y261,コージー!S756:Y756,フルハーフ!S723:Y723)</f>
        <v>0</v>
      </c>
      <c r="S723" s="83">
        <f>SUM(神奈川!Z723:AF723,湘南!Z786:AF786,ダイエット!Z261:AF261,コージー!Z756:AF756,フルハーフ!Z723:AF723)</f>
        <v>0</v>
      </c>
      <c r="T723" s="83">
        <f>SUM(神奈川!E723:AI723,湘南!E786:AI786,ダイエット!E261:AI261,コージー!E756:AI756,フルハーフ!E723:AI723)</f>
        <v>0</v>
      </c>
    </row>
    <row r="724" spans="1:20" ht="17.25" hidden="1" customHeight="1">
      <c r="A724" s="30"/>
      <c r="B724" s="30"/>
      <c r="C724" s="80"/>
      <c r="D724" s="30"/>
      <c r="E724" s="30"/>
      <c r="F724" s="30"/>
      <c r="G724" s="30"/>
      <c r="H724" s="30"/>
      <c r="I724" s="30"/>
      <c r="J724" s="30"/>
      <c r="K724" s="81"/>
      <c r="L724" s="30"/>
      <c r="M724" s="30"/>
      <c r="N724" s="30"/>
      <c r="O724" s="82">
        <f>SUM(神奈川!AK724)+(湘南!AK787)+(ダイエット!AK262)+(コージー!AK757)+(フルハーフ!AK724)</f>
        <v>0</v>
      </c>
      <c r="P724" s="83">
        <f>SUM(神奈川!E724:K724,湘南!E787:K787,ダイエット!E262:K262,コージー!E757:K757,フルハーフ!E724:K724)</f>
        <v>0</v>
      </c>
      <c r="Q724" s="83">
        <f>SUM(神奈川!L724:R724,湘南!L787:R787,ダイエット!L262:R262,コージー!L757:R757,フルハーフ!L724:R724)</f>
        <v>0</v>
      </c>
      <c r="R724" s="83">
        <f>SUM(神奈川!S724:Y724,湘南!S787:Y787,ダイエット!S262:Y262,コージー!S757:Y757,フルハーフ!S724:Y724)</f>
        <v>0</v>
      </c>
      <c r="S724" s="83">
        <f>SUM(神奈川!Z724:AF724,湘南!Z787:AF787,ダイエット!Z262:AF262,コージー!Z757:AF757,フルハーフ!Z724:AF724)</f>
        <v>0</v>
      </c>
      <c r="T724" s="83">
        <f>SUM(神奈川!E724:AI724,湘南!E787:AI787,ダイエット!E262:AI262,コージー!E757:AI757,フルハーフ!E724:AI724)</f>
        <v>0</v>
      </c>
    </row>
    <row r="725" spans="1:20" ht="17.25" hidden="1" customHeight="1">
      <c r="A725" s="30"/>
      <c r="B725" s="30"/>
      <c r="C725" s="80"/>
      <c r="D725" s="30"/>
      <c r="E725" s="30"/>
      <c r="F725" s="30"/>
      <c r="G725" s="30"/>
      <c r="H725" s="30"/>
      <c r="I725" s="30"/>
      <c r="J725" s="30"/>
      <c r="K725" s="81"/>
      <c r="L725" s="30"/>
      <c r="M725" s="30"/>
      <c r="N725" s="30"/>
      <c r="O725" s="82">
        <f>SUM(神奈川!AK725)+(湘南!AK788)+(ダイエット!AK263)+(コージー!AK758)+(フルハーフ!AK725)</f>
        <v>0</v>
      </c>
      <c r="P725" s="83">
        <f>SUM(神奈川!E725:K725,湘南!E788:K788,ダイエット!E263:K263,コージー!E758:K758,フルハーフ!E725:K725)</f>
        <v>0</v>
      </c>
      <c r="Q725" s="83">
        <f>SUM(神奈川!L725:R725,湘南!L788:R788,ダイエット!L263:R263,コージー!L758:R758,フルハーフ!L725:R725)</f>
        <v>0</v>
      </c>
      <c r="R725" s="83">
        <f>SUM(神奈川!S725:Y725,湘南!S788:Y788,ダイエット!S263:Y263,コージー!S758:Y758,フルハーフ!S725:Y725)</f>
        <v>0</v>
      </c>
      <c r="S725" s="83">
        <f>SUM(神奈川!Z725:AF725,湘南!Z788:AF788,ダイエット!Z263:AF263,コージー!Z758:AF758,フルハーフ!Z725:AF725)</f>
        <v>0</v>
      </c>
      <c r="T725" s="83">
        <f>SUM(神奈川!E725:AI725,湘南!E788:AI788,ダイエット!E263:AI263,コージー!E758:AI758,フルハーフ!E725:AI725)</f>
        <v>0</v>
      </c>
    </row>
    <row r="726" spans="1:20" ht="17.25" hidden="1" customHeight="1">
      <c r="A726" s="30"/>
      <c r="B726" s="30"/>
      <c r="C726" s="80"/>
      <c r="D726" s="30"/>
      <c r="E726" s="30"/>
      <c r="F726" s="30"/>
      <c r="G726" s="30"/>
      <c r="H726" s="30"/>
      <c r="I726" s="30"/>
      <c r="J726" s="30"/>
      <c r="K726" s="81"/>
      <c r="L726" s="30"/>
      <c r="M726" s="30"/>
      <c r="N726" s="30"/>
      <c r="O726" s="82">
        <f>SUM(神奈川!AK726)+(湘南!AK789)+(ダイエット!AK264)+(コージー!AK759)+(フルハーフ!AK726)</f>
        <v>0</v>
      </c>
      <c r="P726" s="83">
        <f>SUM(神奈川!E726:K726,湘南!E789:K789,ダイエット!E264:K264,コージー!E759:K759,フルハーフ!E726:K726)</f>
        <v>0</v>
      </c>
      <c r="Q726" s="83">
        <f>SUM(神奈川!L726:R726,湘南!L789:R789,ダイエット!L264:R264,コージー!L759:R759,フルハーフ!L726:R726)</f>
        <v>0</v>
      </c>
      <c r="R726" s="83">
        <f>SUM(神奈川!S726:Y726,湘南!S789:Y789,ダイエット!S264:Y264,コージー!S759:Y759,フルハーフ!S726:Y726)</f>
        <v>0</v>
      </c>
      <c r="S726" s="83">
        <f>SUM(神奈川!Z726:AF726,湘南!Z789:AF789,ダイエット!Z264:AF264,コージー!Z759:AF759,フルハーフ!Z726:AF726)</f>
        <v>0</v>
      </c>
      <c r="T726" s="83">
        <f>SUM(神奈川!E726:AI726,湘南!E789:AI789,ダイエット!E264:AI264,コージー!E759:AI759,フルハーフ!E726:AI726)</f>
        <v>0</v>
      </c>
    </row>
    <row r="727" spans="1:20" ht="17.25" hidden="1" customHeight="1">
      <c r="A727" s="30"/>
      <c r="B727" s="30"/>
      <c r="C727" s="80"/>
      <c r="D727" s="30"/>
      <c r="E727" s="30"/>
      <c r="F727" s="30"/>
      <c r="G727" s="30"/>
      <c r="H727" s="30"/>
      <c r="I727" s="30"/>
      <c r="J727" s="30"/>
      <c r="K727" s="81"/>
      <c r="L727" s="30"/>
      <c r="M727" s="30"/>
      <c r="N727" s="30"/>
      <c r="O727" s="82">
        <f>SUM(神奈川!AK727)+(湘南!AK790)+(ダイエット!AK265)+(コージー!AK760)+(フルハーフ!AK727)</f>
        <v>0</v>
      </c>
      <c r="P727" s="83">
        <f>SUM(神奈川!E727:K727,湘南!E790:K790,ダイエット!E265:K265,コージー!E760:K760,フルハーフ!E727:K727)</f>
        <v>0</v>
      </c>
      <c r="Q727" s="83">
        <f>SUM(神奈川!L727:R727,湘南!L790:R790,ダイエット!L265:R265,コージー!L760:R760,フルハーフ!L727:R727)</f>
        <v>0</v>
      </c>
      <c r="R727" s="83">
        <f>SUM(神奈川!S727:Y727,湘南!S790:Y790,ダイエット!S265:Y265,コージー!S760:Y760,フルハーフ!S727:Y727)</f>
        <v>0</v>
      </c>
      <c r="S727" s="83">
        <f>SUM(神奈川!Z727:AF727,湘南!Z790:AF790,ダイエット!Z265:AF265,コージー!Z760:AF760,フルハーフ!Z727:AF727)</f>
        <v>0</v>
      </c>
      <c r="T727" s="83">
        <f>SUM(神奈川!E727:AI727,湘南!E790:AI790,ダイエット!E265:AI265,コージー!E760:AI760,フルハーフ!E727:AI727)</f>
        <v>0</v>
      </c>
    </row>
    <row r="728" spans="1:20" ht="17.25" hidden="1" customHeight="1">
      <c r="A728" s="30"/>
      <c r="B728" s="30"/>
      <c r="C728" s="80"/>
      <c r="D728" s="30"/>
      <c r="E728" s="30"/>
      <c r="F728" s="30"/>
      <c r="G728" s="30"/>
      <c r="H728" s="30"/>
      <c r="I728" s="30"/>
      <c r="J728" s="30"/>
      <c r="K728" s="81"/>
      <c r="L728" s="30"/>
      <c r="M728" s="30"/>
      <c r="N728" s="30"/>
      <c r="O728" s="82">
        <f>SUM(神奈川!AK728)+(湘南!AK791)+(ダイエット!AK266)+(コージー!AK761)+(フルハーフ!AK728)</f>
        <v>0</v>
      </c>
      <c r="P728" s="83">
        <f>SUM(神奈川!E728:K728,湘南!E791:K791,ダイエット!E266:K266,コージー!E761:K761,フルハーフ!E728:K728)</f>
        <v>0</v>
      </c>
      <c r="Q728" s="83">
        <f>SUM(神奈川!L728:R728,湘南!L791:R791,ダイエット!L266:R266,コージー!L761:R761,フルハーフ!L728:R728)</f>
        <v>0</v>
      </c>
      <c r="R728" s="83">
        <f>SUM(神奈川!S728:Y728,湘南!S791:Y791,ダイエット!S266:Y266,コージー!S761:Y761,フルハーフ!S728:Y728)</f>
        <v>0</v>
      </c>
      <c r="S728" s="83">
        <f>SUM(神奈川!Z728:AF728,湘南!Z791:AF791,ダイエット!Z266:AF266,コージー!Z761:AF761,フルハーフ!Z728:AF728)</f>
        <v>0</v>
      </c>
      <c r="T728" s="83">
        <f>SUM(神奈川!E728:AI728,湘南!E791:AI791,ダイエット!E266:AI266,コージー!E761:AI761,フルハーフ!E728:AI728)</f>
        <v>0</v>
      </c>
    </row>
    <row r="729" spans="1:20" ht="17.25" hidden="1" customHeight="1">
      <c r="A729" s="30"/>
      <c r="B729" s="30"/>
      <c r="C729" s="80"/>
      <c r="D729" s="30"/>
      <c r="E729" s="30"/>
      <c r="F729" s="30"/>
      <c r="G729" s="30"/>
      <c r="H729" s="30"/>
      <c r="I729" s="30"/>
      <c r="J729" s="30"/>
      <c r="K729" s="81"/>
      <c r="L729" s="30"/>
      <c r="M729" s="30"/>
      <c r="N729" s="30"/>
      <c r="O729" s="82">
        <f>SUM(神奈川!AK729)+(湘南!AK792)+(ダイエット!AK267)+(コージー!AK762)+(フルハーフ!AK729)</f>
        <v>0</v>
      </c>
      <c r="P729" s="83">
        <f>SUM(神奈川!E729:K729,湘南!E792:K792,ダイエット!E267:K267,コージー!E762:K762,フルハーフ!E729:K729)</f>
        <v>0</v>
      </c>
      <c r="Q729" s="83">
        <f>SUM(神奈川!L729:R729,湘南!L792:R792,ダイエット!L267:R267,コージー!L762:R762,フルハーフ!L729:R729)</f>
        <v>0</v>
      </c>
      <c r="R729" s="83">
        <f>SUM(神奈川!S729:Y729,湘南!S792:Y792,ダイエット!S267:Y267,コージー!S762:Y762,フルハーフ!S729:Y729)</f>
        <v>0</v>
      </c>
      <c r="S729" s="83">
        <f>SUM(神奈川!Z729:AF729,湘南!Z792:AF792,ダイエット!Z267:AF267,コージー!Z762:AF762,フルハーフ!Z729:AF729)</f>
        <v>0</v>
      </c>
      <c r="T729" s="83">
        <f>SUM(神奈川!E729:AI729,湘南!E792:AI792,ダイエット!E267:AI267,コージー!E762:AI762,フルハーフ!E729:AI729)</f>
        <v>0</v>
      </c>
    </row>
    <row r="730" spans="1:20" ht="17.25" hidden="1" customHeight="1">
      <c r="A730" s="30"/>
      <c r="B730" s="30"/>
      <c r="C730" s="80"/>
      <c r="D730" s="30"/>
      <c r="E730" s="30"/>
      <c r="F730" s="30"/>
      <c r="G730" s="30"/>
      <c r="H730" s="30"/>
      <c r="I730" s="30"/>
      <c r="J730" s="30"/>
      <c r="K730" s="81"/>
      <c r="L730" s="30"/>
      <c r="M730" s="30"/>
      <c r="N730" s="30"/>
      <c r="O730" s="82">
        <f>SUM(神奈川!AK730)+(湘南!AK793)+(ダイエット!AK268)+(コージー!AK763)+(フルハーフ!AK730)</f>
        <v>0</v>
      </c>
      <c r="P730" s="83">
        <f>SUM(神奈川!E730:K730,湘南!E793:K793,ダイエット!E268:K268,コージー!E763:K763,フルハーフ!E730:K730)</f>
        <v>0</v>
      </c>
      <c r="Q730" s="83">
        <f>SUM(神奈川!L730:R730,湘南!L793:R793,ダイエット!L268:R268,コージー!L763:R763,フルハーフ!L730:R730)</f>
        <v>0</v>
      </c>
      <c r="R730" s="83">
        <f>SUM(神奈川!S730:Y730,湘南!S793:Y793,ダイエット!S268:Y268,コージー!S763:Y763,フルハーフ!S730:Y730)</f>
        <v>0</v>
      </c>
      <c r="S730" s="83">
        <f>SUM(神奈川!Z730:AF730,湘南!Z793:AF793,ダイエット!Z268:AF268,コージー!Z763:AF763,フルハーフ!Z730:AF730)</f>
        <v>0</v>
      </c>
      <c r="T730" s="83">
        <f>SUM(神奈川!E730:AI730,湘南!E793:AI793,ダイエット!E268:AI268,コージー!E763:AI763,フルハーフ!E730:AI730)</f>
        <v>0</v>
      </c>
    </row>
    <row r="731" spans="1:20" ht="17.25" hidden="1" customHeight="1">
      <c r="A731" s="30"/>
      <c r="B731" s="30"/>
      <c r="C731" s="80"/>
      <c r="D731" s="30"/>
      <c r="E731" s="30"/>
      <c r="F731" s="30"/>
      <c r="G731" s="30"/>
      <c r="H731" s="30"/>
      <c r="I731" s="30"/>
      <c r="J731" s="30"/>
      <c r="K731" s="81"/>
      <c r="L731" s="30"/>
      <c r="M731" s="30"/>
      <c r="N731" s="30"/>
      <c r="O731" s="82">
        <f>SUM(神奈川!AK731)+(湘南!AK794)+(ダイエット!AK269)+(コージー!AK764)+(フルハーフ!AK731)</f>
        <v>0</v>
      </c>
      <c r="P731" s="83">
        <f>SUM(神奈川!E731:K731,湘南!E794:K794,ダイエット!E269:K269,コージー!E764:K764,フルハーフ!E731:K731)</f>
        <v>0</v>
      </c>
      <c r="Q731" s="83">
        <f>SUM(神奈川!L731:R731,湘南!L794:R794,ダイエット!L269:R269,コージー!L764:R764,フルハーフ!L731:R731)</f>
        <v>0</v>
      </c>
      <c r="R731" s="83">
        <f>SUM(神奈川!S731:Y731,湘南!S794:Y794,ダイエット!S269:Y269,コージー!S764:Y764,フルハーフ!S731:Y731)</f>
        <v>0</v>
      </c>
      <c r="S731" s="83">
        <f>SUM(神奈川!Z731:AF731,湘南!Z794:AF794,ダイエット!Z269:AF269,コージー!Z764:AF764,フルハーフ!Z731:AF731)</f>
        <v>0</v>
      </c>
      <c r="T731" s="83">
        <f>SUM(神奈川!E731:AI731,湘南!E794:AI794,ダイエット!E269:AI269,コージー!E764:AI764,フルハーフ!E731:AI731)</f>
        <v>0</v>
      </c>
    </row>
    <row r="732" spans="1:20" ht="17.25" hidden="1" customHeight="1">
      <c r="A732" s="30"/>
      <c r="B732" s="30"/>
      <c r="C732" s="80"/>
      <c r="D732" s="30"/>
      <c r="E732" s="30"/>
      <c r="F732" s="30"/>
      <c r="G732" s="30"/>
      <c r="H732" s="30"/>
      <c r="I732" s="30"/>
      <c r="J732" s="30"/>
      <c r="K732" s="81"/>
      <c r="L732" s="30"/>
      <c r="M732" s="30"/>
      <c r="N732" s="30"/>
      <c r="O732" s="82">
        <f>SUM(神奈川!AK732)+(湘南!AK795)+(ダイエット!AK270)+(コージー!AK765)+(フルハーフ!AK732)</f>
        <v>0</v>
      </c>
      <c r="P732" s="83">
        <f>SUM(神奈川!E732:K732,湘南!E795:K795,ダイエット!E270:K270,コージー!E765:K765,フルハーフ!E732:K732)</f>
        <v>0</v>
      </c>
      <c r="Q732" s="83">
        <f>SUM(神奈川!L732:R732,湘南!L795:R795,ダイエット!L270:R270,コージー!L765:R765,フルハーフ!L732:R732)</f>
        <v>0</v>
      </c>
      <c r="R732" s="83">
        <f>SUM(神奈川!S732:Y732,湘南!S795:Y795,ダイエット!S270:Y270,コージー!S765:Y765,フルハーフ!S732:Y732)</f>
        <v>0</v>
      </c>
      <c r="S732" s="83">
        <f>SUM(神奈川!Z732:AF732,湘南!Z795:AF795,ダイエット!Z270:AF270,コージー!Z765:AF765,フルハーフ!Z732:AF732)</f>
        <v>0</v>
      </c>
      <c r="T732" s="83">
        <f>SUM(神奈川!E732:AI732,湘南!E795:AI795,ダイエット!E270:AI270,コージー!E765:AI765,フルハーフ!E732:AI732)</f>
        <v>0</v>
      </c>
    </row>
    <row r="733" spans="1:20" ht="17.25" hidden="1" customHeight="1">
      <c r="A733" s="30"/>
      <c r="B733" s="30"/>
      <c r="C733" s="80"/>
      <c r="D733" s="30"/>
      <c r="E733" s="30"/>
      <c r="F733" s="30"/>
      <c r="G733" s="30"/>
      <c r="H733" s="30"/>
      <c r="I733" s="30"/>
      <c r="J733" s="30"/>
      <c r="K733" s="81"/>
      <c r="L733" s="30"/>
      <c r="M733" s="30"/>
      <c r="N733" s="30"/>
      <c r="O733" s="82">
        <f>SUM(神奈川!AK733)+(湘南!AK796)+(ダイエット!AK271)+(コージー!AK766)+(フルハーフ!AK733)</f>
        <v>0</v>
      </c>
      <c r="P733" s="83">
        <f>SUM(神奈川!E733:K733,湘南!E796:K796,ダイエット!E271:K271,コージー!E766:K766,フルハーフ!E733:K733)</f>
        <v>0</v>
      </c>
      <c r="Q733" s="83">
        <f>SUM(神奈川!L733:R733,湘南!L796:R796,ダイエット!L271:R271,コージー!L766:R766,フルハーフ!L733:R733)</f>
        <v>0</v>
      </c>
      <c r="R733" s="83">
        <f>SUM(神奈川!S733:Y733,湘南!S796:Y796,ダイエット!S271:Y271,コージー!S766:Y766,フルハーフ!S733:Y733)</f>
        <v>0</v>
      </c>
      <c r="S733" s="83">
        <f>SUM(神奈川!Z733:AF733,湘南!Z796:AF796,ダイエット!Z271:AF271,コージー!Z766:AF766,フルハーフ!Z733:AF733)</f>
        <v>0</v>
      </c>
      <c r="T733" s="83">
        <f>SUM(神奈川!E733:AI733,湘南!E796:AI796,ダイエット!E271:AI271,コージー!E766:AI766,フルハーフ!E733:AI733)</f>
        <v>0</v>
      </c>
    </row>
    <row r="734" spans="1:20" ht="17.25" hidden="1" customHeight="1">
      <c r="A734" s="30"/>
      <c r="B734" s="30"/>
      <c r="C734" s="80"/>
      <c r="D734" s="30"/>
      <c r="E734" s="30"/>
      <c r="F734" s="30"/>
      <c r="G734" s="30"/>
      <c r="H734" s="30"/>
      <c r="I734" s="30"/>
      <c r="J734" s="30"/>
      <c r="K734" s="81"/>
      <c r="L734" s="30"/>
      <c r="M734" s="30"/>
      <c r="N734" s="30"/>
      <c r="O734" s="82">
        <f>SUM(神奈川!AK734)+(湘南!AK797)+(ダイエット!AK272)+(コージー!AK767)+(フルハーフ!AK734)</f>
        <v>0</v>
      </c>
      <c r="P734" s="83">
        <f>SUM(神奈川!E734:K734,湘南!E797:K797,ダイエット!E272:K272,コージー!E767:K767,フルハーフ!E734:K734)</f>
        <v>0</v>
      </c>
      <c r="Q734" s="83">
        <f>SUM(神奈川!L734:R734,湘南!L797:R797,ダイエット!L272:R272,コージー!L767:R767,フルハーフ!L734:R734)</f>
        <v>0</v>
      </c>
      <c r="R734" s="83">
        <f>SUM(神奈川!S734:Y734,湘南!S797:Y797,ダイエット!S272:Y272,コージー!S767:Y767,フルハーフ!S734:Y734)</f>
        <v>0</v>
      </c>
      <c r="S734" s="83">
        <f>SUM(神奈川!Z734:AF734,湘南!Z797:AF797,ダイエット!Z272:AF272,コージー!Z767:AF767,フルハーフ!Z734:AF734)</f>
        <v>0</v>
      </c>
      <c r="T734" s="83">
        <f>SUM(神奈川!E734:AI734,湘南!E797:AI797,ダイエット!E272:AI272,コージー!E767:AI767,フルハーフ!E734:AI734)</f>
        <v>0</v>
      </c>
    </row>
    <row r="735" spans="1:20" ht="17.25" hidden="1" customHeight="1">
      <c r="A735" s="30"/>
      <c r="B735" s="30"/>
      <c r="C735" s="80"/>
      <c r="D735" s="30"/>
      <c r="E735" s="30"/>
      <c r="F735" s="30"/>
      <c r="G735" s="30"/>
      <c r="H735" s="30"/>
      <c r="I735" s="30"/>
      <c r="J735" s="30"/>
      <c r="K735" s="81"/>
      <c r="L735" s="30"/>
      <c r="M735" s="30"/>
      <c r="N735" s="30"/>
      <c r="O735" s="82">
        <f>SUM(神奈川!AK735)+(湘南!AK798)+(ダイエット!AK273)+(コージー!AK768)+(フルハーフ!AK735)</f>
        <v>0</v>
      </c>
      <c r="P735" s="83">
        <f>SUM(神奈川!E735:K735,湘南!E798:K798,ダイエット!E273:K273,コージー!E768:K768,フルハーフ!E735:K735)</f>
        <v>0</v>
      </c>
      <c r="Q735" s="83">
        <f>SUM(神奈川!L735:R735,湘南!L798:R798,ダイエット!L273:R273,コージー!L768:R768,フルハーフ!L735:R735)</f>
        <v>0</v>
      </c>
      <c r="R735" s="83">
        <f>SUM(神奈川!S735:Y735,湘南!S798:Y798,ダイエット!S273:Y273,コージー!S768:Y768,フルハーフ!S735:Y735)</f>
        <v>0</v>
      </c>
      <c r="S735" s="83">
        <f>SUM(神奈川!Z735:AF735,湘南!Z798:AF798,ダイエット!Z273:AF273,コージー!Z768:AF768,フルハーフ!Z735:AF735)</f>
        <v>0</v>
      </c>
      <c r="T735" s="83">
        <f>SUM(神奈川!E735:AI735,湘南!E798:AI798,ダイエット!E273:AI273,コージー!E768:AI768,フルハーフ!E735:AI735)</f>
        <v>0</v>
      </c>
    </row>
    <row r="736" spans="1:20" ht="17.25" hidden="1" customHeight="1">
      <c r="A736" s="30"/>
      <c r="B736" s="30"/>
      <c r="C736" s="80"/>
      <c r="D736" s="30"/>
      <c r="E736" s="30"/>
      <c r="F736" s="30"/>
      <c r="G736" s="30"/>
      <c r="H736" s="30"/>
      <c r="I736" s="30"/>
      <c r="J736" s="30"/>
      <c r="K736" s="81"/>
      <c r="L736" s="30"/>
      <c r="M736" s="30"/>
      <c r="N736" s="30"/>
      <c r="O736" s="82">
        <f>SUM(神奈川!AK736)+(湘南!AK799)+(ダイエット!AK274)+(コージー!AK769)+(フルハーフ!AK736)</f>
        <v>0</v>
      </c>
      <c r="P736" s="83">
        <f>SUM(神奈川!E736:K736,湘南!E799:K799,ダイエット!E274:K274,コージー!E769:K769,フルハーフ!E736:K736)</f>
        <v>0</v>
      </c>
      <c r="Q736" s="83">
        <f>SUM(神奈川!L736:R736,湘南!L799:R799,ダイエット!L274:R274,コージー!L769:R769,フルハーフ!L736:R736)</f>
        <v>0</v>
      </c>
      <c r="R736" s="83">
        <f>SUM(神奈川!S736:Y736,湘南!S799:Y799,ダイエット!S274:Y274,コージー!S769:Y769,フルハーフ!S736:Y736)</f>
        <v>0</v>
      </c>
      <c r="S736" s="83">
        <f>SUM(神奈川!Z736:AF736,湘南!Z799:AF799,ダイエット!Z274:AF274,コージー!Z769:AF769,フルハーフ!Z736:AF736)</f>
        <v>0</v>
      </c>
      <c r="T736" s="83">
        <f>SUM(神奈川!E736:AI736,湘南!E799:AI799,ダイエット!E274:AI274,コージー!E769:AI769,フルハーフ!E736:AI736)</f>
        <v>0</v>
      </c>
    </row>
    <row r="737" spans="1:20" ht="17.25" hidden="1" customHeight="1">
      <c r="A737" s="30"/>
      <c r="B737" s="30"/>
      <c r="C737" s="80"/>
      <c r="D737" s="30"/>
      <c r="E737" s="30"/>
      <c r="F737" s="30"/>
      <c r="G737" s="30"/>
      <c r="H737" s="30"/>
      <c r="I737" s="30"/>
      <c r="J737" s="30"/>
      <c r="K737" s="81"/>
      <c r="L737" s="30"/>
      <c r="M737" s="30"/>
      <c r="N737" s="30"/>
      <c r="O737" s="82">
        <f>SUM(神奈川!AK737)+(湘南!AK800)+(ダイエット!AK275)+(コージー!AK770)+(フルハーフ!AK737)</f>
        <v>0</v>
      </c>
      <c r="P737" s="83">
        <f>SUM(神奈川!E737:K737,湘南!E800:K800,ダイエット!E275:K275,コージー!E770:K770,フルハーフ!E737:K737)</f>
        <v>0</v>
      </c>
      <c r="Q737" s="83">
        <f>SUM(神奈川!L737:R737,湘南!L800:R800,ダイエット!L275:R275,コージー!L770:R770,フルハーフ!L737:R737)</f>
        <v>0</v>
      </c>
      <c r="R737" s="83">
        <f>SUM(神奈川!S737:Y737,湘南!S800:Y800,ダイエット!S275:Y275,コージー!S770:Y770,フルハーフ!S737:Y737)</f>
        <v>0</v>
      </c>
      <c r="S737" s="83">
        <f>SUM(神奈川!Z737:AF737,湘南!Z800:AF800,ダイエット!Z275:AF275,コージー!Z770:AF770,フルハーフ!Z737:AF737)</f>
        <v>0</v>
      </c>
      <c r="T737" s="83">
        <f>SUM(神奈川!E737:AI737,湘南!E800:AI800,ダイエット!E275:AI275,コージー!E770:AI770,フルハーフ!E737:AI737)</f>
        <v>0</v>
      </c>
    </row>
    <row r="738" spans="1:20" ht="17.25" hidden="1" customHeight="1">
      <c r="A738" s="30"/>
      <c r="B738" s="30"/>
      <c r="C738" s="80"/>
      <c r="D738" s="30"/>
      <c r="E738" s="30"/>
      <c r="F738" s="30"/>
      <c r="G738" s="30"/>
      <c r="H738" s="30"/>
      <c r="I738" s="30"/>
      <c r="J738" s="30"/>
      <c r="K738" s="81"/>
      <c r="L738" s="30"/>
      <c r="M738" s="30"/>
      <c r="N738" s="30"/>
      <c r="O738" s="82">
        <f>SUM(神奈川!AK738)+(湘南!AK801)+(ダイエット!AK276)+(コージー!AK771)+(フルハーフ!AK738)</f>
        <v>0</v>
      </c>
      <c r="P738" s="83">
        <f>SUM(神奈川!E738:K738,湘南!E801:K801,ダイエット!E276:K276,コージー!E771:K771,フルハーフ!E738:K738)</f>
        <v>0</v>
      </c>
      <c r="Q738" s="83">
        <f>SUM(神奈川!L738:R738,湘南!L801:R801,ダイエット!L276:R276,コージー!L771:R771,フルハーフ!L738:R738)</f>
        <v>0</v>
      </c>
      <c r="R738" s="83">
        <f>SUM(神奈川!S738:Y738,湘南!S801:Y801,ダイエット!S276:Y276,コージー!S771:Y771,フルハーフ!S738:Y738)</f>
        <v>0</v>
      </c>
      <c r="S738" s="83">
        <f>SUM(神奈川!Z738:AF738,湘南!Z801:AF801,ダイエット!Z276:AF276,コージー!Z771:AF771,フルハーフ!Z738:AF738)</f>
        <v>0</v>
      </c>
      <c r="T738" s="83">
        <f>SUM(神奈川!E738:AI738,湘南!E801:AI801,ダイエット!E276:AI276,コージー!E771:AI771,フルハーフ!E738:AI738)</f>
        <v>0</v>
      </c>
    </row>
    <row r="739" spans="1:20" ht="17.25" hidden="1" customHeight="1">
      <c r="A739" s="30"/>
      <c r="B739" s="30"/>
      <c r="C739" s="80"/>
      <c r="D739" s="30"/>
      <c r="E739" s="30"/>
      <c r="F739" s="30"/>
      <c r="G739" s="30"/>
      <c r="H739" s="30"/>
      <c r="I739" s="30"/>
      <c r="J739" s="30"/>
      <c r="K739" s="81"/>
      <c r="L739" s="30"/>
      <c r="M739" s="30"/>
      <c r="N739" s="30"/>
      <c r="O739" s="82">
        <f>SUM(神奈川!AK739)+(湘南!AK802)+(ダイエット!AK277)+(コージー!AK772)+(フルハーフ!AK739)</f>
        <v>0</v>
      </c>
      <c r="P739" s="83">
        <f>SUM(神奈川!E739:K739,湘南!E802:K802,ダイエット!E277:K277,コージー!E772:K772,フルハーフ!E739:K739)</f>
        <v>0</v>
      </c>
      <c r="Q739" s="83">
        <f>SUM(神奈川!L739:R739,湘南!L802:R802,ダイエット!L277:R277,コージー!L772:R772,フルハーフ!L739:R739)</f>
        <v>0</v>
      </c>
      <c r="R739" s="83">
        <f>SUM(神奈川!S739:Y739,湘南!S802:Y802,ダイエット!S277:Y277,コージー!S772:Y772,フルハーフ!S739:Y739)</f>
        <v>0</v>
      </c>
      <c r="S739" s="83">
        <f>SUM(神奈川!Z739:AF739,湘南!Z802:AF802,ダイエット!Z277:AF277,コージー!Z772:AF772,フルハーフ!Z739:AF739)</f>
        <v>0</v>
      </c>
      <c r="T739" s="83">
        <f>SUM(神奈川!E739:AI739,湘南!E802:AI802,ダイエット!E277:AI277,コージー!E772:AI772,フルハーフ!E739:AI739)</f>
        <v>0</v>
      </c>
    </row>
    <row r="740" spans="1:20" ht="17.25" hidden="1" customHeight="1">
      <c r="A740" s="30"/>
      <c r="B740" s="30"/>
      <c r="C740" s="80"/>
      <c r="D740" s="30"/>
      <c r="E740" s="30"/>
      <c r="F740" s="30"/>
      <c r="G740" s="30"/>
      <c r="H740" s="30"/>
      <c r="I740" s="30"/>
      <c r="J740" s="30"/>
      <c r="K740" s="81"/>
      <c r="L740" s="30"/>
      <c r="M740" s="30"/>
      <c r="N740" s="30"/>
      <c r="O740" s="82">
        <f>SUM(神奈川!AK740)+(湘南!AK803)+(ダイエット!AK278)+(コージー!AK773)+(フルハーフ!AK740)</f>
        <v>0</v>
      </c>
      <c r="P740" s="83">
        <f>SUM(神奈川!E740:K740,湘南!E803:K803,ダイエット!E278:K278,コージー!E773:K773,フルハーフ!E740:K740)</f>
        <v>0</v>
      </c>
      <c r="Q740" s="83">
        <f>SUM(神奈川!L740:R740,湘南!L803:R803,ダイエット!L278:R278,コージー!L773:R773,フルハーフ!L740:R740)</f>
        <v>0</v>
      </c>
      <c r="R740" s="83">
        <f>SUM(神奈川!S740:Y740,湘南!S803:Y803,ダイエット!S278:Y278,コージー!S773:Y773,フルハーフ!S740:Y740)</f>
        <v>0</v>
      </c>
      <c r="S740" s="83">
        <f>SUM(神奈川!Z740:AF740,湘南!Z803:AF803,ダイエット!Z278:AF278,コージー!Z773:AF773,フルハーフ!Z740:AF740)</f>
        <v>0</v>
      </c>
      <c r="T740" s="83">
        <f>SUM(神奈川!E740:AI740,湘南!E803:AI803,ダイエット!E278:AI278,コージー!E773:AI773,フルハーフ!E740:AI740)</f>
        <v>0</v>
      </c>
    </row>
    <row r="741" spans="1:20" ht="17.25" hidden="1" customHeight="1">
      <c r="A741" s="30"/>
      <c r="B741" s="30"/>
      <c r="C741" s="80"/>
      <c r="D741" s="30"/>
      <c r="E741" s="30"/>
      <c r="F741" s="30"/>
      <c r="G741" s="30"/>
      <c r="H741" s="30"/>
      <c r="I741" s="30"/>
      <c r="J741" s="30"/>
      <c r="K741" s="81"/>
      <c r="L741" s="30"/>
      <c r="M741" s="30"/>
      <c r="N741" s="30"/>
      <c r="O741" s="82">
        <f>SUM(神奈川!AK741)+(湘南!AK804)+(ダイエット!AK279)+(コージー!AK774)+(フルハーフ!AK741)</f>
        <v>0</v>
      </c>
      <c r="P741" s="83">
        <f>SUM(神奈川!E741:K741,湘南!E804:K804,ダイエット!E279:K279,コージー!E774:K774,フルハーフ!E741:K741)</f>
        <v>0</v>
      </c>
      <c r="Q741" s="83">
        <f>SUM(神奈川!L741:R741,湘南!L804:R804,ダイエット!L279:R279,コージー!L774:R774,フルハーフ!L741:R741)</f>
        <v>0</v>
      </c>
      <c r="R741" s="83">
        <f>SUM(神奈川!S741:Y741,湘南!S804:Y804,ダイエット!S279:Y279,コージー!S774:Y774,フルハーフ!S741:Y741)</f>
        <v>0</v>
      </c>
      <c r="S741" s="83">
        <f>SUM(神奈川!Z741:AF741,湘南!Z804:AF804,ダイエット!Z279:AF279,コージー!Z774:AF774,フルハーフ!Z741:AF741)</f>
        <v>0</v>
      </c>
      <c r="T741" s="83">
        <f>SUM(神奈川!E741:AI741,湘南!E804:AI804,ダイエット!E279:AI279,コージー!E774:AI774,フルハーフ!E741:AI741)</f>
        <v>0</v>
      </c>
    </row>
    <row r="742" spans="1:20" ht="17.25" hidden="1" customHeight="1">
      <c r="A742" s="30"/>
      <c r="B742" s="30"/>
      <c r="C742" s="80"/>
      <c r="D742" s="30"/>
      <c r="E742" s="30"/>
      <c r="F742" s="30"/>
      <c r="G742" s="30"/>
      <c r="H742" s="30"/>
      <c r="I742" s="30"/>
      <c r="J742" s="30"/>
      <c r="K742" s="81"/>
      <c r="L742" s="30"/>
      <c r="M742" s="30"/>
      <c r="N742" s="30"/>
      <c r="O742" s="82">
        <f>SUM(神奈川!AK742)+(湘南!AK805)+(ダイエット!AK280)+(コージー!AK775)+(フルハーフ!AK742)</f>
        <v>0</v>
      </c>
      <c r="P742" s="83">
        <f>SUM(神奈川!E742:K742,湘南!E805:K805,ダイエット!E280:K280,コージー!E775:K775,フルハーフ!E742:K742)</f>
        <v>0</v>
      </c>
      <c r="Q742" s="83">
        <f>SUM(神奈川!L742:R742,湘南!L805:R805,ダイエット!L280:R280,コージー!L775:R775,フルハーフ!L742:R742)</f>
        <v>0</v>
      </c>
      <c r="R742" s="83">
        <f>SUM(神奈川!S742:Y742,湘南!S805:Y805,ダイエット!S280:Y280,コージー!S775:Y775,フルハーフ!S742:Y742)</f>
        <v>0</v>
      </c>
      <c r="S742" s="83">
        <f>SUM(神奈川!Z742:AF742,湘南!Z805:AF805,ダイエット!Z280:AF280,コージー!Z775:AF775,フルハーフ!Z742:AF742)</f>
        <v>0</v>
      </c>
      <c r="T742" s="83">
        <f>SUM(神奈川!E742:AI742,湘南!E805:AI805,ダイエット!E280:AI280,コージー!E775:AI775,フルハーフ!E742:AI742)</f>
        <v>0</v>
      </c>
    </row>
    <row r="743" spans="1:20" ht="17.25" hidden="1" customHeight="1">
      <c r="A743" s="30"/>
      <c r="B743" s="30"/>
      <c r="C743" s="80"/>
      <c r="D743" s="30"/>
      <c r="E743" s="30"/>
      <c r="F743" s="30"/>
      <c r="G743" s="30"/>
      <c r="H743" s="30"/>
      <c r="I743" s="30"/>
      <c r="J743" s="30"/>
      <c r="K743" s="81"/>
      <c r="L743" s="30"/>
      <c r="M743" s="30"/>
      <c r="N743" s="30"/>
      <c r="O743" s="82">
        <f>SUM(神奈川!AK743)+(湘南!AK806)+(ダイエット!AK281)+(コージー!AK776)+(フルハーフ!AK743)</f>
        <v>0</v>
      </c>
      <c r="P743" s="83">
        <f>SUM(神奈川!E743:K743,湘南!E806:K806,ダイエット!E281:K281,コージー!E776:K776,フルハーフ!E743:K743)</f>
        <v>0</v>
      </c>
      <c r="Q743" s="83">
        <f>SUM(神奈川!L743:R743,湘南!L806:R806,ダイエット!L281:R281,コージー!L776:R776,フルハーフ!L743:R743)</f>
        <v>0</v>
      </c>
      <c r="R743" s="83">
        <f>SUM(神奈川!S743:Y743,湘南!S806:Y806,ダイエット!S281:Y281,コージー!S776:Y776,フルハーフ!S743:Y743)</f>
        <v>0</v>
      </c>
      <c r="S743" s="83">
        <f>SUM(神奈川!Z743:AF743,湘南!Z806:AF806,ダイエット!Z281:AF281,コージー!Z776:AF776,フルハーフ!Z743:AF743)</f>
        <v>0</v>
      </c>
      <c r="T743" s="83">
        <f>SUM(神奈川!E743:AI743,湘南!E806:AI806,ダイエット!E281:AI281,コージー!E776:AI776,フルハーフ!E743:AI743)</f>
        <v>0</v>
      </c>
    </row>
    <row r="744" spans="1:20" ht="17.25" hidden="1" customHeight="1">
      <c r="A744" s="30"/>
      <c r="B744" s="30"/>
      <c r="C744" s="80"/>
      <c r="D744" s="30"/>
      <c r="E744" s="30"/>
      <c r="F744" s="30"/>
      <c r="G744" s="30"/>
      <c r="H744" s="30"/>
      <c r="I744" s="30"/>
      <c r="J744" s="30"/>
      <c r="K744" s="81"/>
      <c r="L744" s="30"/>
      <c r="M744" s="30"/>
      <c r="N744" s="30"/>
      <c r="O744" s="82">
        <f>SUM(神奈川!AK744)+(湘南!AK807)+(ダイエット!AK282)+(コージー!AK777)+(フルハーフ!AK744)</f>
        <v>0</v>
      </c>
      <c r="P744" s="83">
        <f>SUM(神奈川!E744:K744,湘南!E807:K807,ダイエット!E282:K282,コージー!E777:K777,フルハーフ!E744:K744)</f>
        <v>0</v>
      </c>
      <c r="Q744" s="83">
        <f>SUM(神奈川!L744:R744,湘南!L807:R807,ダイエット!L282:R282,コージー!L777:R777,フルハーフ!L744:R744)</f>
        <v>0</v>
      </c>
      <c r="R744" s="83">
        <f>SUM(神奈川!S744:Y744,湘南!S807:Y807,ダイエット!S282:Y282,コージー!S777:Y777,フルハーフ!S744:Y744)</f>
        <v>0</v>
      </c>
      <c r="S744" s="83">
        <f>SUM(神奈川!Z744:AF744,湘南!Z807:AF807,ダイエット!Z282:AF282,コージー!Z777:AF777,フルハーフ!Z744:AF744)</f>
        <v>0</v>
      </c>
      <c r="T744" s="83">
        <f>SUM(神奈川!E744:AI744,湘南!E807:AI807,ダイエット!E282:AI282,コージー!E777:AI777,フルハーフ!E744:AI744)</f>
        <v>0</v>
      </c>
    </row>
    <row r="745" spans="1:20" ht="17.25" hidden="1" customHeight="1">
      <c r="A745" s="30"/>
      <c r="B745" s="30"/>
      <c r="C745" s="80"/>
      <c r="D745" s="30"/>
      <c r="E745" s="30"/>
      <c r="F745" s="30"/>
      <c r="G745" s="30"/>
      <c r="H745" s="30"/>
      <c r="I745" s="30"/>
      <c r="J745" s="30"/>
      <c r="K745" s="81"/>
      <c r="L745" s="30"/>
      <c r="M745" s="30"/>
      <c r="N745" s="30"/>
      <c r="O745" s="82">
        <f>SUM(神奈川!AK745)+(湘南!AK808)+(ダイエット!AK283)+(コージー!AK778)+(フルハーフ!AK745)</f>
        <v>0</v>
      </c>
      <c r="P745" s="83">
        <f>SUM(神奈川!E745:K745,湘南!E808:K808,ダイエット!E283:K283,コージー!E778:K778,フルハーフ!E745:K745)</f>
        <v>0</v>
      </c>
      <c r="Q745" s="83">
        <f>SUM(神奈川!L745:R745,湘南!L808:R808,ダイエット!L283:R283,コージー!L778:R778,フルハーフ!L745:R745)</f>
        <v>0</v>
      </c>
      <c r="R745" s="83">
        <f>SUM(神奈川!S745:Y745,湘南!S808:Y808,ダイエット!S283:Y283,コージー!S778:Y778,フルハーフ!S745:Y745)</f>
        <v>0</v>
      </c>
      <c r="S745" s="83">
        <f>SUM(神奈川!Z745:AF745,湘南!Z808:AF808,ダイエット!Z283:AF283,コージー!Z778:AF778,フルハーフ!Z745:AF745)</f>
        <v>0</v>
      </c>
      <c r="T745" s="83">
        <f>SUM(神奈川!E745:AI745,湘南!E808:AI808,ダイエット!E283:AI283,コージー!E778:AI778,フルハーフ!E745:AI745)</f>
        <v>0</v>
      </c>
    </row>
    <row r="746" spans="1:20" ht="17.25" hidden="1" customHeight="1">
      <c r="A746" s="30"/>
      <c r="B746" s="30"/>
      <c r="C746" s="80"/>
      <c r="D746" s="30"/>
      <c r="E746" s="30"/>
      <c r="F746" s="30"/>
      <c r="G746" s="30"/>
      <c r="H746" s="30"/>
      <c r="I746" s="30"/>
      <c r="J746" s="30"/>
      <c r="K746" s="81"/>
      <c r="L746" s="30"/>
      <c r="M746" s="30"/>
      <c r="N746" s="30"/>
      <c r="O746" s="82">
        <f>SUM(神奈川!AK746)+(湘南!AK809)+(ダイエット!AK284)+(コージー!AK779)+(フルハーフ!AK746)</f>
        <v>0</v>
      </c>
      <c r="P746" s="83">
        <f>SUM(神奈川!E746:K746,湘南!E809:K809,ダイエット!E284:K284,コージー!E779:K779,フルハーフ!E746:K746)</f>
        <v>0</v>
      </c>
      <c r="Q746" s="83">
        <f>SUM(神奈川!L746:R746,湘南!L809:R809,ダイエット!L284:R284,コージー!L779:R779,フルハーフ!L746:R746)</f>
        <v>0</v>
      </c>
      <c r="R746" s="83">
        <f>SUM(神奈川!S746:Y746,湘南!S809:Y809,ダイエット!S284:Y284,コージー!S779:Y779,フルハーフ!S746:Y746)</f>
        <v>0</v>
      </c>
      <c r="S746" s="83">
        <f>SUM(神奈川!Z746:AF746,湘南!Z809:AF809,ダイエット!Z284:AF284,コージー!Z779:AF779,フルハーフ!Z746:AF746)</f>
        <v>0</v>
      </c>
      <c r="T746" s="83">
        <f>SUM(神奈川!E746:AI746,湘南!E809:AI809,ダイエット!E284:AI284,コージー!E779:AI779,フルハーフ!E746:AI746)</f>
        <v>0</v>
      </c>
    </row>
    <row r="747" spans="1:20" ht="17.25" hidden="1" customHeight="1">
      <c r="A747" s="30"/>
      <c r="B747" s="30"/>
      <c r="C747" s="80"/>
      <c r="D747" s="30"/>
      <c r="E747" s="30"/>
      <c r="F747" s="30"/>
      <c r="G747" s="30"/>
      <c r="H747" s="30"/>
      <c r="I747" s="30"/>
      <c r="J747" s="30"/>
      <c r="K747" s="81"/>
      <c r="L747" s="30"/>
      <c r="M747" s="30"/>
      <c r="N747" s="30"/>
      <c r="O747" s="82">
        <f>SUM(神奈川!AK747)+(湘南!AK810)+(ダイエット!AK285)+(コージー!AK780)+(フルハーフ!AK747)</f>
        <v>0</v>
      </c>
      <c r="P747" s="83">
        <f>SUM(神奈川!E747:K747,湘南!E810:K810,ダイエット!E285:K285,コージー!E780:K780,フルハーフ!E747:K747)</f>
        <v>0</v>
      </c>
      <c r="Q747" s="83">
        <f>SUM(神奈川!L747:R747,湘南!L810:R810,ダイエット!L285:R285,コージー!L780:R780,フルハーフ!L747:R747)</f>
        <v>0</v>
      </c>
      <c r="R747" s="83">
        <f>SUM(神奈川!S747:Y747,湘南!S810:Y810,ダイエット!S285:Y285,コージー!S780:Y780,フルハーフ!S747:Y747)</f>
        <v>0</v>
      </c>
      <c r="S747" s="83">
        <f>SUM(神奈川!Z747:AF747,湘南!Z810:AF810,ダイエット!Z285:AF285,コージー!Z780:AF780,フルハーフ!Z747:AF747)</f>
        <v>0</v>
      </c>
      <c r="T747" s="83">
        <f>SUM(神奈川!E747:AI747,湘南!E810:AI810,ダイエット!E285:AI285,コージー!E780:AI780,フルハーフ!E747:AI747)</f>
        <v>0</v>
      </c>
    </row>
    <row r="748" spans="1:20" ht="17.25" hidden="1" customHeight="1">
      <c r="A748" s="30"/>
      <c r="B748" s="30"/>
      <c r="C748" s="80"/>
      <c r="D748" s="30"/>
      <c r="E748" s="30"/>
      <c r="F748" s="30"/>
      <c r="G748" s="30"/>
      <c r="H748" s="30"/>
      <c r="I748" s="30"/>
      <c r="J748" s="30"/>
      <c r="K748" s="81"/>
      <c r="L748" s="30"/>
      <c r="M748" s="30"/>
      <c r="N748" s="30"/>
      <c r="O748" s="82">
        <f>SUM(神奈川!AK748)+(湘南!AK811)+(ダイエット!AK286)+(コージー!AK781)+(フルハーフ!AK748)</f>
        <v>0</v>
      </c>
      <c r="P748" s="83">
        <f>SUM(神奈川!E748:K748,湘南!E811:K811,ダイエット!E286:K286,コージー!E781:K781,フルハーフ!E748:K748)</f>
        <v>0</v>
      </c>
      <c r="Q748" s="83">
        <f>SUM(神奈川!L748:R748,湘南!L811:R811,ダイエット!L286:R286,コージー!L781:R781,フルハーフ!L748:R748)</f>
        <v>0</v>
      </c>
      <c r="R748" s="83">
        <f>SUM(神奈川!S748:Y748,湘南!S811:Y811,ダイエット!S286:Y286,コージー!S781:Y781,フルハーフ!S748:Y748)</f>
        <v>0</v>
      </c>
      <c r="S748" s="83">
        <f>SUM(神奈川!Z748:AF748,湘南!Z811:AF811,ダイエット!Z286:AF286,コージー!Z781:AF781,フルハーフ!Z748:AF748)</f>
        <v>0</v>
      </c>
      <c r="T748" s="83">
        <f>SUM(神奈川!E748:AI748,湘南!E811:AI811,ダイエット!E286:AI286,コージー!E781:AI781,フルハーフ!E748:AI748)</f>
        <v>0</v>
      </c>
    </row>
    <row r="749" spans="1:20" ht="17.25" hidden="1" customHeight="1">
      <c r="A749" s="30"/>
      <c r="B749" s="30"/>
      <c r="C749" s="80"/>
      <c r="D749" s="30"/>
      <c r="E749" s="30"/>
      <c r="F749" s="30"/>
      <c r="G749" s="30"/>
      <c r="H749" s="30"/>
      <c r="I749" s="30"/>
      <c r="J749" s="30"/>
      <c r="K749" s="81"/>
      <c r="L749" s="30"/>
      <c r="M749" s="30"/>
      <c r="N749" s="30"/>
      <c r="O749" s="82">
        <f>SUM(神奈川!AK749)+(湘南!AK812)+(ダイエット!AK287)+(コージー!AK782)+(フルハーフ!AK749)</f>
        <v>0</v>
      </c>
      <c r="P749" s="83">
        <f>SUM(神奈川!E749:K749,湘南!E812:K812,ダイエット!E287:K287,コージー!E782:K782,フルハーフ!E749:K749)</f>
        <v>0</v>
      </c>
      <c r="Q749" s="83">
        <f>SUM(神奈川!L749:R749,湘南!L812:R812,ダイエット!L287:R287,コージー!L782:R782,フルハーフ!L749:R749)</f>
        <v>0</v>
      </c>
      <c r="R749" s="83">
        <f>SUM(神奈川!S749:Y749,湘南!S812:Y812,ダイエット!S287:Y287,コージー!S782:Y782,フルハーフ!S749:Y749)</f>
        <v>0</v>
      </c>
      <c r="S749" s="83">
        <f>SUM(神奈川!Z749:AF749,湘南!Z812:AF812,ダイエット!Z287:AF287,コージー!Z782:AF782,フルハーフ!Z749:AF749)</f>
        <v>0</v>
      </c>
      <c r="T749" s="83">
        <f>SUM(神奈川!E749:AI749,湘南!E812:AI812,ダイエット!E287:AI287,コージー!E782:AI782,フルハーフ!E749:AI749)</f>
        <v>0</v>
      </c>
    </row>
    <row r="750" spans="1:20" ht="17.25" hidden="1" customHeight="1">
      <c r="A750" s="30"/>
      <c r="B750" s="30"/>
      <c r="C750" s="80"/>
      <c r="D750" s="30"/>
      <c r="E750" s="30"/>
      <c r="F750" s="30"/>
      <c r="G750" s="30"/>
      <c r="H750" s="30"/>
      <c r="I750" s="30"/>
      <c r="J750" s="30"/>
      <c r="K750" s="81"/>
      <c r="L750" s="30"/>
      <c r="M750" s="30"/>
      <c r="N750" s="30"/>
      <c r="O750" s="82">
        <f>SUM(神奈川!AK750)+(湘南!AK813)+(ダイエット!AK288)+(コージー!AK783)+(フルハーフ!AK750)</f>
        <v>0</v>
      </c>
      <c r="P750" s="83">
        <f>SUM(神奈川!E750:K750,湘南!E813:K813,ダイエット!E288:K288,コージー!E783:K783,フルハーフ!E750:K750)</f>
        <v>0</v>
      </c>
      <c r="Q750" s="83">
        <f>SUM(神奈川!L750:R750,湘南!L813:R813,ダイエット!L288:R288,コージー!L783:R783,フルハーフ!L750:R750)</f>
        <v>0</v>
      </c>
      <c r="R750" s="83">
        <f>SUM(神奈川!S750:Y750,湘南!S813:Y813,ダイエット!S288:Y288,コージー!S783:Y783,フルハーフ!S750:Y750)</f>
        <v>0</v>
      </c>
      <c r="S750" s="83">
        <f>SUM(神奈川!Z750:AF750,湘南!Z813:AF813,ダイエット!Z288:AF288,コージー!Z783:AF783,フルハーフ!Z750:AF750)</f>
        <v>0</v>
      </c>
      <c r="T750" s="83">
        <f>SUM(神奈川!E750:AI750,湘南!E813:AI813,ダイエット!E288:AI288,コージー!E783:AI783,フルハーフ!E750:AI750)</f>
        <v>0</v>
      </c>
    </row>
    <row r="751" spans="1:20" ht="17.25" hidden="1" customHeight="1">
      <c r="A751" s="30"/>
      <c r="B751" s="30"/>
      <c r="C751" s="80"/>
      <c r="D751" s="30"/>
      <c r="E751" s="30"/>
      <c r="F751" s="30"/>
      <c r="G751" s="30"/>
      <c r="H751" s="30"/>
      <c r="I751" s="30"/>
      <c r="J751" s="30"/>
      <c r="K751" s="81"/>
      <c r="L751" s="30"/>
      <c r="M751" s="30"/>
      <c r="N751" s="30"/>
      <c r="O751" s="82">
        <f>SUM(神奈川!AK751)+(湘南!AK814)+(ダイエット!AK289)+(コージー!AK784)+(フルハーフ!AK751)</f>
        <v>0</v>
      </c>
      <c r="P751" s="83">
        <f>SUM(神奈川!E751:K751,湘南!E814:K814,ダイエット!E289:K289,コージー!E784:K784,フルハーフ!E751:K751)</f>
        <v>0</v>
      </c>
      <c r="Q751" s="83">
        <f>SUM(神奈川!L751:R751,湘南!L814:R814,ダイエット!L289:R289,コージー!L784:R784,フルハーフ!L751:R751)</f>
        <v>0</v>
      </c>
      <c r="R751" s="83">
        <f>SUM(神奈川!S751:Y751,湘南!S814:Y814,ダイエット!S289:Y289,コージー!S784:Y784,フルハーフ!S751:Y751)</f>
        <v>0</v>
      </c>
      <c r="S751" s="83">
        <f>SUM(神奈川!Z751:AF751,湘南!Z814:AF814,ダイエット!Z289:AF289,コージー!Z784:AF784,フルハーフ!Z751:AF751)</f>
        <v>0</v>
      </c>
      <c r="T751" s="83">
        <f>SUM(神奈川!E751:AI751,湘南!E814:AI814,ダイエット!E289:AI289,コージー!E784:AI784,フルハーフ!E751:AI751)</f>
        <v>0</v>
      </c>
    </row>
    <row r="752" spans="1:20" ht="17.25" hidden="1" customHeight="1">
      <c r="A752" s="30"/>
      <c r="B752" s="30"/>
      <c r="C752" s="80"/>
      <c r="D752" s="30"/>
      <c r="E752" s="30"/>
      <c r="F752" s="30"/>
      <c r="G752" s="30"/>
      <c r="H752" s="30"/>
      <c r="I752" s="30"/>
      <c r="J752" s="30"/>
      <c r="K752" s="81"/>
      <c r="L752" s="30"/>
      <c r="M752" s="30"/>
      <c r="N752" s="30"/>
      <c r="O752" s="82">
        <f>SUM(神奈川!AK752)+(湘南!AK815)+(ダイエット!AK290)+(コージー!AK785)+(フルハーフ!AK752)</f>
        <v>0</v>
      </c>
      <c r="P752" s="83">
        <f>SUM(神奈川!E752:K752,湘南!E815:K815,ダイエット!E290:K290,コージー!E785:K785,フルハーフ!E752:K752)</f>
        <v>0</v>
      </c>
      <c r="Q752" s="83">
        <f>SUM(神奈川!L752:R752,湘南!L815:R815,ダイエット!L290:R290,コージー!L785:R785,フルハーフ!L752:R752)</f>
        <v>0</v>
      </c>
      <c r="R752" s="83">
        <f>SUM(神奈川!S752:Y752,湘南!S815:Y815,ダイエット!S290:Y290,コージー!S785:Y785,フルハーフ!S752:Y752)</f>
        <v>0</v>
      </c>
      <c r="S752" s="83">
        <f>SUM(神奈川!Z752:AF752,湘南!Z815:AF815,ダイエット!Z290:AF290,コージー!Z785:AF785,フルハーフ!Z752:AF752)</f>
        <v>0</v>
      </c>
      <c r="T752" s="83">
        <f>SUM(神奈川!E752:AI752,湘南!E815:AI815,ダイエット!E290:AI290,コージー!E785:AI785,フルハーフ!E752:AI752)</f>
        <v>0</v>
      </c>
    </row>
    <row r="753" spans="1:20" ht="17.25" hidden="1" customHeight="1">
      <c r="A753" s="30"/>
      <c r="B753" s="30"/>
      <c r="C753" s="80"/>
      <c r="D753" s="30"/>
      <c r="E753" s="30"/>
      <c r="F753" s="30"/>
      <c r="G753" s="30"/>
      <c r="H753" s="30"/>
      <c r="I753" s="30"/>
      <c r="J753" s="30"/>
      <c r="K753" s="81"/>
      <c r="L753" s="30"/>
      <c r="M753" s="30"/>
      <c r="N753" s="30"/>
      <c r="O753" s="82">
        <f>SUM(神奈川!AK753)+(湘南!AK816)+(ダイエット!AK291)+(コージー!AK786)+(フルハーフ!AK753)</f>
        <v>0</v>
      </c>
      <c r="P753" s="83">
        <f>SUM(神奈川!E753:K753,湘南!E816:K816,ダイエット!E291:K291,コージー!E786:K786,フルハーフ!E753:K753)</f>
        <v>0</v>
      </c>
      <c r="Q753" s="83">
        <f>SUM(神奈川!L753:R753,湘南!L816:R816,ダイエット!L291:R291,コージー!L786:R786,フルハーフ!L753:R753)</f>
        <v>0</v>
      </c>
      <c r="R753" s="83">
        <f>SUM(神奈川!S753:Y753,湘南!S816:Y816,ダイエット!S291:Y291,コージー!S786:Y786,フルハーフ!S753:Y753)</f>
        <v>0</v>
      </c>
      <c r="S753" s="83">
        <f>SUM(神奈川!Z753:AF753,湘南!Z816:AF816,ダイエット!Z291:AF291,コージー!Z786:AF786,フルハーフ!Z753:AF753)</f>
        <v>0</v>
      </c>
      <c r="T753" s="83">
        <f>SUM(神奈川!E753:AI753,湘南!E816:AI816,ダイエット!E291:AI291,コージー!E786:AI786,フルハーフ!E753:AI753)</f>
        <v>0</v>
      </c>
    </row>
    <row r="754" spans="1:20" ht="17.25" hidden="1" customHeight="1">
      <c r="A754" s="30"/>
      <c r="B754" s="30"/>
      <c r="C754" s="80"/>
      <c r="D754" s="30"/>
      <c r="E754" s="30"/>
      <c r="F754" s="30"/>
      <c r="G754" s="30"/>
      <c r="H754" s="30"/>
      <c r="I754" s="30"/>
      <c r="J754" s="30"/>
      <c r="K754" s="81"/>
      <c r="L754" s="30"/>
      <c r="M754" s="30"/>
      <c r="N754" s="30"/>
      <c r="O754" s="82">
        <f>SUM(神奈川!AK754)+(湘南!AK817)+(ダイエット!AK292)+(コージー!AK787)+(フルハーフ!AK754)</f>
        <v>0</v>
      </c>
      <c r="P754" s="83">
        <f>SUM(神奈川!E754:K754,湘南!E817:K817,ダイエット!E292:K292,コージー!E787:K787,フルハーフ!E754:K754)</f>
        <v>0</v>
      </c>
      <c r="Q754" s="83">
        <f>SUM(神奈川!L754:R754,湘南!L817:R817,ダイエット!L292:R292,コージー!L787:R787,フルハーフ!L754:R754)</f>
        <v>0</v>
      </c>
      <c r="R754" s="83">
        <f>SUM(神奈川!S754:Y754,湘南!S817:Y817,ダイエット!S292:Y292,コージー!S787:Y787,フルハーフ!S754:Y754)</f>
        <v>0</v>
      </c>
      <c r="S754" s="83">
        <f>SUM(神奈川!Z754:AF754,湘南!Z817:AF817,ダイエット!Z292:AF292,コージー!Z787:AF787,フルハーフ!Z754:AF754)</f>
        <v>0</v>
      </c>
      <c r="T754" s="83">
        <f>SUM(神奈川!E754:AI754,湘南!E817:AI817,ダイエット!E292:AI292,コージー!E787:AI787,フルハーフ!E754:AI754)</f>
        <v>0</v>
      </c>
    </row>
    <row r="755" spans="1:20" ht="17.25" hidden="1" customHeight="1">
      <c r="A755" s="30"/>
      <c r="B755" s="30"/>
      <c r="C755" s="80"/>
      <c r="D755" s="30"/>
      <c r="E755" s="30"/>
      <c r="F755" s="30"/>
      <c r="G755" s="30"/>
      <c r="H755" s="30"/>
      <c r="I755" s="30"/>
      <c r="J755" s="30"/>
      <c r="K755" s="81"/>
      <c r="L755" s="30"/>
      <c r="M755" s="30"/>
      <c r="N755" s="30"/>
      <c r="O755" s="82">
        <f>SUM(神奈川!AK755)+(湘南!AK818)+(ダイエット!AK293)+(コージー!AK788)+(フルハーフ!AK755)</f>
        <v>0</v>
      </c>
      <c r="P755" s="83">
        <f>SUM(神奈川!E755:K755,湘南!E818:K818,ダイエット!E293:K293,コージー!E788:K788,フルハーフ!E755:K755)</f>
        <v>0</v>
      </c>
      <c r="Q755" s="83">
        <f>SUM(神奈川!L755:R755,湘南!L818:R818,ダイエット!L293:R293,コージー!L788:R788,フルハーフ!L755:R755)</f>
        <v>0</v>
      </c>
      <c r="R755" s="83">
        <f>SUM(神奈川!S755:Y755,湘南!S818:Y818,ダイエット!S293:Y293,コージー!S788:Y788,フルハーフ!S755:Y755)</f>
        <v>0</v>
      </c>
      <c r="S755" s="83">
        <f>SUM(神奈川!Z755:AF755,湘南!Z818:AF818,ダイエット!Z293:AF293,コージー!Z788:AF788,フルハーフ!Z755:AF755)</f>
        <v>0</v>
      </c>
      <c r="T755" s="83">
        <f>SUM(神奈川!E755:AI755,湘南!E818:AI818,ダイエット!E293:AI293,コージー!E788:AI788,フルハーフ!E755:AI755)</f>
        <v>0</v>
      </c>
    </row>
    <row r="756" spans="1:20" ht="17.25" hidden="1" customHeight="1">
      <c r="A756" s="30"/>
      <c r="B756" s="30"/>
      <c r="C756" s="80"/>
      <c r="D756" s="30"/>
      <c r="E756" s="30"/>
      <c r="F756" s="30"/>
      <c r="G756" s="30"/>
      <c r="H756" s="30"/>
      <c r="I756" s="30"/>
      <c r="J756" s="30"/>
      <c r="K756" s="81"/>
      <c r="L756" s="30"/>
      <c r="M756" s="30"/>
      <c r="N756" s="30"/>
      <c r="O756" s="82">
        <f>SUM(神奈川!AK756)+(湘南!AK819)+(ダイエット!AK294)+(コージー!AK789)+(フルハーフ!AK756)</f>
        <v>0</v>
      </c>
      <c r="P756" s="83">
        <f>SUM(神奈川!E756:K756,湘南!E819:K819,ダイエット!E294:K294,コージー!E789:K789,フルハーフ!E756:K756)</f>
        <v>0</v>
      </c>
      <c r="Q756" s="83">
        <f>SUM(神奈川!L756:R756,湘南!L819:R819,ダイエット!L294:R294,コージー!L789:R789,フルハーフ!L756:R756)</f>
        <v>0</v>
      </c>
      <c r="R756" s="83">
        <f>SUM(神奈川!S756:Y756,湘南!S819:Y819,ダイエット!S294:Y294,コージー!S789:Y789,フルハーフ!S756:Y756)</f>
        <v>0</v>
      </c>
      <c r="S756" s="83">
        <f>SUM(神奈川!Z756:AF756,湘南!Z819:AF819,ダイエット!Z294:AF294,コージー!Z789:AF789,フルハーフ!Z756:AF756)</f>
        <v>0</v>
      </c>
      <c r="T756" s="83">
        <f>SUM(神奈川!E756:AI756,湘南!E819:AI819,ダイエット!E294:AI294,コージー!E789:AI789,フルハーフ!E756:AI756)</f>
        <v>0</v>
      </c>
    </row>
    <row r="757" spans="1:20" ht="17.25" hidden="1" customHeight="1">
      <c r="A757" s="30"/>
      <c r="B757" s="30"/>
      <c r="C757" s="80"/>
      <c r="D757" s="30"/>
      <c r="E757" s="30"/>
      <c r="F757" s="30"/>
      <c r="G757" s="30"/>
      <c r="H757" s="30"/>
      <c r="I757" s="30"/>
      <c r="J757" s="30"/>
      <c r="K757" s="81"/>
      <c r="L757" s="30"/>
      <c r="M757" s="30"/>
      <c r="N757" s="30"/>
      <c r="O757" s="82">
        <f>SUM(神奈川!AK757)+(湘南!AK820)+(ダイエット!AK295)+(コージー!AK790)+(フルハーフ!AK757)</f>
        <v>0</v>
      </c>
      <c r="P757" s="83">
        <f>SUM(神奈川!E757:K757,湘南!E820:K820,ダイエット!E295:K295,コージー!E790:K790,フルハーフ!E757:K757)</f>
        <v>0</v>
      </c>
      <c r="Q757" s="83">
        <f>SUM(神奈川!L757:R757,湘南!L820:R820,ダイエット!L295:R295,コージー!L790:R790,フルハーフ!L757:R757)</f>
        <v>0</v>
      </c>
      <c r="R757" s="83">
        <f>SUM(神奈川!S757:Y757,湘南!S820:Y820,ダイエット!S295:Y295,コージー!S790:Y790,フルハーフ!S757:Y757)</f>
        <v>0</v>
      </c>
      <c r="S757" s="83">
        <f>SUM(神奈川!Z757:AF757,湘南!Z820:AF820,ダイエット!Z295:AF295,コージー!Z790:AF790,フルハーフ!Z757:AF757)</f>
        <v>0</v>
      </c>
      <c r="T757" s="83">
        <f>SUM(神奈川!E757:AI757,湘南!E820:AI820,ダイエット!E295:AI295,コージー!E790:AI790,フルハーフ!E757:AI757)</f>
        <v>0</v>
      </c>
    </row>
    <row r="758" spans="1:20" ht="17.25" hidden="1" customHeight="1">
      <c r="A758" s="30"/>
      <c r="B758" s="30"/>
      <c r="C758" s="80"/>
      <c r="D758" s="30"/>
      <c r="E758" s="30"/>
      <c r="F758" s="30"/>
      <c r="G758" s="30"/>
      <c r="H758" s="30"/>
      <c r="I758" s="30"/>
      <c r="J758" s="30"/>
      <c r="K758" s="81"/>
      <c r="L758" s="30"/>
      <c r="M758" s="30"/>
      <c r="N758" s="30"/>
      <c r="O758" s="82">
        <f>SUM(神奈川!AK758)+(湘南!AK821)+(ダイエット!AK296)+(コージー!AK791)+(フルハーフ!AK758)</f>
        <v>0</v>
      </c>
      <c r="P758" s="83">
        <f>SUM(神奈川!E758:K758,湘南!E821:K821,ダイエット!E296:K296,コージー!E791:K791,フルハーフ!E758:K758)</f>
        <v>0</v>
      </c>
      <c r="Q758" s="83">
        <f>SUM(神奈川!L758:R758,湘南!L821:R821,ダイエット!L296:R296,コージー!L791:R791,フルハーフ!L758:R758)</f>
        <v>0</v>
      </c>
      <c r="R758" s="83">
        <f>SUM(神奈川!S758:Y758,湘南!S821:Y821,ダイエット!S296:Y296,コージー!S791:Y791,フルハーフ!S758:Y758)</f>
        <v>0</v>
      </c>
      <c r="S758" s="83">
        <f>SUM(神奈川!Z758:AF758,湘南!Z821:AF821,ダイエット!Z296:AF296,コージー!Z791:AF791,フルハーフ!Z758:AF758)</f>
        <v>0</v>
      </c>
      <c r="T758" s="83">
        <f>SUM(神奈川!E758:AI758,湘南!E821:AI821,ダイエット!E296:AI296,コージー!E791:AI791,フルハーフ!E758:AI758)</f>
        <v>0</v>
      </c>
    </row>
    <row r="759" spans="1:20" ht="17.25" hidden="1" customHeight="1">
      <c r="A759" s="30"/>
      <c r="B759" s="30"/>
      <c r="C759" s="80"/>
      <c r="D759" s="30"/>
      <c r="E759" s="30"/>
      <c r="F759" s="30"/>
      <c r="G759" s="30"/>
      <c r="H759" s="30"/>
      <c r="I759" s="30"/>
      <c r="J759" s="30"/>
      <c r="K759" s="81"/>
      <c r="L759" s="30"/>
      <c r="M759" s="30"/>
      <c r="N759" s="30"/>
      <c r="O759" s="82">
        <f>SUM(神奈川!AK759)+(湘南!AK822)+(ダイエット!AK297)+(コージー!AK792)+(フルハーフ!AK759)</f>
        <v>0</v>
      </c>
      <c r="P759" s="83">
        <f>SUM(神奈川!E759:K759,湘南!E822:K822,ダイエット!E297:K297,コージー!E792:K792,フルハーフ!E759:K759)</f>
        <v>0</v>
      </c>
      <c r="Q759" s="83">
        <f>SUM(神奈川!L759:R759,湘南!L822:R822,ダイエット!L297:R297,コージー!L792:R792,フルハーフ!L759:R759)</f>
        <v>0</v>
      </c>
      <c r="R759" s="83">
        <f>SUM(神奈川!S759:Y759,湘南!S822:Y822,ダイエット!S297:Y297,コージー!S792:Y792,フルハーフ!S759:Y759)</f>
        <v>0</v>
      </c>
      <c r="S759" s="83">
        <f>SUM(神奈川!Z759:AF759,湘南!Z822:AF822,ダイエット!Z297:AF297,コージー!Z792:AF792,フルハーフ!Z759:AF759)</f>
        <v>0</v>
      </c>
      <c r="T759" s="83">
        <f>SUM(神奈川!E759:AI759,湘南!E822:AI822,ダイエット!E297:AI297,コージー!E792:AI792,フルハーフ!E759:AI759)</f>
        <v>0</v>
      </c>
    </row>
    <row r="760" spans="1:20" ht="17.25" hidden="1" customHeight="1">
      <c r="A760" s="30"/>
      <c r="B760" s="30"/>
      <c r="C760" s="80"/>
      <c r="D760" s="30"/>
      <c r="E760" s="30"/>
      <c r="F760" s="30"/>
      <c r="G760" s="30"/>
      <c r="H760" s="30"/>
      <c r="I760" s="30"/>
      <c r="J760" s="30"/>
      <c r="K760" s="81"/>
      <c r="L760" s="30"/>
      <c r="M760" s="30"/>
      <c r="N760" s="30"/>
      <c r="O760" s="82">
        <f>SUM(神奈川!AK760)+(湘南!AK823)+(ダイエット!AK298)+(コージー!AK793)+(フルハーフ!AK760)</f>
        <v>0</v>
      </c>
      <c r="P760" s="83">
        <f>SUM(神奈川!E760:K760,湘南!E823:K823,ダイエット!E298:K298,コージー!E793:K793,フルハーフ!E760:K760)</f>
        <v>0</v>
      </c>
      <c r="Q760" s="83">
        <f>SUM(神奈川!L760:R760,湘南!L823:R823,ダイエット!L298:R298,コージー!L793:R793,フルハーフ!L760:R760)</f>
        <v>0</v>
      </c>
      <c r="R760" s="83">
        <f>SUM(神奈川!S760:Y760,湘南!S823:Y823,ダイエット!S298:Y298,コージー!S793:Y793,フルハーフ!S760:Y760)</f>
        <v>0</v>
      </c>
      <c r="S760" s="83">
        <f>SUM(神奈川!Z760:AF760,湘南!Z823:AF823,ダイエット!Z298:AF298,コージー!Z793:AF793,フルハーフ!Z760:AF760)</f>
        <v>0</v>
      </c>
      <c r="T760" s="83">
        <f>SUM(神奈川!E760:AI760,湘南!E823:AI823,ダイエット!E298:AI298,コージー!E793:AI793,フルハーフ!E760:AI760)</f>
        <v>0</v>
      </c>
    </row>
  </sheetData>
  <autoFilter ref="A6:T760" xr:uid="{00000000-0009-0000-0000-000000000000}">
    <filterColumn colId="1">
      <filters>
        <filter val="ダイエットクック"/>
      </filters>
    </filterColumn>
    <sortState xmlns:xlrd2="http://schemas.microsoft.com/office/spreadsheetml/2017/richdata2" ref="A7:T760">
      <sortCondition ref="A6:A760"/>
    </sortState>
  </autoFilter>
  <mergeCells count="5">
    <mergeCell ref="S1:T2"/>
    <mergeCell ref="S3:T4"/>
    <mergeCell ref="D1:O2"/>
    <mergeCell ref="D3:O4"/>
    <mergeCell ref="P1:R4"/>
  </mergeCells>
  <phoneticPr fontId="1"/>
  <conditionalFormatting sqref="K547:K1048576 K1:K382">
    <cfRule type="timePeriod" dxfId="1046" priority="55" timePeriod="thisMonth">
      <formula>AND(MONTH(K1)=MONTH(TODAY()),YEAR(K1)=YEAR(TODAY()))</formula>
    </cfRule>
    <cfRule type="timePeriod" dxfId="1045" priority="56" timePeriod="thisWeek">
      <formula>AND(TODAY()-ROUNDDOWN(K1,0)&lt;=WEEKDAY(TODAY())-1,ROUNDDOWN(K1,0)-TODAY()&lt;=7-WEEKDAY(TODAY()))</formula>
    </cfRule>
  </conditionalFormatting>
  <conditionalFormatting sqref="A1:XFD1048576">
    <cfRule type="cellIs" dxfId="1044" priority="6" operator="equal">
      <formula>"退職"</formula>
    </cfRule>
  </conditionalFormatting>
  <conditionalFormatting sqref="D1:D1048576">
    <cfRule type="duplicateValues" dxfId="1043" priority="3"/>
  </conditionalFormatting>
  <conditionalFormatting sqref="L145">
    <cfRule type="timePeriod" dxfId="1042" priority="1" timePeriod="thisMonth">
      <formula>AND(MONTH(L145)=MONTH(TODAY()),YEAR(L145)=YEAR(TODAY()))</formula>
    </cfRule>
    <cfRule type="timePeriod" dxfId="1041" priority="2" timePeriod="thisWeek">
      <formula>AND(TODAY()-ROUNDDOWN(L145,0)&lt;=WEEKDAY(TODAY())-1,ROUNDDOWN(L145,0)-TODAY()&lt;=7-WEEKDAY(TODAY()))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92D050"/>
  </sheetPr>
  <dimension ref="A2:AK588"/>
  <sheetViews>
    <sheetView zoomScale="140" zoomScaleNormal="140" workbookViewId="0">
      <pane xSplit="1" ySplit="6" topLeftCell="B7" activePane="bottomRight" state="frozen"/>
      <selection activeCell="O561" sqref="O561"/>
      <selection pane="topRight" activeCell="O561" sqref="O561"/>
      <selection pane="bottomLeft" activeCell="O561" sqref="O561"/>
      <selection pane="bottomRight" activeCell="L167" sqref="L167"/>
    </sheetView>
  </sheetViews>
  <sheetFormatPr defaultColWidth="4.140625" defaultRowHeight="17.25" customHeight="1"/>
  <cols>
    <col min="1" max="1" width="4.140625" style="74" customWidth="1"/>
    <col min="2" max="4" width="10.7109375" style="74" customWidth="1"/>
    <col min="5" max="5" width="3.7109375" style="74" customWidth="1"/>
    <col min="6" max="35" width="3.140625" style="74" customWidth="1"/>
    <col min="36" max="37" width="9.140625" style="99" customWidth="1"/>
    <col min="38" max="43" width="4.140625" style="74" customWidth="1"/>
    <col min="44" max="16384" width="4.140625" style="74"/>
  </cols>
  <sheetData>
    <row r="2" spans="1:37" ht="17.25" customHeight="1">
      <c r="E2" s="152" t="s">
        <v>850</v>
      </c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40"/>
    </row>
    <row r="3" spans="1:37" ht="17.25" customHeight="1">
      <c r="E3" s="141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3"/>
    </row>
    <row r="5" spans="1:37" ht="17.25" customHeight="1">
      <c r="A5" s="149"/>
      <c r="B5" s="150" t="s">
        <v>4</v>
      </c>
      <c r="C5" s="66"/>
      <c r="D5" s="151" t="s">
        <v>5</v>
      </c>
      <c r="E5" s="100">
        <v>1</v>
      </c>
      <c r="F5" s="100">
        <v>2</v>
      </c>
      <c r="G5" s="100">
        <v>3</v>
      </c>
      <c r="H5" s="100">
        <v>4</v>
      </c>
      <c r="I5" s="100">
        <v>5</v>
      </c>
      <c r="J5" s="100">
        <v>6</v>
      </c>
      <c r="K5" s="100">
        <v>7</v>
      </c>
      <c r="L5" s="100">
        <v>8</v>
      </c>
      <c r="M5" s="100">
        <v>9</v>
      </c>
      <c r="N5" s="100">
        <v>10</v>
      </c>
      <c r="O5" s="100">
        <v>11</v>
      </c>
      <c r="P5" s="100">
        <v>12</v>
      </c>
      <c r="Q5" s="100">
        <v>13</v>
      </c>
      <c r="R5" s="100">
        <v>14</v>
      </c>
      <c r="S5" s="100">
        <v>15</v>
      </c>
      <c r="T5" s="100">
        <v>16</v>
      </c>
      <c r="U5" s="100">
        <v>17</v>
      </c>
      <c r="V5" s="100">
        <v>18</v>
      </c>
      <c r="W5" s="100">
        <v>19</v>
      </c>
      <c r="X5" s="100">
        <v>20</v>
      </c>
      <c r="Y5" s="100">
        <v>21</v>
      </c>
      <c r="Z5" s="100">
        <v>22</v>
      </c>
      <c r="AA5" s="100">
        <v>23</v>
      </c>
      <c r="AB5" s="100">
        <v>24</v>
      </c>
      <c r="AC5" s="100">
        <v>25</v>
      </c>
      <c r="AD5" s="100">
        <v>26</v>
      </c>
      <c r="AE5" s="100">
        <v>27</v>
      </c>
      <c r="AF5" s="100">
        <v>28</v>
      </c>
      <c r="AG5" s="100">
        <v>29</v>
      </c>
      <c r="AH5" s="100">
        <v>30</v>
      </c>
      <c r="AI5" s="100">
        <v>31</v>
      </c>
      <c r="AJ5" s="147" t="s">
        <v>851</v>
      </c>
      <c r="AK5" s="147" t="s">
        <v>16</v>
      </c>
    </row>
    <row r="6" spans="1:37" s="75" customFormat="1" ht="17.25" hidden="1" customHeight="1">
      <c r="A6" s="143"/>
      <c r="B6" s="148"/>
      <c r="C6" s="67"/>
      <c r="D6" s="148"/>
      <c r="E6" s="1" t="s">
        <v>852</v>
      </c>
      <c r="F6" s="1" t="s">
        <v>853</v>
      </c>
      <c r="G6" s="1" t="s">
        <v>854</v>
      </c>
      <c r="H6" s="1" t="s">
        <v>855</v>
      </c>
      <c r="I6" s="1" t="s">
        <v>856</v>
      </c>
      <c r="J6" s="1" t="s">
        <v>857</v>
      </c>
      <c r="K6" s="1" t="s">
        <v>858</v>
      </c>
      <c r="L6" s="1" t="s">
        <v>852</v>
      </c>
      <c r="M6" s="1" t="s">
        <v>853</v>
      </c>
      <c r="N6" s="1" t="s">
        <v>854</v>
      </c>
      <c r="O6" s="1" t="s">
        <v>855</v>
      </c>
      <c r="P6" s="1" t="s">
        <v>856</v>
      </c>
      <c r="Q6" s="1" t="s">
        <v>857</v>
      </c>
      <c r="R6" s="1" t="s">
        <v>858</v>
      </c>
      <c r="S6" s="1" t="s">
        <v>852</v>
      </c>
      <c r="T6" s="1" t="s">
        <v>853</v>
      </c>
      <c r="U6" s="1" t="s">
        <v>854</v>
      </c>
      <c r="V6" s="1" t="s">
        <v>855</v>
      </c>
      <c r="W6" s="1" t="s">
        <v>856</v>
      </c>
      <c r="X6" s="1" t="s">
        <v>857</v>
      </c>
      <c r="Y6" s="1" t="s">
        <v>858</v>
      </c>
      <c r="Z6" s="1" t="s">
        <v>852</v>
      </c>
      <c r="AA6" s="1" t="s">
        <v>853</v>
      </c>
      <c r="AB6" s="1" t="s">
        <v>854</v>
      </c>
      <c r="AC6" s="1" t="s">
        <v>855</v>
      </c>
      <c r="AD6" s="1" t="s">
        <v>856</v>
      </c>
      <c r="AE6" s="1" t="s">
        <v>857</v>
      </c>
      <c r="AF6" s="1" t="s">
        <v>858</v>
      </c>
      <c r="AG6" s="1" t="s">
        <v>852</v>
      </c>
      <c r="AH6" s="1" t="s">
        <v>853</v>
      </c>
      <c r="AI6" s="1" t="s">
        <v>854</v>
      </c>
      <c r="AJ6" s="148"/>
      <c r="AK6" s="148"/>
    </row>
    <row r="7" spans="1:37" s="75" customFormat="1" ht="17.25" hidden="1" customHeight="1">
      <c r="A7" s="72">
        <v>1</v>
      </c>
      <c r="B7" s="4" t="s">
        <v>22</v>
      </c>
      <c r="C7" s="80">
        <v>3128</v>
      </c>
      <c r="D7" s="5" t="s">
        <v>23</v>
      </c>
      <c r="E7" s="102"/>
      <c r="F7" s="102"/>
      <c r="G7" s="102"/>
      <c r="H7" s="102"/>
      <c r="I7" s="102"/>
      <c r="J7" s="102"/>
      <c r="K7" s="102"/>
      <c r="L7" s="72"/>
      <c r="M7" s="72"/>
      <c r="N7" s="72"/>
      <c r="O7" s="8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101">
        <v>0</v>
      </c>
      <c r="AK7" s="101">
        <f t="shared" ref="AK7:AK70" si="0">COUNTA(E7:AI7)*(AJ7)*(2)</f>
        <v>0</v>
      </c>
    </row>
    <row r="8" spans="1:37" s="75" customFormat="1" ht="17.25" hidden="1" customHeight="1">
      <c r="A8" s="72">
        <v>2</v>
      </c>
      <c r="B8" s="4" t="s">
        <v>22</v>
      </c>
      <c r="C8" s="80">
        <v>3007</v>
      </c>
      <c r="D8" s="5" t="s">
        <v>28</v>
      </c>
      <c r="E8" s="102"/>
      <c r="F8" s="102"/>
      <c r="G8" s="102"/>
      <c r="H8" s="102"/>
      <c r="I8" s="102"/>
      <c r="J8" s="102"/>
      <c r="K8" s="10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101">
        <v>0</v>
      </c>
      <c r="AK8" s="101">
        <f t="shared" si="0"/>
        <v>0</v>
      </c>
    </row>
    <row r="9" spans="1:37" s="75" customFormat="1" ht="17.25" hidden="1" customHeight="1">
      <c r="A9" s="72">
        <v>3</v>
      </c>
      <c r="B9" s="4" t="s">
        <v>22</v>
      </c>
      <c r="C9" s="80"/>
      <c r="D9" s="5" t="s">
        <v>30</v>
      </c>
      <c r="E9" s="102"/>
      <c r="F9" s="102"/>
      <c r="G9" s="102"/>
      <c r="H9" s="102"/>
      <c r="I9" s="102"/>
      <c r="J9" s="102"/>
      <c r="K9" s="10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101">
        <v>0</v>
      </c>
      <c r="AK9" s="101">
        <f t="shared" si="0"/>
        <v>0</v>
      </c>
    </row>
    <row r="10" spans="1:37" s="75" customFormat="1" ht="17.25" hidden="1" customHeight="1">
      <c r="A10" s="72">
        <v>4</v>
      </c>
      <c r="B10" s="4" t="s">
        <v>22</v>
      </c>
      <c r="C10" s="80">
        <v>3169</v>
      </c>
      <c r="D10" s="5" t="s">
        <v>32</v>
      </c>
      <c r="E10" s="102"/>
      <c r="F10" s="102"/>
      <c r="G10" s="102"/>
      <c r="H10" s="102"/>
      <c r="I10" s="102"/>
      <c r="J10" s="102"/>
      <c r="K10" s="10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101">
        <v>0</v>
      </c>
      <c r="AK10" s="101">
        <f t="shared" si="0"/>
        <v>0</v>
      </c>
    </row>
    <row r="11" spans="1:37" s="75" customFormat="1" ht="17.25" hidden="1" customHeight="1">
      <c r="A11" s="72">
        <v>5</v>
      </c>
      <c r="B11" s="4" t="s">
        <v>22</v>
      </c>
      <c r="C11" s="80">
        <v>3127</v>
      </c>
      <c r="D11" s="5" t="s">
        <v>35</v>
      </c>
      <c r="E11" s="102"/>
      <c r="F11" s="102"/>
      <c r="G11" s="102"/>
      <c r="H11" s="102"/>
      <c r="I11" s="102"/>
      <c r="J11" s="102"/>
      <c r="K11" s="10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101">
        <v>0</v>
      </c>
      <c r="AK11" s="101">
        <f t="shared" si="0"/>
        <v>0</v>
      </c>
    </row>
    <row r="12" spans="1:37" s="75" customFormat="1" ht="17.25" hidden="1" customHeight="1">
      <c r="A12" s="72">
        <v>6</v>
      </c>
      <c r="B12" s="4" t="s">
        <v>22</v>
      </c>
      <c r="C12" s="80"/>
      <c r="D12" s="5" t="s">
        <v>39</v>
      </c>
      <c r="E12" s="102"/>
      <c r="F12" s="102"/>
      <c r="G12" s="102"/>
      <c r="H12" s="102"/>
      <c r="I12" s="102"/>
      <c r="J12" s="102"/>
      <c r="K12" s="10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101">
        <v>0</v>
      </c>
      <c r="AK12" s="101">
        <f t="shared" si="0"/>
        <v>0</v>
      </c>
    </row>
    <row r="13" spans="1:37" s="75" customFormat="1" ht="17.25" hidden="1" customHeight="1">
      <c r="A13" s="72">
        <v>7</v>
      </c>
      <c r="B13" s="4" t="s">
        <v>22</v>
      </c>
      <c r="C13" s="80">
        <v>3150</v>
      </c>
      <c r="D13" s="5" t="s">
        <v>40</v>
      </c>
      <c r="E13" s="102"/>
      <c r="F13" s="102"/>
      <c r="G13" s="102"/>
      <c r="H13" s="102"/>
      <c r="I13" s="102"/>
      <c r="J13" s="102"/>
      <c r="K13" s="10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101">
        <v>0</v>
      </c>
      <c r="AK13" s="101">
        <f t="shared" si="0"/>
        <v>0</v>
      </c>
    </row>
    <row r="14" spans="1:37" s="75" customFormat="1" ht="17.25" hidden="1" customHeight="1">
      <c r="A14" s="72">
        <v>8</v>
      </c>
      <c r="B14" s="4" t="s">
        <v>22</v>
      </c>
      <c r="C14" s="80">
        <v>3172</v>
      </c>
      <c r="D14" s="5" t="s">
        <v>42</v>
      </c>
      <c r="E14" s="102"/>
      <c r="F14" s="102"/>
      <c r="G14" s="102"/>
      <c r="H14" s="102"/>
      <c r="I14" s="102"/>
      <c r="J14" s="102"/>
      <c r="K14" s="10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101">
        <v>0</v>
      </c>
      <c r="AK14" s="101">
        <f t="shared" si="0"/>
        <v>0</v>
      </c>
    </row>
    <row r="15" spans="1:37" s="75" customFormat="1" ht="17.25" hidden="1" customHeight="1">
      <c r="A15" s="72">
        <v>9</v>
      </c>
      <c r="B15" s="4" t="s">
        <v>22</v>
      </c>
      <c r="C15" s="80">
        <v>3168</v>
      </c>
      <c r="D15" s="5" t="s">
        <v>45</v>
      </c>
      <c r="E15" s="102"/>
      <c r="F15" s="102"/>
      <c r="G15" s="102"/>
      <c r="H15" s="102"/>
      <c r="I15" s="102"/>
      <c r="J15" s="102"/>
      <c r="K15" s="10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101">
        <v>0</v>
      </c>
      <c r="AK15" s="101">
        <f t="shared" si="0"/>
        <v>0</v>
      </c>
    </row>
    <row r="16" spans="1:37" s="75" customFormat="1" ht="17.25" hidden="1" customHeight="1">
      <c r="A16" s="72">
        <v>10</v>
      </c>
      <c r="B16" s="4" t="s">
        <v>22</v>
      </c>
      <c r="C16" s="80">
        <v>3086</v>
      </c>
      <c r="D16" s="5" t="s">
        <v>47</v>
      </c>
      <c r="E16" s="102"/>
      <c r="F16" s="102"/>
      <c r="G16" s="102"/>
      <c r="H16" s="102"/>
      <c r="I16" s="102"/>
      <c r="J16" s="102"/>
      <c r="K16" s="10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101">
        <v>0</v>
      </c>
      <c r="AK16" s="101">
        <f t="shared" si="0"/>
        <v>0</v>
      </c>
    </row>
    <row r="17" spans="1:37" s="75" customFormat="1" ht="17.25" hidden="1" customHeight="1">
      <c r="A17" s="72">
        <v>11</v>
      </c>
      <c r="B17" s="4" t="s">
        <v>22</v>
      </c>
      <c r="C17" s="80">
        <v>3149</v>
      </c>
      <c r="D17" s="5" t="s">
        <v>49</v>
      </c>
      <c r="E17" s="102"/>
      <c r="F17" s="102"/>
      <c r="G17" s="102"/>
      <c r="H17" s="102"/>
      <c r="I17" s="102"/>
      <c r="J17" s="102"/>
      <c r="K17" s="10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101">
        <v>0</v>
      </c>
      <c r="AK17" s="101">
        <f t="shared" si="0"/>
        <v>0</v>
      </c>
    </row>
    <row r="18" spans="1:37" s="75" customFormat="1" ht="17.25" hidden="1" customHeight="1">
      <c r="A18" s="72">
        <v>12</v>
      </c>
      <c r="B18" s="4" t="s">
        <v>22</v>
      </c>
      <c r="C18" s="80"/>
      <c r="D18" s="5" t="s">
        <v>53</v>
      </c>
      <c r="E18" s="102"/>
      <c r="F18" s="102"/>
      <c r="G18" s="102"/>
      <c r="H18" s="102"/>
      <c r="I18" s="102"/>
      <c r="J18" s="102"/>
      <c r="K18" s="10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101">
        <v>0</v>
      </c>
      <c r="AK18" s="101">
        <f t="shared" si="0"/>
        <v>0</v>
      </c>
    </row>
    <row r="19" spans="1:37" s="75" customFormat="1" ht="17.25" hidden="1" customHeight="1">
      <c r="A19" s="72">
        <v>13</v>
      </c>
      <c r="B19" s="4" t="s">
        <v>22</v>
      </c>
      <c r="C19" s="80"/>
      <c r="D19" s="5" t="s">
        <v>54</v>
      </c>
      <c r="E19" s="102"/>
      <c r="F19" s="102"/>
      <c r="G19" s="102"/>
      <c r="H19" s="102"/>
      <c r="I19" s="102"/>
      <c r="J19" s="102"/>
      <c r="K19" s="10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101">
        <v>0</v>
      </c>
      <c r="AK19" s="101">
        <f t="shared" si="0"/>
        <v>0</v>
      </c>
    </row>
    <row r="20" spans="1:37" s="75" customFormat="1" ht="17.25" hidden="1" customHeight="1">
      <c r="A20" s="72">
        <v>14</v>
      </c>
      <c r="B20" s="4" t="s">
        <v>22</v>
      </c>
      <c r="C20" s="80">
        <v>2762</v>
      </c>
      <c r="D20" s="5" t="s">
        <v>56</v>
      </c>
      <c r="E20" s="102"/>
      <c r="F20" s="102"/>
      <c r="G20" s="102"/>
      <c r="H20" s="102"/>
      <c r="I20" s="102"/>
      <c r="J20" s="102"/>
      <c r="K20" s="10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101">
        <v>0</v>
      </c>
      <c r="AK20" s="101">
        <f t="shared" si="0"/>
        <v>0</v>
      </c>
    </row>
    <row r="21" spans="1:37" s="75" customFormat="1" ht="17.25" hidden="1" customHeight="1">
      <c r="A21" s="72">
        <v>15</v>
      </c>
      <c r="B21" s="4" t="s">
        <v>22</v>
      </c>
      <c r="C21" s="80">
        <v>2800</v>
      </c>
      <c r="D21" s="5" t="s">
        <v>57</v>
      </c>
      <c r="E21" s="102"/>
      <c r="F21" s="102"/>
      <c r="G21" s="102"/>
      <c r="H21" s="102"/>
      <c r="I21" s="102"/>
      <c r="J21" s="102"/>
      <c r="K21" s="10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101">
        <v>0</v>
      </c>
      <c r="AK21" s="101">
        <f t="shared" si="0"/>
        <v>0</v>
      </c>
    </row>
    <row r="22" spans="1:37" s="75" customFormat="1" ht="17.25" hidden="1" customHeight="1">
      <c r="A22" s="72">
        <v>16</v>
      </c>
      <c r="B22" s="4" t="s">
        <v>22</v>
      </c>
      <c r="C22" s="80">
        <v>2744</v>
      </c>
      <c r="D22" s="5" t="s">
        <v>58</v>
      </c>
      <c r="E22" s="102"/>
      <c r="F22" s="102"/>
      <c r="G22" s="102"/>
      <c r="H22" s="102"/>
      <c r="I22" s="102"/>
      <c r="J22" s="102"/>
      <c r="K22" s="10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101">
        <v>0</v>
      </c>
      <c r="AK22" s="101">
        <f t="shared" si="0"/>
        <v>0</v>
      </c>
    </row>
    <row r="23" spans="1:37" s="75" customFormat="1" ht="17.25" hidden="1" customHeight="1">
      <c r="A23" s="72">
        <v>17</v>
      </c>
      <c r="B23" s="4" t="s">
        <v>22</v>
      </c>
      <c r="C23" s="80">
        <v>3078</v>
      </c>
      <c r="D23" s="5" t="s">
        <v>59</v>
      </c>
      <c r="E23" s="102"/>
      <c r="F23" s="102"/>
      <c r="G23" s="102"/>
      <c r="H23" s="102"/>
      <c r="I23" s="102"/>
      <c r="J23" s="102"/>
      <c r="K23" s="10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101">
        <v>0</v>
      </c>
      <c r="AK23" s="101">
        <f t="shared" si="0"/>
        <v>0</v>
      </c>
    </row>
    <row r="24" spans="1:37" s="75" customFormat="1" ht="17.25" hidden="1" customHeight="1">
      <c r="A24" s="72">
        <v>18</v>
      </c>
      <c r="B24" s="4" t="s">
        <v>22</v>
      </c>
      <c r="C24" s="80">
        <v>3079</v>
      </c>
      <c r="D24" s="5" t="s">
        <v>61</v>
      </c>
      <c r="E24" s="102"/>
      <c r="F24" s="102"/>
      <c r="G24" s="102"/>
      <c r="H24" s="102"/>
      <c r="I24" s="102"/>
      <c r="J24" s="102"/>
      <c r="K24" s="10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101">
        <v>0</v>
      </c>
      <c r="AK24" s="101">
        <f t="shared" si="0"/>
        <v>0</v>
      </c>
    </row>
    <row r="25" spans="1:37" s="75" customFormat="1" ht="17.25" hidden="1" customHeight="1">
      <c r="A25" s="72">
        <v>19</v>
      </c>
      <c r="B25" s="4" t="s">
        <v>22</v>
      </c>
      <c r="C25" s="80">
        <v>2978</v>
      </c>
      <c r="D25" s="5" t="s">
        <v>62</v>
      </c>
      <c r="E25" s="102"/>
      <c r="F25" s="102"/>
      <c r="G25" s="102"/>
      <c r="H25" s="102"/>
      <c r="I25" s="102"/>
      <c r="J25" s="102"/>
      <c r="K25" s="10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101">
        <v>0</v>
      </c>
      <c r="AK25" s="101">
        <f t="shared" si="0"/>
        <v>0</v>
      </c>
    </row>
    <row r="26" spans="1:37" s="75" customFormat="1" ht="17.25" hidden="1" customHeight="1">
      <c r="A26" s="72">
        <v>20</v>
      </c>
      <c r="B26" s="4" t="s">
        <v>22</v>
      </c>
      <c r="C26" s="80">
        <v>3080</v>
      </c>
      <c r="D26" s="5" t="s">
        <v>63</v>
      </c>
      <c r="E26" s="102"/>
      <c r="F26" s="102"/>
      <c r="G26" s="102"/>
      <c r="H26" s="102"/>
      <c r="I26" s="102"/>
      <c r="J26" s="102"/>
      <c r="K26" s="10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101">
        <v>0</v>
      </c>
      <c r="AK26" s="101">
        <f t="shared" si="0"/>
        <v>0</v>
      </c>
    </row>
    <row r="27" spans="1:37" s="75" customFormat="1" ht="17.25" hidden="1" customHeight="1">
      <c r="A27" s="72">
        <v>21</v>
      </c>
      <c r="B27" s="4" t="s">
        <v>22</v>
      </c>
      <c r="C27" s="80">
        <v>3081</v>
      </c>
      <c r="D27" s="5" t="s">
        <v>64</v>
      </c>
      <c r="E27" s="102"/>
      <c r="F27" s="102"/>
      <c r="G27" s="102"/>
      <c r="H27" s="102"/>
      <c r="I27" s="102"/>
      <c r="J27" s="102"/>
      <c r="K27" s="10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101">
        <v>0</v>
      </c>
      <c r="AK27" s="101">
        <f t="shared" si="0"/>
        <v>0</v>
      </c>
    </row>
    <row r="28" spans="1:37" s="75" customFormat="1" ht="17.25" hidden="1" customHeight="1">
      <c r="A28" s="72">
        <v>22</v>
      </c>
      <c r="B28" s="4" t="s">
        <v>22</v>
      </c>
      <c r="C28" s="80">
        <v>2828</v>
      </c>
      <c r="D28" s="5" t="s">
        <v>66</v>
      </c>
      <c r="E28" s="102"/>
      <c r="F28" s="102"/>
      <c r="G28" s="102"/>
      <c r="H28" s="102"/>
      <c r="I28" s="102"/>
      <c r="J28" s="102"/>
      <c r="K28" s="10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101">
        <v>0</v>
      </c>
      <c r="AK28" s="101">
        <f t="shared" si="0"/>
        <v>0</v>
      </c>
    </row>
    <row r="29" spans="1:37" s="75" customFormat="1" ht="17.25" hidden="1" customHeight="1">
      <c r="A29" s="72">
        <v>23</v>
      </c>
      <c r="B29" s="4" t="s">
        <v>22</v>
      </c>
      <c r="C29" s="80">
        <v>2827</v>
      </c>
      <c r="D29" s="5" t="s">
        <v>67</v>
      </c>
      <c r="E29" s="102"/>
      <c r="F29" s="102"/>
      <c r="G29" s="102"/>
      <c r="H29" s="102"/>
      <c r="I29" s="102"/>
      <c r="J29" s="102"/>
      <c r="K29" s="10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101">
        <v>0</v>
      </c>
      <c r="AK29" s="101">
        <f t="shared" si="0"/>
        <v>0</v>
      </c>
    </row>
    <row r="30" spans="1:37" s="75" customFormat="1" ht="17.25" hidden="1" customHeight="1">
      <c r="A30" s="72">
        <v>24</v>
      </c>
      <c r="B30" s="4" t="s">
        <v>22</v>
      </c>
      <c r="C30" s="80">
        <v>2823</v>
      </c>
      <c r="D30" s="5" t="s">
        <v>68</v>
      </c>
      <c r="E30" s="102"/>
      <c r="F30" s="102"/>
      <c r="G30" s="102"/>
      <c r="H30" s="102"/>
      <c r="I30" s="102"/>
      <c r="J30" s="102"/>
      <c r="K30" s="10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101">
        <v>0</v>
      </c>
      <c r="AK30" s="101">
        <f t="shared" si="0"/>
        <v>0</v>
      </c>
    </row>
    <row r="31" spans="1:37" s="75" customFormat="1" ht="17.25" hidden="1" customHeight="1">
      <c r="A31" s="72">
        <v>25</v>
      </c>
      <c r="B31" s="4" t="s">
        <v>22</v>
      </c>
      <c r="C31" s="80">
        <v>2825</v>
      </c>
      <c r="D31" s="5" t="s">
        <v>69</v>
      </c>
      <c r="E31" s="102"/>
      <c r="F31" s="102"/>
      <c r="G31" s="102"/>
      <c r="H31" s="102"/>
      <c r="I31" s="102"/>
      <c r="J31" s="102"/>
      <c r="K31" s="10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101">
        <v>0</v>
      </c>
      <c r="AK31" s="101">
        <f t="shared" si="0"/>
        <v>0</v>
      </c>
    </row>
    <row r="32" spans="1:37" s="75" customFormat="1" ht="17.25" hidden="1" customHeight="1">
      <c r="A32" s="72">
        <v>26</v>
      </c>
      <c r="B32" s="4" t="s">
        <v>22</v>
      </c>
      <c r="C32" s="80">
        <v>2977</v>
      </c>
      <c r="D32" s="5" t="s">
        <v>70</v>
      </c>
      <c r="E32" s="102"/>
      <c r="F32" s="102"/>
      <c r="G32" s="102"/>
      <c r="H32" s="102"/>
      <c r="I32" s="102"/>
      <c r="J32" s="102"/>
      <c r="K32" s="10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101">
        <v>0</v>
      </c>
      <c r="AK32" s="101">
        <f t="shared" si="0"/>
        <v>0</v>
      </c>
    </row>
    <row r="33" spans="1:37" s="75" customFormat="1" ht="17.25" hidden="1" customHeight="1">
      <c r="A33" s="72">
        <v>27</v>
      </c>
      <c r="B33" s="4" t="s">
        <v>22</v>
      </c>
      <c r="C33" s="80">
        <v>2979</v>
      </c>
      <c r="D33" s="5" t="s">
        <v>72</v>
      </c>
      <c r="E33" s="102"/>
      <c r="F33" s="102"/>
      <c r="G33" s="102"/>
      <c r="H33" s="102"/>
      <c r="I33" s="102"/>
      <c r="J33" s="102"/>
      <c r="K33" s="10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101">
        <v>0</v>
      </c>
      <c r="AK33" s="101">
        <f t="shared" si="0"/>
        <v>0</v>
      </c>
    </row>
    <row r="34" spans="1:37" s="75" customFormat="1" ht="17.25" hidden="1" customHeight="1">
      <c r="A34" s="72">
        <v>28</v>
      </c>
      <c r="B34" s="4" t="s">
        <v>22</v>
      </c>
      <c r="C34" s="80">
        <v>3082</v>
      </c>
      <c r="D34" s="5" t="s">
        <v>73</v>
      </c>
      <c r="E34" s="102"/>
      <c r="F34" s="102"/>
      <c r="G34" s="102"/>
      <c r="H34" s="102"/>
      <c r="I34" s="102"/>
      <c r="J34" s="102"/>
      <c r="K34" s="10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101">
        <v>0</v>
      </c>
      <c r="AK34" s="101">
        <f t="shared" si="0"/>
        <v>0</v>
      </c>
    </row>
    <row r="35" spans="1:37" s="75" customFormat="1" ht="17.25" hidden="1" customHeight="1">
      <c r="A35" s="72">
        <v>29</v>
      </c>
      <c r="B35" s="4" t="s">
        <v>22</v>
      </c>
      <c r="C35" s="80"/>
      <c r="D35" s="5" t="s">
        <v>74</v>
      </c>
      <c r="E35" s="102"/>
      <c r="F35" s="102"/>
      <c r="G35" s="102"/>
      <c r="H35" s="102"/>
      <c r="I35" s="102"/>
      <c r="J35" s="102"/>
      <c r="K35" s="10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101">
        <v>0</v>
      </c>
      <c r="AK35" s="101">
        <f t="shared" si="0"/>
        <v>0</v>
      </c>
    </row>
    <row r="36" spans="1:37" s="75" customFormat="1" ht="17.25" hidden="1" customHeight="1">
      <c r="A36" s="72">
        <v>30</v>
      </c>
      <c r="B36" s="4" t="s">
        <v>22</v>
      </c>
      <c r="C36" s="80">
        <v>3084</v>
      </c>
      <c r="D36" s="5" t="s">
        <v>75</v>
      </c>
      <c r="E36" s="102"/>
      <c r="F36" s="102"/>
      <c r="G36" s="102"/>
      <c r="H36" s="102"/>
      <c r="I36" s="102"/>
      <c r="J36" s="102"/>
      <c r="K36" s="10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101">
        <v>0</v>
      </c>
      <c r="AK36" s="101">
        <f t="shared" si="0"/>
        <v>0</v>
      </c>
    </row>
    <row r="37" spans="1:37" s="75" customFormat="1" ht="17.25" hidden="1" customHeight="1">
      <c r="A37" s="72">
        <v>31</v>
      </c>
      <c r="B37" s="4" t="s">
        <v>22</v>
      </c>
      <c r="C37" s="80">
        <v>2845</v>
      </c>
      <c r="D37" s="5" t="s">
        <v>76</v>
      </c>
      <c r="E37" s="102"/>
      <c r="F37" s="102"/>
      <c r="G37" s="102"/>
      <c r="H37" s="102"/>
      <c r="I37" s="102"/>
      <c r="J37" s="102"/>
      <c r="K37" s="10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101">
        <v>0</v>
      </c>
      <c r="AK37" s="101">
        <f t="shared" si="0"/>
        <v>0</v>
      </c>
    </row>
    <row r="38" spans="1:37" s="75" customFormat="1" ht="17.25" hidden="1" customHeight="1">
      <c r="A38" s="72">
        <v>32</v>
      </c>
      <c r="B38" s="4" t="s">
        <v>22</v>
      </c>
      <c r="C38" s="80">
        <v>2745</v>
      </c>
      <c r="D38" s="5" t="s">
        <v>77</v>
      </c>
      <c r="E38" s="102"/>
      <c r="F38" s="102"/>
      <c r="G38" s="102"/>
      <c r="H38" s="102"/>
      <c r="I38" s="102"/>
      <c r="J38" s="102"/>
      <c r="K38" s="10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101">
        <v>0</v>
      </c>
      <c r="AK38" s="101">
        <f t="shared" si="0"/>
        <v>0</v>
      </c>
    </row>
    <row r="39" spans="1:37" s="75" customFormat="1" ht="17.25" hidden="1" customHeight="1">
      <c r="A39" s="72">
        <v>33</v>
      </c>
      <c r="B39" s="4" t="s">
        <v>22</v>
      </c>
      <c r="C39" s="80">
        <v>3089</v>
      </c>
      <c r="D39" s="5" t="s">
        <v>78</v>
      </c>
      <c r="E39" s="102"/>
      <c r="F39" s="102"/>
      <c r="G39" s="102"/>
      <c r="H39" s="102"/>
      <c r="I39" s="102"/>
      <c r="J39" s="102"/>
      <c r="K39" s="10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101">
        <v>0</v>
      </c>
      <c r="AK39" s="101">
        <f t="shared" si="0"/>
        <v>0</v>
      </c>
    </row>
    <row r="40" spans="1:37" s="75" customFormat="1" ht="17.25" hidden="1" customHeight="1">
      <c r="A40" s="72">
        <v>34</v>
      </c>
      <c r="B40" s="4" t="s">
        <v>22</v>
      </c>
      <c r="C40" s="80">
        <v>2758</v>
      </c>
      <c r="D40" s="5" t="s">
        <v>79</v>
      </c>
      <c r="E40" s="102"/>
      <c r="F40" s="102"/>
      <c r="G40" s="102"/>
      <c r="H40" s="102"/>
      <c r="I40" s="102"/>
      <c r="J40" s="102"/>
      <c r="K40" s="10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101">
        <v>0</v>
      </c>
      <c r="AK40" s="101">
        <f t="shared" si="0"/>
        <v>0</v>
      </c>
    </row>
    <row r="41" spans="1:37" s="75" customFormat="1" ht="17.25" hidden="1" customHeight="1">
      <c r="A41" s="72">
        <v>35</v>
      </c>
      <c r="B41" s="4" t="s">
        <v>22</v>
      </c>
      <c r="C41" s="80">
        <v>3090</v>
      </c>
      <c r="D41" s="5" t="s">
        <v>80</v>
      </c>
      <c r="E41" s="102"/>
      <c r="F41" s="102"/>
      <c r="G41" s="102"/>
      <c r="H41" s="102"/>
      <c r="I41" s="102"/>
      <c r="J41" s="102"/>
      <c r="K41" s="10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101">
        <v>0</v>
      </c>
      <c r="AK41" s="101">
        <f t="shared" si="0"/>
        <v>0</v>
      </c>
    </row>
    <row r="42" spans="1:37" s="75" customFormat="1" ht="17.25" hidden="1" customHeight="1">
      <c r="A42" s="72">
        <v>36</v>
      </c>
      <c r="B42" s="4" t="s">
        <v>22</v>
      </c>
      <c r="C42" s="80">
        <v>3091</v>
      </c>
      <c r="D42" s="5" t="s">
        <v>82</v>
      </c>
      <c r="E42" s="102"/>
      <c r="F42" s="102"/>
      <c r="G42" s="102"/>
      <c r="H42" s="102"/>
      <c r="I42" s="102"/>
      <c r="J42" s="102"/>
      <c r="K42" s="10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101">
        <v>0</v>
      </c>
      <c r="AK42" s="101">
        <f t="shared" si="0"/>
        <v>0</v>
      </c>
    </row>
    <row r="43" spans="1:37" s="75" customFormat="1" ht="17.25" hidden="1" customHeight="1">
      <c r="A43" s="72">
        <v>37</v>
      </c>
      <c r="B43" s="4" t="s">
        <v>22</v>
      </c>
      <c r="C43" s="80">
        <v>3092</v>
      </c>
      <c r="D43" s="5" t="s">
        <v>83</v>
      </c>
      <c r="E43" s="102"/>
      <c r="F43" s="102"/>
      <c r="G43" s="102"/>
      <c r="H43" s="102"/>
      <c r="I43" s="102"/>
      <c r="J43" s="102"/>
      <c r="K43" s="10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101">
        <v>0</v>
      </c>
      <c r="AK43" s="101">
        <f t="shared" si="0"/>
        <v>0</v>
      </c>
    </row>
    <row r="44" spans="1:37" s="75" customFormat="1" ht="17.25" hidden="1" customHeight="1">
      <c r="A44" s="72">
        <v>38</v>
      </c>
      <c r="B44" s="4" t="s">
        <v>22</v>
      </c>
      <c r="C44" s="80">
        <v>2982</v>
      </c>
      <c r="D44" s="5" t="s">
        <v>84</v>
      </c>
      <c r="E44" s="102"/>
      <c r="F44" s="102"/>
      <c r="G44" s="102"/>
      <c r="H44" s="102"/>
      <c r="I44" s="102"/>
      <c r="J44" s="102"/>
      <c r="K44" s="10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101">
        <v>0</v>
      </c>
      <c r="AK44" s="101">
        <f t="shared" si="0"/>
        <v>0</v>
      </c>
    </row>
    <row r="45" spans="1:37" s="75" customFormat="1" ht="17.25" hidden="1" customHeight="1">
      <c r="A45" s="72">
        <v>39</v>
      </c>
      <c r="B45" s="4" t="s">
        <v>22</v>
      </c>
      <c r="C45" s="80">
        <v>3093</v>
      </c>
      <c r="D45" s="5" t="s">
        <v>85</v>
      </c>
      <c r="E45" s="102"/>
      <c r="F45" s="102"/>
      <c r="G45" s="102"/>
      <c r="H45" s="102"/>
      <c r="I45" s="102"/>
      <c r="J45" s="102"/>
      <c r="K45" s="10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101">
        <v>0</v>
      </c>
      <c r="AK45" s="101">
        <f t="shared" si="0"/>
        <v>0</v>
      </c>
    </row>
    <row r="46" spans="1:37" s="75" customFormat="1" ht="17.25" hidden="1" customHeight="1">
      <c r="A46" s="72">
        <v>40</v>
      </c>
      <c r="B46" s="4" t="s">
        <v>22</v>
      </c>
      <c r="C46" s="80">
        <v>3094</v>
      </c>
      <c r="D46" s="5" t="s">
        <v>86</v>
      </c>
      <c r="E46" s="102"/>
      <c r="F46" s="102"/>
      <c r="G46" s="102"/>
      <c r="H46" s="102"/>
      <c r="I46" s="102"/>
      <c r="J46" s="102"/>
      <c r="K46" s="10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101">
        <v>0</v>
      </c>
      <c r="AK46" s="101">
        <f t="shared" si="0"/>
        <v>0</v>
      </c>
    </row>
    <row r="47" spans="1:37" s="75" customFormat="1" ht="17.25" hidden="1" customHeight="1">
      <c r="A47" s="72">
        <v>41</v>
      </c>
      <c r="B47" s="4" t="s">
        <v>22</v>
      </c>
      <c r="C47" s="80">
        <v>3095</v>
      </c>
      <c r="D47" s="5" t="s">
        <v>87</v>
      </c>
      <c r="E47" s="102"/>
      <c r="F47" s="102"/>
      <c r="G47" s="102"/>
      <c r="H47" s="102"/>
      <c r="I47" s="102"/>
      <c r="J47" s="102"/>
      <c r="K47" s="10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101">
        <v>0</v>
      </c>
      <c r="AK47" s="101">
        <f t="shared" si="0"/>
        <v>0</v>
      </c>
    </row>
    <row r="48" spans="1:37" s="75" customFormat="1" ht="17.25" hidden="1" customHeight="1">
      <c r="A48" s="72">
        <v>42</v>
      </c>
      <c r="B48" s="4" t="s">
        <v>22</v>
      </c>
      <c r="C48" s="80"/>
      <c r="D48" s="5" t="s">
        <v>88</v>
      </c>
      <c r="E48" s="102"/>
      <c r="F48" s="102"/>
      <c r="G48" s="102"/>
      <c r="H48" s="102"/>
      <c r="I48" s="102"/>
      <c r="J48" s="102"/>
      <c r="K48" s="10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101">
        <v>0</v>
      </c>
      <c r="AK48" s="101">
        <f t="shared" si="0"/>
        <v>0</v>
      </c>
    </row>
    <row r="49" spans="1:37" s="75" customFormat="1" ht="17.25" hidden="1" customHeight="1">
      <c r="A49" s="72">
        <v>43</v>
      </c>
      <c r="B49" s="4" t="s">
        <v>22</v>
      </c>
      <c r="C49" s="80"/>
      <c r="D49" s="5" t="s">
        <v>89</v>
      </c>
      <c r="E49" s="102"/>
      <c r="F49" s="102"/>
      <c r="G49" s="102"/>
      <c r="H49" s="102"/>
      <c r="I49" s="102"/>
      <c r="J49" s="102"/>
      <c r="K49" s="10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101">
        <v>0</v>
      </c>
      <c r="AK49" s="101">
        <f t="shared" si="0"/>
        <v>0</v>
      </c>
    </row>
    <row r="50" spans="1:37" s="75" customFormat="1" ht="17.25" hidden="1" customHeight="1">
      <c r="A50" s="72">
        <v>44</v>
      </c>
      <c r="B50" s="4" t="s">
        <v>22</v>
      </c>
      <c r="C50" s="80"/>
      <c r="D50" s="5" t="s">
        <v>90</v>
      </c>
      <c r="E50" s="102"/>
      <c r="F50" s="102"/>
      <c r="G50" s="102"/>
      <c r="H50" s="102"/>
      <c r="I50" s="102"/>
      <c r="J50" s="102"/>
      <c r="K50" s="10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101">
        <v>0</v>
      </c>
      <c r="AK50" s="101">
        <f t="shared" si="0"/>
        <v>0</v>
      </c>
    </row>
    <row r="51" spans="1:37" s="75" customFormat="1" ht="17.25" hidden="1" customHeight="1">
      <c r="A51" s="72">
        <v>45</v>
      </c>
      <c r="B51" s="4" t="s">
        <v>22</v>
      </c>
      <c r="C51" s="80">
        <v>2763</v>
      </c>
      <c r="D51" s="5" t="s">
        <v>92</v>
      </c>
      <c r="E51" s="102"/>
      <c r="F51" s="102"/>
      <c r="G51" s="102"/>
      <c r="H51" s="102"/>
      <c r="I51" s="102"/>
      <c r="J51" s="102"/>
      <c r="K51" s="10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101">
        <v>0</v>
      </c>
      <c r="AK51" s="101">
        <f t="shared" si="0"/>
        <v>0</v>
      </c>
    </row>
    <row r="52" spans="1:37" s="75" customFormat="1" ht="17.25" hidden="1" customHeight="1">
      <c r="A52" s="72">
        <v>46</v>
      </c>
      <c r="B52" s="4" t="s">
        <v>22</v>
      </c>
      <c r="C52" s="80">
        <v>3164</v>
      </c>
      <c r="D52" s="5" t="s">
        <v>94</v>
      </c>
      <c r="E52" s="102"/>
      <c r="F52" s="102"/>
      <c r="G52" s="102"/>
      <c r="H52" s="102"/>
      <c r="I52" s="102"/>
      <c r="J52" s="102"/>
      <c r="K52" s="10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101">
        <v>0</v>
      </c>
      <c r="AK52" s="101">
        <f t="shared" si="0"/>
        <v>0</v>
      </c>
    </row>
    <row r="53" spans="1:37" s="75" customFormat="1" ht="17.25" hidden="1" customHeight="1">
      <c r="A53" s="72">
        <v>47</v>
      </c>
      <c r="B53" s="4" t="s">
        <v>22</v>
      </c>
      <c r="C53" s="80">
        <v>3163</v>
      </c>
      <c r="D53" s="5" t="s">
        <v>95</v>
      </c>
      <c r="E53" s="102"/>
      <c r="F53" s="102"/>
      <c r="G53" s="102"/>
      <c r="H53" s="102"/>
      <c r="I53" s="102"/>
      <c r="J53" s="102"/>
      <c r="K53" s="10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101">
        <v>0</v>
      </c>
      <c r="AK53" s="101">
        <f t="shared" si="0"/>
        <v>0</v>
      </c>
    </row>
    <row r="54" spans="1:37" s="75" customFormat="1" ht="17.25" hidden="1" customHeight="1">
      <c r="A54" s="72">
        <v>48</v>
      </c>
      <c r="B54" s="4" t="s">
        <v>22</v>
      </c>
      <c r="C54" s="80">
        <v>2747</v>
      </c>
      <c r="D54" s="5" t="s">
        <v>96</v>
      </c>
      <c r="E54" s="102"/>
      <c r="F54" s="102"/>
      <c r="G54" s="102"/>
      <c r="H54" s="102"/>
      <c r="I54" s="102"/>
      <c r="J54" s="102"/>
      <c r="K54" s="10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101">
        <v>0</v>
      </c>
      <c r="AK54" s="101">
        <f t="shared" si="0"/>
        <v>0</v>
      </c>
    </row>
    <row r="55" spans="1:37" s="75" customFormat="1" ht="17.25" hidden="1" customHeight="1">
      <c r="A55" s="72">
        <v>49</v>
      </c>
      <c r="B55" s="4" t="s">
        <v>22</v>
      </c>
      <c r="C55" s="80">
        <v>3159</v>
      </c>
      <c r="D55" s="5" t="s">
        <v>97</v>
      </c>
      <c r="E55" s="102"/>
      <c r="F55" s="102"/>
      <c r="G55" s="102"/>
      <c r="H55" s="102"/>
      <c r="I55" s="102"/>
      <c r="J55" s="102"/>
      <c r="K55" s="10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101">
        <v>0</v>
      </c>
      <c r="AK55" s="101">
        <f t="shared" si="0"/>
        <v>0</v>
      </c>
    </row>
    <row r="56" spans="1:37" s="75" customFormat="1" ht="17.25" hidden="1" customHeight="1">
      <c r="A56" s="72">
        <v>50</v>
      </c>
      <c r="B56" s="4" t="s">
        <v>22</v>
      </c>
      <c r="C56" s="80"/>
      <c r="D56" s="5" t="s">
        <v>98</v>
      </c>
      <c r="E56" s="102"/>
      <c r="F56" s="102"/>
      <c r="G56" s="102"/>
      <c r="H56" s="102"/>
      <c r="I56" s="102"/>
      <c r="J56" s="102"/>
      <c r="K56" s="10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101">
        <v>0</v>
      </c>
      <c r="AK56" s="101">
        <f t="shared" si="0"/>
        <v>0</v>
      </c>
    </row>
    <row r="57" spans="1:37" s="75" customFormat="1" ht="17.25" hidden="1" customHeight="1">
      <c r="A57" s="72">
        <v>51</v>
      </c>
      <c r="B57" s="4" t="s">
        <v>22</v>
      </c>
      <c r="C57" s="80">
        <v>2802</v>
      </c>
      <c r="D57" s="5" t="s">
        <v>859</v>
      </c>
      <c r="E57" s="102"/>
      <c r="F57" s="102"/>
      <c r="G57" s="102"/>
      <c r="H57" s="102"/>
      <c r="I57" s="102"/>
      <c r="J57" s="102"/>
      <c r="K57" s="10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101">
        <v>0</v>
      </c>
      <c r="AK57" s="101">
        <f t="shared" si="0"/>
        <v>0</v>
      </c>
    </row>
    <row r="58" spans="1:37" s="75" customFormat="1" ht="17.25" hidden="1" customHeight="1">
      <c r="A58" s="72">
        <v>52</v>
      </c>
      <c r="B58" s="4" t="s">
        <v>22</v>
      </c>
      <c r="C58" s="80">
        <v>3158</v>
      </c>
      <c r="D58" s="5" t="s">
        <v>100</v>
      </c>
      <c r="E58" s="102"/>
      <c r="F58" s="102"/>
      <c r="G58" s="102"/>
      <c r="H58" s="102"/>
      <c r="I58" s="102"/>
      <c r="J58" s="102"/>
      <c r="K58" s="10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101">
        <v>0</v>
      </c>
      <c r="AK58" s="101">
        <f t="shared" si="0"/>
        <v>0</v>
      </c>
    </row>
    <row r="59" spans="1:37" s="75" customFormat="1" ht="17.25" hidden="1" customHeight="1">
      <c r="A59" s="72">
        <v>53</v>
      </c>
      <c r="B59" s="4" t="s">
        <v>22</v>
      </c>
      <c r="C59" s="80">
        <v>3160</v>
      </c>
      <c r="D59" s="5" t="s">
        <v>102</v>
      </c>
      <c r="E59" s="102"/>
      <c r="F59" s="102"/>
      <c r="G59" s="102"/>
      <c r="H59" s="102"/>
      <c r="I59" s="102"/>
      <c r="J59" s="102"/>
      <c r="K59" s="10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101">
        <v>0</v>
      </c>
      <c r="AK59" s="101">
        <f t="shared" si="0"/>
        <v>0</v>
      </c>
    </row>
    <row r="60" spans="1:37" s="75" customFormat="1" ht="17.25" hidden="1" customHeight="1">
      <c r="A60" s="72">
        <v>54</v>
      </c>
      <c r="B60" s="4" t="s">
        <v>22</v>
      </c>
      <c r="C60" s="80">
        <v>3162</v>
      </c>
      <c r="D60" s="5" t="s">
        <v>103</v>
      </c>
      <c r="E60" s="102"/>
      <c r="F60" s="102"/>
      <c r="G60" s="102"/>
      <c r="H60" s="102"/>
      <c r="I60" s="102"/>
      <c r="J60" s="102"/>
      <c r="K60" s="10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101">
        <v>0</v>
      </c>
      <c r="AK60" s="101">
        <f t="shared" si="0"/>
        <v>0</v>
      </c>
    </row>
    <row r="61" spans="1:37" s="75" customFormat="1" ht="17.25" hidden="1" customHeight="1">
      <c r="A61" s="72">
        <v>55</v>
      </c>
      <c r="B61" s="4" t="s">
        <v>22</v>
      </c>
      <c r="C61" s="80">
        <v>3161</v>
      </c>
      <c r="D61" s="5" t="s">
        <v>104</v>
      </c>
      <c r="E61" s="102"/>
      <c r="F61" s="102"/>
      <c r="G61" s="102"/>
      <c r="H61" s="102"/>
      <c r="I61" s="102"/>
      <c r="J61" s="102"/>
      <c r="K61" s="10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101">
        <v>0</v>
      </c>
      <c r="AK61" s="101">
        <f t="shared" si="0"/>
        <v>0</v>
      </c>
    </row>
    <row r="62" spans="1:37" s="75" customFormat="1" ht="17.25" hidden="1" customHeight="1">
      <c r="A62" s="72">
        <v>56</v>
      </c>
      <c r="B62" s="4" t="s">
        <v>22</v>
      </c>
      <c r="C62" s="80">
        <v>2983</v>
      </c>
      <c r="D62" s="5" t="s">
        <v>105</v>
      </c>
      <c r="E62" s="102"/>
      <c r="F62" s="102"/>
      <c r="G62" s="102"/>
      <c r="H62" s="102"/>
      <c r="I62" s="102"/>
      <c r="J62" s="102"/>
      <c r="K62" s="10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101">
        <v>0</v>
      </c>
      <c r="AK62" s="101">
        <f t="shared" si="0"/>
        <v>0</v>
      </c>
    </row>
    <row r="63" spans="1:37" s="75" customFormat="1" ht="17.25" hidden="1" customHeight="1">
      <c r="A63" s="72">
        <v>57</v>
      </c>
      <c r="B63" s="4" t="s">
        <v>22</v>
      </c>
      <c r="C63" s="80"/>
      <c r="D63" s="5" t="s">
        <v>106</v>
      </c>
      <c r="E63" s="102"/>
      <c r="F63" s="102"/>
      <c r="G63" s="102"/>
      <c r="H63" s="102"/>
      <c r="I63" s="102"/>
      <c r="J63" s="102"/>
      <c r="K63" s="10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101">
        <v>0</v>
      </c>
      <c r="AK63" s="101">
        <f t="shared" si="0"/>
        <v>0</v>
      </c>
    </row>
    <row r="64" spans="1:37" s="75" customFormat="1" ht="17.25" hidden="1" customHeight="1">
      <c r="A64" s="72">
        <v>58</v>
      </c>
      <c r="B64" s="4" t="s">
        <v>22</v>
      </c>
      <c r="C64" s="80"/>
      <c r="D64" s="5" t="s">
        <v>107</v>
      </c>
      <c r="E64" s="102"/>
      <c r="F64" s="102"/>
      <c r="G64" s="102"/>
      <c r="H64" s="102"/>
      <c r="I64" s="102"/>
      <c r="J64" s="102"/>
      <c r="K64" s="10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101">
        <v>0</v>
      </c>
      <c r="AK64" s="101">
        <f t="shared" si="0"/>
        <v>0</v>
      </c>
    </row>
    <row r="65" spans="1:37" s="75" customFormat="1" ht="17.25" hidden="1" customHeight="1">
      <c r="A65" s="72">
        <v>59</v>
      </c>
      <c r="B65" s="4" t="s">
        <v>22</v>
      </c>
      <c r="C65" s="80"/>
      <c r="D65" s="5" t="s">
        <v>108</v>
      </c>
      <c r="E65" s="102"/>
      <c r="F65" s="102"/>
      <c r="G65" s="102"/>
      <c r="H65" s="102"/>
      <c r="I65" s="102"/>
      <c r="J65" s="102"/>
      <c r="K65" s="10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101">
        <v>0</v>
      </c>
      <c r="AK65" s="101">
        <f t="shared" si="0"/>
        <v>0</v>
      </c>
    </row>
    <row r="66" spans="1:37" s="75" customFormat="1" ht="17.25" hidden="1" customHeight="1">
      <c r="A66" s="72">
        <v>60</v>
      </c>
      <c r="B66" s="4" t="s">
        <v>22</v>
      </c>
      <c r="C66" s="80"/>
      <c r="D66" s="5" t="s">
        <v>109</v>
      </c>
      <c r="E66" s="102"/>
      <c r="F66" s="102"/>
      <c r="G66" s="102"/>
      <c r="H66" s="102"/>
      <c r="I66" s="102"/>
      <c r="J66" s="102"/>
      <c r="K66" s="10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101">
        <v>0</v>
      </c>
      <c r="AK66" s="101">
        <f t="shared" si="0"/>
        <v>0</v>
      </c>
    </row>
    <row r="67" spans="1:37" s="75" customFormat="1" ht="17.25" hidden="1" customHeight="1">
      <c r="A67" s="72">
        <v>61</v>
      </c>
      <c r="B67" s="9" t="s">
        <v>110</v>
      </c>
      <c r="C67" s="80">
        <v>2461</v>
      </c>
      <c r="D67" s="2" t="s">
        <v>111</v>
      </c>
      <c r="E67" s="102"/>
      <c r="F67" s="102"/>
      <c r="G67" s="102"/>
      <c r="H67" s="102"/>
      <c r="I67" s="102"/>
      <c r="J67" s="102"/>
      <c r="K67" s="10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101">
        <v>0</v>
      </c>
      <c r="AK67" s="101">
        <f t="shared" si="0"/>
        <v>0</v>
      </c>
    </row>
    <row r="68" spans="1:37" s="75" customFormat="1" ht="17.25" hidden="1" customHeight="1">
      <c r="A68" s="72">
        <v>62</v>
      </c>
      <c r="B68" s="9" t="s">
        <v>110</v>
      </c>
      <c r="C68" s="80">
        <v>2674</v>
      </c>
      <c r="D68" s="2" t="s">
        <v>113</v>
      </c>
      <c r="E68" s="102"/>
      <c r="F68" s="102"/>
      <c r="G68" s="102"/>
      <c r="H68" s="102"/>
      <c r="I68" s="102"/>
      <c r="J68" s="102"/>
      <c r="K68" s="10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101">
        <v>0</v>
      </c>
      <c r="AK68" s="101">
        <f t="shared" si="0"/>
        <v>0</v>
      </c>
    </row>
    <row r="69" spans="1:37" s="75" customFormat="1" ht="17.25" hidden="1" customHeight="1">
      <c r="A69" s="72">
        <v>63</v>
      </c>
      <c r="B69" s="9" t="s">
        <v>110</v>
      </c>
      <c r="C69" s="80"/>
      <c r="D69" s="2" t="s">
        <v>114</v>
      </c>
      <c r="E69" s="102"/>
      <c r="F69" s="102"/>
      <c r="G69" s="102"/>
      <c r="H69" s="102"/>
      <c r="I69" s="102"/>
      <c r="J69" s="102"/>
      <c r="K69" s="10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101">
        <v>0</v>
      </c>
      <c r="AK69" s="101">
        <f t="shared" si="0"/>
        <v>0</v>
      </c>
    </row>
    <row r="70" spans="1:37" s="75" customFormat="1" ht="17.25" hidden="1" customHeight="1">
      <c r="A70" s="72">
        <v>64</v>
      </c>
      <c r="B70" s="9" t="s">
        <v>110</v>
      </c>
      <c r="C70" s="80">
        <v>2703</v>
      </c>
      <c r="D70" s="2" t="s">
        <v>115</v>
      </c>
      <c r="E70" s="102"/>
      <c r="F70" s="102"/>
      <c r="G70" s="102"/>
      <c r="H70" s="102"/>
      <c r="I70" s="102"/>
      <c r="J70" s="102"/>
      <c r="K70" s="10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101">
        <v>0</v>
      </c>
      <c r="AK70" s="101">
        <f t="shared" si="0"/>
        <v>0</v>
      </c>
    </row>
    <row r="71" spans="1:37" s="75" customFormat="1" ht="17.25" hidden="1" customHeight="1">
      <c r="A71" s="72">
        <v>65</v>
      </c>
      <c r="B71" s="9" t="s">
        <v>110</v>
      </c>
      <c r="C71" s="80">
        <v>2699</v>
      </c>
      <c r="D71" s="2" t="s">
        <v>116</v>
      </c>
      <c r="E71" s="102"/>
      <c r="F71" s="102"/>
      <c r="G71" s="102"/>
      <c r="H71" s="102"/>
      <c r="I71" s="102"/>
      <c r="J71" s="102"/>
      <c r="K71" s="10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101">
        <v>0</v>
      </c>
      <c r="AK71" s="101">
        <f t="shared" ref="AK71:AK134" si="1">COUNTA(E71:AI71)*(AJ71)*(2)</f>
        <v>0</v>
      </c>
    </row>
    <row r="72" spans="1:37" s="75" customFormat="1" ht="17.25" hidden="1" customHeight="1">
      <c r="A72" s="72">
        <v>66</v>
      </c>
      <c r="B72" s="9" t="s">
        <v>110</v>
      </c>
      <c r="C72" s="80">
        <v>2698</v>
      </c>
      <c r="D72" s="2" t="s">
        <v>117</v>
      </c>
      <c r="E72" s="102"/>
      <c r="F72" s="102"/>
      <c r="G72" s="102"/>
      <c r="H72" s="102"/>
      <c r="I72" s="102"/>
      <c r="J72" s="102"/>
      <c r="K72" s="10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101">
        <v>0</v>
      </c>
      <c r="AK72" s="101">
        <f t="shared" si="1"/>
        <v>0</v>
      </c>
    </row>
    <row r="73" spans="1:37" s="75" customFormat="1" ht="17.25" hidden="1" customHeight="1">
      <c r="A73" s="72">
        <v>67</v>
      </c>
      <c r="B73" s="9" t="s">
        <v>110</v>
      </c>
      <c r="C73" s="80">
        <v>2815</v>
      </c>
      <c r="D73" s="2" t="s">
        <v>118</v>
      </c>
      <c r="E73" s="102"/>
      <c r="F73" s="102"/>
      <c r="G73" s="102"/>
      <c r="H73" s="102"/>
      <c r="I73" s="102"/>
      <c r="J73" s="102"/>
      <c r="K73" s="10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101">
        <v>0</v>
      </c>
      <c r="AK73" s="101">
        <f t="shared" si="1"/>
        <v>0</v>
      </c>
    </row>
    <row r="74" spans="1:37" s="75" customFormat="1" ht="17.25" hidden="1" customHeight="1">
      <c r="A74" s="72">
        <v>68</v>
      </c>
      <c r="B74" s="9" t="s">
        <v>110</v>
      </c>
      <c r="C74" s="80"/>
      <c r="D74" s="2" t="s">
        <v>119</v>
      </c>
      <c r="E74" s="102"/>
      <c r="F74" s="102"/>
      <c r="G74" s="102"/>
      <c r="H74" s="102"/>
      <c r="I74" s="102"/>
      <c r="J74" s="102"/>
      <c r="K74" s="10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101">
        <v>0</v>
      </c>
      <c r="AK74" s="101">
        <f t="shared" si="1"/>
        <v>0</v>
      </c>
    </row>
    <row r="75" spans="1:37" s="75" customFormat="1" ht="17.25" hidden="1" customHeight="1">
      <c r="A75" s="72">
        <v>69</v>
      </c>
      <c r="B75" s="9" t="s">
        <v>110</v>
      </c>
      <c r="C75" s="80"/>
      <c r="D75" s="2" t="s">
        <v>56</v>
      </c>
      <c r="E75" s="102"/>
      <c r="F75" s="102"/>
      <c r="G75" s="102"/>
      <c r="H75" s="102"/>
      <c r="I75" s="102"/>
      <c r="J75" s="102"/>
      <c r="K75" s="10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101">
        <v>0</v>
      </c>
      <c r="AK75" s="101">
        <f t="shared" si="1"/>
        <v>0</v>
      </c>
    </row>
    <row r="76" spans="1:37" s="75" customFormat="1" ht="17.25" hidden="1" customHeight="1">
      <c r="A76" s="72">
        <v>70</v>
      </c>
      <c r="B76" s="9" t="s">
        <v>110</v>
      </c>
      <c r="C76" s="80">
        <v>3131</v>
      </c>
      <c r="D76" s="2" t="s">
        <v>120</v>
      </c>
      <c r="E76" s="102"/>
      <c r="F76" s="102"/>
      <c r="G76" s="102"/>
      <c r="H76" s="102"/>
      <c r="I76" s="102"/>
      <c r="J76" s="102"/>
      <c r="K76" s="10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101">
        <v>0</v>
      </c>
      <c r="AK76" s="101">
        <f t="shared" si="1"/>
        <v>0</v>
      </c>
    </row>
    <row r="77" spans="1:37" s="75" customFormat="1" ht="17.25" hidden="1" customHeight="1">
      <c r="A77" s="72">
        <v>71</v>
      </c>
      <c r="B77" s="9" t="s">
        <v>110</v>
      </c>
      <c r="C77" s="80">
        <v>3132</v>
      </c>
      <c r="D77" s="2" t="s">
        <v>122</v>
      </c>
      <c r="E77" s="102"/>
      <c r="F77" s="102"/>
      <c r="G77" s="102"/>
      <c r="H77" s="102"/>
      <c r="I77" s="102"/>
      <c r="J77" s="102"/>
      <c r="K77" s="10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101">
        <v>0</v>
      </c>
      <c r="AK77" s="101">
        <f t="shared" si="1"/>
        <v>0</v>
      </c>
    </row>
    <row r="78" spans="1:37" s="75" customFormat="1" ht="17.25" hidden="1" customHeight="1">
      <c r="A78" s="72">
        <v>72</v>
      </c>
      <c r="B78" s="9" t="s">
        <v>110</v>
      </c>
      <c r="C78" s="80">
        <v>3130</v>
      </c>
      <c r="D78" s="2" t="s">
        <v>124</v>
      </c>
      <c r="E78" s="102"/>
      <c r="F78" s="102"/>
      <c r="G78" s="102"/>
      <c r="H78" s="102"/>
      <c r="I78" s="102"/>
      <c r="J78" s="102"/>
      <c r="K78" s="10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101">
        <v>0</v>
      </c>
      <c r="AK78" s="101">
        <f t="shared" si="1"/>
        <v>0</v>
      </c>
    </row>
    <row r="79" spans="1:37" s="75" customFormat="1" ht="17.25" hidden="1" customHeight="1">
      <c r="A79" s="72">
        <v>73</v>
      </c>
      <c r="B79" s="9" t="s">
        <v>110</v>
      </c>
      <c r="C79" s="80"/>
      <c r="D79" s="2" t="s">
        <v>75</v>
      </c>
      <c r="E79" s="102"/>
      <c r="F79" s="102"/>
      <c r="G79" s="102"/>
      <c r="H79" s="102"/>
      <c r="I79" s="102"/>
      <c r="J79" s="102"/>
      <c r="K79" s="10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101">
        <v>0</v>
      </c>
      <c r="AK79" s="101">
        <f t="shared" si="1"/>
        <v>0</v>
      </c>
    </row>
    <row r="80" spans="1:37" s="75" customFormat="1" ht="17.25" hidden="1" customHeight="1">
      <c r="A80" s="72">
        <v>74</v>
      </c>
      <c r="B80" s="9" t="s">
        <v>110</v>
      </c>
      <c r="C80" s="80"/>
      <c r="D80" s="2" t="s">
        <v>126</v>
      </c>
      <c r="E80" s="102"/>
      <c r="F80" s="102"/>
      <c r="G80" s="102"/>
      <c r="H80" s="102"/>
      <c r="I80" s="102"/>
      <c r="J80" s="102"/>
      <c r="K80" s="10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101">
        <v>0</v>
      </c>
      <c r="AK80" s="101">
        <f t="shared" si="1"/>
        <v>0</v>
      </c>
    </row>
    <row r="81" spans="1:37" s="75" customFormat="1" ht="17.25" hidden="1" customHeight="1">
      <c r="A81" s="72">
        <v>75</v>
      </c>
      <c r="B81" s="9" t="s">
        <v>110</v>
      </c>
      <c r="C81" s="80"/>
      <c r="D81" s="2" t="s">
        <v>59</v>
      </c>
      <c r="E81" s="102"/>
      <c r="F81" s="102"/>
      <c r="G81" s="102"/>
      <c r="H81" s="102"/>
      <c r="I81" s="102"/>
      <c r="J81" s="102"/>
      <c r="K81" s="10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101">
        <v>0</v>
      </c>
      <c r="AK81" s="101">
        <f t="shared" si="1"/>
        <v>0</v>
      </c>
    </row>
    <row r="82" spans="1:37" s="75" customFormat="1" ht="17.25" hidden="1" customHeight="1">
      <c r="A82" s="72">
        <v>76</v>
      </c>
      <c r="B82" s="9" t="s">
        <v>110</v>
      </c>
      <c r="C82" s="80"/>
      <c r="D82" s="2" t="s">
        <v>61</v>
      </c>
      <c r="E82" s="102"/>
      <c r="F82" s="102"/>
      <c r="G82" s="102"/>
      <c r="H82" s="102"/>
      <c r="I82" s="102"/>
      <c r="J82" s="102"/>
      <c r="K82" s="10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101">
        <v>0</v>
      </c>
      <c r="AK82" s="101">
        <f t="shared" si="1"/>
        <v>0</v>
      </c>
    </row>
    <row r="83" spans="1:37" s="75" customFormat="1" ht="17.25" hidden="1" customHeight="1">
      <c r="A83" s="72">
        <v>77</v>
      </c>
      <c r="B83" s="9" t="s">
        <v>110</v>
      </c>
      <c r="C83" s="80">
        <v>3133</v>
      </c>
      <c r="D83" s="2" t="s">
        <v>127</v>
      </c>
      <c r="E83" s="102"/>
      <c r="F83" s="102"/>
      <c r="G83" s="102"/>
      <c r="H83" s="102"/>
      <c r="I83" s="102"/>
      <c r="J83" s="102"/>
      <c r="K83" s="10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101">
        <v>0</v>
      </c>
      <c r="AK83" s="101">
        <f t="shared" si="1"/>
        <v>0</v>
      </c>
    </row>
    <row r="84" spans="1:37" s="75" customFormat="1" ht="17.25" hidden="1" customHeight="1">
      <c r="A84" s="72">
        <v>78</v>
      </c>
      <c r="B84" s="9" t="s">
        <v>110</v>
      </c>
      <c r="C84" s="80">
        <v>3152</v>
      </c>
      <c r="D84" s="2" t="s">
        <v>90</v>
      </c>
      <c r="E84" s="102"/>
      <c r="F84" s="102"/>
      <c r="G84" s="102"/>
      <c r="H84" s="102"/>
      <c r="I84" s="102"/>
      <c r="J84" s="102"/>
      <c r="K84" s="10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101">
        <v>0</v>
      </c>
      <c r="AK84" s="101">
        <f t="shared" si="1"/>
        <v>0</v>
      </c>
    </row>
    <row r="85" spans="1:37" s="75" customFormat="1" ht="17.25" hidden="1" customHeight="1">
      <c r="A85" s="72">
        <v>79</v>
      </c>
      <c r="B85" s="9" t="s">
        <v>110</v>
      </c>
      <c r="C85" s="80">
        <v>3153</v>
      </c>
      <c r="D85" s="2" t="s">
        <v>88</v>
      </c>
      <c r="E85" s="102"/>
      <c r="F85" s="102"/>
      <c r="G85" s="102"/>
      <c r="H85" s="102"/>
      <c r="I85" s="102"/>
      <c r="J85" s="102"/>
      <c r="K85" s="10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101">
        <v>0</v>
      </c>
      <c r="AK85" s="101">
        <f t="shared" si="1"/>
        <v>0</v>
      </c>
    </row>
    <row r="86" spans="1:37" s="75" customFormat="1" ht="17.25" hidden="1" customHeight="1">
      <c r="A86" s="72">
        <v>80</v>
      </c>
      <c r="B86" s="9" t="s">
        <v>110</v>
      </c>
      <c r="C86" s="80">
        <v>3117</v>
      </c>
      <c r="D86" s="2" t="s">
        <v>89</v>
      </c>
      <c r="E86" s="102"/>
      <c r="F86" s="102"/>
      <c r="G86" s="102"/>
      <c r="H86" s="102"/>
      <c r="I86" s="102"/>
      <c r="J86" s="102"/>
      <c r="K86" s="10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101">
        <v>0</v>
      </c>
      <c r="AK86" s="101">
        <f t="shared" si="1"/>
        <v>0</v>
      </c>
    </row>
    <row r="87" spans="1:37" s="75" customFormat="1" ht="17.25" hidden="1" customHeight="1">
      <c r="A87" s="72">
        <v>81</v>
      </c>
      <c r="B87" s="9" t="s">
        <v>110</v>
      </c>
      <c r="C87" s="80"/>
      <c r="D87" s="2" t="s">
        <v>63</v>
      </c>
      <c r="E87" s="102"/>
      <c r="F87" s="102"/>
      <c r="G87" s="102"/>
      <c r="H87" s="102"/>
      <c r="I87" s="102"/>
      <c r="J87" s="102"/>
      <c r="K87" s="10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101">
        <v>0</v>
      </c>
      <c r="AK87" s="101">
        <f t="shared" si="1"/>
        <v>0</v>
      </c>
    </row>
    <row r="88" spans="1:37" s="75" customFormat="1" ht="17.25" hidden="1" customHeight="1">
      <c r="A88" s="72">
        <v>82</v>
      </c>
      <c r="B88" s="9" t="s">
        <v>110</v>
      </c>
      <c r="C88" s="80">
        <v>2456</v>
      </c>
      <c r="D88" s="2" t="s">
        <v>128</v>
      </c>
      <c r="E88" s="102"/>
      <c r="F88" s="102"/>
      <c r="G88" s="102"/>
      <c r="H88" s="102"/>
      <c r="I88" s="102"/>
      <c r="J88" s="102"/>
      <c r="K88" s="10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101">
        <v>0</v>
      </c>
      <c r="AK88" s="101">
        <f t="shared" si="1"/>
        <v>0</v>
      </c>
    </row>
    <row r="89" spans="1:37" s="75" customFormat="1" ht="17.25" hidden="1" customHeight="1">
      <c r="A89" s="72">
        <v>83</v>
      </c>
      <c r="B89" s="9" t="s">
        <v>110</v>
      </c>
      <c r="C89" s="80"/>
      <c r="D89" s="2" t="s">
        <v>62</v>
      </c>
      <c r="E89" s="102"/>
      <c r="F89" s="102"/>
      <c r="G89" s="102"/>
      <c r="H89" s="102"/>
      <c r="I89" s="102"/>
      <c r="J89" s="102"/>
      <c r="K89" s="10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101">
        <v>0</v>
      </c>
      <c r="AK89" s="101">
        <f t="shared" si="1"/>
        <v>0</v>
      </c>
    </row>
    <row r="90" spans="1:37" s="75" customFormat="1" ht="17.25" hidden="1" customHeight="1">
      <c r="A90" s="72">
        <v>84</v>
      </c>
      <c r="B90" s="9" t="s">
        <v>110</v>
      </c>
      <c r="C90" s="80">
        <v>3148</v>
      </c>
      <c r="D90" s="2" t="s">
        <v>131</v>
      </c>
      <c r="E90" s="102"/>
      <c r="F90" s="102"/>
      <c r="G90" s="102"/>
      <c r="H90" s="102"/>
      <c r="I90" s="102"/>
      <c r="J90" s="102"/>
      <c r="K90" s="10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101">
        <v>0</v>
      </c>
      <c r="AK90" s="101">
        <f t="shared" si="1"/>
        <v>0</v>
      </c>
    </row>
    <row r="91" spans="1:37" s="75" customFormat="1" ht="17.25" hidden="1" customHeight="1">
      <c r="A91" s="72">
        <v>85</v>
      </c>
      <c r="B91" s="9" t="s">
        <v>110</v>
      </c>
      <c r="C91" s="80">
        <v>2849</v>
      </c>
      <c r="D91" s="2" t="s">
        <v>136</v>
      </c>
      <c r="E91" s="102"/>
      <c r="F91" s="102"/>
      <c r="G91" s="102"/>
      <c r="H91" s="102"/>
      <c r="I91" s="102"/>
      <c r="J91" s="102"/>
      <c r="K91" s="10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101">
        <v>0</v>
      </c>
      <c r="AK91" s="101">
        <f t="shared" si="1"/>
        <v>0</v>
      </c>
    </row>
    <row r="92" spans="1:37" s="75" customFormat="1" ht="17.25" hidden="1" customHeight="1">
      <c r="A92" s="72">
        <v>86</v>
      </c>
      <c r="B92" s="9" t="s">
        <v>110</v>
      </c>
      <c r="C92" s="80">
        <v>2848</v>
      </c>
      <c r="D92" s="2" t="s">
        <v>139</v>
      </c>
      <c r="E92" s="102"/>
      <c r="F92" s="102"/>
      <c r="G92" s="102"/>
      <c r="H92" s="102"/>
      <c r="I92" s="102"/>
      <c r="J92" s="102"/>
      <c r="K92" s="10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101">
        <v>0</v>
      </c>
      <c r="AK92" s="101">
        <f t="shared" si="1"/>
        <v>0</v>
      </c>
    </row>
    <row r="93" spans="1:37" s="75" customFormat="1" ht="17.25" hidden="1" customHeight="1">
      <c r="A93" s="72">
        <v>87</v>
      </c>
      <c r="B93" s="9" t="s">
        <v>110</v>
      </c>
      <c r="C93" s="80">
        <v>2888</v>
      </c>
      <c r="D93" s="2" t="s">
        <v>142</v>
      </c>
      <c r="E93" s="102"/>
      <c r="F93" s="102"/>
      <c r="G93" s="102"/>
      <c r="H93" s="102"/>
      <c r="I93" s="102"/>
      <c r="J93" s="102"/>
      <c r="K93" s="10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101">
        <v>0</v>
      </c>
      <c r="AK93" s="101">
        <f t="shared" si="1"/>
        <v>0</v>
      </c>
    </row>
    <row r="94" spans="1:37" s="75" customFormat="1" ht="17.25" hidden="1" customHeight="1">
      <c r="A94" s="72">
        <v>88</v>
      </c>
      <c r="B94" s="9" t="s">
        <v>110</v>
      </c>
      <c r="C94" s="80">
        <v>884</v>
      </c>
      <c r="D94" s="2" t="s">
        <v>106</v>
      </c>
      <c r="E94" s="102"/>
      <c r="F94" s="102"/>
      <c r="G94" s="102"/>
      <c r="H94" s="102"/>
      <c r="I94" s="102"/>
      <c r="J94" s="102"/>
      <c r="K94" s="10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101">
        <v>0</v>
      </c>
      <c r="AK94" s="101">
        <f t="shared" si="1"/>
        <v>0</v>
      </c>
    </row>
    <row r="95" spans="1:37" s="75" customFormat="1" ht="17.25" hidden="1" customHeight="1">
      <c r="A95" s="72">
        <v>89</v>
      </c>
      <c r="B95" s="9" t="s">
        <v>110</v>
      </c>
      <c r="C95" s="80">
        <v>3156</v>
      </c>
      <c r="D95" s="2" t="s">
        <v>860</v>
      </c>
      <c r="E95" s="102"/>
      <c r="F95" s="102"/>
      <c r="G95" s="102"/>
      <c r="H95" s="102"/>
      <c r="I95" s="102"/>
      <c r="J95" s="102"/>
      <c r="K95" s="10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101">
        <v>0</v>
      </c>
      <c r="AK95" s="101">
        <f t="shared" si="1"/>
        <v>0</v>
      </c>
    </row>
    <row r="96" spans="1:37" s="75" customFormat="1" ht="17.25" hidden="1" customHeight="1">
      <c r="A96" s="72">
        <v>90</v>
      </c>
      <c r="B96" s="9" t="s">
        <v>110</v>
      </c>
      <c r="C96" s="80"/>
      <c r="D96" s="2" t="s">
        <v>87</v>
      </c>
      <c r="E96" s="102"/>
      <c r="F96" s="102"/>
      <c r="G96" s="102"/>
      <c r="H96" s="102"/>
      <c r="I96" s="102"/>
      <c r="J96" s="102"/>
      <c r="K96" s="10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101">
        <v>0</v>
      </c>
      <c r="AK96" s="101">
        <f t="shared" si="1"/>
        <v>0</v>
      </c>
    </row>
    <row r="97" spans="1:37" s="75" customFormat="1" ht="17.25" hidden="1" customHeight="1">
      <c r="A97" s="72">
        <v>91</v>
      </c>
      <c r="B97" s="9" t="s">
        <v>110</v>
      </c>
      <c r="C97" s="80"/>
      <c r="D97" s="2" t="s">
        <v>146</v>
      </c>
      <c r="E97" s="102"/>
      <c r="F97" s="102"/>
      <c r="G97" s="102"/>
      <c r="H97" s="102"/>
      <c r="I97" s="102"/>
      <c r="J97" s="102"/>
      <c r="K97" s="10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101">
        <v>0</v>
      </c>
      <c r="AK97" s="101">
        <f t="shared" si="1"/>
        <v>0</v>
      </c>
    </row>
    <row r="98" spans="1:37" s="75" customFormat="1" ht="17.25" hidden="1" customHeight="1">
      <c r="A98" s="72">
        <v>92</v>
      </c>
      <c r="B98" s="9" t="s">
        <v>110</v>
      </c>
      <c r="C98" s="80"/>
      <c r="D98" s="2" t="s">
        <v>72</v>
      </c>
      <c r="E98" s="102"/>
      <c r="F98" s="102"/>
      <c r="G98" s="102"/>
      <c r="H98" s="102"/>
      <c r="I98" s="102"/>
      <c r="J98" s="102"/>
      <c r="K98" s="10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101">
        <v>0</v>
      </c>
      <c r="AK98" s="101">
        <f t="shared" si="1"/>
        <v>0</v>
      </c>
    </row>
    <row r="99" spans="1:37" s="75" customFormat="1" ht="17.25" hidden="1" customHeight="1">
      <c r="A99" s="72">
        <v>93</v>
      </c>
      <c r="B99" s="9" t="s">
        <v>110</v>
      </c>
      <c r="C99" s="80">
        <v>3144</v>
      </c>
      <c r="D99" s="2" t="s">
        <v>54</v>
      </c>
      <c r="E99" s="102"/>
      <c r="F99" s="102"/>
      <c r="G99" s="102"/>
      <c r="H99" s="102"/>
      <c r="I99" s="102"/>
      <c r="J99" s="102"/>
      <c r="K99" s="10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101">
        <v>0</v>
      </c>
      <c r="AK99" s="101">
        <f t="shared" si="1"/>
        <v>0</v>
      </c>
    </row>
    <row r="100" spans="1:37" s="75" customFormat="1" ht="17.25" hidden="1" customHeight="1">
      <c r="A100" s="72">
        <v>94</v>
      </c>
      <c r="B100" s="9" t="s">
        <v>110</v>
      </c>
      <c r="C100" s="80">
        <v>3151</v>
      </c>
      <c r="D100" s="2" t="s">
        <v>149</v>
      </c>
      <c r="E100" s="102"/>
      <c r="F100" s="102"/>
      <c r="G100" s="102"/>
      <c r="H100" s="102"/>
      <c r="I100" s="102"/>
      <c r="J100" s="102"/>
      <c r="K100" s="10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101">
        <v>0</v>
      </c>
      <c r="AK100" s="101">
        <f t="shared" si="1"/>
        <v>0</v>
      </c>
    </row>
    <row r="101" spans="1:37" s="75" customFormat="1" ht="17.25" hidden="1" customHeight="1">
      <c r="A101" s="72">
        <v>95</v>
      </c>
      <c r="B101" s="9" t="s">
        <v>110</v>
      </c>
      <c r="C101" s="80">
        <v>3157</v>
      </c>
      <c r="D101" s="2" t="s">
        <v>150</v>
      </c>
      <c r="E101" s="102"/>
      <c r="F101" s="102"/>
      <c r="G101" s="102"/>
      <c r="H101" s="102"/>
      <c r="I101" s="102"/>
      <c r="J101" s="102"/>
      <c r="K101" s="10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101">
        <v>0</v>
      </c>
      <c r="AK101" s="101">
        <f t="shared" si="1"/>
        <v>0</v>
      </c>
    </row>
    <row r="102" spans="1:37" s="75" customFormat="1" ht="17.25" hidden="1" customHeight="1">
      <c r="A102" s="72">
        <v>96</v>
      </c>
      <c r="B102" s="9" t="s">
        <v>110</v>
      </c>
      <c r="C102" s="80"/>
      <c r="D102" s="2" t="s">
        <v>151</v>
      </c>
      <c r="E102" s="102"/>
      <c r="F102" s="102"/>
      <c r="G102" s="102"/>
      <c r="H102" s="102"/>
      <c r="I102" s="102"/>
      <c r="J102" s="102"/>
      <c r="K102" s="10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101">
        <v>0</v>
      </c>
      <c r="AK102" s="101">
        <f t="shared" si="1"/>
        <v>0</v>
      </c>
    </row>
    <row r="103" spans="1:37" s="75" customFormat="1" ht="17.25" hidden="1" customHeight="1">
      <c r="A103" s="72">
        <v>97</v>
      </c>
      <c r="B103" s="9" t="s">
        <v>110</v>
      </c>
      <c r="C103" s="80"/>
      <c r="D103" s="2" t="s">
        <v>152</v>
      </c>
      <c r="E103" s="102"/>
      <c r="F103" s="102"/>
      <c r="G103" s="102"/>
      <c r="H103" s="102"/>
      <c r="I103" s="102"/>
      <c r="J103" s="102"/>
      <c r="K103" s="10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101">
        <v>0</v>
      </c>
      <c r="AK103" s="101">
        <f t="shared" si="1"/>
        <v>0</v>
      </c>
    </row>
    <row r="104" spans="1:37" s="75" customFormat="1" ht="17.25" hidden="1" customHeight="1">
      <c r="A104" s="72">
        <v>98</v>
      </c>
      <c r="B104" s="9" t="s">
        <v>110</v>
      </c>
      <c r="C104" s="80"/>
      <c r="D104" s="2" t="s">
        <v>153</v>
      </c>
      <c r="E104" s="102"/>
      <c r="F104" s="102"/>
      <c r="G104" s="102"/>
      <c r="H104" s="102"/>
      <c r="I104" s="102"/>
      <c r="J104" s="102"/>
      <c r="K104" s="10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101">
        <v>0</v>
      </c>
      <c r="AK104" s="101">
        <f t="shared" si="1"/>
        <v>0</v>
      </c>
    </row>
    <row r="105" spans="1:37" s="75" customFormat="1" ht="17.25" hidden="1" customHeight="1">
      <c r="A105" s="72">
        <v>99</v>
      </c>
      <c r="B105" s="9" t="s">
        <v>110</v>
      </c>
      <c r="C105" s="80"/>
      <c r="D105" s="2" t="s">
        <v>154</v>
      </c>
      <c r="E105" s="102"/>
      <c r="F105" s="102"/>
      <c r="G105" s="102"/>
      <c r="H105" s="102"/>
      <c r="I105" s="102"/>
      <c r="J105" s="102"/>
      <c r="K105" s="10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101">
        <v>0</v>
      </c>
      <c r="AK105" s="101">
        <f t="shared" si="1"/>
        <v>0</v>
      </c>
    </row>
    <row r="106" spans="1:37" s="75" customFormat="1" ht="17.25" hidden="1" customHeight="1">
      <c r="A106" s="72">
        <v>100</v>
      </c>
      <c r="B106" s="9" t="s">
        <v>110</v>
      </c>
      <c r="C106" s="80"/>
      <c r="D106" s="2" t="s">
        <v>78</v>
      </c>
      <c r="E106" s="102"/>
      <c r="F106" s="102"/>
      <c r="G106" s="102"/>
      <c r="H106" s="102"/>
      <c r="I106" s="102"/>
      <c r="J106" s="102"/>
      <c r="K106" s="10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101">
        <v>0</v>
      </c>
      <c r="AK106" s="101">
        <f t="shared" si="1"/>
        <v>0</v>
      </c>
    </row>
    <row r="107" spans="1:37" s="75" customFormat="1" ht="17.25" hidden="1" customHeight="1">
      <c r="A107" s="72">
        <v>101</v>
      </c>
      <c r="B107" s="9" t="s">
        <v>110</v>
      </c>
      <c r="C107" s="80"/>
      <c r="D107" s="2" t="s">
        <v>156</v>
      </c>
      <c r="E107" s="102"/>
      <c r="F107" s="102"/>
      <c r="G107" s="102"/>
      <c r="H107" s="102"/>
      <c r="I107" s="102"/>
      <c r="J107" s="102"/>
      <c r="K107" s="10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101">
        <v>0</v>
      </c>
      <c r="AK107" s="101">
        <f t="shared" si="1"/>
        <v>0</v>
      </c>
    </row>
    <row r="108" spans="1:37" s="75" customFormat="1" ht="17.25" hidden="1" customHeight="1">
      <c r="A108" s="72">
        <v>102</v>
      </c>
      <c r="B108" s="9" t="s">
        <v>110</v>
      </c>
      <c r="C108" s="80"/>
      <c r="D108" s="2" t="s">
        <v>47</v>
      </c>
      <c r="E108" s="102"/>
      <c r="F108" s="102"/>
      <c r="G108" s="102"/>
      <c r="H108" s="102"/>
      <c r="I108" s="102"/>
      <c r="J108" s="102"/>
      <c r="K108" s="10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101">
        <v>0</v>
      </c>
      <c r="AK108" s="101">
        <f t="shared" si="1"/>
        <v>0</v>
      </c>
    </row>
    <row r="109" spans="1:37" s="75" customFormat="1" ht="17.25" hidden="1" customHeight="1">
      <c r="A109" s="72">
        <v>103</v>
      </c>
      <c r="B109" s="9" t="s">
        <v>110</v>
      </c>
      <c r="C109" s="80"/>
      <c r="D109" s="2" t="s">
        <v>157</v>
      </c>
      <c r="E109" s="102"/>
      <c r="F109" s="102"/>
      <c r="G109" s="102"/>
      <c r="H109" s="102"/>
      <c r="I109" s="102"/>
      <c r="J109" s="102"/>
      <c r="K109" s="10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101">
        <v>0</v>
      </c>
      <c r="AK109" s="101">
        <f t="shared" si="1"/>
        <v>0</v>
      </c>
    </row>
    <row r="110" spans="1:37" s="75" customFormat="1" ht="17.25" hidden="1" customHeight="1">
      <c r="A110" s="72">
        <v>104</v>
      </c>
      <c r="B110" s="9" t="s">
        <v>110</v>
      </c>
      <c r="C110" s="80"/>
      <c r="D110" s="2" t="s">
        <v>159</v>
      </c>
      <c r="E110" s="102"/>
      <c r="F110" s="102"/>
      <c r="G110" s="102"/>
      <c r="H110" s="102"/>
      <c r="I110" s="102"/>
      <c r="J110" s="102"/>
      <c r="K110" s="10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101">
        <v>0</v>
      </c>
      <c r="AK110" s="101">
        <f t="shared" si="1"/>
        <v>0</v>
      </c>
    </row>
    <row r="111" spans="1:37" s="75" customFormat="1" ht="17.25" hidden="1" customHeight="1">
      <c r="A111" s="72">
        <v>105</v>
      </c>
      <c r="B111" s="9" t="s">
        <v>110</v>
      </c>
      <c r="C111" s="80"/>
      <c r="D111" s="2" t="s">
        <v>861</v>
      </c>
      <c r="E111" s="102"/>
      <c r="F111" s="102"/>
      <c r="G111" s="102"/>
      <c r="H111" s="102"/>
      <c r="I111" s="102"/>
      <c r="J111" s="102"/>
      <c r="K111" s="10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101">
        <v>0</v>
      </c>
      <c r="AK111" s="101">
        <f t="shared" si="1"/>
        <v>0</v>
      </c>
    </row>
    <row r="112" spans="1:37" s="75" customFormat="1" ht="17.25" hidden="1" customHeight="1">
      <c r="A112" s="72">
        <v>106</v>
      </c>
      <c r="B112" s="9" t="s">
        <v>110</v>
      </c>
      <c r="C112" s="80"/>
      <c r="D112" s="2" t="s">
        <v>49</v>
      </c>
      <c r="E112" s="102"/>
      <c r="F112" s="102"/>
      <c r="G112" s="102"/>
      <c r="H112" s="102"/>
      <c r="I112" s="102"/>
      <c r="J112" s="102"/>
      <c r="K112" s="10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101">
        <v>0</v>
      </c>
      <c r="AK112" s="101">
        <f t="shared" si="1"/>
        <v>0</v>
      </c>
    </row>
    <row r="113" spans="1:37" s="75" customFormat="1" ht="17.25" hidden="1" customHeight="1">
      <c r="A113" s="72">
        <v>107</v>
      </c>
      <c r="B113" s="9" t="s">
        <v>110</v>
      </c>
      <c r="C113" s="80"/>
      <c r="D113" s="2" t="s">
        <v>166</v>
      </c>
      <c r="E113" s="102"/>
      <c r="F113" s="102"/>
      <c r="G113" s="102"/>
      <c r="H113" s="102"/>
      <c r="I113" s="102"/>
      <c r="J113" s="102"/>
      <c r="K113" s="10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101">
        <v>0</v>
      </c>
      <c r="AK113" s="101">
        <f t="shared" si="1"/>
        <v>0</v>
      </c>
    </row>
    <row r="114" spans="1:37" s="75" customFormat="1" ht="17.25" hidden="1" customHeight="1">
      <c r="A114" s="72">
        <v>108</v>
      </c>
      <c r="B114" s="9" t="s">
        <v>110</v>
      </c>
      <c r="C114" s="80"/>
      <c r="D114" s="2" t="s">
        <v>167</v>
      </c>
      <c r="E114" s="102"/>
      <c r="F114" s="102"/>
      <c r="G114" s="102"/>
      <c r="H114" s="102"/>
      <c r="I114" s="102"/>
      <c r="J114" s="102"/>
      <c r="K114" s="10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101">
        <v>0</v>
      </c>
      <c r="AK114" s="101">
        <f t="shared" si="1"/>
        <v>0</v>
      </c>
    </row>
    <row r="115" spans="1:37" s="75" customFormat="1" ht="17.25" hidden="1" customHeight="1">
      <c r="A115" s="72">
        <v>109</v>
      </c>
      <c r="B115" s="9" t="s">
        <v>110</v>
      </c>
      <c r="C115" s="80">
        <v>2794</v>
      </c>
      <c r="D115" s="2" t="s">
        <v>168</v>
      </c>
      <c r="E115" s="102"/>
      <c r="F115" s="102"/>
      <c r="G115" s="102"/>
      <c r="H115" s="102"/>
      <c r="I115" s="102"/>
      <c r="J115" s="102"/>
      <c r="K115" s="10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101">
        <v>0</v>
      </c>
      <c r="AK115" s="101">
        <f t="shared" si="1"/>
        <v>0</v>
      </c>
    </row>
    <row r="116" spans="1:37" s="75" customFormat="1" ht="17.25" hidden="1" customHeight="1">
      <c r="A116" s="72">
        <v>110</v>
      </c>
      <c r="B116" s="9" t="s">
        <v>110</v>
      </c>
      <c r="C116" s="80"/>
      <c r="D116" s="2" t="s">
        <v>68</v>
      </c>
      <c r="E116" s="102"/>
      <c r="F116" s="102"/>
      <c r="G116" s="102"/>
      <c r="H116" s="102"/>
      <c r="I116" s="102"/>
      <c r="J116" s="102"/>
      <c r="K116" s="10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101">
        <v>0</v>
      </c>
      <c r="AK116" s="101">
        <f t="shared" si="1"/>
        <v>0</v>
      </c>
    </row>
    <row r="117" spans="1:37" s="75" customFormat="1" ht="17.25" hidden="1" customHeight="1">
      <c r="A117" s="72">
        <v>111</v>
      </c>
      <c r="B117" s="9" t="s">
        <v>110</v>
      </c>
      <c r="C117" s="80"/>
      <c r="D117" s="2" t="s">
        <v>56</v>
      </c>
      <c r="E117" s="102"/>
      <c r="F117" s="102"/>
      <c r="G117" s="102"/>
      <c r="H117" s="102"/>
      <c r="I117" s="102"/>
      <c r="J117" s="102"/>
      <c r="K117" s="10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101">
        <v>0</v>
      </c>
      <c r="AK117" s="101">
        <f t="shared" si="1"/>
        <v>0</v>
      </c>
    </row>
    <row r="118" spans="1:37" s="75" customFormat="1" ht="17.25" hidden="1" customHeight="1">
      <c r="A118" s="72">
        <v>112</v>
      </c>
      <c r="B118" s="9" t="s">
        <v>110</v>
      </c>
      <c r="C118" s="80">
        <v>2759</v>
      </c>
      <c r="D118" s="2" t="s">
        <v>169</v>
      </c>
      <c r="E118" s="102"/>
      <c r="F118" s="102"/>
      <c r="G118" s="102"/>
      <c r="H118" s="102"/>
      <c r="I118" s="102"/>
      <c r="J118" s="102"/>
      <c r="K118" s="10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101">
        <v>0</v>
      </c>
      <c r="AK118" s="101">
        <f t="shared" si="1"/>
        <v>0</v>
      </c>
    </row>
    <row r="119" spans="1:37" s="75" customFormat="1" ht="17.25" hidden="1" customHeight="1">
      <c r="A119" s="72">
        <v>113</v>
      </c>
      <c r="B119" s="9" t="s">
        <v>110</v>
      </c>
      <c r="C119" s="80"/>
      <c r="D119" s="2" t="s">
        <v>66</v>
      </c>
      <c r="E119" s="102"/>
      <c r="F119" s="102"/>
      <c r="G119" s="102"/>
      <c r="H119" s="102"/>
      <c r="I119" s="102"/>
      <c r="J119" s="102"/>
      <c r="K119" s="10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101">
        <v>0</v>
      </c>
      <c r="AK119" s="101">
        <f t="shared" si="1"/>
        <v>0</v>
      </c>
    </row>
    <row r="120" spans="1:37" s="75" customFormat="1" ht="17.25" hidden="1" customHeight="1">
      <c r="A120" s="72">
        <v>114</v>
      </c>
      <c r="B120" s="9" t="s">
        <v>110</v>
      </c>
      <c r="C120" s="80"/>
      <c r="D120" s="2" t="s">
        <v>70</v>
      </c>
      <c r="E120" s="102"/>
      <c r="F120" s="102"/>
      <c r="G120" s="102"/>
      <c r="H120" s="102"/>
      <c r="I120" s="102"/>
      <c r="J120" s="102"/>
      <c r="K120" s="10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101">
        <v>0</v>
      </c>
      <c r="AK120" s="101">
        <f t="shared" si="1"/>
        <v>0</v>
      </c>
    </row>
    <row r="121" spans="1:37" s="75" customFormat="1" ht="17.25" hidden="1" customHeight="1">
      <c r="A121" s="72">
        <v>115</v>
      </c>
      <c r="B121" s="9" t="s">
        <v>110</v>
      </c>
      <c r="C121" s="80"/>
      <c r="D121" s="2" t="s">
        <v>170</v>
      </c>
      <c r="E121" s="102"/>
      <c r="F121" s="102"/>
      <c r="G121" s="102"/>
      <c r="H121" s="102"/>
      <c r="I121" s="102"/>
      <c r="J121" s="102"/>
      <c r="K121" s="10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101">
        <v>0</v>
      </c>
      <c r="AK121" s="101">
        <f t="shared" si="1"/>
        <v>0</v>
      </c>
    </row>
    <row r="122" spans="1:37" s="75" customFormat="1" ht="17.25" hidden="1" customHeight="1">
      <c r="A122" s="72">
        <v>116</v>
      </c>
      <c r="B122" s="9" t="s">
        <v>110</v>
      </c>
      <c r="C122" s="80"/>
      <c r="D122" s="2" t="s">
        <v>99</v>
      </c>
      <c r="E122" s="102"/>
      <c r="F122" s="102"/>
      <c r="G122" s="102"/>
      <c r="H122" s="102"/>
      <c r="I122" s="102"/>
      <c r="J122" s="102"/>
      <c r="K122" s="10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101">
        <v>0</v>
      </c>
      <c r="AK122" s="101">
        <f t="shared" si="1"/>
        <v>0</v>
      </c>
    </row>
    <row r="123" spans="1:37" s="75" customFormat="1" ht="17.25" hidden="1" customHeight="1">
      <c r="A123" s="72">
        <v>117</v>
      </c>
      <c r="B123" s="9" t="s">
        <v>110</v>
      </c>
      <c r="C123" s="80"/>
      <c r="D123" s="2" t="s">
        <v>171</v>
      </c>
      <c r="E123" s="102"/>
      <c r="F123" s="102"/>
      <c r="G123" s="102"/>
      <c r="H123" s="102"/>
      <c r="I123" s="102"/>
      <c r="J123" s="102"/>
      <c r="K123" s="10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101">
        <v>0</v>
      </c>
      <c r="AK123" s="101">
        <f t="shared" si="1"/>
        <v>0</v>
      </c>
    </row>
    <row r="124" spans="1:37" s="75" customFormat="1" ht="17.25" hidden="1" customHeight="1">
      <c r="A124" s="72">
        <v>118</v>
      </c>
      <c r="B124" s="9" t="s">
        <v>110</v>
      </c>
      <c r="C124" s="80"/>
      <c r="D124" s="2" t="s">
        <v>84</v>
      </c>
      <c r="E124" s="102"/>
      <c r="F124" s="102"/>
      <c r="G124" s="102"/>
      <c r="H124" s="102"/>
      <c r="I124" s="102"/>
      <c r="J124" s="102"/>
      <c r="K124" s="10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101">
        <v>0</v>
      </c>
      <c r="AK124" s="101">
        <f t="shared" si="1"/>
        <v>0</v>
      </c>
    </row>
    <row r="125" spans="1:37" s="75" customFormat="1" ht="17.25" hidden="1" customHeight="1">
      <c r="A125" s="72">
        <v>119</v>
      </c>
      <c r="B125" s="9" t="s">
        <v>110</v>
      </c>
      <c r="C125" s="80">
        <v>3155</v>
      </c>
      <c r="D125" s="2" t="s">
        <v>172</v>
      </c>
      <c r="E125" s="102"/>
      <c r="F125" s="102"/>
      <c r="G125" s="102"/>
      <c r="H125" s="102"/>
      <c r="I125" s="102"/>
      <c r="J125" s="102"/>
      <c r="K125" s="10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101">
        <v>0</v>
      </c>
      <c r="AK125" s="101">
        <f t="shared" si="1"/>
        <v>0</v>
      </c>
    </row>
    <row r="126" spans="1:37" s="75" customFormat="1" ht="17.25" hidden="1" customHeight="1">
      <c r="A126" s="72">
        <v>120</v>
      </c>
      <c r="B126" s="9" t="s">
        <v>110</v>
      </c>
      <c r="C126" s="80"/>
      <c r="D126" s="2" t="s">
        <v>105</v>
      </c>
      <c r="E126" s="102"/>
      <c r="F126" s="102"/>
      <c r="G126" s="102"/>
      <c r="H126" s="102"/>
      <c r="I126" s="102"/>
      <c r="J126" s="102"/>
      <c r="K126" s="10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101">
        <v>0</v>
      </c>
      <c r="AK126" s="101">
        <f t="shared" si="1"/>
        <v>0</v>
      </c>
    </row>
    <row r="127" spans="1:37" s="75" customFormat="1" ht="17.25" hidden="1" customHeight="1">
      <c r="A127" s="72">
        <v>121</v>
      </c>
      <c r="B127" s="9" t="s">
        <v>110</v>
      </c>
      <c r="C127" s="80">
        <v>2859</v>
      </c>
      <c r="D127" s="2" t="s">
        <v>173</v>
      </c>
      <c r="E127" s="102"/>
      <c r="F127" s="102"/>
      <c r="G127" s="102"/>
      <c r="H127" s="102"/>
      <c r="I127" s="102"/>
      <c r="J127" s="102"/>
      <c r="K127" s="10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101">
        <v>0</v>
      </c>
      <c r="AK127" s="101">
        <f t="shared" si="1"/>
        <v>0</v>
      </c>
    </row>
    <row r="128" spans="1:37" s="75" customFormat="1" ht="17.25" hidden="1" customHeight="1">
      <c r="A128" s="72">
        <v>122</v>
      </c>
      <c r="B128" s="9" t="s">
        <v>110</v>
      </c>
      <c r="C128" s="80"/>
      <c r="D128" s="2" t="s">
        <v>67</v>
      </c>
      <c r="E128" s="102"/>
      <c r="F128" s="102"/>
      <c r="G128" s="102"/>
      <c r="H128" s="102"/>
      <c r="I128" s="102"/>
      <c r="J128" s="102"/>
      <c r="K128" s="10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101">
        <v>0</v>
      </c>
      <c r="AK128" s="101">
        <f t="shared" si="1"/>
        <v>0</v>
      </c>
    </row>
    <row r="129" spans="1:37" s="75" customFormat="1" ht="17.25" hidden="1" customHeight="1">
      <c r="A129" s="72">
        <v>123</v>
      </c>
      <c r="B129" s="9" t="s">
        <v>110</v>
      </c>
      <c r="C129" s="80">
        <v>2826</v>
      </c>
      <c r="D129" s="2" t="s">
        <v>174</v>
      </c>
      <c r="E129" s="102"/>
      <c r="F129" s="102"/>
      <c r="G129" s="102"/>
      <c r="H129" s="102"/>
      <c r="I129" s="102"/>
      <c r="J129" s="102"/>
      <c r="K129" s="10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101">
        <v>0</v>
      </c>
      <c r="AK129" s="101">
        <f t="shared" si="1"/>
        <v>0</v>
      </c>
    </row>
    <row r="130" spans="1:37" s="75" customFormat="1" ht="17.25" hidden="1" customHeight="1">
      <c r="A130" s="72">
        <v>124</v>
      </c>
      <c r="B130" s="9" t="s">
        <v>110</v>
      </c>
      <c r="C130" s="80"/>
      <c r="D130" s="2" t="s">
        <v>92</v>
      </c>
      <c r="E130" s="102"/>
      <c r="F130" s="102"/>
      <c r="G130" s="102"/>
      <c r="H130" s="102"/>
      <c r="I130" s="102"/>
      <c r="J130" s="102"/>
      <c r="K130" s="10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101">
        <v>0</v>
      </c>
      <c r="AK130" s="101">
        <f t="shared" si="1"/>
        <v>0</v>
      </c>
    </row>
    <row r="131" spans="1:37" s="75" customFormat="1" ht="17.25" hidden="1" customHeight="1">
      <c r="A131" s="72">
        <v>125</v>
      </c>
      <c r="B131" s="9" t="s">
        <v>110</v>
      </c>
      <c r="C131" s="80"/>
      <c r="D131" s="2" t="s">
        <v>79</v>
      </c>
      <c r="E131" s="102"/>
      <c r="F131" s="102"/>
      <c r="G131" s="102"/>
      <c r="H131" s="102"/>
      <c r="I131" s="102"/>
      <c r="J131" s="102"/>
      <c r="K131" s="10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101">
        <v>0</v>
      </c>
      <c r="AK131" s="101">
        <f t="shared" si="1"/>
        <v>0</v>
      </c>
    </row>
    <row r="132" spans="1:37" s="75" customFormat="1" ht="17.25" hidden="1" customHeight="1">
      <c r="A132" s="72">
        <v>126</v>
      </c>
      <c r="B132" s="9" t="s">
        <v>110</v>
      </c>
      <c r="C132" s="80"/>
      <c r="D132" s="2" t="s">
        <v>176</v>
      </c>
      <c r="E132" s="102"/>
      <c r="F132" s="102"/>
      <c r="G132" s="102"/>
      <c r="H132" s="102"/>
      <c r="I132" s="102"/>
      <c r="J132" s="102"/>
      <c r="K132" s="10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101">
        <v>0</v>
      </c>
      <c r="AK132" s="101">
        <f t="shared" si="1"/>
        <v>0</v>
      </c>
    </row>
    <row r="133" spans="1:37" s="75" customFormat="1" ht="17.25" hidden="1" customHeight="1">
      <c r="A133" s="72">
        <v>127</v>
      </c>
      <c r="B133" s="9" t="s">
        <v>110</v>
      </c>
      <c r="C133" s="80"/>
      <c r="D133" s="2" t="s">
        <v>177</v>
      </c>
      <c r="E133" s="102"/>
      <c r="F133" s="102"/>
      <c r="G133" s="102"/>
      <c r="H133" s="102"/>
      <c r="I133" s="102"/>
      <c r="J133" s="102"/>
      <c r="K133" s="10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101">
        <v>0</v>
      </c>
      <c r="AK133" s="101">
        <f t="shared" si="1"/>
        <v>0</v>
      </c>
    </row>
    <row r="134" spans="1:37" s="75" customFormat="1" ht="17.25" hidden="1" customHeight="1">
      <c r="A134" s="72">
        <v>128</v>
      </c>
      <c r="B134" s="9" t="s">
        <v>110</v>
      </c>
      <c r="C134" s="80">
        <v>3154</v>
      </c>
      <c r="D134" s="2" t="s">
        <v>178</v>
      </c>
      <c r="E134" s="102"/>
      <c r="F134" s="102"/>
      <c r="G134" s="102"/>
      <c r="H134" s="102"/>
      <c r="I134" s="102"/>
      <c r="J134" s="102"/>
      <c r="K134" s="10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101">
        <v>0</v>
      </c>
      <c r="AK134" s="101">
        <f t="shared" si="1"/>
        <v>0</v>
      </c>
    </row>
    <row r="135" spans="1:37" s="75" customFormat="1" ht="17.25" hidden="1" customHeight="1">
      <c r="A135" s="72">
        <v>129</v>
      </c>
      <c r="B135" s="9" t="s">
        <v>110</v>
      </c>
      <c r="C135" s="80"/>
      <c r="D135" s="2" t="s">
        <v>179</v>
      </c>
      <c r="E135" s="102"/>
      <c r="F135" s="102"/>
      <c r="G135" s="102"/>
      <c r="H135" s="102"/>
      <c r="I135" s="102"/>
      <c r="J135" s="102"/>
      <c r="K135" s="10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101">
        <v>0</v>
      </c>
      <c r="AK135" s="101">
        <f t="shared" ref="AK135:AK198" si="2">COUNTA(E135:AI135)*(AJ135)*(2)</f>
        <v>0</v>
      </c>
    </row>
    <row r="136" spans="1:37" s="75" customFormat="1" ht="17.25" hidden="1" customHeight="1">
      <c r="A136" s="72">
        <v>130</v>
      </c>
      <c r="B136" s="9" t="s">
        <v>110</v>
      </c>
      <c r="C136" s="80"/>
      <c r="D136" s="2" t="s">
        <v>180</v>
      </c>
      <c r="E136" s="102"/>
      <c r="F136" s="102"/>
      <c r="G136" s="102"/>
      <c r="H136" s="102"/>
      <c r="I136" s="102"/>
      <c r="J136" s="102"/>
      <c r="K136" s="10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101">
        <v>0</v>
      </c>
      <c r="AK136" s="101">
        <f t="shared" si="2"/>
        <v>0</v>
      </c>
    </row>
    <row r="137" spans="1:37" s="75" customFormat="1" ht="17.25" hidden="1" customHeight="1">
      <c r="A137" s="72">
        <v>131</v>
      </c>
      <c r="B137" s="9" t="s">
        <v>110</v>
      </c>
      <c r="C137" s="80"/>
      <c r="D137" s="2" t="s">
        <v>181</v>
      </c>
      <c r="E137" s="102"/>
      <c r="F137" s="102"/>
      <c r="G137" s="102"/>
      <c r="H137" s="102"/>
      <c r="I137" s="102"/>
      <c r="J137" s="102"/>
      <c r="K137" s="10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101">
        <v>0</v>
      </c>
      <c r="AK137" s="101">
        <f t="shared" si="2"/>
        <v>0</v>
      </c>
    </row>
    <row r="138" spans="1:37" s="75" customFormat="1" ht="17.25" hidden="1" customHeight="1">
      <c r="A138" s="72">
        <v>132</v>
      </c>
      <c r="B138" s="9" t="s">
        <v>110</v>
      </c>
      <c r="C138" s="80"/>
      <c r="D138" s="2" t="s">
        <v>182</v>
      </c>
      <c r="E138" s="102"/>
      <c r="F138" s="102"/>
      <c r="G138" s="102"/>
      <c r="H138" s="102"/>
      <c r="I138" s="102"/>
      <c r="J138" s="102"/>
      <c r="K138" s="10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101">
        <v>0</v>
      </c>
      <c r="AK138" s="101">
        <f t="shared" si="2"/>
        <v>0</v>
      </c>
    </row>
    <row r="139" spans="1:37" s="75" customFormat="1" ht="17.25" hidden="1" customHeight="1">
      <c r="A139" s="72">
        <v>133</v>
      </c>
      <c r="B139" s="9" t="s">
        <v>110</v>
      </c>
      <c r="C139" s="80"/>
      <c r="D139" s="2" t="s">
        <v>183</v>
      </c>
      <c r="E139" s="102"/>
      <c r="F139" s="102"/>
      <c r="G139" s="102"/>
      <c r="H139" s="102"/>
      <c r="I139" s="102"/>
      <c r="J139" s="102"/>
      <c r="K139" s="10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101">
        <v>0</v>
      </c>
      <c r="AK139" s="101">
        <f t="shared" si="2"/>
        <v>0</v>
      </c>
    </row>
    <row r="140" spans="1:37" s="75" customFormat="1" ht="17.25" hidden="1" customHeight="1">
      <c r="A140" s="72">
        <v>134</v>
      </c>
      <c r="B140" s="9" t="s">
        <v>110</v>
      </c>
      <c r="C140" s="80"/>
      <c r="D140" s="2" t="s">
        <v>80</v>
      </c>
      <c r="E140" s="102"/>
      <c r="F140" s="102"/>
      <c r="G140" s="102"/>
      <c r="H140" s="102"/>
      <c r="I140" s="102"/>
      <c r="J140" s="102"/>
      <c r="K140" s="10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101">
        <v>0</v>
      </c>
      <c r="AK140" s="101">
        <f t="shared" si="2"/>
        <v>0</v>
      </c>
    </row>
    <row r="141" spans="1:37" s="75" customFormat="1" ht="17.25" hidden="1" customHeight="1">
      <c r="A141" s="72">
        <v>135</v>
      </c>
      <c r="B141" s="9" t="s">
        <v>110</v>
      </c>
      <c r="C141" s="80"/>
      <c r="D141" s="2" t="s">
        <v>159</v>
      </c>
      <c r="E141" s="102"/>
      <c r="F141" s="102"/>
      <c r="G141" s="102"/>
      <c r="H141" s="102"/>
      <c r="I141" s="102"/>
      <c r="J141" s="102"/>
      <c r="K141" s="10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101">
        <v>0</v>
      </c>
      <c r="AK141" s="101">
        <f t="shared" si="2"/>
        <v>0</v>
      </c>
    </row>
    <row r="142" spans="1:37" s="75" customFormat="1" ht="17.25" hidden="1" customHeight="1">
      <c r="A142" s="72">
        <v>136</v>
      </c>
      <c r="B142" s="9" t="s">
        <v>110</v>
      </c>
      <c r="C142" s="80"/>
      <c r="D142" s="2" t="s">
        <v>184</v>
      </c>
      <c r="E142" s="102"/>
      <c r="F142" s="102"/>
      <c r="G142" s="102"/>
      <c r="H142" s="102"/>
      <c r="I142" s="102"/>
      <c r="J142" s="102"/>
      <c r="K142" s="10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101">
        <v>0</v>
      </c>
      <c r="AK142" s="101">
        <f t="shared" si="2"/>
        <v>0</v>
      </c>
    </row>
    <row r="143" spans="1:37" s="75" customFormat="1" ht="17.25" hidden="1" customHeight="1">
      <c r="A143" s="72">
        <v>137</v>
      </c>
      <c r="B143" s="9" t="s">
        <v>110</v>
      </c>
      <c r="C143" s="80"/>
      <c r="D143" s="2" t="s">
        <v>186</v>
      </c>
      <c r="E143" s="102"/>
      <c r="F143" s="102"/>
      <c r="G143" s="102"/>
      <c r="H143" s="102"/>
      <c r="I143" s="102"/>
      <c r="J143" s="102"/>
      <c r="K143" s="10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101">
        <v>0</v>
      </c>
      <c r="AK143" s="101">
        <f t="shared" si="2"/>
        <v>0</v>
      </c>
    </row>
    <row r="144" spans="1:37" s="75" customFormat="1" ht="17.25" hidden="1" customHeight="1">
      <c r="A144" s="72">
        <v>138</v>
      </c>
      <c r="B144" s="9" t="s">
        <v>110</v>
      </c>
      <c r="C144" s="80"/>
      <c r="D144" s="2" t="s">
        <v>187</v>
      </c>
      <c r="E144" s="102"/>
      <c r="F144" s="102"/>
      <c r="G144" s="102"/>
      <c r="H144" s="102"/>
      <c r="I144" s="102"/>
      <c r="J144" s="102"/>
      <c r="K144" s="10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101">
        <v>0</v>
      </c>
      <c r="AK144" s="101">
        <f t="shared" si="2"/>
        <v>0</v>
      </c>
    </row>
    <row r="145" spans="1:37" s="75" customFormat="1" ht="17.25" hidden="1" customHeight="1">
      <c r="A145" s="72">
        <v>139</v>
      </c>
      <c r="B145" s="9" t="s">
        <v>110</v>
      </c>
      <c r="C145" s="80"/>
      <c r="D145" s="2" t="s">
        <v>188</v>
      </c>
      <c r="E145" s="102"/>
      <c r="F145" s="102"/>
      <c r="G145" s="102"/>
      <c r="H145" s="102"/>
      <c r="I145" s="102"/>
      <c r="J145" s="102"/>
      <c r="K145" s="10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101">
        <v>0</v>
      </c>
      <c r="AK145" s="101">
        <f t="shared" si="2"/>
        <v>0</v>
      </c>
    </row>
    <row r="146" spans="1:37" s="75" customFormat="1" ht="17.25" hidden="1" customHeight="1">
      <c r="A146" s="72">
        <v>140</v>
      </c>
      <c r="B146" s="9" t="s">
        <v>110</v>
      </c>
      <c r="C146" s="80"/>
      <c r="D146" s="2" t="s">
        <v>107</v>
      </c>
      <c r="E146" s="102"/>
      <c r="F146" s="102"/>
      <c r="G146" s="102"/>
      <c r="H146" s="102"/>
      <c r="I146" s="102"/>
      <c r="J146" s="102"/>
      <c r="K146" s="10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101">
        <v>0</v>
      </c>
      <c r="AK146" s="101">
        <f t="shared" si="2"/>
        <v>0</v>
      </c>
    </row>
    <row r="147" spans="1:37" s="75" customFormat="1" ht="17.25" hidden="1" customHeight="1">
      <c r="A147" s="72">
        <v>141</v>
      </c>
      <c r="B147" s="9" t="s">
        <v>110</v>
      </c>
      <c r="C147" s="80"/>
      <c r="D147" s="2" t="s">
        <v>189</v>
      </c>
      <c r="E147" s="102"/>
      <c r="F147" s="102"/>
      <c r="G147" s="102"/>
      <c r="H147" s="102"/>
      <c r="I147" s="102"/>
      <c r="J147" s="102"/>
      <c r="K147" s="10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101">
        <v>0</v>
      </c>
      <c r="AK147" s="101">
        <f t="shared" si="2"/>
        <v>0</v>
      </c>
    </row>
    <row r="148" spans="1:37" s="75" customFormat="1" ht="17.25" hidden="1" customHeight="1">
      <c r="A148" s="72">
        <v>142</v>
      </c>
      <c r="B148" s="9" t="s">
        <v>110</v>
      </c>
      <c r="C148" s="80"/>
      <c r="D148" s="2" t="s">
        <v>108</v>
      </c>
      <c r="E148" s="102"/>
      <c r="F148" s="102"/>
      <c r="G148" s="102"/>
      <c r="H148" s="102"/>
      <c r="I148" s="102"/>
      <c r="J148" s="102"/>
      <c r="K148" s="10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101">
        <v>0</v>
      </c>
      <c r="AK148" s="101">
        <f t="shared" si="2"/>
        <v>0</v>
      </c>
    </row>
    <row r="149" spans="1:37" s="75" customFormat="1" ht="17.25" hidden="1" customHeight="1">
      <c r="A149" s="72">
        <v>143</v>
      </c>
      <c r="B149" s="9" t="s">
        <v>110</v>
      </c>
      <c r="C149" s="80"/>
      <c r="D149" s="2" t="s">
        <v>109</v>
      </c>
      <c r="E149" s="102"/>
      <c r="F149" s="102"/>
      <c r="G149" s="102"/>
      <c r="H149" s="102"/>
      <c r="I149" s="102"/>
      <c r="J149" s="102"/>
      <c r="K149" s="10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101">
        <v>0</v>
      </c>
      <c r="AK149" s="101">
        <f t="shared" si="2"/>
        <v>0</v>
      </c>
    </row>
    <row r="150" spans="1:37" s="75" customFormat="1" ht="17.25" hidden="1" customHeight="1">
      <c r="A150" s="72">
        <v>144</v>
      </c>
      <c r="B150" s="9" t="s">
        <v>110</v>
      </c>
      <c r="C150" s="80"/>
      <c r="D150" s="2" t="s">
        <v>190</v>
      </c>
      <c r="E150" s="102"/>
      <c r="F150" s="102"/>
      <c r="G150" s="102"/>
      <c r="H150" s="102"/>
      <c r="I150" s="102"/>
      <c r="J150" s="102"/>
      <c r="K150" s="10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101">
        <v>0</v>
      </c>
      <c r="AK150" s="101">
        <f t="shared" si="2"/>
        <v>0</v>
      </c>
    </row>
    <row r="151" spans="1:37" s="75" customFormat="1" ht="17.25" hidden="1" customHeight="1">
      <c r="A151" s="72">
        <v>145</v>
      </c>
      <c r="B151" s="9" t="s">
        <v>110</v>
      </c>
      <c r="C151" s="80"/>
      <c r="D151" s="2" t="s">
        <v>191</v>
      </c>
      <c r="E151" s="102"/>
      <c r="F151" s="102"/>
      <c r="G151" s="102"/>
      <c r="H151" s="102"/>
      <c r="I151" s="102"/>
      <c r="J151" s="102"/>
      <c r="K151" s="10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101">
        <v>0</v>
      </c>
      <c r="AK151" s="101">
        <f t="shared" si="2"/>
        <v>0</v>
      </c>
    </row>
    <row r="152" spans="1:37" s="75" customFormat="1" ht="17.25" hidden="1" customHeight="1">
      <c r="A152" s="72">
        <v>146</v>
      </c>
      <c r="B152" s="9" t="s">
        <v>110</v>
      </c>
      <c r="C152" s="80"/>
      <c r="D152" s="2" t="s">
        <v>192</v>
      </c>
      <c r="E152" s="102"/>
      <c r="F152" s="102"/>
      <c r="G152" s="102"/>
      <c r="H152" s="102"/>
      <c r="I152" s="102"/>
      <c r="J152" s="102"/>
      <c r="K152" s="10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101">
        <v>0</v>
      </c>
      <c r="AK152" s="101">
        <f t="shared" si="2"/>
        <v>0</v>
      </c>
    </row>
    <row r="153" spans="1:37" s="75" customFormat="1" ht="17.25" hidden="1" customHeight="1">
      <c r="A153" s="72">
        <v>147</v>
      </c>
      <c r="B153" s="9" t="s">
        <v>110</v>
      </c>
      <c r="C153" s="80"/>
      <c r="D153" s="2" t="s">
        <v>193</v>
      </c>
      <c r="E153" s="102"/>
      <c r="F153" s="102"/>
      <c r="G153" s="102"/>
      <c r="H153" s="102"/>
      <c r="I153" s="102"/>
      <c r="J153" s="102"/>
      <c r="K153" s="10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101">
        <v>0</v>
      </c>
      <c r="AK153" s="101">
        <f t="shared" si="2"/>
        <v>0</v>
      </c>
    </row>
    <row r="154" spans="1:37" s="75" customFormat="1" ht="17.25" hidden="1" customHeight="1">
      <c r="A154" s="72">
        <v>148</v>
      </c>
      <c r="B154" s="9" t="s">
        <v>110</v>
      </c>
      <c r="C154" s="80"/>
      <c r="D154" s="2" t="s">
        <v>64</v>
      </c>
      <c r="E154" s="102"/>
      <c r="F154" s="102"/>
      <c r="G154" s="102"/>
      <c r="H154" s="102"/>
      <c r="I154" s="102"/>
      <c r="J154" s="102"/>
      <c r="K154" s="10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101">
        <v>0</v>
      </c>
      <c r="AK154" s="101">
        <f t="shared" si="2"/>
        <v>0</v>
      </c>
    </row>
    <row r="155" spans="1:37" s="75" customFormat="1" ht="17.25" hidden="1" customHeight="1">
      <c r="A155" s="72">
        <v>149</v>
      </c>
      <c r="B155" s="9" t="s">
        <v>110</v>
      </c>
      <c r="C155" s="80"/>
      <c r="D155" s="2" t="s">
        <v>194</v>
      </c>
      <c r="E155" s="102"/>
      <c r="F155" s="102"/>
      <c r="G155" s="102"/>
      <c r="H155" s="102"/>
      <c r="I155" s="102"/>
      <c r="J155" s="102"/>
      <c r="K155" s="10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101">
        <v>0</v>
      </c>
      <c r="AK155" s="101">
        <f t="shared" si="2"/>
        <v>0</v>
      </c>
    </row>
    <row r="156" spans="1:37" ht="17.25" customHeight="1">
      <c r="A156" s="72">
        <v>316</v>
      </c>
      <c r="B156" s="71" t="s">
        <v>195</v>
      </c>
      <c r="C156" s="80"/>
      <c r="D156" s="11" t="s">
        <v>515</v>
      </c>
      <c r="E156" s="103"/>
      <c r="F156" s="103"/>
      <c r="G156" s="103"/>
      <c r="H156" s="103"/>
      <c r="I156" s="103"/>
      <c r="J156" s="103"/>
      <c r="K156" s="103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104">
        <v>0</v>
      </c>
      <c r="AK156" s="104">
        <f t="shared" si="2"/>
        <v>0</v>
      </c>
    </row>
    <row r="157" spans="1:37" ht="17.25" customHeight="1">
      <c r="A157" s="72">
        <v>267</v>
      </c>
      <c r="B157" s="71" t="s">
        <v>195</v>
      </c>
      <c r="C157" s="80"/>
      <c r="D157" s="11" t="s">
        <v>415</v>
      </c>
      <c r="E157" s="103"/>
      <c r="F157" s="103"/>
      <c r="G157" s="103"/>
      <c r="H157" s="103"/>
      <c r="I157" s="103"/>
      <c r="J157" s="103"/>
      <c r="K157" s="103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104">
        <v>0</v>
      </c>
      <c r="AK157" s="104">
        <f t="shared" si="2"/>
        <v>0</v>
      </c>
    </row>
    <row r="158" spans="1:37" ht="17.25" customHeight="1">
      <c r="A158" s="72">
        <v>299</v>
      </c>
      <c r="B158" s="71" t="s">
        <v>195</v>
      </c>
      <c r="C158" s="80"/>
      <c r="D158" s="11" t="s">
        <v>481</v>
      </c>
      <c r="E158" s="103"/>
      <c r="F158" s="103"/>
      <c r="G158" s="103"/>
      <c r="H158" s="103"/>
      <c r="I158" s="103"/>
      <c r="J158" s="103"/>
      <c r="K158" s="103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104">
        <v>0</v>
      </c>
      <c r="AK158" s="104">
        <f t="shared" si="2"/>
        <v>0</v>
      </c>
    </row>
    <row r="159" spans="1:37" ht="17.25" customHeight="1">
      <c r="A159" s="72">
        <v>295</v>
      </c>
      <c r="B159" s="71" t="s">
        <v>195</v>
      </c>
      <c r="C159" s="80"/>
      <c r="D159" s="11" t="s">
        <v>473</v>
      </c>
      <c r="E159" s="103"/>
      <c r="F159" s="103"/>
      <c r="G159" s="103"/>
      <c r="H159" s="103"/>
      <c r="I159" s="103"/>
      <c r="J159" s="103"/>
      <c r="K159" s="103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104">
        <v>0</v>
      </c>
      <c r="AK159" s="104">
        <f t="shared" si="2"/>
        <v>0</v>
      </c>
    </row>
    <row r="160" spans="1:37" ht="17.25" customHeight="1">
      <c r="A160" s="72">
        <v>172</v>
      </c>
      <c r="B160" s="71" t="s">
        <v>195</v>
      </c>
      <c r="C160" s="80">
        <v>2621</v>
      </c>
      <c r="D160" s="23" t="s">
        <v>240</v>
      </c>
      <c r="E160" s="103"/>
      <c r="F160" s="103"/>
      <c r="G160" s="103"/>
      <c r="H160" s="103"/>
      <c r="I160" s="103"/>
      <c r="J160" s="103"/>
      <c r="K160" s="103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104">
        <v>427</v>
      </c>
      <c r="AK160" s="104">
        <f t="shared" si="2"/>
        <v>0</v>
      </c>
    </row>
    <row r="161" spans="1:37" ht="17.25" customHeight="1">
      <c r="A161" s="72">
        <v>194</v>
      </c>
      <c r="B161" s="71" t="s">
        <v>195</v>
      </c>
      <c r="C161" s="80">
        <v>3002</v>
      </c>
      <c r="D161" s="23" t="s">
        <v>282</v>
      </c>
      <c r="E161" s="103"/>
      <c r="F161" s="103"/>
      <c r="G161" s="103"/>
      <c r="H161" s="103"/>
      <c r="I161" s="103"/>
      <c r="J161" s="103"/>
      <c r="K161" s="103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104">
        <v>0</v>
      </c>
      <c r="AK161" s="104">
        <f t="shared" si="2"/>
        <v>0</v>
      </c>
    </row>
    <row r="162" spans="1:37" ht="17.25" customHeight="1">
      <c r="A162" s="72">
        <v>193</v>
      </c>
      <c r="B162" s="71" t="s">
        <v>195</v>
      </c>
      <c r="C162" s="80">
        <v>3001</v>
      </c>
      <c r="D162" s="23" t="s">
        <v>280</v>
      </c>
      <c r="E162" s="103"/>
      <c r="F162" s="103"/>
      <c r="G162" s="103"/>
      <c r="H162" s="103"/>
      <c r="I162" s="103"/>
      <c r="J162" s="103"/>
      <c r="K162" s="103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104">
        <v>0</v>
      </c>
      <c r="AK162" s="104">
        <f t="shared" si="2"/>
        <v>0</v>
      </c>
    </row>
    <row r="163" spans="1:37" ht="17.25" customHeight="1">
      <c r="A163" s="72">
        <v>227</v>
      </c>
      <c r="B163" s="71" t="s">
        <v>195</v>
      </c>
      <c r="C163" s="80"/>
      <c r="D163" s="11" t="s">
        <v>343</v>
      </c>
      <c r="E163" s="103"/>
      <c r="F163" s="103"/>
      <c r="G163" s="103"/>
      <c r="H163" s="103"/>
      <c r="I163" s="103"/>
      <c r="J163" s="103"/>
      <c r="K163" s="103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104">
        <v>0</v>
      </c>
      <c r="AK163" s="104">
        <f t="shared" si="2"/>
        <v>0</v>
      </c>
    </row>
    <row r="164" spans="1:37" ht="17.25" customHeight="1">
      <c r="A164" s="72">
        <v>309</v>
      </c>
      <c r="B164" s="71" t="s">
        <v>195</v>
      </c>
      <c r="C164" s="80"/>
      <c r="D164" s="11" t="s">
        <v>501</v>
      </c>
      <c r="E164" s="103"/>
      <c r="F164" s="103"/>
      <c r="G164" s="103"/>
      <c r="H164" s="103"/>
      <c r="I164" s="103"/>
      <c r="J164" s="103"/>
      <c r="K164" s="103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104">
        <v>0</v>
      </c>
      <c r="AK164" s="104">
        <f t="shared" si="2"/>
        <v>0</v>
      </c>
    </row>
    <row r="165" spans="1:37" ht="17.25" customHeight="1">
      <c r="A165" s="72">
        <v>274</v>
      </c>
      <c r="B165" s="71" t="s">
        <v>195</v>
      </c>
      <c r="C165" s="80"/>
      <c r="D165" s="11" t="s">
        <v>430</v>
      </c>
      <c r="E165" s="103"/>
      <c r="F165" s="103"/>
      <c r="G165" s="103"/>
      <c r="H165" s="103"/>
      <c r="I165" s="103"/>
      <c r="J165" s="103"/>
      <c r="K165" s="103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104">
        <v>0</v>
      </c>
      <c r="AK165" s="104">
        <f t="shared" si="2"/>
        <v>0</v>
      </c>
    </row>
    <row r="166" spans="1:37" ht="17.25" customHeight="1">
      <c r="A166" s="72">
        <v>216</v>
      </c>
      <c r="B166" s="71" t="s">
        <v>195</v>
      </c>
      <c r="C166" s="80"/>
      <c r="D166" s="11" t="s">
        <v>321</v>
      </c>
      <c r="E166" s="103"/>
      <c r="F166" s="103"/>
      <c r="G166" s="103"/>
      <c r="H166" s="103"/>
      <c r="I166" s="103"/>
      <c r="J166" s="103"/>
      <c r="K166" s="103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104">
        <v>0</v>
      </c>
      <c r="AK166" s="104">
        <f t="shared" si="2"/>
        <v>0</v>
      </c>
    </row>
    <row r="167" spans="1:37" ht="17.25" customHeight="1">
      <c r="A167" s="72">
        <v>284</v>
      </c>
      <c r="B167" s="71" t="s">
        <v>195</v>
      </c>
      <c r="C167" s="80"/>
      <c r="D167" s="11" t="s">
        <v>450</v>
      </c>
      <c r="E167" s="103"/>
      <c r="F167" s="103"/>
      <c r="G167" s="103"/>
      <c r="H167" s="103"/>
      <c r="I167" s="103"/>
      <c r="J167" s="103"/>
      <c r="K167" s="103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104">
        <v>0</v>
      </c>
      <c r="AK167" s="104">
        <f t="shared" si="2"/>
        <v>0</v>
      </c>
    </row>
    <row r="168" spans="1:37" ht="17.25" customHeight="1">
      <c r="A168" s="72">
        <v>191</v>
      </c>
      <c r="B168" s="71" t="s">
        <v>195</v>
      </c>
      <c r="C168" s="80">
        <v>3003</v>
      </c>
      <c r="D168" s="23" t="s">
        <v>276</v>
      </c>
      <c r="E168" s="103"/>
      <c r="F168" s="103"/>
      <c r="G168" s="103"/>
      <c r="H168" s="103"/>
      <c r="I168" s="103"/>
      <c r="J168" s="103"/>
      <c r="K168" s="103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104">
        <v>268</v>
      </c>
      <c r="AK168" s="104">
        <f t="shared" si="2"/>
        <v>0</v>
      </c>
    </row>
    <row r="169" spans="1:37" ht="17.25" customHeight="1">
      <c r="A169" s="72">
        <v>311</v>
      </c>
      <c r="B169" s="71" t="s">
        <v>195</v>
      </c>
      <c r="C169" s="80"/>
      <c r="D169" s="11" t="s">
        <v>505</v>
      </c>
      <c r="E169" s="103"/>
      <c r="F169" s="103"/>
      <c r="G169" s="103"/>
      <c r="H169" s="103"/>
      <c r="I169" s="103"/>
      <c r="J169" s="103"/>
      <c r="K169" s="103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104">
        <v>0</v>
      </c>
      <c r="AK169" s="104">
        <f t="shared" si="2"/>
        <v>0</v>
      </c>
    </row>
    <row r="170" spans="1:37" ht="17.25" customHeight="1">
      <c r="A170" s="72">
        <v>225</v>
      </c>
      <c r="B170" s="71" t="s">
        <v>195</v>
      </c>
      <c r="C170" s="80"/>
      <c r="D170" s="11" t="s">
        <v>339</v>
      </c>
      <c r="E170" s="103"/>
      <c r="F170" s="103"/>
      <c r="G170" s="103"/>
      <c r="H170" s="103"/>
      <c r="I170" s="103"/>
      <c r="J170" s="103"/>
      <c r="K170" s="103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104">
        <v>0</v>
      </c>
      <c r="AK170" s="104">
        <f t="shared" si="2"/>
        <v>0</v>
      </c>
    </row>
    <row r="171" spans="1:37" ht="17.25" customHeight="1">
      <c r="A171" s="72">
        <v>283</v>
      </c>
      <c r="B171" s="71" t="s">
        <v>195</v>
      </c>
      <c r="C171" s="80"/>
      <c r="D171" s="11" t="s">
        <v>448</v>
      </c>
      <c r="E171" s="103"/>
      <c r="F171" s="103"/>
      <c r="G171" s="103"/>
      <c r="H171" s="103"/>
      <c r="I171" s="103"/>
      <c r="J171" s="103"/>
      <c r="K171" s="103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104">
        <v>0</v>
      </c>
      <c r="AK171" s="104">
        <f t="shared" si="2"/>
        <v>0</v>
      </c>
    </row>
    <row r="172" spans="1:37" ht="17.25" customHeight="1">
      <c r="A172" s="72">
        <v>165</v>
      </c>
      <c r="B172" s="71" t="s">
        <v>195</v>
      </c>
      <c r="C172" s="80">
        <v>551</v>
      </c>
      <c r="D172" s="11" t="s">
        <v>227</v>
      </c>
      <c r="E172" s="103"/>
      <c r="F172" s="103"/>
      <c r="G172" s="103"/>
      <c r="H172" s="103"/>
      <c r="I172" s="103"/>
      <c r="J172" s="103"/>
      <c r="K172" s="103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104">
        <v>0</v>
      </c>
      <c r="AK172" s="104">
        <f t="shared" si="2"/>
        <v>0</v>
      </c>
    </row>
    <row r="173" spans="1:37" ht="17.25" customHeight="1">
      <c r="A173" s="72">
        <v>166</v>
      </c>
      <c r="B173" s="71" t="s">
        <v>195</v>
      </c>
      <c r="C173" s="80">
        <v>2568</v>
      </c>
      <c r="D173" s="23" t="s">
        <v>229</v>
      </c>
      <c r="E173" s="103"/>
      <c r="F173" s="103"/>
      <c r="G173" s="103"/>
      <c r="H173" s="103"/>
      <c r="I173" s="103"/>
      <c r="J173" s="103"/>
      <c r="K173" s="103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104">
        <v>0</v>
      </c>
      <c r="AK173" s="104">
        <f t="shared" si="2"/>
        <v>0</v>
      </c>
    </row>
    <row r="174" spans="1:37" ht="17.25" customHeight="1">
      <c r="A174" s="72">
        <v>164</v>
      </c>
      <c r="B174" s="71" t="s">
        <v>195</v>
      </c>
      <c r="C174" s="80">
        <v>554</v>
      </c>
      <c r="D174" s="11" t="s">
        <v>225</v>
      </c>
      <c r="E174" s="103"/>
      <c r="F174" s="103"/>
      <c r="G174" s="103"/>
      <c r="H174" s="103"/>
      <c r="I174" s="103"/>
      <c r="J174" s="103"/>
      <c r="K174" s="103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104">
        <v>0</v>
      </c>
      <c r="AK174" s="104">
        <f t="shared" si="2"/>
        <v>0</v>
      </c>
    </row>
    <row r="175" spans="1:37" ht="17.25" customHeight="1">
      <c r="A175" s="72">
        <v>297</v>
      </c>
      <c r="B175" s="71" t="s">
        <v>195</v>
      </c>
      <c r="C175" s="80"/>
      <c r="D175" s="11" t="s">
        <v>477</v>
      </c>
      <c r="E175" s="103"/>
      <c r="F175" s="103"/>
      <c r="G175" s="103"/>
      <c r="H175" s="103"/>
      <c r="I175" s="103"/>
      <c r="J175" s="103"/>
      <c r="K175" s="103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104">
        <v>0</v>
      </c>
      <c r="AK175" s="104">
        <f t="shared" si="2"/>
        <v>0</v>
      </c>
    </row>
    <row r="176" spans="1:37" ht="17.25" customHeight="1">
      <c r="A176" s="72">
        <v>222</v>
      </c>
      <c r="B176" s="71" t="s">
        <v>195</v>
      </c>
      <c r="C176" s="80"/>
      <c r="D176" s="11" t="s">
        <v>333</v>
      </c>
      <c r="E176" s="103"/>
      <c r="F176" s="103"/>
      <c r="G176" s="103"/>
      <c r="H176" s="103"/>
      <c r="I176" s="103"/>
      <c r="J176" s="103"/>
      <c r="K176" s="103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104">
        <v>0</v>
      </c>
      <c r="AK176" s="104">
        <f t="shared" si="2"/>
        <v>0</v>
      </c>
    </row>
    <row r="177" spans="1:37" ht="17.25" customHeight="1">
      <c r="A177" s="72">
        <v>162</v>
      </c>
      <c r="B177" s="71" t="s">
        <v>195</v>
      </c>
      <c r="C177" s="80">
        <v>1619</v>
      </c>
      <c r="D177" s="11" t="s">
        <v>221</v>
      </c>
      <c r="E177" s="103"/>
      <c r="F177" s="103"/>
      <c r="G177" s="103"/>
      <c r="H177" s="103"/>
      <c r="I177" s="103"/>
      <c r="J177" s="103"/>
      <c r="K177" s="103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104">
        <v>0</v>
      </c>
      <c r="AK177" s="104">
        <f t="shared" si="2"/>
        <v>0</v>
      </c>
    </row>
    <row r="178" spans="1:37" ht="17.25" customHeight="1">
      <c r="A178" s="72">
        <v>190</v>
      </c>
      <c r="B178" s="71" t="s">
        <v>195</v>
      </c>
      <c r="C178" s="80">
        <v>2993</v>
      </c>
      <c r="D178" s="23" t="s">
        <v>274</v>
      </c>
      <c r="E178" s="103"/>
      <c r="F178" s="103"/>
      <c r="G178" s="103"/>
      <c r="H178" s="103"/>
      <c r="I178" s="103"/>
      <c r="J178" s="103"/>
      <c r="K178" s="103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104">
        <v>175</v>
      </c>
      <c r="AK178" s="104">
        <f t="shared" si="2"/>
        <v>0</v>
      </c>
    </row>
    <row r="179" spans="1:37" ht="17.25" customHeight="1">
      <c r="A179" s="72">
        <v>195</v>
      </c>
      <c r="B179" s="71" t="s">
        <v>195</v>
      </c>
      <c r="C179" s="80">
        <v>3005</v>
      </c>
      <c r="D179" s="23" t="s">
        <v>283</v>
      </c>
      <c r="E179" s="103"/>
      <c r="F179" s="103"/>
      <c r="G179" s="103"/>
      <c r="H179" s="103"/>
      <c r="I179" s="103"/>
      <c r="J179" s="103"/>
      <c r="K179" s="103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104">
        <v>175</v>
      </c>
      <c r="AK179" s="104">
        <f t="shared" si="2"/>
        <v>0</v>
      </c>
    </row>
    <row r="180" spans="1:37" ht="17.25" customHeight="1">
      <c r="A180" s="72">
        <v>212</v>
      </c>
      <c r="B180" s="71" t="s">
        <v>195</v>
      </c>
      <c r="C180" s="80"/>
      <c r="D180" s="11" t="s">
        <v>312</v>
      </c>
      <c r="E180" s="103"/>
      <c r="F180" s="103"/>
      <c r="G180" s="103"/>
      <c r="H180" s="103"/>
      <c r="I180" s="103"/>
      <c r="J180" s="103"/>
      <c r="K180" s="103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104">
        <v>0</v>
      </c>
      <c r="AK180" s="104">
        <f t="shared" si="2"/>
        <v>0</v>
      </c>
    </row>
    <row r="181" spans="1:37" ht="17.25" customHeight="1">
      <c r="A181" s="72">
        <v>171</v>
      </c>
      <c r="B181" s="71" t="s">
        <v>195</v>
      </c>
      <c r="C181" s="80">
        <v>2584</v>
      </c>
      <c r="D181" s="23" t="s">
        <v>239</v>
      </c>
      <c r="E181" s="103"/>
      <c r="F181" s="103"/>
      <c r="G181" s="103"/>
      <c r="H181" s="103"/>
      <c r="I181" s="103"/>
      <c r="J181" s="103"/>
      <c r="K181" s="103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104">
        <v>0</v>
      </c>
      <c r="AK181" s="104">
        <f t="shared" si="2"/>
        <v>0</v>
      </c>
    </row>
    <row r="182" spans="1:37" ht="17.25" customHeight="1">
      <c r="A182" s="72">
        <v>170</v>
      </c>
      <c r="B182" s="71" t="s">
        <v>195</v>
      </c>
      <c r="C182" s="80">
        <v>2585</v>
      </c>
      <c r="D182" s="23" t="s">
        <v>237</v>
      </c>
      <c r="E182" s="103"/>
      <c r="F182" s="103"/>
      <c r="G182" s="103"/>
      <c r="H182" s="103"/>
      <c r="I182" s="103"/>
      <c r="J182" s="103"/>
      <c r="K182" s="103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104">
        <v>0</v>
      </c>
      <c r="AK182" s="104">
        <f t="shared" si="2"/>
        <v>0</v>
      </c>
    </row>
    <row r="183" spans="1:37" ht="17.25" customHeight="1">
      <c r="A183" s="72">
        <v>163</v>
      </c>
      <c r="B183" s="71" t="s">
        <v>195</v>
      </c>
      <c r="C183" s="80">
        <v>2039</v>
      </c>
      <c r="D183" s="11" t="s">
        <v>223</v>
      </c>
      <c r="E183" s="103"/>
      <c r="F183" s="103"/>
      <c r="G183" s="103"/>
      <c r="H183" s="103"/>
      <c r="I183" s="103"/>
      <c r="J183" s="103"/>
      <c r="K183" s="103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104">
        <v>0</v>
      </c>
      <c r="AK183" s="104">
        <f t="shared" si="2"/>
        <v>0</v>
      </c>
    </row>
    <row r="184" spans="1:37" ht="17.25" customHeight="1">
      <c r="A184" s="72">
        <v>174</v>
      </c>
      <c r="B184" s="71" t="s">
        <v>195</v>
      </c>
      <c r="C184" s="80">
        <v>2783</v>
      </c>
      <c r="D184" s="11" t="s">
        <v>245</v>
      </c>
      <c r="E184" s="103"/>
      <c r="F184" s="103"/>
      <c r="G184" s="103"/>
      <c r="H184" s="103"/>
      <c r="I184" s="103"/>
      <c r="J184" s="103"/>
      <c r="K184" s="103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104">
        <v>0</v>
      </c>
      <c r="AK184" s="104">
        <f t="shared" si="2"/>
        <v>0</v>
      </c>
    </row>
    <row r="185" spans="1:37" ht="17.25" customHeight="1">
      <c r="A185" s="72">
        <v>201</v>
      </c>
      <c r="B185" s="71" t="s">
        <v>195</v>
      </c>
      <c r="C185" s="80">
        <v>3043</v>
      </c>
      <c r="D185" s="11" t="s">
        <v>293</v>
      </c>
      <c r="E185" s="103"/>
      <c r="F185" s="103"/>
      <c r="G185" s="103"/>
      <c r="H185" s="103"/>
      <c r="I185" s="103"/>
      <c r="J185" s="103"/>
      <c r="K185" s="103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104">
        <v>175</v>
      </c>
      <c r="AK185" s="104">
        <f t="shared" si="2"/>
        <v>0</v>
      </c>
    </row>
    <row r="186" spans="1:37" ht="17.25" customHeight="1">
      <c r="A186" s="72">
        <v>306</v>
      </c>
      <c r="B186" s="71" t="s">
        <v>195</v>
      </c>
      <c r="C186" s="80"/>
      <c r="D186" s="11" t="s">
        <v>495</v>
      </c>
      <c r="E186" s="103"/>
      <c r="F186" s="103"/>
      <c r="G186" s="103"/>
      <c r="H186" s="103"/>
      <c r="I186" s="103"/>
      <c r="J186" s="103"/>
      <c r="K186" s="103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104">
        <v>0</v>
      </c>
      <c r="AK186" s="104">
        <f t="shared" si="2"/>
        <v>0</v>
      </c>
    </row>
    <row r="187" spans="1:37" ht="17.25" customHeight="1">
      <c r="A187" s="72">
        <v>209</v>
      </c>
      <c r="B187" s="71" t="s">
        <v>195</v>
      </c>
      <c r="C187" s="80"/>
      <c r="D187" s="11" t="s">
        <v>306</v>
      </c>
      <c r="E187" s="103"/>
      <c r="F187" s="103"/>
      <c r="G187" s="103"/>
      <c r="H187" s="103"/>
      <c r="I187" s="103"/>
      <c r="J187" s="103"/>
      <c r="K187" s="103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104">
        <v>0</v>
      </c>
      <c r="AK187" s="104">
        <f t="shared" si="2"/>
        <v>0</v>
      </c>
    </row>
    <row r="188" spans="1:37" ht="17.25" customHeight="1">
      <c r="A188" s="72">
        <v>249</v>
      </c>
      <c r="B188" s="71" t="s">
        <v>195</v>
      </c>
      <c r="C188" s="80"/>
      <c r="D188" s="11" t="s">
        <v>381</v>
      </c>
      <c r="E188" s="103"/>
      <c r="F188" s="103"/>
      <c r="G188" s="103"/>
      <c r="H188" s="103"/>
      <c r="I188" s="103"/>
      <c r="J188" s="103"/>
      <c r="K188" s="103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104">
        <v>0</v>
      </c>
      <c r="AK188" s="104">
        <f t="shared" si="2"/>
        <v>0</v>
      </c>
    </row>
    <row r="189" spans="1:37" ht="17.25" customHeight="1">
      <c r="A189" s="72">
        <v>224</v>
      </c>
      <c r="B189" s="71" t="s">
        <v>195</v>
      </c>
      <c r="C189" s="80"/>
      <c r="D189" s="11" t="s">
        <v>337</v>
      </c>
      <c r="E189" s="103"/>
      <c r="F189" s="103"/>
      <c r="G189" s="103"/>
      <c r="H189" s="103"/>
      <c r="I189" s="103"/>
      <c r="J189" s="103"/>
      <c r="K189" s="103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104">
        <v>0</v>
      </c>
      <c r="AK189" s="104">
        <f t="shared" si="2"/>
        <v>0</v>
      </c>
    </row>
    <row r="190" spans="1:37" ht="17.25" customHeight="1">
      <c r="A190" s="72">
        <v>240</v>
      </c>
      <c r="B190" s="71" t="s">
        <v>195</v>
      </c>
      <c r="C190" s="80"/>
      <c r="D190" s="11" t="s">
        <v>367</v>
      </c>
      <c r="E190" s="103"/>
      <c r="F190" s="103"/>
      <c r="G190" s="103"/>
      <c r="H190" s="103"/>
      <c r="I190" s="103"/>
      <c r="J190" s="103"/>
      <c r="K190" s="103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104">
        <v>0</v>
      </c>
      <c r="AK190" s="104">
        <f t="shared" si="2"/>
        <v>0</v>
      </c>
    </row>
    <row r="191" spans="1:37" ht="17.25" customHeight="1">
      <c r="A191" s="72">
        <v>275</v>
      </c>
      <c r="B191" s="71" t="s">
        <v>195</v>
      </c>
      <c r="C191" s="80"/>
      <c r="D191" s="11" t="s">
        <v>432</v>
      </c>
      <c r="E191" s="103"/>
      <c r="F191" s="103"/>
      <c r="G191" s="103"/>
      <c r="H191" s="103"/>
      <c r="I191" s="103"/>
      <c r="J191" s="103"/>
      <c r="K191" s="103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104">
        <v>0</v>
      </c>
      <c r="AK191" s="104">
        <f t="shared" si="2"/>
        <v>0</v>
      </c>
    </row>
    <row r="192" spans="1:37" ht="17.25" customHeight="1">
      <c r="A192" s="72">
        <v>261</v>
      </c>
      <c r="B192" s="71" t="s">
        <v>195</v>
      </c>
      <c r="C192" s="80"/>
      <c r="D192" s="11" t="s">
        <v>403</v>
      </c>
      <c r="E192" s="103"/>
      <c r="F192" s="103"/>
      <c r="G192" s="103"/>
      <c r="H192" s="103"/>
      <c r="I192" s="103"/>
      <c r="J192" s="103"/>
      <c r="K192" s="103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104">
        <v>0</v>
      </c>
      <c r="AK192" s="104">
        <f t="shared" si="2"/>
        <v>0</v>
      </c>
    </row>
    <row r="193" spans="1:37" ht="17.25" customHeight="1">
      <c r="A193" s="72">
        <v>279</v>
      </c>
      <c r="B193" s="71" t="s">
        <v>195</v>
      </c>
      <c r="C193" s="80"/>
      <c r="D193" s="11" t="s">
        <v>440</v>
      </c>
      <c r="E193" s="103"/>
      <c r="F193" s="103"/>
      <c r="G193" s="103"/>
      <c r="H193" s="103"/>
      <c r="I193" s="103"/>
      <c r="J193" s="103"/>
      <c r="K193" s="103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104">
        <v>0</v>
      </c>
      <c r="AK193" s="104">
        <f t="shared" si="2"/>
        <v>0</v>
      </c>
    </row>
    <row r="194" spans="1:37" ht="17.25" customHeight="1">
      <c r="A194" s="72">
        <v>150</v>
      </c>
      <c r="B194" s="71" t="s">
        <v>195</v>
      </c>
      <c r="C194" s="80">
        <v>249</v>
      </c>
      <c r="D194" s="11" t="s">
        <v>196</v>
      </c>
      <c r="E194" s="103"/>
      <c r="F194" s="103"/>
      <c r="G194" s="103"/>
      <c r="H194" s="103"/>
      <c r="I194" s="103"/>
      <c r="J194" s="103"/>
      <c r="K194" s="103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104">
        <v>0</v>
      </c>
      <c r="AK194" s="104">
        <f t="shared" si="2"/>
        <v>0</v>
      </c>
    </row>
    <row r="195" spans="1:37" ht="17.25" customHeight="1">
      <c r="A195" s="72">
        <v>317</v>
      </c>
      <c r="B195" s="71" t="s">
        <v>195</v>
      </c>
      <c r="C195" s="80"/>
      <c r="D195" s="11" t="s">
        <v>517</v>
      </c>
      <c r="E195" s="103"/>
      <c r="F195" s="103"/>
      <c r="G195" s="103"/>
      <c r="H195" s="103"/>
      <c r="I195" s="103"/>
      <c r="J195" s="103"/>
      <c r="K195" s="103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104">
        <v>0</v>
      </c>
      <c r="AK195" s="104">
        <f t="shared" si="2"/>
        <v>0</v>
      </c>
    </row>
    <row r="196" spans="1:37" ht="17.25" customHeight="1">
      <c r="A196" s="72">
        <v>230</v>
      </c>
      <c r="B196" s="71" t="s">
        <v>195</v>
      </c>
      <c r="C196" s="80"/>
      <c r="D196" s="11" t="s">
        <v>349</v>
      </c>
      <c r="E196" s="103"/>
      <c r="F196" s="103"/>
      <c r="G196" s="103"/>
      <c r="H196" s="103"/>
      <c r="I196" s="103"/>
      <c r="J196" s="103"/>
      <c r="K196" s="103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104">
        <v>0</v>
      </c>
      <c r="AK196" s="104">
        <f t="shared" si="2"/>
        <v>0</v>
      </c>
    </row>
    <row r="197" spans="1:37" ht="17.25" customHeight="1">
      <c r="A197" s="72">
        <v>272</v>
      </c>
      <c r="B197" s="71" t="s">
        <v>195</v>
      </c>
      <c r="C197" s="80"/>
      <c r="D197" s="11" t="s">
        <v>426</v>
      </c>
      <c r="E197" s="103"/>
      <c r="F197" s="103"/>
      <c r="G197" s="103"/>
      <c r="H197" s="103"/>
      <c r="I197" s="103"/>
      <c r="J197" s="103"/>
      <c r="K197" s="103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104">
        <v>0</v>
      </c>
      <c r="AK197" s="104">
        <f t="shared" si="2"/>
        <v>0</v>
      </c>
    </row>
    <row r="198" spans="1:37" ht="17.25" customHeight="1">
      <c r="A198" s="72">
        <v>189</v>
      </c>
      <c r="B198" s="71" t="s">
        <v>195</v>
      </c>
      <c r="C198" s="80">
        <v>2969</v>
      </c>
      <c r="D198" s="11" t="s">
        <v>272</v>
      </c>
      <c r="E198" s="103"/>
      <c r="F198" s="103"/>
      <c r="G198" s="103"/>
      <c r="H198" s="103"/>
      <c r="I198" s="103"/>
      <c r="J198" s="103"/>
      <c r="K198" s="103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104">
        <v>0</v>
      </c>
      <c r="AK198" s="104">
        <f t="shared" si="2"/>
        <v>0</v>
      </c>
    </row>
    <row r="199" spans="1:37" ht="17.25" customHeight="1">
      <c r="A199" s="72">
        <v>247</v>
      </c>
      <c r="B199" s="71" t="s">
        <v>195</v>
      </c>
      <c r="C199" s="80"/>
      <c r="D199" s="11" t="s">
        <v>378</v>
      </c>
      <c r="E199" s="103"/>
      <c r="F199" s="103"/>
      <c r="G199" s="103"/>
      <c r="H199" s="103"/>
      <c r="I199" s="103"/>
      <c r="J199" s="103"/>
      <c r="K199" s="103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104">
        <v>0</v>
      </c>
      <c r="AK199" s="104">
        <f t="shared" ref="AK199:AK262" si="3">COUNTA(E199:AI199)*(AJ199)*(2)</f>
        <v>0</v>
      </c>
    </row>
    <row r="200" spans="1:37" ht="17.25" customHeight="1">
      <c r="A200" s="72">
        <v>250</v>
      </c>
      <c r="B200" s="71" t="s">
        <v>195</v>
      </c>
      <c r="C200" s="80"/>
      <c r="D200" s="11" t="s">
        <v>383</v>
      </c>
      <c r="E200" s="103"/>
      <c r="F200" s="103"/>
      <c r="G200" s="103"/>
      <c r="H200" s="103"/>
      <c r="I200" s="103"/>
      <c r="J200" s="103"/>
      <c r="K200" s="103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104">
        <v>0</v>
      </c>
      <c r="AK200" s="104">
        <f t="shared" si="3"/>
        <v>0</v>
      </c>
    </row>
    <row r="201" spans="1:37" ht="17.25" customHeight="1">
      <c r="A201" s="72">
        <v>293</v>
      </c>
      <c r="B201" s="71" t="s">
        <v>195</v>
      </c>
      <c r="C201" s="80"/>
      <c r="D201" s="11" t="s">
        <v>469</v>
      </c>
      <c r="E201" s="103"/>
      <c r="F201" s="103"/>
      <c r="G201" s="103"/>
      <c r="H201" s="103"/>
      <c r="I201" s="103"/>
      <c r="J201" s="103"/>
      <c r="K201" s="103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104">
        <v>0</v>
      </c>
      <c r="AK201" s="104">
        <f t="shared" si="3"/>
        <v>0</v>
      </c>
    </row>
    <row r="202" spans="1:37" ht="17.25" customHeight="1">
      <c r="A202" s="72">
        <v>273</v>
      </c>
      <c r="B202" s="71" t="s">
        <v>195</v>
      </c>
      <c r="C202" s="80"/>
      <c r="D202" s="11" t="s">
        <v>428</v>
      </c>
      <c r="E202" s="103"/>
      <c r="F202" s="103"/>
      <c r="G202" s="103"/>
      <c r="H202" s="103"/>
      <c r="I202" s="103"/>
      <c r="J202" s="103"/>
      <c r="K202" s="103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104">
        <v>0</v>
      </c>
      <c r="AK202" s="104">
        <f t="shared" si="3"/>
        <v>0</v>
      </c>
    </row>
    <row r="203" spans="1:37" ht="17.25" customHeight="1">
      <c r="A203" s="72">
        <v>202</v>
      </c>
      <c r="B203" s="71" t="s">
        <v>195</v>
      </c>
      <c r="C203" s="80">
        <v>3052</v>
      </c>
      <c r="D203" s="11" t="s">
        <v>295</v>
      </c>
      <c r="E203" s="103"/>
      <c r="F203" s="103"/>
      <c r="G203" s="103"/>
      <c r="H203" s="103"/>
      <c r="I203" s="103"/>
      <c r="J203" s="103"/>
      <c r="K203" s="103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104">
        <v>388</v>
      </c>
      <c r="AK203" s="104">
        <f t="shared" si="3"/>
        <v>0</v>
      </c>
    </row>
    <row r="204" spans="1:37" ht="17.25" customHeight="1">
      <c r="A204" s="72">
        <v>169</v>
      </c>
      <c r="B204" s="71" t="s">
        <v>195</v>
      </c>
      <c r="C204" s="80">
        <v>2564</v>
      </c>
      <c r="D204" s="23" t="s">
        <v>235</v>
      </c>
      <c r="E204" s="103"/>
      <c r="F204" s="103"/>
      <c r="G204" s="103"/>
      <c r="H204" s="103"/>
      <c r="I204" s="103"/>
      <c r="J204" s="103"/>
      <c r="K204" s="103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104">
        <v>216</v>
      </c>
      <c r="AK204" s="104">
        <f t="shared" si="3"/>
        <v>0</v>
      </c>
    </row>
    <row r="205" spans="1:37" ht="17.25" customHeight="1">
      <c r="A205" s="72">
        <v>282</v>
      </c>
      <c r="B205" s="71" t="s">
        <v>195</v>
      </c>
      <c r="C205" s="80"/>
      <c r="D205" s="11" t="s">
        <v>446</v>
      </c>
      <c r="E205" s="103"/>
      <c r="F205" s="103"/>
      <c r="G205" s="103"/>
      <c r="H205" s="103"/>
      <c r="I205" s="103"/>
      <c r="J205" s="103"/>
      <c r="K205" s="103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104">
        <v>0</v>
      </c>
      <c r="AK205" s="104">
        <f t="shared" si="3"/>
        <v>0</v>
      </c>
    </row>
    <row r="206" spans="1:37" ht="17.25" customHeight="1">
      <c r="A206" s="72">
        <v>270</v>
      </c>
      <c r="B206" s="71" t="s">
        <v>195</v>
      </c>
      <c r="C206" s="80"/>
      <c r="D206" s="11" t="s">
        <v>422</v>
      </c>
      <c r="E206" s="103"/>
      <c r="F206" s="103"/>
      <c r="G206" s="103"/>
      <c r="H206" s="103"/>
      <c r="I206" s="103"/>
      <c r="J206" s="103"/>
      <c r="K206" s="103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104">
        <v>0</v>
      </c>
      <c r="AK206" s="104">
        <f t="shared" si="3"/>
        <v>0</v>
      </c>
    </row>
    <row r="207" spans="1:37" ht="17.25" customHeight="1">
      <c r="A207" s="72">
        <v>277</v>
      </c>
      <c r="B207" s="71" t="s">
        <v>195</v>
      </c>
      <c r="C207" s="80"/>
      <c r="D207" s="11" t="s">
        <v>436</v>
      </c>
      <c r="E207" s="103"/>
      <c r="F207" s="103"/>
      <c r="G207" s="103"/>
      <c r="H207" s="103"/>
      <c r="I207" s="103"/>
      <c r="J207" s="103"/>
      <c r="K207" s="103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104">
        <v>0</v>
      </c>
      <c r="AK207" s="104">
        <f t="shared" si="3"/>
        <v>0</v>
      </c>
    </row>
    <row r="208" spans="1:37" ht="17.25" customHeight="1">
      <c r="A208" s="72">
        <v>184</v>
      </c>
      <c r="B208" s="71" t="s">
        <v>195</v>
      </c>
      <c r="C208" s="80">
        <v>2792</v>
      </c>
      <c r="D208" s="23" t="s">
        <v>262</v>
      </c>
      <c r="E208" s="103"/>
      <c r="F208" s="103"/>
      <c r="G208" s="103"/>
      <c r="H208" s="103"/>
      <c r="I208" s="103"/>
      <c r="J208" s="103"/>
      <c r="K208" s="103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104">
        <v>360</v>
      </c>
      <c r="AK208" s="104">
        <f t="shared" si="3"/>
        <v>0</v>
      </c>
    </row>
    <row r="209" spans="1:37" ht="17.25" customHeight="1">
      <c r="A209" s="72">
        <v>289</v>
      </c>
      <c r="B209" s="71" t="s">
        <v>195</v>
      </c>
      <c r="C209" s="80"/>
      <c r="D209" s="11" t="s">
        <v>461</v>
      </c>
      <c r="E209" s="103"/>
      <c r="F209" s="103"/>
      <c r="G209" s="103"/>
      <c r="H209" s="103"/>
      <c r="I209" s="103"/>
      <c r="J209" s="103"/>
      <c r="K209" s="103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104">
        <v>0</v>
      </c>
      <c r="AK209" s="104">
        <f t="shared" si="3"/>
        <v>0</v>
      </c>
    </row>
    <row r="210" spans="1:37" ht="17.25" customHeight="1">
      <c r="A210" s="72">
        <v>175</v>
      </c>
      <c r="B210" s="71" t="s">
        <v>195</v>
      </c>
      <c r="C210" s="80">
        <v>2804</v>
      </c>
      <c r="D210" s="11" t="s">
        <v>247</v>
      </c>
      <c r="E210" s="103"/>
      <c r="F210" s="103"/>
      <c r="G210" s="103"/>
      <c r="H210" s="103"/>
      <c r="I210" s="103"/>
      <c r="J210" s="103"/>
      <c r="K210" s="103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104">
        <v>0</v>
      </c>
      <c r="AK210" s="104">
        <f t="shared" si="3"/>
        <v>0</v>
      </c>
    </row>
    <row r="211" spans="1:37" ht="17.25" customHeight="1">
      <c r="A211" s="72">
        <v>168</v>
      </c>
      <c r="B211" s="71" t="s">
        <v>195</v>
      </c>
      <c r="C211" s="80"/>
      <c r="D211" s="11" t="s">
        <v>233</v>
      </c>
      <c r="E211" s="103"/>
      <c r="F211" s="103"/>
      <c r="G211" s="103"/>
      <c r="H211" s="103"/>
      <c r="I211" s="103"/>
      <c r="J211" s="103"/>
      <c r="K211" s="103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104">
        <v>0</v>
      </c>
      <c r="AK211" s="104">
        <f t="shared" si="3"/>
        <v>0</v>
      </c>
    </row>
    <row r="212" spans="1:37" ht="17.25" customHeight="1">
      <c r="A212" s="72">
        <v>265</v>
      </c>
      <c r="B212" s="71" t="s">
        <v>195</v>
      </c>
      <c r="C212" s="80"/>
      <c r="D212" s="11" t="s">
        <v>411</v>
      </c>
      <c r="E212" s="103"/>
      <c r="F212" s="103"/>
      <c r="G212" s="103"/>
      <c r="H212" s="103"/>
      <c r="I212" s="103"/>
      <c r="J212" s="103"/>
      <c r="K212" s="103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104">
        <v>0</v>
      </c>
      <c r="AK212" s="104">
        <f t="shared" si="3"/>
        <v>0</v>
      </c>
    </row>
    <row r="213" spans="1:37" ht="17.25" customHeight="1">
      <c r="A213" s="72">
        <v>257</v>
      </c>
      <c r="B213" s="71" t="s">
        <v>195</v>
      </c>
      <c r="C213" s="80"/>
      <c r="D213" s="11" t="s">
        <v>396</v>
      </c>
      <c r="E213" s="103"/>
      <c r="F213" s="103"/>
      <c r="G213" s="103"/>
      <c r="H213" s="103"/>
      <c r="I213" s="103"/>
      <c r="J213" s="103"/>
      <c r="K213" s="103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104">
        <v>0</v>
      </c>
      <c r="AK213" s="104">
        <f t="shared" si="3"/>
        <v>0</v>
      </c>
    </row>
    <row r="214" spans="1:37" ht="17.25" customHeight="1">
      <c r="A214" s="72">
        <v>263</v>
      </c>
      <c r="B214" s="71" t="s">
        <v>195</v>
      </c>
      <c r="C214" s="80"/>
      <c r="D214" s="11" t="s">
        <v>407</v>
      </c>
      <c r="E214" s="103"/>
      <c r="F214" s="103"/>
      <c r="G214" s="103"/>
      <c r="H214" s="103"/>
      <c r="I214" s="103"/>
      <c r="J214" s="103"/>
      <c r="K214" s="103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104">
        <v>0</v>
      </c>
      <c r="AK214" s="104">
        <f t="shared" si="3"/>
        <v>0</v>
      </c>
    </row>
    <row r="215" spans="1:37" ht="17.25" customHeight="1">
      <c r="A215" s="72">
        <v>192</v>
      </c>
      <c r="B215" s="71" t="s">
        <v>195</v>
      </c>
      <c r="C215" s="80">
        <v>3004</v>
      </c>
      <c r="D215" s="23" t="s">
        <v>278</v>
      </c>
      <c r="E215" s="103"/>
      <c r="F215" s="103"/>
      <c r="G215" s="103"/>
      <c r="H215" s="103"/>
      <c r="I215" s="103"/>
      <c r="J215" s="103"/>
      <c r="K215" s="103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104">
        <v>623</v>
      </c>
      <c r="AK215" s="104">
        <f t="shared" si="3"/>
        <v>0</v>
      </c>
    </row>
    <row r="216" spans="1:37" ht="17.25" customHeight="1">
      <c r="A216" s="72">
        <v>200</v>
      </c>
      <c r="B216" s="71" t="s">
        <v>195</v>
      </c>
      <c r="C216" s="80">
        <v>3051</v>
      </c>
      <c r="D216" s="11" t="s">
        <v>291</v>
      </c>
      <c r="E216" s="103"/>
      <c r="F216" s="103"/>
      <c r="G216" s="103"/>
      <c r="H216" s="103"/>
      <c r="I216" s="103"/>
      <c r="J216" s="103"/>
      <c r="K216" s="103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104">
        <v>206</v>
      </c>
      <c r="AK216" s="104">
        <f t="shared" si="3"/>
        <v>0</v>
      </c>
    </row>
    <row r="217" spans="1:37" ht="17.25" customHeight="1">
      <c r="A217" s="72">
        <v>252</v>
      </c>
      <c r="B217" s="71" t="s">
        <v>195</v>
      </c>
      <c r="C217" s="80"/>
      <c r="D217" s="11" t="s">
        <v>387</v>
      </c>
      <c r="E217" s="103"/>
      <c r="F217" s="103"/>
      <c r="G217" s="103"/>
      <c r="H217" s="103"/>
      <c r="I217" s="103"/>
      <c r="J217" s="103"/>
      <c r="K217" s="103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104">
        <v>0</v>
      </c>
      <c r="AK217" s="104">
        <f t="shared" si="3"/>
        <v>0</v>
      </c>
    </row>
    <row r="218" spans="1:37" ht="17.25" customHeight="1">
      <c r="A218" s="72">
        <v>167</v>
      </c>
      <c r="B218" s="71" t="s">
        <v>195</v>
      </c>
      <c r="C218" s="80">
        <v>2573</v>
      </c>
      <c r="D218" s="23" t="s">
        <v>231</v>
      </c>
      <c r="E218" s="103"/>
      <c r="F218" s="103"/>
      <c r="G218" s="103"/>
      <c r="H218" s="103"/>
      <c r="I218" s="103"/>
      <c r="J218" s="103"/>
      <c r="K218" s="103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104">
        <v>133</v>
      </c>
      <c r="AK218" s="104">
        <f t="shared" si="3"/>
        <v>0</v>
      </c>
    </row>
    <row r="219" spans="1:37" ht="17.25" customHeight="1">
      <c r="A219" s="72">
        <v>314</v>
      </c>
      <c r="B219" s="71" t="s">
        <v>195</v>
      </c>
      <c r="C219" s="80"/>
      <c r="D219" s="11" t="s">
        <v>511</v>
      </c>
      <c r="E219" s="103"/>
      <c r="F219" s="103"/>
      <c r="G219" s="103"/>
      <c r="H219" s="103"/>
      <c r="I219" s="103"/>
      <c r="J219" s="103"/>
      <c r="K219" s="103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104">
        <v>0</v>
      </c>
      <c r="AK219" s="104">
        <f t="shared" si="3"/>
        <v>0</v>
      </c>
    </row>
    <row r="220" spans="1:37" ht="17.25" customHeight="1">
      <c r="A220" s="72">
        <v>231</v>
      </c>
      <c r="B220" s="71" t="s">
        <v>195</v>
      </c>
      <c r="C220" s="80"/>
      <c r="D220" s="11" t="s">
        <v>350</v>
      </c>
      <c r="E220" s="103"/>
      <c r="F220" s="103"/>
      <c r="G220" s="103"/>
      <c r="H220" s="103"/>
      <c r="I220" s="103"/>
      <c r="J220" s="103"/>
      <c r="K220" s="103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104">
        <v>0</v>
      </c>
      <c r="AK220" s="104">
        <f t="shared" si="3"/>
        <v>0</v>
      </c>
    </row>
    <row r="221" spans="1:37" ht="17.25" customHeight="1">
      <c r="A221" s="72">
        <v>276</v>
      </c>
      <c r="B221" s="71" t="s">
        <v>195</v>
      </c>
      <c r="C221" s="80"/>
      <c r="D221" s="11" t="s">
        <v>434</v>
      </c>
      <c r="E221" s="103"/>
      <c r="F221" s="103"/>
      <c r="G221" s="103"/>
      <c r="H221" s="103"/>
      <c r="I221" s="103"/>
      <c r="J221" s="103"/>
      <c r="K221" s="103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104">
        <v>0</v>
      </c>
      <c r="AK221" s="104">
        <f t="shared" si="3"/>
        <v>0</v>
      </c>
    </row>
    <row r="222" spans="1:37" ht="17.25" customHeight="1">
      <c r="A222" s="72">
        <v>290</v>
      </c>
      <c r="B222" s="71" t="s">
        <v>195</v>
      </c>
      <c r="C222" s="80"/>
      <c r="D222" s="11" t="s">
        <v>463</v>
      </c>
      <c r="E222" s="103"/>
      <c r="F222" s="103"/>
      <c r="G222" s="103"/>
      <c r="H222" s="103"/>
      <c r="I222" s="103"/>
      <c r="J222" s="103"/>
      <c r="K222" s="103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104">
        <v>0</v>
      </c>
      <c r="AK222" s="104">
        <f t="shared" si="3"/>
        <v>0</v>
      </c>
    </row>
    <row r="223" spans="1:37" ht="17.25" customHeight="1">
      <c r="A223" s="72">
        <v>258</v>
      </c>
      <c r="B223" s="71" t="s">
        <v>195</v>
      </c>
      <c r="C223" s="80"/>
      <c r="D223" s="11" t="s">
        <v>398</v>
      </c>
      <c r="E223" s="103"/>
      <c r="F223" s="103"/>
      <c r="G223" s="103"/>
      <c r="H223" s="103"/>
      <c r="I223" s="103"/>
      <c r="J223" s="103"/>
      <c r="K223" s="103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104">
        <v>0</v>
      </c>
      <c r="AK223" s="104">
        <f t="shared" si="3"/>
        <v>0</v>
      </c>
    </row>
    <row r="224" spans="1:37" ht="17.25" customHeight="1">
      <c r="A224" s="72">
        <v>219</v>
      </c>
      <c r="B224" s="71" t="s">
        <v>195</v>
      </c>
      <c r="C224" s="80"/>
      <c r="D224" s="11" t="s">
        <v>327</v>
      </c>
      <c r="E224" s="103"/>
      <c r="F224" s="103"/>
      <c r="G224" s="103"/>
      <c r="H224" s="103"/>
      <c r="I224" s="103"/>
      <c r="J224" s="103"/>
      <c r="K224" s="103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104">
        <v>0</v>
      </c>
      <c r="AK224" s="104">
        <f t="shared" si="3"/>
        <v>0</v>
      </c>
    </row>
    <row r="225" spans="1:37" ht="17.25" customHeight="1">
      <c r="A225" s="72">
        <v>220</v>
      </c>
      <c r="B225" s="71" t="s">
        <v>195</v>
      </c>
      <c r="C225" s="80"/>
      <c r="D225" s="11" t="s">
        <v>329</v>
      </c>
      <c r="E225" s="103"/>
      <c r="F225" s="103"/>
      <c r="G225" s="103"/>
      <c r="H225" s="103"/>
      <c r="I225" s="103"/>
      <c r="J225" s="103"/>
      <c r="K225" s="103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104">
        <v>0</v>
      </c>
      <c r="AK225" s="104">
        <f t="shared" si="3"/>
        <v>0</v>
      </c>
    </row>
    <row r="226" spans="1:37" ht="17.25" customHeight="1">
      <c r="A226" s="72">
        <v>254</v>
      </c>
      <c r="B226" s="71" t="s">
        <v>195</v>
      </c>
      <c r="C226" s="80"/>
      <c r="D226" s="11" t="s">
        <v>391</v>
      </c>
      <c r="E226" s="103"/>
      <c r="F226" s="103"/>
      <c r="G226" s="103"/>
      <c r="H226" s="103"/>
      <c r="I226" s="103"/>
      <c r="J226" s="103"/>
      <c r="K226" s="103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104">
        <v>0</v>
      </c>
      <c r="AK226" s="104">
        <f t="shared" si="3"/>
        <v>0</v>
      </c>
    </row>
    <row r="227" spans="1:37" ht="17.25" customHeight="1">
      <c r="A227" s="72">
        <v>244</v>
      </c>
      <c r="B227" s="71" t="s">
        <v>195</v>
      </c>
      <c r="C227" s="80"/>
      <c r="D227" s="11" t="s">
        <v>374</v>
      </c>
      <c r="E227" s="103"/>
      <c r="F227" s="103"/>
      <c r="G227" s="103"/>
      <c r="H227" s="103"/>
      <c r="I227" s="103"/>
      <c r="J227" s="103"/>
      <c r="K227" s="103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104">
        <v>0</v>
      </c>
      <c r="AK227" s="104">
        <f t="shared" si="3"/>
        <v>0</v>
      </c>
    </row>
    <row r="228" spans="1:37" ht="17.25" customHeight="1">
      <c r="A228" s="72">
        <v>151</v>
      </c>
      <c r="B228" s="71" t="s">
        <v>195</v>
      </c>
      <c r="C228" s="80">
        <v>165</v>
      </c>
      <c r="D228" s="11" t="s">
        <v>199</v>
      </c>
      <c r="E228" s="103"/>
      <c r="F228" s="103"/>
      <c r="G228" s="103"/>
      <c r="H228" s="103"/>
      <c r="I228" s="103"/>
      <c r="J228" s="103"/>
      <c r="K228" s="103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104">
        <v>298</v>
      </c>
      <c r="AK228" s="104">
        <f t="shared" si="3"/>
        <v>0</v>
      </c>
    </row>
    <row r="229" spans="1:37" ht="17.25" customHeight="1">
      <c r="A229" s="72">
        <v>256</v>
      </c>
      <c r="B229" s="71" t="s">
        <v>195</v>
      </c>
      <c r="C229" s="80"/>
      <c r="D229" s="11" t="s">
        <v>394</v>
      </c>
      <c r="E229" s="103"/>
      <c r="F229" s="103"/>
      <c r="G229" s="103"/>
      <c r="H229" s="103"/>
      <c r="I229" s="103"/>
      <c r="J229" s="103"/>
      <c r="K229" s="103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104">
        <v>0</v>
      </c>
      <c r="AK229" s="104">
        <f t="shared" si="3"/>
        <v>0</v>
      </c>
    </row>
    <row r="230" spans="1:37" ht="17.25" customHeight="1">
      <c r="A230" s="72">
        <v>303</v>
      </c>
      <c r="B230" s="71" t="s">
        <v>195</v>
      </c>
      <c r="C230" s="80"/>
      <c r="D230" s="11" t="s">
        <v>488</v>
      </c>
      <c r="E230" s="103"/>
      <c r="F230" s="103"/>
      <c r="G230" s="103"/>
      <c r="H230" s="103"/>
      <c r="I230" s="103"/>
      <c r="J230" s="103"/>
      <c r="K230" s="103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104">
        <v>0</v>
      </c>
      <c r="AK230" s="104">
        <f t="shared" si="3"/>
        <v>0</v>
      </c>
    </row>
    <row r="231" spans="1:37" ht="17.25" customHeight="1">
      <c r="A231" s="72">
        <v>156</v>
      </c>
      <c r="B231" s="71" t="s">
        <v>195</v>
      </c>
      <c r="C231" s="80">
        <v>548</v>
      </c>
      <c r="D231" s="11" t="s">
        <v>209</v>
      </c>
      <c r="E231" s="103"/>
      <c r="F231" s="103"/>
      <c r="G231" s="103"/>
      <c r="H231" s="103"/>
      <c r="I231" s="103"/>
      <c r="J231" s="103"/>
      <c r="K231" s="103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104">
        <v>170</v>
      </c>
      <c r="AK231" s="104">
        <f t="shared" si="3"/>
        <v>0</v>
      </c>
    </row>
    <row r="232" spans="1:37" ht="17.25" customHeight="1">
      <c r="A232" s="72">
        <v>262</v>
      </c>
      <c r="B232" s="71" t="s">
        <v>195</v>
      </c>
      <c r="C232" s="80"/>
      <c r="D232" s="11" t="s">
        <v>405</v>
      </c>
      <c r="E232" s="103"/>
      <c r="F232" s="103"/>
      <c r="G232" s="103"/>
      <c r="H232" s="103"/>
      <c r="I232" s="103"/>
      <c r="J232" s="103"/>
      <c r="K232" s="103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104">
        <v>0</v>
      </c>
      <c r="AK232" s="104">
        <f t="shared" si="3"/>
        <v>0</v>
      </c>
    </row>
    <row r="233" spans="1:37" ht="17.25" customHeight="1">
      <c r="A233" s="72">
        <v>292</v>
      </c>
      <c r="B233" s="71" t="s">
        <v>195</v>
      </c>
      <c r="C233" s="80"/>
      <c r="D233" s="11" t="s">
        <v>467</v>
      </c>
      <c r="E233" s="103"/>
      <c r="F233" s="103"/>
      <c r="G233" s="103"/>
      <c r="H233" s="103"/>
      <c r="I233" s="103"/>
      <c r="J233" s="103"/>
      <c r="K233" s="103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104">
        <v>0</v>
      </c>
      <c r="AK233" s="104">
        <f t="shared" si="3"/>
        <v>0</v>
      </c>
    </row>
    <row r="234" spans="1:37" ht="17.25" customHeight="1">
      <c r="A234" s="72">
        <v>242</v>
      </c>
      <c r="B234" s="71" t="s">
        <v>195</v>
      </c>
      <c r="C234" s="80"/>
      <c r="D234" s="11" t="s">
        <v>370</v>
      </c>
      <c r="E234" s="103"/>
      <c r="F234" s="103"/>
      <c r="G234" s="103"/>
      <c r="H234" s="103"/>
      <c r="I234" s="103"/>
      <c r="J234" s="103"/>
      <c r="K234" s="103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104">
        <v>0</v>
      </c>
      <c r="AK234" s="104">
        <f t="shared" si="3"/>
        <v>0</v>
      </c>
    </row>
    <row r="235" spans="1:37" ht="17.25" customHeight="1">
      <c r="A235" s="72">
        <v>235</v>
      </c>
      <c r="B235" s="71" t="s">
        <v>195</v>
      </c>
      <c r="C235" s="80"/>
      <c r="D235" s="11" t="s">
        <v>358</v>
      </c>
      <c r="E235" s="103"/>
      <c r="F235" s="103"/>
      <c r="G235" s="103"/>
      <c r="H235" s="103"/>
      <c r="I235" s="103"/>
      <c r="J235" s="103"/>
      <c r="K235" s="103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104">
        <v>0</v>
      </c>
      <c r="AK235" s="104">
        <f t="shared" si="3"/>
        <v>0</v>
      </c>
    </row>
    <row r="236" spans="1:37" ht="17.25" customHeight="1">
      <c r="A236" s="72">
        <v>271</v>
      </c>
      <c r="B236" s="71" t="s">
        <v>195</v>
      </c>
      <c r="C236" s="80"/>
      <c r="D236" s="11" t="s">
        <v>424</v>
      </c>
      <c r="E236" s="103"/>
      <c r="F236" s="103"/>
      <c r="G236" s="103"/>
      <c r="H236" s="103"/>
      <c r="I236" s="103"/>
      <c r="J236" s="103"/>
      <c r="K236" s="103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104">
        <v>0</v>
      </c>
      <c r="AK236" s="104">
        <f t="shared" si="3"/>
        <v>0</v>
      </c>
    </row>
    <row r="237" spans="1:37" ht="17.25" customHeight="1">
      <c r="A237" s="72">
        <v>238</v>
      </c>
      <c r="B237" s="71" t="s">
        <v>195</v>
      </c>
      <c r="C237" s="80"/>
      <c r="D237" s="11" t="s">
        <v>364</v>
      </c>
      <c r="E237" s="103"/>
      <c r="F237" s="103"/>
      <c r="G237" s="103"/>
      <c r="H237" s="103"/>
      <c r="I237" s="103"/>
      <c r="J237" s="103"/>
      <c r="K237" s="103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104">
        <v>0</v>
      </c>
      <c r="AK237" s="104">
        <f t="shared" si="3"/>
        <v>0</v>
      </c>
    </row>
    <row r="238" spans="1:37" ht="17.25" customHeight="1">
      <c r="A238" s="72">
        <v>208</v>
      </c>
      <c r="B238" s="71" t="s">
        <v>195</v>
      </c>
      <c r="C238" s="80">
        <v>3137</v>
      </c>
      <c r="D238" s="11" t="s">
        <v>305</v>
      </c>
      <c r="E238" s="103"/>
      <c r="F238" s="103"/>
      <c r="G238" s="103"/>
      <c r="H238" s="103"/>
      <c r="I238" s="103"/>
      <c r="J238" s="103"/>
      <c r="K238" s="103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104">
        <v>206</v>
      </c>
      <c r="AK238" s="104">
        <f t="shared" si="3"/>
        <v>0</v>
      </c>
    </row>
    <row r="239" spans="1:37" ht="17.25" customHeight="1">
      <c r="A239" s="72">
        <v>545</v>
      </c>
      <c r="B239" s="71" t="s">
        <v>195</v>
      </c>
      <c r="C239" s="80"/>
      <c r="D239" s="71" t="s">
        <v>305</v>
      </c>
      <c r="E239" s="103"/>
      <c r="F239" s="103"/>
      <c r="G239" s="103"/>
      <c r="H239" s="103"/>
      <c r="I239" s="103"/>
      <c r="J239" s="103"/>
      <c r="K239" s="103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104">
        <v>206</v>
      </c>
      <c r="AK239" s="104">
        <f t="shared" si="3"/>
        <v>0</v>
      </c>
    </row>
    <row r="240" spans="1:37" ht="17.25" customHeight="1">
      <c r="A240" s="72">
        <v>307</v>
      </c>
      <c r="B240" s="71" t="s">
        <v>195</v>
      </c>
      <c r="C240" s="80"/>
      <c r="D240" s="11" t="s">
        <v>497</v>
      </c>
      <c r="E240" s="103"/>
      <c r="F240" s="103"/>
      <c r="G240" s="103"/>
      <c r="H240" s="103"/>
      <c r="I240" s="103"/>
      <c r="J240" s="103"/>
      <c r="K240" s="103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104">
        <v>0</v>
      </c>
      <c r="AK240" s="104">
        <f t="shared" si="3"/>
        <v>0</v>
      </c>
    </row>
    <row r="241" spans="1:37" ht="17.25" customHeight="1">
      <c r="A241" s="72">
        <v>226</v>
      </c>
      <c r="B241" s="71" t="s">
        <v>195</v>
      </c>
      <c r="C241" s="80"/>
      <c r="D241" s="11" t="s">
        <v>341</v>
      </c>
      <c r="E241" s="103"/>
      <c r="F241" s="103"/>
      <c r="G241" s="103"/>
      <c r="H241" s="103"/>
      <c r="I241" s="103"/>
      <c r="J241" s="103"/>
      <c r="K241" s="103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104">
        <v>0</v>
      </c>
      <c r="AK241" s="104">
        <f t="shared" si="3"/>
        <v>0</v>
      </c>
    </row>
    <row r="242" spans="1:37" ht="17.25" customHeight="1">
      <c r="A242" s="72">
        <v>312</v>
      </c>
      <c r="B242" s="71" t="s">
        <v>195</v>
      </c>
      <c r="C242" s="80"/>
      <c r="D242" s="11" t="s">
        <v>507</v>
      </c>
      <c r="E242" s="103"/>
      <c r="F242" s="103"/>
      <c r="G242" s="103"/>
      <c r="H242" s="103"/>
      <c r="I242" s="103"/>
      <c r="J242" s="103"/>
      <c r="K242" s="103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104">
        <v>0</v>
      </c>
      <c r="AK242" s="104">
        <f t="shared" si="3"/>
        <v>0</v>
      </c>
    </row>
    <row r="243" spans="1:37" ht="17.25" customHeight="1">
      <c r="A243" s="72">
        <v>304</v>
      </c>
      <c r="B243" s="71" t="s">
        <v>195</v>
      </c>
      <c r="C243" s="80"/>
      <c r="D243" s="11" t="s">
        <v>491</v>
      </c>
      <c r="E243" s="103"/>
      <c r="F243" s="103"/>
      <c r="G243" s="103"/>
      <c r="H243" s="103"/>
      <c r="I243" s="103"/>
      <c r="J243" s="103"/>
      <c r="K243" s="103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104">
        <v>0</v>
      </c>
      <c r="AK243" s="104">
        <f t="shared" si="3"/>
        <v>0</v>
      </c>
    </row>
    <row r="244" spans="1:37" ht="17.25" customHeight="1">
      <c r="A244" s="72">
        <v>310</v>
      </c>
      <c r="B244" s="71" t="s">
        <v>195</v>
      </c>
      <c r="C244" s="80"/>
      <c r="D244" s="11" t="s">
        <v>503</v>
      </c>
      <c r="E244" s="103"/>
      <c r="F244" s="103"/>
      <c r="G244" s="103"/>
      <c r="H244" s="103"/>
      <c r="I244" s="103"/>
      <c r="J244" s="103"/>
      <c r="K244" s="103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104">
        <v>0</v>
      </c>
      <c r="AK244" s="104">
        <f t="shared" si="3"/>
        <v>0</v>
      </c>
    </row>
    <row r="245" spans="1:37" ht="17.25" customHeight="1">
      <c r="A245" s="72">
        <v>269</v>
      </c>
      <c r="B245" s="71" t="s">
        <v>195</v>
      </c>
      <c r="C245" s="80"/>
      <c r="D245" s="11" t="s">
        <v>420</v>
      </c>
      <c r="E245" s="103"/>
      <c r="F245" s="103"/>
      <c r="G245" s="103"/>
      <c r="H245" s="103"/>
      <c r="I245" s="103"/>
      <c r="J245" s="103"/>
      <c r="K245" s="103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104">
        <v>0</v>
      </c>
      <c r="AK245" s="104">
        <f t="shared" si="3"/>
        <v>0</v>
      </c>
    </row>
    <row r="246" spans="1:37" ht="17.25" customHeight="1">
      <c r="A246" s="72">
        <v>211</v>
      </c>
      <c r="B246" s="71" t="s">
        <v>195</v>
      </c>
      <c r="C246" s="80"/>
      <c r="D246" s="11" t="s">
        <v>310</v>
      </c>
      <c r="E246" s="103"/>
      <c r="F246" s="103"/>
      <c r="G246" s="103"/>
      <c r="H246" s="103"/>
      <c r="I246" s="103"/>
      <c r="J246" s="103"/>
      <c r="K246" s="103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104">
        <v>0</v>
      </c>
      <c r="AK246" s="104">
        <f t="shared" si="3"/>
        <v>0</v>
      </c>
    </row>
    <row r="247" spans="1:37" ht="17.25" customHeight="1">
      <c r="A247" s="72">
        <v>197</v>
      </c>
      <c r="B247" s="71" t="s">
        <v>195</v>
      </c>
      <c r="C247" s="80">
        <v>3022</v>
      </c>
      <c r="D247" s="23" t="s">
        <v>286</v>
      </c>
      <c r="E247" s="103"/>
      <c r="F247" s="103"/>
      <c r="G247" s="103"/>
      <c r="H247" s="103"/>
      <c r="I247" s="103"/>
      <c r="J247" s="103"/>
      <c r="K247" s="103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104">
        <v>370</v>
      </c>
      <c r="AK247" s="104">
        <f t="shared" si="3"/>
        <v>0</v>
      </c>
    </row>
    <row r="248" spans="1:37" ht="17.25" customHeight="1">
      <c r="A248" s="72">
        <v>259</v>
      </c>
      <c r="B248" s="71" t="s">
        <v>195</v>
      </c>
      <c r="C248" s="80"/>
      <c r="D248" s="11" t="s">
        <v>400</v>
      </c>
      <c r="E248" s="103"/>
      <c r="F248" s="103"/>
      <c r="G248" s="103"/>
      <c r="H248" s="103"/>
      <c r="I248" s="103"/>
      <c r="J248" s="103"/>
      <c r="K248" s="103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104">
        <v>0</v>
      </c>
      <c r="AK248" s="104">
        <f t="shared" si="3"/>
        <v>0</v>
      </c>
    </row>
    <row r="249" spans="1:37" ht="17.25" customHeight="1">
      <c r="A249" s="72">
        <v>152</v>
      </c>
      <c r="B249" s="71" t="s">
        <v>195</v>
      </c>
      <c r="C249" s="80">
        <v>355</v>
      </c>
      <c r="D249" s="11" t="s">
        <v>201</v>
      </c>
      <c r="E249" s="103"/>
      <c r="F249" s="103"/>
      <c r="G249" s="103"/>
      <c r="H249" s="103"/>
      <c r="I249" s="103"/>
      <c r="J249" s="103"/>
      <c r="K249" s="103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104">
        <v>126</v>
      </c>
      <c r="AK249" s="104">
        <f t="shared" si="3"/>
        <v>0</v>
      </c>
    </row>
    <row r="250" spans="1:37" ht="17.25" customHeight="1">
      <c r="A250" s="72">
        <v>188</v>
      </c>
      <c r="B250" s="71" t="s">
        <v>195</v>
      </c>
      <c r="C250" s="80">
        <v>2951</v>
      </c>
      <c r="D250" s="23" t="s">
        <v>269</v>
      </c>
      <c r="E250" s="103"/>
      <c r="F250" s="103"/>
      <c r="G250" s="103"/>
      <c r="H250" s="103"/>
      <c r="I250" s="103"/>
      <c r="J250" s="103"/>
      <c r="K250" s="103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104">
        <v>133</v>
      </c>
      <c r="AK250" s="104">
        <f t="shared" si="3"/>
        <v>0</v>
      </c>
    </row>
    <row r="251" spans="1:37" ht="17.25" customHeight="1">
      <c r="A251" s="72">
        <v>199</v>
      </c>
      <c r="B251" s="71" t="s">
        <v>195</v>
      </c>
      <c r="C251" s="80">
        <v>3041</v>
      </c>
      <c r="D251" s="23" t="s">
        <v>290</v>
      </c>
      <c r="E251" s="103"/>
      <c r="F251" s="103"/>
      <c r="G251" s="103"/>
      <c r="H251" s="103"/>
      <c r="I251" s="103"/>
      <c r="J251" s="103"/>
      <c r="K251" s="103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104">
        <v>0</v>
      </c>
      <c r="AK251" s="104">
        <f t="shared" si="3"/>
        <v>0</v>
      </c>
    </row>
    <row r="252" spans="1:37" ht="17.25" customHeight="1">
      <c r="A252" s="72">
        <v>203</v>
      </c>
      <c r="B252" s="71" t="s">
        <v>195</v>
      </c>
      <c r="C252" s="80">
        <v>3042</v>
      </c>
      <c r="D252" s="11" t="s">
        <v>297</v>
      </c>
      <c r="E252" s="103"/>
      <c r="F252" s="103"/>
      <c r="G252" s="103"/>
      <c r="H252" s="103"/>
      <c r="I252" s="103"/>
      <c r="J252" s="103"/>
      <c r="K252" s="103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104">
        <v>0</v>
      </c>
      <c r="AK252" s="104">
        <f t="shared" si="3"/>
        <v>0</v>
      </c>
    </row>
    <row r="253" spans="1:37" ht="17.25" customHeight="1">
      <c r="A253" s="72">
        <v>321</v>
      </c>
      <c r="B253" s="71" t="s">
        <v>195</v>
      </c>
      <c r="C253" s="80"/>
      <c r="D253" s="11" t="s">
        <v>525</v>
      </c>
      <c r="E253" s="103"/>
      <c r="F253" s="103"/>
      <c r="G253" s="103"/>
      <c r="H253" s="103"/>
      <c r="I253" s="103"/>
      <c r="J253" s="103"/>
      <c r="K253" s="103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104">
        <v>0</v>
      </c>
      <c r="AK253" s="104">
        <f t="shared" si="3"/>
        <v>0</v>
      </c>
    </row>
    <row r="254" spans="1:37" ht="17.25" customHeight="1">
      <c r="A254" s="72">
        <v>253</v>
      </c>
      <c r="B254" s="71" t="s">
        <v>195</v>
      </c>
      <c r="C254" s="80"/>
      <c r="D254" s="11" t="s">
        <v>389</v>
      </c>
      <c r="E254" s="103"/>
      <c r="F254" s="103"/>
      <c r="G254" s="103"/>
      <c r="H254" s="103"/>
      <c r="I254" s="103"/>
      <c r="J254" s="103"/>
      <c r="K254" s="103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104">
        <v>0</v>
      </c>
      <c r="AK254" s="104">
        <f t="shared" si="3"/>
        <v>0</v>
      </c>
    </row>
    <row r="255" spans="1:37" ht="17.25" customHeight="1">
      <c r="A255" s="72">
        <v>245</v>
      </c>
      <c r="B255" s="71" t="s">
        <v>195</v>
      </c>
      <c r="C255" s="80"/>
      <c r="D255" s="11" t="s">
        <v>376</v>
      </c>
      <c r="E255" s="103"/>
      <c r="F255" s="103"/>
      <c r="G255" s="103"/>
      <c r="H255" s="103"/>
      <c r="I255" s="103"/>
      <c r="J255" s="103"/>
      <c r="K255" s="103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104">
        <v>0</v>
      </c>
      <c r="AK255" s="104">
        <f t="shared" si="3"/>
        <v>0</v>
      </c>
    </row>
    <row r="256" spans="1:37" ht="17.25" customHeight="1">
      <c r="A256" s="72">
        <v>255</v>
      </c>
      <c r="B256" s="71" t="s">
        <v>195</v>
      </c>
      <c r="C256" s="80"/>
      <c r="D256" s="11" t="s">
        <v>392</v>
      </c>
      <c r="E256" s="103"/>
      <c r="F256" s="103"/>
      <c r="G256" s="103"/>
      <c r="H256" s="103"/>
      <c r="I256" s="103"/>
      <c r="J256" s="103"/>
      <c r="K256" s="103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104">
        <v>0</v>
      </c>
      <c r="AK256" s="104">
        <f t="shared" si="3"/>
        <v>0</v>
      </c>
    </row>
    <row r="257" spans="1:37" ht="17.25" customHeight="1">
      <c r="A257" s="72">
        <v>246</v>
      </c>
      <c r="B257" s="71" t="s">
        <v>195</v>
      </c>
      <c r="C257" s="80"/>
      <c r="D257" s="11" t="s">
        <v>377</v>
      </c>
      <c r="E257" s="103"/>
      <c r="F257" s="103"/>
      <c r="G257" s="103"/>
      <c r="H257" s="103"/>
      <c r="I257" s="103"/>
      <c r="J257" s="103"/>
      <c r="K257" s="103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104">
        <v>0</v>
      </c>
      <c r="AK257" s="104">
        <f t="shared" si="3"/>
        <v>0</v>
      </c>
    </row>
    <row r="258" spans="1:37" ht="17.25" customHeight="1">
      <c r="A258" s="72">
        <v>305</v>
      </c>
      <c r="B258" s="71" t="s">
        <v>195</v>
      </c>
      <c r="C258" s="80"/>
      <c r="D258" s="11" t="s">
        <v>493</v>
      </c>
      <c r="E258" s="103"/>
      <c r="F258" s="103"/>
      <c r="G258" s="103"/>
      <c r="H258" s="103"/>
      <c r="I258" s="103"/>
      <c r="J258" s="103"/>
      <c r="K258" s="103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104">
        <v>0</v>
      </c>
      <c r="AK258" s="104">
        <f t="shared" si="3"/>
        <v>0</v>
      </c>
    </row>
    <row r="259" spans="1:37" ht="17.25" customHeight="1">
      <c r="A259" s="72">
        <v>280</v>
      </c>
      <c r="B259" s="71" t="s">
        <v>195</v>
      </c>
      <c r="C259" s="80"/>
      <c r="D259" s="11" t="s">
        <v>442</v>
      </c>
      <c r="E259" s="103"/>
      <c r="F259" s="103"/>
      <c r="G259" s="103"/>
      <c r="H259" s="103"/>
      <c r="I259" s="103"/>
      <c r="J259" s="103"/>
      <c r="K259" s="103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104">
        <v>0</v>
      </c>
      <c r="AK259" s="104">
        <f t="shared" si="3"/>
        <v>0</v>
      </c>
    </row>
    <row r="260" spans="1:37" ht="17.25" customHeight="1">
      <c r="A260" s="72">
        <v>300</v>
      </c>
      <c r="B260" s="71" t="s">
        <v>195</v>
      </c>
      <c r="C260" s="80"/>
      <c r="D260" s="11" t="s">
        <v>483</v>
      </c>
      <c r="E260" s="103"/>
      <c r="F260" s="103"/>
      <c r="G260" s="103"/>
      <c r="H260" s="103"/>
      <c r="I260" s="103"/>
      <c r="J260" s="103"/>
      <c r="K260" s="103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104">
        <v>0</v>
      </c>
      <c r="AK260" s="104">
        <f t="shared" si="3"/>
        <v>0</v>
      </c>
    </row>
    <row r="261" spans="1:37" ht="17.25" customHeight="1">
      <c r="A261" s="72">
        <v>281</v>
      </c>
      <c r="B261" s="71" t="s">
        <v>195</v>
      </c>
      <c r="C261" s="80"/>
      <c r="D261" s="11" t="s">
        <v>444</v>
      </c>
      <c r="E261" s="103"/>
      <c r="F261" s="103"/>
      <c r="G261" s="103"/>
      <c r="H261" s="103"/>
      <c r="I261" s="103"/>
      <c r="J261" s="103"/>
      <c r="K261" s="103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104">
        <v>0</v>
      </c>
      <c r="AK261" s="104">
        <f t="shared" si="3"/>
        <v>0</v>
      </c>
    </row>
    <row r="262" spans="1:37" ht="17.25" customHeight="1">
      <c r="A262" s="72">
        <v>206</v>
      </c>
      <c r="B262" s="71" t="s">
        <v>195</v>
      </c>
      <c r="C262" s="80">
        <v>3135</v>
      </c>
      <c r="D262" s="11" t="s">
        <v>303</v>
      </c>
      <c r="E262" s="103"/>
      <c r="F262" s="103"/>
      <c r="G262" s="103"/>
      <c r="H262" s="103"/>
      <c r="I262" s="103"/>
      <c r="J262" s="103"/>
      <c r="K262" s="103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104">
        <v>0</v>
      </c>
      <c r="AK262" s="104">
        <f t="shared" si="3"/>
        <v>0</v>
      </c>
    </row>
    <row r="263" spans="1:37" ht="17.25" customHeight="1">
      <c r="A263" s="72">
        <v>158</v>
      </c>
      <c r="B263" s="71" t="s">
        <v>195</v>
      </c>
      <c r="C263" s="80">
        <v>960</v>
      </c>
      <c r="D263" s="11" t="s">
        <v>213</v>
      </c>
      <c r="E263" s="103"/>
      <c r="F263" s="103"/>
      <c r="G263" s="103"/>
      <c r="H263" s="103"/>
      <c r="I263" s="103"/>
      <c r="J263" s="103"/>
      <c r="K263" s="103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104">
        <v>0</v>
      </c>
      <c r="AK263" s="104">
        <f t="shared" ref="AK263:AK326" si="4">COUNTA(E263:AI263)*(AJ263)*(2)</f>
        <v>0</v>
      </c>
    </row>
    <row r="264" spans="1:37" ht="17.25" customHeight="1">
      <c r="A264" s="72">
        <v>319</v>
      </c>
      <c r="B264" s="71" t="s">
        <v>195</v>
      </c>
      <c r="C264" s="80"/>
      <c r="D264" s="11" t="s">
        <v>521</v>
      </c>
      <c r="E264" s="103"/>
      <c r="F264" s="103"/>
      <c r="G264" s="103"/>
      <c r="H264" s="103"/>
      <c r="I264" s="103"/>
      <c r="J264" s="103"/>
      <c r="K264" s="103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104">
        <v>0</v>
      </c>
      <c r="AK264" s="104">
        <f t="shared" si="4"/>
        <v>0</v>
      </c>
    </row>
    <row r="265" spans="1:37" ht="17.25" customHeight="1">
      <c r="A265" s="72">
        <v>215</v>
      </c>
      <c r="B265" s="71" t="s">
        <v>195</v>
      </c>
      <c r="C265" s="80"/>
      <c r="D265" s="11" t="s">
        <v>318</v>
      </c>
      <c r="E265" s="103"/>
      <c r="F265" s="103"/>
      <c r="G265" s="103"/>
      <c r="H265" s="103"/>
      <c r="I265" s="103"/>
      <c r="J265" s="103"/>
      <c r="K265" s="103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104">
        <v>0</v>
      </c>
      <c r="AK265" s="104">
        <f t="shared" si="4"/>
        <v>0</v>
      </c>
    </row>
    <row r="266" spans="1:37" ht="17.25" customHeight="1">
      <c r="A266" s="72">
        <v>251</v>
      </c>
      <c r="B266" s="71" t="s">
        <v>195</v>
      </c>
      <c r="C266" s="80"/>
      <c r="D266" s="11" t="s">
        <v>385</v>
      </c>
      <c r="E266" s="103"/>
      <c r="F266" s="103"/>
      <c r="G266" s="103"/>
      <c r="H266" s="103"/>
      <c r="I266" s="103"/>
      <c r="J266" s="103"/>
      <c r="K266" s="103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104">
        <v>0</v>
      </c>
      <c r="AK266" s="104">
        <f t="shared" si="4"/>
        <v>0</v>
      </c>
    </row>
    <row r="267" spans="1:37" ht="17.25" customHeight="1">
      <c r="A267" s="72">
        <v>243</v>
      </c>
      <c r="B267" s="71" t="s">
        <v>195</v>
      </c>
      <c r="C267" s="80"/>
      <c r="D267" s="11" t="s">
        <v>372</v>
      </c>
      <c r="E267" s="103"/>
      <c r="F267" s="103"/>
      <c r="G267" s="103"/>
      <c r="H267" s="103"/>
      <c r="I267" s="103"/>
      <c r="J267" s="103"/>
      <c r="K267" s="103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104">
        <v>0</v>
      </c>
      <c r="AK267" s="104">
        <f t="shared" si="4"/>
        <v>0</v>
      </c>
    </row>
    <row r="268" spans="1:37" ht="17.25" customHeight="1">
      <c r="A268" s="72">
        <v>302</v>
      </c>
      <c r="B268" s="71" t="s">
        <v>195</v>
      </c>
      <c r="C268" s="80"/>
      <c r="D268" s="11" t="s">
        <v>486</v>
      </c>
      <c r="E268" s="103"/>
      <c r="F268" s="103"/>
      <c r="G268" s="103"/>
      <c r="H268" s="103"/>
      <c r="I268" s="103"/>
      <c r="J268" s="103"/>
      <c r="K268" s="103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104">
        <v>0</v>
      </c>
      <c r="AK268" s="104">
        <f t="shared" si="4"/>
        <v>0</v>
      </c>
    </row>
    <row r="269" spans="1:37" ht="17.25" customHeight="1">
      <c r="A269" s="72">
        <v>285</v>
      </c>
      <c r="B269" s="71" t="s">
        <v>195</v>
      </c>
      <c r="C269" s="80"/>
      <c r="D269" s="11" t="s">
        <v>452</v>
      </c>
      <c r="E269" s="103"/>
      <c r="F269" s="103"/>
      <c r="G269" s="103"/>
      <c r="H269" s="103"/>
      <c r="I269" s="103"/>
      <c r="J269" s="103"/>
      <c r="K269" s="103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104">
        <v>0</v>
      </c>
      <c r="AK269" s="104">
        <f t="shared" si="4"/>
        <v>0</v>
      </c>
    </row>
    <row r="270" spans="1:37" ht="17.25" customHeight="1">
      <c r="A270" s="72">
        <v>239</v>
      </c>
      <c r="B270" s="71" t="s">
        <v>195</v>
      </c>
      <c r="C270" s="80"/>
      <c r="D270" s="11" t="s">
        <v>366</v>
      </c>
      <c r="E270" s="103"/>
      <c r="F270" s="103"/>
      <c r="G270" s="103"/>
      <c r="H270" s="103"/>
      <c r="I270" s="103"/>
      <c r="J270" s="103"/>
      <c r="K270" s="103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104">
        <v>0</v>
      </c>
      <c r="AK270" s="104">
        <f t="shared" si="4"/>
        <v>0</v>
      </c>
    </row>
    <row r="271" spans="1:37" ht="17.25" customHeight="1">
      <c r="A271" s="72">
        <v>229</v>
      </c>
      <c r="B271" s="71" t="s">
        <v>195</v>
      </c>
      <c r="C271" s="80"/>
      <c r="D271" s="11" t="s">
        <v>347</v>
      </c>
      <c r="E271" s="103"/>
      <c r="F271" s="103"/>
      <c r="G271" s="103"/>
      <c r="H271" s="103"/>
      <c r="I271" s="103"/>
      <c r="J271" s="103"/>
      <c r="K271" s="103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104">
        <v>0</v>
      </c>
      <c r="AK271" s="104">
        <f t="shared" si="4"/>
        <v>0</v>
      </c>
    </row>
    <row r="272" spans="1:37" ht="17.25" customHeight="1">
      <c r="A272" s="72">
        <v>160</v>
      </c>
      <c r="B272" s="71" t="s">
        <v>195</v>
      </c>
      <c r="C272" s="80">
        <v>1423</v>
      </c>
      <c r="D272" s="11" t="s">
        <v>217</v>
      </c>
      <c r="E272" s="103"/>
      <c r="F272" s="103"/>
      <c r="G272" s="103"/>
      <c r="H272" s="103"/>
      <c r="I272" s="103"/>
      <c r="J272" s="103"/>
      <c r="K272" s="103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104">
        <v>0</v>
      </c>
      <c r="AK272" s="104">
        <f t="shared" si="4"/>
        <v>0</v>
      </c>
    </row>
    <row r="273" spans="1:37" ht="17.25" customHeight="1">
      <c r="A273" s="72">
        <v>291</v>
      </c>
      <c r="B273" s="71" t="s">
        <v>195</v>
      </c>
      <c r="C273" s="80"/>
      <c r="D273" s="11" t="s">
        <v>465</v>
      </c>
      <c r="E273" s="103"/>
      <c r="F273" s="103"/>
      <c r="G273" s="103"/>
      <c r="H273" s="103"/>
      <c r="I273" s="103"/>
      <c r="J273" s="103"/>
      <c r="K273" s="103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104">
        <v>0</v>
      </c>
      <c r="AK273" s="104">
        <f t="shared" si="4"/>
        <v>0</v>
      </c>
    </row>
    <row r="274" spans="1:37" ht="17.25" customHeight="1">
      <c r="A274" s="72">
        <v>207</v>
      </c>
      <c r="B274" s="71" t="s">
        <v>195</v>
      </c>
      <c r="C274" s="80">
        <v>3136</v>
      </c>
      <c r="D274" s="11" t="s">
        <v>304</v>
      </c>
      <c r="E274" s="103"/>
      <c r="F274" s="103"/>
      <c r="G274" s="103"/>
      <c r="H274" s="103"/>
      <c r="I274" s="103"/>
      <c r="J274" s="103"/>
      <c r="K274" s="103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104">
        <v>0</v>
      </c>
      <c r="AK274" s="104">
        <f t="shared" si="4"/>
        <v>0</v>
      </c>
    </row>
    <row r="275" spans="1:37" ht="17.25" customHeight="1">
      <c r="A275" s="72">
        <v>198</v>
      </c>
      <c r="B275" s="71" t="s">
        <v>195</v>
      </c>
      <c r="C275" s="80">
        <v>3040</v>
      </c>
      <c r="D275" s="23" t="s">
        <v>288</v>
      </c>
      <c r="E275" s="103"/>
      <c r="F275" s="103"/>
      <c r="G275" s="103"/>
      <c r="H275" s="103"/>
      <c r="I275" s="103"/>
      <c r="J275" s="103"/>
      <c r="K275" s="103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104">
        <v>0</v>
      </c>
      <c r="AK275" s="104">
        <f t="shared" si="4"/>
        <v>0</v>
      </c>
    </row>
    <row r="276" spans="1:37" ht="17.25" customHeight="1">
      <c r="A276" s="72">
        <v>153</v>
      </c>
      <c r="B276" s="71" t="s">
        <v>195</v>
      </c>
      <c r="C276" s="80">
        <v>773</v>
      </c>
      <c r="D276" s="11" t="s">
        <v>203</v>
      </c>
      <c r="E276" s="103"/>
      <c r="F276" s="103"/>
      <c r="G276" s="103"/>
      <c r="H276" s="103"/>
      <c r="I276" s="103"/>
      <c r="J276" s="103"/>
      <c r="K276" s="103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104">
        <v>0</v>
      </c>
      <c r="AK276" s="104">
        <f t="shared" si="4"/>
        <v>0</v>
      </c>
    </row>
    <row r="277" spans="1:37" ht="17.25" customHeight="1">
      <c r="A277" s="72">
        <v>324</v>
      </c>
      <c r="B277" s="71" t="s">
        <v>195</v>
      </c>
      <c r="C277" s="80"/>
      <c r="D277" s="11" t="s">
        <v>531</v>
      </c>
      <c r="E277" s="103"/>
      <c r="F277" s="103"/>
      <c r="G277" s="103"/>
      <c r="H277" s="103"/>
      <c r="I277" s="103"/>
      <c r="J277" s="103"/>
      <c r="K277" s="103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104">
        <v>0</v>
      </c>
      <c r="AK277" s="104">
        <f t="shared" si="4"/>
        <v>0</v>
      </c>
    </row>
    <row r="278" spans="1:37" ht="17.25" customHeight="1">
      <c r="A278" s="72">
        <v>318</v>
      </c>
      <c r="B278" s="71" t="s">
        <v>195</v>
      </c>
      <c r="C278" s="80"/>
      <c r="D278" s="11" t="s">
        <v>519</v>
      </c>
      <c r="E278" s="103"/>
      <c r="F278" s="103"/>
      <c r="G278" s="103"/>
      <c r="H278" s="103"/>
      <c r="I278" s="103"/>
      <c r="J278" s="103"/>
      <c r="K278" s="103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104">
        <v>0</v>
      </c>
      <c r="AK278" s="104">
        <f t="shared" si="4"/>
        <v>0</v>
      </c>
    </row>
    <row r="279" spans="1:37" ht="17.25" customHeight="1">
      <c r="A279" s="72">
        <v>181</v>
      </c>
      <c r="B279" s="71" t="s">
        <v>195</v>
      </c>
      <c r="C279" s="80">
        <v>2899</v>
      </c>
      <c r="D279" s="11" t="s">
        <v>258</v>
      </c>
      <c r="E279" s="103"/>
      <c r="F279" s="103"/>
      <c r="G279" s="103"/>
      <c r="H279" s="103"/>
      <c r="I279" s="103"/>
      <c r="J279" s="103"/>
      <c r="K279" s="103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104">
        <v>0</v>
      </c>
      <c r="AK279" s="104">
        <f t="shared" si="4"/>
        <v>0</v>
      </c>
    </row>
    <row r="280" spans="1:37" ht="17.25" customHeight="1">
      <c r="A280" s="72">
        <v>180</v>
      </c>
      <c r="B280" s="71" t="s">
        <v>195</v>
      </c>
      <c r="C280" s="80">
        <v>2898</v>
      </c>
      <c r="D280" s="11" t="s">
        <v>256</v>
      </c>
      <c r="E280" s="103"/>
      <c r="F280" s="103"/>
      <c r="G280" s="103"/>
      <c r="H280" s="103"/>
      <c r="I280" s="103"/>
      <c r="J280" s="103"/>
      <c r="K280" s="103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104">
        <v>0</v>
      </c>
      <c r="AK280" s="104">
        <f t="shared" si="4"/>
        <v>0</v>
      </c>
    </row>
    <row r="281" spans="1:37" ht="17.25" customHeight="1">
      <c r="A281" s="72">
        <v>177</v>
      </c>
      <c r="B281" s="71" t="s">
        <v>195</v>
      </c>
      <c r="C281" s="80">
        <v>2895</v>
      </c>
      <c r="D281" s="11" t="s">
        <v>251</v>
      </c>
      <c r="E281" s="103"/>
      <c r="F281" s="103"/>
      <c r="G281" s="103"/>
      <c r="H281" s="103"/>
      <c r="I281" s="103"/>
      <c r="J281" s="103"/>
      <c r="K281" s="103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104">
        <v>0</v>
      </c>
      <c r="AK281" s="104">
        <f t="shared" si="4"/>
        <v>0</v>
      </c>
    </row>
    <row r="282" spans="1:37" ht="17.25" customHeight="1">
      <c r="A282" s="72">
        <v>178</v>
      </c>
      <c r="B282" s="71" t="s">
        <v>195</v>
      </c>
      <c r="C282" s="80">
        <v>2896</v>
      </c>
      <c r="D282" s="11" t="s">
        <v>253</v>
      </c>
      <c r="E282" s="103"/>
      <c r="F282" s="103"/>
      <c r="G282" s="103"/>
      <c r="H282" s="103"/>
      <c r="I282" s="103"/>
      <c r="J282" s="103"/>
      <c r="K282" s="103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104">
        <v>0</v>
      </c>
      <c r="AK282" s="104">
        <f t="shared" si="4"/>
        <v>0</v>
      </c>
    </row>
    <row r="283" spans="1:37" ht="17.25" customHeight="1">
      <c r="A283" s="72">
        <v>179</v>
      </c>
      <c r="B283" s="71" t="s">
        <v>195</v>
      </c>
      <c r="C283" s="80">
        <v>2897</v>
      </c>
      <c r="D283" s="11" t="s">
        <v>255</v>
      </c>
      <c r="E283" s="103"/>
      <c r="F283" s="103"/>
      <c r="G283" s="103"/>
      <c r="H283" s="103"/>
      <c r="I283" s="103"/>
      <c r="J283" s="103"/>
      <c r="K283" s="103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104">
        <v>0</v>
      </c>
      <c r="AK283" s="104">
        <f t="shared" si="4"/>
        <v>0</v>
      </c>
    </row>
    <row r="284" spans="1:37" ht="17.25" customHeight="1">
      <c r="A284" s="72">
        <v>183</v>
      </c>
      <c r="B284" s="71" t="s">
        <v>195</v>
      </c>
      <c r="C284" s="80">
        <v>2901</v>
      </c>
      <c r="D284" s="23" t="s">
        <v>261</v>
      </c>
      <c r="E284" s="103"/>
      <c r="F284" s="103"/>
      <c r="G284" s="103"/>
      <c r="H284" s="103"/>
      <c r="I284" s="103"/>
      <c r="J284" s="103"/>
      <c r="K284" s="103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104">
        <v>0</v>
      </c>
      <c r="AK284" s="104">
        <f t="shared" si="4"/>
        <v>0</v>
      </c>
    </row>
    <row r="285" spans="1:37" ht="17.25" customHeight="1">
      <c r="A285" s="72">
        <v>182</v>
      </c>
      <c r="B285" s="71" t="s">
        <v>195</v>
      </c>
      <c r="C285" s="80">
        <v>2900</v>
      </c>
      <c r="D285" s="23" t="s">
        <v>260</v>
      </c>
      <c r="E285" s="103"/>
      <c r="F285" s="103"/>
      <c r="G285" s="103"/>
      <c r="H285" s="103"/>
      <c r="I285" s="103"/>
      <c r="J285" s="103"/>
      <c r="K285" s="103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104">
        <v>0</v>
      </c>
      <c r="AK285" s="104">
        <f t="shared" si="4"/>
        <v>0</v>
      </c>
    </row>
    <row r="286" spans="1:37" ht="17.25" customHeight="1">
      <c r="A286" s="72">
        <v>286</v>
      </c>
      <c r="B286" s="71" t="s">
        <v>195</v>
      </c>
      <c r="C286" s="80"/>
      <c r="D286" s="11" t="s">
        <v>454</v>
      </c>
      <c r="E286" s="103"/>
      <c r="F286" s="103"/>
      <c r="G286" s="103"/>
      <c r="H286" s="103"/>
      <c r="I286" s="103"/>
      <c r="J286" s="103"/>
      <c r="K286" s="103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104">
        <v>0</v>
      </c>
      <c r="AK286" s="104">
        <f t="shared" si="4"/>
        <v>0</v>
      </c>
    </row>
    <row r="287" spans="1:37" ht="17.25" customHeight="1">
      <c r="A287" s="72">
        <v>228</v>
      </c>
      <c r="B287" s="71" t="s">
        <v>195</v>
      </c>
      <c r="C287" s="80"/>
      <c r="D287" s="11" t="s">
        <v>345</v>
      </c>
      <c r="E287" s="103"/>
      <c r="F287" s="103"/>
      <c r="G287" s="103"/>
      <c r="H287" s="103"/>
      <c r="I287" s="103"/>
      <c r="J287" s="103"/>
      <c r="K287" s="103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104">
        <v>0</v>
      </c>
      <c r="AK287" s="104">
        <f t="shared" si="4"/>
        <v>0</v>
      </c>
    </row>
    <row r="288" spans="1:37" ht="17.25" customHeight="1">
      <c r="A288" s="72">
        <v>237</v>
      </c>
      <c r="B288" s="71" t="s">
        <v>195</v>
      </c>
      <c r="C288" s="80"/>
      <c r="D288" s="11" t="s">
        <v>362</v>
      </c>
      <c r="E288" s="103"/>
      <c r="F288" s="103"/>
      <c r="G288" s="103"/>
      <c r="H288" s="103"/>
      <c r="I288" s="103"/>
      <c r="J288" s="103"/>
      <c r="K288" s="103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104">
        <v>0</v>
      </c>
      <c r="AK288" s="104">
        <f t="shared" si="4"/>
        <v>0</v>
      </c>
    </row>
    <row r="289" spans="1:37" ht="17.25" customHeight="1">
      <c r="A289" s="72">
        <v>315</v>
      </c>
      <c r="B289" s="71" t="s">
        <v>195</v>
      </c>
      <c r="C289" s="80"/>
      <c r="D289" s="11" t="s">
        <v>513</v>
      </c>
      <c r="E289" s="103"/>
      <c r="F289" s="103"/>
      <c r="G289" s="103"/>
      <c r="H289" s="103"/>
      <c r="I289" s="103"/>
      <c r="J289" s="103"/>
      <c r="K289" s="103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104">
        <v>0</v>
      </c>
      <c r="AK289" s="104">
        <f t="shared" si="4"/>
        <v>0</v>
      </c>
    </row>
    <row r="290" spans="1:37" ht="17.25" customHeight="1">
      <c r="A290" s="72">
        <v>218</v>
      </c>
      <c r="B290" s="71" t="s">
        <v>195</v>
      </c>
      <c r="C290" s="80"/>
      <c r="D290" s="11" t="s">
        <v>325</v>
      </c>
      <c r="E290" s="103"/>
      <c r="F290" s="103"/>
      <c r="G290" s="103"/>
      <c r="H290" s="103"/>
      <c r="I290" s="103"/>
      <c r="J290" s="103"/>
      <c r="K290" s="103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104">
        <v>0</v>
      </c>
      <c r="AK290" s="104">
        <f t="shared" si="4"/>
        <v>0</v>
      </c>
    </row>
    <row r="291" spans="1:37" ht="17.25" customHeight="1">
      <c r="A291" s="72">
        <v>223</v>
      </c>
      <c r="B291" s="71" t="s">
        <v>195</v>
      </c>
      <c r="C291" s="80"/>
      <c r="D291" s="11" t="s">
        <v>335</v>
      </c>
      <c r="E291" s="103"/>
      <c r="F291" s="103"/>
      <c r="G291" s="103"/>
      <c r="H291" s="103"/>
      <c r="I291" s="103"/>
      <c r="J291" s="103"/>
      <c r="K291" s="103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104">
        <v>0</v>
      </c>
      <c r="AK291" s="104">
        <f t="shared" si="4"/>
        <v>0</v>
      </c>
    </row>
    <row r="292" spans="1:37" ht="17.25" customHeight="1">
      <c r="A292" s="72">
        <v>213</v>
      </c>
      <c r="B292" s="71" t="s">
        <v>195</v>
      </c>
      <c r="C292" s="80"/>
      <c r="D292" s="23" t="s">
        <v>314</v>
      </c>
      <c r="E292" s="103"/>
      <c r="F292" s="103"/>
      <c r="G292" s="103"/>
      <c r="H292" s="103"/>
      <c r="I292" s="103"/>
      <c r="J292" s="103"/>
      <c r="K292" s="103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104">
        <v>0</v>
      </c>
      <c r="AK292" s="104">
        <f t="shared" si="4"/>
        <v>0</v>
      </c>
    </row>
    <row r="293" spans="1:37" ht="17.25" customHeight="1">
      <c r="A293" s="72">
        <v>264</v>
      </c>
      <c r="B293" s="71" t="s">
        <v>195</v>
      </c>
      <c r="C293" s="80"/>
      <c r="D293" s="11" t="s">
        <v>409</v>
      </c>
      <c r="E293" s="103"/>
      <c r="F293" s="103"/>
      <c r="G293" s="103"/>
      <c r="H293" s="103"/>
      <c r="I293" s="103"/>
      <c r="J293" s="103"/>
      <c r="K293" s="103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104">
        <v>0</v>
      </c>
      <c r="AK293" s="104">
        <f t="shared" si="4"/>
        <v>0</v>
      </c>
    </row>
    <row r="294" spans="1:37" ht="17.25" customHeight="1">
      <c r="A294" s="72">
        <v>236</v>
      </c>
      <c r="B294" s="71" t="s">
        <v>195</v>
      </c>
      <c r="C294" s="80"/>
      <c r="D294" s="11" t="s">
        <v>360</v>
      </c>
      <c r="E294" s="103"/>
      <c r="F294" s="103"/>
      <c r="G294" s="103"/>
      <c r="H294" s="103"/>
      <c r="I294" s="103"/>
      <c r="J294" s="103"/>
      <c r="K294" s="103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104">
        <v>0</v>
      </c>
      <c r="AK294" s="104">
        <f t="shared" si="4"/>
        <v>0</v>
      </c>
    </row>
    <row r="295" spans="1:37" ht="17.25" customHeight="1">
      <c r="A295" s="72">
        <v>313</v>
      </c>
      <c r="B295" s="71" t="s">
        <v>195</v>
      </c>
      <c r="C295" s="80"/>
      <c r="D295" s="11" t="s">
        <v>509</v>
      </c>
      <c r="E295" s="103"/>
      <c r="F295" s="103"/>
      <c r="G295" s="103"/>
      <c r="H295" s="103"/>
      <c r="I295" s="103"/>
      <c r="J295" s="103"/>
      <c r="K295" s="103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104">
        <v>0</v>
      </c>
      <c r="AK295" s="104">
        <f t="shared" si="4"/>
        <v>0</v>
      </c>
    </row>
    <row r="296" spans="1:37" ht="17.25" customHeight="1">
      <c r="A296" s="72">
        <v>325</v>
      </c>
      <c r="B296" s="71" t="s">
        <v>195</v>
      </c>
      <c r="C296" s="80"/>
      <c r="D296" s="27" t="s">
        <v>533</v>
      </c>
      <c r="E296" s="103"/>
      <c r="F296" s="103"/>
      <c r="G296" s="103"/>
      <c r="H296" s="103"/>
      <c r="I296" s="103"/>
      <c r="J296" s="103"/>
      <c r="K296" s="103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104">
        <v>0</v>
      </c>
      <c r="AK296" s="104">
        <f t="shared" si="4"/>
        <v>0</v>
      </c>
    </row>
    <row r="297" spans="1:37" ht="17.25" customHeight="1">
      <c r="A297" s="72">
        <v>268</v>
      </c>
      <c r="B297" s="71" t="s">
        <v>195</v>
      </c>
      <c r="C297" s="80"/>
      <c r="D297" s="11" t="s">
        <v>418</v>
      </c>
      <c r="E297" s="103"/>
      <c r="F297" s="103"/>
      <c r="G297" s="103"/>
      <c r="H297" s="103"/>
      <c r="I297" s="103"/>
      <c r="J297" s="103"/>
      <c r="K297" s="103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104">
        <v>0</v>
      </c>
      <c r="AK297" s="104">
        <f t="shared" si="4"/>
        <v>0</v>
      </c>
    </row>
    <row r="298" spans="1:37" ht="17.25" customHeight="1">
      <c r="A298" s="72">
        <v>266</v>
      </c>
      <c r="B298" s="71" t="s">
        <v>195</v>
      </c>
      <c r="C298" s="80"/>
      <c r="D298" s="11" t="s">
        <v>413</v>
      </c>
      <c r="E298" s="103"/>
      <c r="F298" s="103"/>
      <c r="G298" s="103"/>
      <c r="H298" s="103"/>
      <c r="I298" s="103"/>
      <c r="J298" s="103"/>
      <c r="K298" s="103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104">
        <v>0</v>
      </c>
      <c r="AK298" s="104">
        <f t="shared" si="4"/>
        <v>0</v>
      </c>
    </row>
    <row r="299" spans="1:37" ht="17.25" customHeight="1">
      <c r="A299" s="72">
        <v>232</v>
      </c>
      <c r="B299" s="71" t="s">
        <v>195</v>
      </c>
      <c r="C299" s="80"/>
      <c r="D299" s="11" t="s">
        <v>352</v>
      </c>
      <c r="E299" s="103"/>
      <c r="F299" s="103"/>
      <c r="G299" s="103"/>
      <c r="H299" s="103"/>
      <c r="I299" s="103"/>
      <c r="J299" s="103"/>
      <c r="K299" s="103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104">
        <v>0</v>
      </c>
      <c r="AK299" s="104">
        <f t="shared" si="4"/>
        <v>0</v>
      </c>
    </row>
    <row r="300" spans="1:37" ht="17.25" customHeight="1">
      <c r="A300" s="72">
        <v>323</v>
      </c>
      <c r="B300" s="71" t="s">
        <v>195</v>
      </c>
      <c r="C300" s="80"/>
      <c r="D300" s="11" t="s">
        <v>529</v>
      </c>
      <c r="E300" s="103"/>
      <c r="F300" s="103"/>
      <c r="G300" s="103"/>
      <c r="H300" s="103"/>
      <c r="I300" s="103"/>
      <c r="J300" s="103"/>
      <c r="K300" s="103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104">
        <v>0</v>
      </c>
      <c r="AK300" s="104">
        <f t="shared" si="4"/>
        <v>0</v>
      </c>
    </row>
    <row r="301" spans="1:37" ht="17.25" customHeight="1">
      <c r="A301" s="72">
        <v>233</v>
      </c>
      <c r="B301" s="71" t="s">
        <v>195</v>
      </c>
      <c r="C301" s="80"/>
      <c r="D301" s="11" t="s">
        <v>354</v>
      </c>
      <c r="E301" s="103"/>
      <c r="F301" s="103"/>
      <c r="G301" s="103"/>
      <c r="H301" s="103"/>
      <c r="I301" s="103"/>
      <c r="J301" s="103"/>
      <c r="K301" s="103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104">
        <v>0</v>
      </c>
      <c r="AK301" s="104">
        <f t="shared" si="4"/>
        <v>0</v>
      </c>
    </row>
    <row r="302" spans="1:37" ht="17.25" customHeight="1">
      <c r="A302" s="72">
        <v>234</v>
      </c>
      <c r="B302" s="71" t="s">
        <v>195</v>
      </c>
      <c r="C302" s="80"/>
      <c r="D302" s="11" t="s">
        <v>356</v>
      </c>
      <c r="E302" s="103"/>
      <c r="F302" s="103"/>
      <c r="G302" s="103"/>
      <c r="H302" s="103"/>
      <c r="I302" s="103"/>
      <c r="J302" s="103"/>
      <c r="K302" s="103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104">
        <v>0</v>
      </c>
      <c r="AK302" s="104">
        <f t="shared" si="4"/>
        <v>0</v>
      </c>
    </row>
    <row r="303" spans="1:37" ht="17.25" customHeight="1">
      <c r="A303" s="72">
        <v>221</v>
      </c>
      <c r="B303" s="71" t="s">
        <v>195</v>
      </c>
      <c r="C303" s="80"/>
      <c r="D303" s="11" t="s">
        <v>331</v>
      </c>
      <c r="E303" s="103"/>
      <c r="F303" s="103"/>
      <c r="G303" s="103"/>
      <c r="H303" s="103"/>
      <c r="I303" s="103"/>
      <c r="J303" s="103"/>
      <c r="K303" s="103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104">
        <v>0</v>
      </c>
      <c r="AK303" s="104">
        <f t="shared" si="4"/>
        <v>0</v>
      </c>
    </row>
    <row r="304" spans="1:37" ht="17.25" customHeight="1">
      <c r="A304" s="72">
        <v>173</v>
      </c>
      <c r="B304" s="71" t="s">
        <v>195</v>
      </c>
      <c r="C304" s="80">
        <v>2803</v>
      </c>
      <c r="D304" s="11" t="s">
        <v>243</v>
      </c>
      <c r="E304" s="103"/>
      <c r="F304" s="103"/>
      <c r="G304" s="103"/>
      <c r="H304" s="103"/>
      <c r="I304" s="103"/>
      <c r="J304" s="103"/>
      <c r="K304" s="103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104">
        <v>0</v>
      </c>
      <c r="AK304" s="104">
        <f t="shared" si="4"/>
        <v>0</v>
      </c>
    </row>
    <row r="305" spans="1:37" ht="17.25" customHeight="1">
      <c r="A305" s="72">
        <v>296</v>
      </c>
      <c r="B305" s="71" t="s">
        <v>195</v>
      </c>
      <c r="C305" s="80"/>
      <c r="D305" s="11" t="s">
        <v>475</v>
      </c>
      <c r="E305" s="103"/>
      <c r="F305" s="103"/>
      <c r="G305" s="103"/>
      <c r="H305" s="103"/>
      <c r="I305" s="103"/>
      <c r="J305" s="103"/>
      <c r="K305" s="103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104">
        <v>0</v>
      </c>
      <c r="AK305" s="104">
        <f t="shared" si="4"/>
        <v>0</v>
      </c>
    </row>
    <row r="306" spans="1:37" ht="17.25" customHeight="1">
      <c r="A306" s="72">
        <v>185</v>
      </c>
      <c r="B306" s="71" t="s">
        <v>195</v>
      </c>
      <c r="C306" s="80">
        <v>2942</v>
      </c>
      <c r="D306" s="11" t="s">
        <v>264</v>
      </c>
      <c r="E306" s="103"/>
      <c r="F306" s="103"/>
      <c r="G306" s="103"/>
      <c r="H306" s="103"/>
      <c r="I306" s="103"/>
      <c r="J306" s="103"/>
      <c r="K306" s="103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104">
        <v>0</v>
      </c>
      <c r="AK306" s="104">
        <f t="shared" si="4"/>
        <v>0</v>
      </c>
    </row>
    <row r="307" spans="1:37" ht="17.25" customHeight="1">
      <c r="A307" s="72">
        <v>186</v>
      </c>
      <c r="B307" s="71" t="s">
        <v>195</v>
      </c>
      <c r="C307" s="80">
        <v>2943</v>
      </c>
      <c r="D307" s="11" t="s">
        <v>266</v>
      </c>
      <c r="E307" s="103"/>
      <c r="F307" s="103"/>
      <c r="G307" s="103"/>
      <c r="H307" s="103"/>
      <c r="I307" s="103"/>
      <c r="J307" s="103"/>
      <c r="K307" s="103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104">
        <v>0</v>
      </c>
      <c r="AK307" s="104">
        <f t="shared" si="4"/>
        <v>0</v>
      </c>
    </row>
    <row r="308" spans="1:37" ht="17.25" customHeight="1">
      <c r="A308" s="72">
        <v>298</v>
      </c>
      <c r="B308" s="71" t="s">
        <v>195</v>
      </c>
      <c r="C308" s="80"/>
      <c r="D308" s="11" t="s">
        <v>479</v>
      </c>
      <c r="E308" s="103"/>
      <c r="F308" s="103"/>
      <c r="G308" s="103"/>
      <c r="H308" s="103"/>
      <c r="I308" s="103"/>
      <c r="J308" s="103"/>
      <c r="K308" s="103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104">
        <v>0</v>
      </c>
      <c r="AK308" s="104">
        <f t="shared" si="4"/>
        <v>0</v>
      </c>
    </row>
    <row r="309" spans="1:37" ht="17.25" customHeight="1">
      <c r="A309" s="72">
        <v>159</v>
      </c>
      <c r="B309" s="71" t="s">
        <v>195</v>
      </c>
      <c r="C309" s="80">
        <v>978</v>
      </c>
      <c r="D309" s="11" t="s">
        <v>215</v>
      </c>
      <c r="E309" s="103"/>
      <c r="F309" s="103"/>
      <c r="G309" s="103"/>
      <c r="H309" s="103"/>
      <c r="I309" s="103"/>
      <c r="J309" s="103"/>
      <c r="K309" s="103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104">
        <v>0</v>
      </c>
      <c r="AK309" s="104">
        <f t="shared" si="4"/>
        <v>0</v>
      </c>
    </row>
    <row r="310" spans="1:37" ht="17.25" customHeight="1">
      <c r="A310" s="72">
        <v>320</v>
      </c>
      <c r="B310" s="71" t="s">
        <v>195</v>
      </c>
      <c r="C310" s="80"/>
      <c r="D310" s="11" t="s">
        <v>523</v>
      </c>
      <c r="E310" s="103"/>
      <c r="F310" s="103"/>
      <c r="G310" s="103"/>
      <c r="H310" s="103"/>
      <c r="I310" s="103"/>
      <c r="J310" s="103"/>
      <c r="K310" s="103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104">
        <v>0</v>
      </c>
      <c r="AK310" s="104">
        <f t="shared" si="4"/>
        <v>0</v>
      </c>
    </row>
    <row r="311" spans="1:37" ht="17.25" customHeight="1">
      <c r="A311" s="72">
        <v>204</v>
      </c>
      <c r="B311" s="71" t="s">
        <v>195</v>
      </c>
      <c r="C311" s="80">
        <v>3065</v>
      </c>
      <c r="D311" s="11" t="s">
        <v>299</v>
      </c>
      <c r="E311" s="103"/>
      <c r="F311" s="103"/>
      <c r="G311" s="103"/>
      <c r="H311" s="103"/>
      <c r="I311" s="103"/>
      <c r="J311" s="103"/>
      <c r="K311" s="103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104">
        <v>0</v>
      </c>
      <c r="AK311" s="104">
        <f t="shared" si="4"/>
        <v>0</v>
      </c>
    </row>
    <row r="312" spans="1:37" ht="17.25" customHeight="1">
      <c r="A312" s="72">
        <v>301</v>
      </c>
      <c r="B312" s="71" t="s">
        <v>195</v>
      </c>
      <c r="C312" s="80"/>
      <c r="D312" s="11" t="s">
        <v>485</v>
      </c>
      <c r="E312" s="103"/>
      <c r="F312" s="103"/>
      <c r="G312" s="103"/>
      <c r="H312" s="103"/>
      <c r="I312" s="103"/>
      <c r="J312" s="103"/>
      <c r="K312" s="103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104">
        <v>0</v>
      </c>
      <c r="AK312" s="104">
        <f t="shared" si="4"/>
        <v>0</v>
      </c>
    </row>
    <row r="313" spans="1:37" ht="17.25" customHeight="1">
      <c r="A313" s="72">
        <v>176</v>
      </c>
      <c r="B313" s="71" t="s">
        <v>195</v>
      </c>
      <c r="C313" s="80">
        <v>2806</v>
      </c>
      <c r="D313" s="11" t="s">
        <v>249</v>
      </c>
      <c r="E313" s="103"/>
      <c r="F313" s="103"/>
      <c r="G313" s="103"/>
      <c r="H313" s="103"/>
      <c r="I313" s="103"/>
      <c r="J313" s="103"/>
      <c r="K313" s="103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104">
        <v>0</v>
      </c>
      <c r="AK313" s="104">
        <f t="shared" si="4"/>
        <v>0</v>
      </c>
    </row>
    <row r="314" spans="1:37" ht="17.25" customHeight="1">
      <c r="A314" s="72">
        <v>217</v>
      </c>
      <c r="B314" s="71" t="s">
        <v>195</v>
      </c>
      <c r="C314" s="80"/>
      <c r="D314" s="71" t="s">
        <v>323</v>
      </c>
      <c r="E314" s="103"/>
      <c r="F314" s="103"/>
      <c r="G314" s="103"/>
      <c r="H314" s="103"/>
      <c r="I314" s="103"/>
      <c r="J314" s="103"/>
      <c r="K314" s="103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104">
        <v>0</v>
      </c>
      <c r="AK314" s="104">
        <f t="shared" si="4"/>
        <v>0</v>
      </c>
    </row>
    <row r="315" spans="1:37" ht="17.25" customHeight="1">
      <c r="A315" s="72">
        <v>260</v>
      </c>
      <c r="B315" s="71" t="s">
        <v>195</v>
      </c>
      <c r="C315" s="80"/>
      <c r="D315" s="11" t="s">
        <v>402</v>
      </c>
      <c r="E315" s="103"/>
      <c r="F315" s="103"/>
      <c r="G315" s="103"/>
      <c r="H315" s="103"/>
      <c r="I315" s="103"/>
      <c r="J315" s="103"/>
      <c r="K315" s="103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104">
        <v>0</v>
      </c>
      <c r="AK315" s="104">
        <f t="shared" si="4"/>
        <v>0</v>
      </c>
    </row>
    <row r="316" spans="1:37" ht="17.25" customHeight="1">
      <c r="A316" s="72">
        <v>248</v>
      </c>
      <c r="B316" s="71" t="s">
        <v>195</v>
      </c>
      <c r="C316" s="80"/>
      <c r="D316" s="11" t="s">
        <v>379</v>
      </c>
      <c r="E316" s="103"/>
      <c r="F316" s="103"/>
      <c r="G316" s="103"/>
      <c r="H316" s="103"/>
      <c r="I316" s="103"/>
      <c r="J316" s="103"/>
      <c r="K316" s="103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104">
        <v>0</v>
      </c>
      <c r="AK316" s="104">
        <f t="shared" si="4"/>
        <v>0</v>
      </c>
    </row>
    <row r="317" spans="1:37" ht="17.25" customHeight="1">
      <c r="A317" s="72">
        <v>278</v>
      </c>
      <c r="B317" s="71" t="s">
        <v>195</v>
      </c>
      <c r="C317" s="80"/>
      <c r="D317" s="11" t="s">
        <v>438</v>
      </c>
      <c r="E317" s="103"/>
      <c r="F317" s="103"/>
      <c r="G317" s="103"/>
      <c r="H317" s="103"/>
      <c r="I317" s="103"/>
      <c r="J317" s="103"/>
      <c r="K317" s="103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104">
        <v>0</v>
      </c>
      <c r="AK317" s="104">
        <f t="shared" si="4"/>
        <v>0</v>
      </c>
    </row>
    <row r="318" spans="1:37" ht="17.25" customHeight="1">
      <c r="A318" s="72">
        <v>205</v>
      </c>
      <c r="B318" s="71" t="s">
        <v>195</v>
      </c>
      <c r="C318" s="80">
        <v>3067</v>
      </c>
      <c r="D318" s="11" t="s">
        <v>301</v>
      </c>
      <c r="E318" s="103"/>
      <c r="F318" s="103"/>
      <c r="G318" s="103"/>
      <c r="H318" s="103"/>
      <c r="I318" s="103"/>
      <c r="J318" s="103"/>
      <c r="K318" s="103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104">
        <v>0</v>
      </c>
      <c r="AK318" s="104">
        <f t="shared" si="4"/>
        <v>0</v>
      </c>
    </row>
    <row r="319" spans="1:37" ht="17.25" customHeight="1">
      <c r="A319" s="72">
        <v>288</v>
      </c>
      <c r="B319" s="71" t="s">
        <v>195</v>
      </c>
      <c r="C319" s="80"/>
      <c r="D319" s="11" t="s">
        <v>458</v>
      </c>
      <c r="E319" s="103"/>
      <c r="F319" s="103"/>
      <c r="G319" s="103"/>
      <c r="H319" s="103"/>
      <c r="I319" s="103"/>
      <c r="J319" s="103"/>
      <c r="K319" s="103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104">
        <v>0</v>
      </c>
      <c r="AK319" s="104">
        <f t="shared" si="4"/>
        <v>0</v>
      </c>
    </row>
    <row r="320" spans="1:37" ht="17.25" customHeight="1">
      <c r="A320" s="72">
        <v>196</v>
      </c>
      <c r="B320" s="71" t="s">
        <v>195</v>
      </c>
      <c r="C320" s="80">
        <v>3006</v>
      </c>
      <c r="D320" s="23" t="s">
        <v>285</v>
      </c>
      <c r="E320" s="103"/>
      <c r="F320" s="103"/>
      <c r="G320" s="103"/>
      <c r="H320" s="103"/>
      <c r="I320" s="103"/>
      <c r="J320" s="103"/>
      <c r="K320" s="103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104">
        <v>0</v>
      </c>
      <c r="AK320" s="104">
        <f t="shared" si="4"/>
        <v>0</v>
      </c>
    </row>
    <row r="321" spans="1:37" ht="17.25" customHeight="1">
      <c r="A321" s="72">
        <v>187</v>
      </c>
      <c r="B321" s="71" t="s">
        <v>195</v>
      </c>
      <c r="C321" s="80">
        <v>2700</v>
      </c>
      <c r="D321" s="23" t="s">
        <v>267</v>
      </c>
      <c r="E321" s="103"/>
      <c r="F321" s="103"/>
      <c r="G321" s="103"/>
      <c r="H321" s="103"/>
      <c r="I321" s="103"/>
      <c r="J321" s="103"/>
      <c r="K321" s="103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104">
        <v>0</v>
      </c>
      <c r="AK321" s="104">
        <f t="shared" si="4"/>
        <v>0</v>
      </c>
    </row>
    <row r="322" spans="1:37" ht="17.25" customHeight="1">
      <c r="A322" s="72">
        <v>322</v>
      </c>
      <c r="B322" s="71" t="s">
        <v>195</v>
      </c>
      <c r="C322" s="80"/>
      <c r="D322" s="11" t="s">
        <v>527</v>
      </c>
      <c r="E322" s="103"/>
      <c r="F322" s="103"/>
      <c r="G322" s="103"/>
      <c r="H322" s="103"/>
      <c r="I322" s="103"/>
      <c r="J322" s="103"/>
      <c r="K322" s="103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104">
        <v>0</v>
      </c>
      <c r="AK322" s="104">
        <f t="shared" si="4"/>
        <v>0</v>
      </c>
    </row>
    <row r="323" spans="1:37" ht="17.25" customHeight="1">
      <c r="A323" s="72">
        <v>241</v>
      </c>
      <c r="B323" s="71" t="s">
        <v>195</v>
      </c>
      <c r="C323" s="80"/>
      <c r="D323" s="11" t="s">
        <v>369</v>
      </c>
      <c r="E323" s="103"/>
      <c r="F323" s="103"/>
      <c r="G323" s="103"/>
      <c r="H323" s="103"/>
      <c r="I323" s="103"/>
      <c r="J323" s="103"/>
      <c r="K323" s="103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104">
        <v>0</v>
      </c>
      <c r="AK323" s="104">
        <f t="shared" si="4"/>
        <v>0</v>
      </c>
    </row>
    <row r="324" spans="1:37" ht="17.25" customHeight="1">
      <c r="A324" s="72">
        <v>287</v>
      </c>
      <c r="B324" s="71" t="s">
        <v>195</v>
      </c>
      <c r="C324" s="80"/>
      <c r="D324" s="11" t="s">
        <v>456</v>
      </c>
      <c r="E324" s="103"/>
      <c r="F324" s="103"/>
      <c r="G324" s="103"/>
      <c r="H324" s="103"/>
      <c r="I324" s="103"/>
      <c r="J324" s="103"/>
      <c r="K324" s="103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104">
        <v>0</v>
      </c>
      <c r="AK324" s="104">
        <f t="shared" si="4"/>
        <v>0</v>
      </c>
    </row>
    <row r="325" spans="1:37" ht="17.25" customHeight="1">
      <c r="A325" s="72">
        <v>210</v>
      </c>
      <c r="B325" s="71" t="s">
        <v>195</v>
      </c>
      <c r="C325" s="80"/>
      <c r="D325" s="11" t="s">
        <v>308</v>
      </c>
      <c r="E325" s="103"/>
      <c r="F325" s="103"/>
      <c r="G325" s="103"/>
      <c r="H325" s="103"/>
      <c r="I325" s="103"/>
      <c r="J325" s="103"/>
      <c r="K325" s="103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104">
        <v>0</v>
      </c>
      <c r="AK325" s="104">
        <f t="shared" si="4"/>
        <v>0</v>
      </c>
    </row>
    <row r="326" spans="1:37" ht="17.25" customHeight="1">
      <c r="A326" s="72">
        <v>154</v>
      </c>
      <c r="B326" s="71" t="s">
        <v>195</v>
      </c>
      <c r="C326" s="80">
        <v>343</v>
      </c>
      <c r="D326" s="23" t="s">
        <v>205</v>
      </c>
      <c r="E326" s="103"/>
      <c r="F326" s="103"/>
      <c r="G326" s="103"/>
      <c r="H326" s="103"/>
      <c r="I326" s="103"/>
      <c r="J326" s="103"/>
      <c r="K326" s="103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104">
        <v>340</v>
      </c>
      <c r="AK326" s="104">
        <f t="shared" si="4"/>
        <v>0</v>
      </c>
    </row>
    <row r="327" spans="1:37" ht="17.25" customHeight="1">
      <c r="A327" s="72">
        <v>161</v>
      </c>
      <c r="B327" s="71" t="s">
        <v>195</v>
      </c>
      <c r="C327" s="80">
        <v>1130</v>
      </c>
      <c r="D327" s="11" t="s">
        <v>219</v>
      </c>
      <c r="E327" s="103"/>
      <c r="F327" s="103"/>
      <c r="G327" s="103"/>
      <c r="H327" s="103"/>
      <c r="I327" s="103"/>
      <c r="J327" s="103"/>
      <c r="K327" s="103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104">
        <v>360</v>
      </c>
      <c r="AK327" s="104">
        <f t="shared" ref="AK327:AK390" si="5">COUNTA(E327:AI327)*(AJ327)*(2)</f>
        <v>0</v>
      </c>
    </row>
    <row r="328" spans="1:37" ht="17.25" customHeight="1">
      <c r="A328" s="72">
        <v>214</v>
      </c>
      <c r="B328" s="71" t="s">
        <v>195</v>
      </c>
      <c r="C328" s="80"/>
      <c r="D328" s="23" t="s">
        <v>316</v>
      </c>
      <c r="E328" s="103"/>
      <c r="F328" s="103"/>
      <c r="G328" s="103"/>
      <c r="H328" s="103"/>
      <c r="I328" s="103"/>
      <c r="J328" s="103"/>
      <c r="K328" s="103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104">
        <v>0</v>
      </c>
      <c r="AK328" s="104">
        <f t="shared" si="5"/>
        <v>0</v>
      </c>
    </row>
    <row r="329" spans="1:37" ht="17.25" customHeight="1">
      <c r="A329" s="72">
        <v>308</v>
      </c>
      <c r="B329" s="71" t="s">
        <v>195</v>
      </c>
      <c r="C329" s="80"/>
      <c r="D329" s="11" t="s">
        <v>499</v>
      </c>
      <c r="E329" s="103"/>
      <c r="F329" s="103"/>
      <c r="G329" s="103"/>
      <c r="H329" s="103"/>
      <c r="I329" s="103"/>
      <c r="J329" s="103"/>
      <c r="K329" s="103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104">
        <v>0</v>
      </c>
      <c r="AK329" s="104">
        <f t="shared" si="5"/>
        <v>0</v>
      </c>
    </row>
    <row r="330" spans="1:37" ht="17.25" customHeight="1">
      <c r="A330" s="72">
        <v>155</v>
      </c>
      <c r="B330" s="71" t="s">
        <v>195</v>
      </c>
      <c r="C330" s="80">
        <v>455</v>
      </c>
      <c r="D330" s="11" t="s">
        <v>207</v>
      </c>
      <c r="E330" s="103"/>
      <c r="F330" s="103"/>
      <c r="G330" s="103"/>
      <c r="H330" s="103"/>
      <c r="I330" s="103"/>
      <c r="J330" s="103"/>
      <c r="K330" s="103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104">
        <v>244</v>
      </c>
      <c r="AK330" s="104">
        <f t="shared" si="5"/>
        <v>0</v>
      </c>
    </row>
    <row r="331" spans="1:37" ht="17.25" customHeight="1">
      <c r="A331" s="72">
        <v>294</v>
      </c>
      <c r="B331" s="71" t="s">
        <v>195</v>
      </c>
      <c r="C331" s="80"/>
      <c r="D331" s="11" t="s">
        <v>471</v>
      </c>
      <c r="E331" s="103"/>
      <c r="F331" s="103"/>
      <c r="G331" s="103"/>
      <c r="H331" s="103"/>
      <c r="I331" s="103"/>
      <c r="J331" s="103"/>
      <c r="K331" s="103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104">
        <v>0</v>
      </c>
      <c r="AK331" s="104">
        <f t="shared" si="5"/>
        <v>0</v>
      </c>
    </row>
    <row r="332" spans="1:37" s="75" customFormat="1" ht="17.25" hidden="1" customHeight="1">
      <c r="A332" s="72">
        <v>326</v>
      </c>
      <c r="B332" s="105" t="s">
        <v>535</v>
      </c>
      <c r="C332" s="88">
        <v>2660</v>
      </c>
      <c r="D332" s="106" t="s">
        <v>536</v>
      </c>
      <c r="E332" s="102"/>
      <c r="F332" s="102"/>
      <c r="G332" s="102"/>
      <c r="H332" s="102"/>
      <c r="I332" s="102"/>
      <c r="J332" s="102"/>
      <c r="K332" s="10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101">
        <v>0</v>
      </c>
      <c r="AK332" s="101">
        <f t="shared" si="5"/>
        <v>0</v>
      </c>
    </row>
    <row r="333" spans="1:37" s="75" customFormat="1" ht="17.25" hidden="1" customHeight="1">
      <c r="A333" s="72">
        <v>327</v>
      </c>
      <c r="B333" s="105" t="s">
        <v>535</v>
      </c>
      <c r="C333" s="88">
        <v>3069</v>
      </c>
      <c r="D333" s="106" t="s">
        <v>538</v>
      </c>
      <c r="E333" s="102"/>
      <c r="F333" s="102"/>
      <c r="G333" s="102"/>
      <c r="H333" s="102"/>
      <c r="I333" s="102"/>
      <c r="J333" s="102"/>
      <c r="K333" s="10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101">
        <v>0</v>
      </c>
      <c r="AK333" s="101">
        <f t="shared" si="5"/>
        <v>0</v>
      </c>
    </row>
    <row r="334" spans="1:37" s="75" customFormat="1" ht="17.25" hidden="1" customHeight="1">
      <c r="A334" s="72">
        <v>328</v>
      </c>
      <c r="B334" s="105" t="s">
        <v>535</v>
      </c>
      <c r="C334" s="88">
        <v>2908</v>
      </c>
      <c r="D334" s="106" t="s">
        <v>540</v>
      </c>
      <c r="E334" s="102"/>
      <c r="F334" s="102"/>
      <c r="G334" s="102"/>
      <c r="H334" s="102"/>
      <c r="I334" s="102"/>
      <c r="J334" s="102"/>
      <c r="K334" s="10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101">
        <v>0</v>
      </c>
      <c r="AK334" s="101">
        <f t="shared" si="5"/>
        <v>0</v>
      </c>
    </row>
    <row r="335" spans="1:37" s="75" customFormat="1" ht="17.25" hidden="1" customHeight="1">
      <c r="A335" s="72">
        <v>329</v>
      </c>
      <c r="B335" s="105" t="s">
        <v>535</v>
      </c>
      <c r="C335" s="88">
        <v>2770</v>
      </c>
      <c r="D335" s="106" t="s">
        <v>542</v>
      </c>
      <c r="E335" s="102"/>
      <c r="F335" s="102"/>
      <c r="G335" s="102"/>
      <c r="H335" s="102"/>
      <c r="I335" s="102"/>
      <c r="J335" s="102"/>
      <c r="K335" s="10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101">
        <v>0</v>
      </c>
      <c r="AK335" s="101">
        <f t="shared" si="5"/>
        <v>0</v>
      </c>
    </row>
    <row r="336" spans="1:37" s="75" customFormat="1" ht="17.25" hidden="1" customHeight="1">
      <c r="A336" s="72">
        <v>330</v>
      </c>
      <c r="B336" s="105" t="s">
        <v>535</v>
      </c>
      <c r="C336" s="88"/>
      <c r="D336" s="106" t="s">
        <v>545</v>
      </c>
      <c r="E336" s="102"/>
      <c r="F336" s="102"/>
      <c r="G336" s="102"/>
      <c r="H336" s="102"/>
      <c r="I336" s="102"/>
      <c r="J336" s="102"/>
      <c r="K336" s="10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101">
        <v>0</v>
      </c>
      <c r="AK336" s="101">
        <f t="shared" si="5"/>
        <v>0</v>
      </c>
    </row>
    <row r="337" spans="1:37" s="75" customFormat="1" ht="17.25" hidden="1" customHeight="1">
      <c r="A337" s="72">
        <v>331</v>
      </c>
      <c r="B337" s="105" t="s">
        <v>535</v>
      </c>
      <c r="C337" s="88">
        <v>2771</v>
      </c>
      <c r="D337" s="106" t="s">
        <v>548</v>
      </c>
      <c r="E337" s="102"/>
      <c r="F337" s="102"/>
      <c r="G337" s="102"/>
      <c r="H337" s="102"/>
      <c r="I337" s="102"/>
      <c r="J337" s="102"/>
      <c r="K337" s="10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101">
        <v>0</v>
      </c>
      <c r="AK337" s="101">
        <f t="shared" si="5"/>
        <v>0</v>
      </c>
    </row>
    <row r="338" spans="1:37" s="75" customFormat="1" ht="17.25" hidden="1" customHeight="1">
      <c r="A338" s="72">
        <v>332</v>
      </c>
      <c r="B338" s="105" t="s">
        <v>535</v>
      </c>
      <c r="C338" s="88"/>
      <c r="D338" s="106" t="s">
        <v>550</v>
      </c>
      <c r="E338" s="102"/>
      <c r="F338" s="102"/>
      <c r="G338" s="102"/>
      <c r="H338" s="102"/>
      <c r="I338" s="102"/>
      <c r="J338" s="102"/>
      <c r="K338" s="10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101">
        <v>0</v>
      </c>
      <c r="AK338" s="101">
        <f t="shared" si="5"/>
        <v>0</v>
      </c>
    </row>
    <row r="339" spans="1:37" s="75" customFormat="1" ht="17.25" hidden="1" customHeight="1">
      <c r="A339" s="72">
        <v>333</v>
      </c>
      <c r="B339" s="105" t="s">
        <v>535</v>
      </c>
      <c r="C339" s="88">
        <v>1723</v>
      </c>
      <c r="D339" s="106" t="s">
        <v>552</v>
      </c>
      <c r="E339" s="102"/>
      <c r="F339" s="102"/>
      <c r="G339" s="102"/>
      <c r="H339" s="102"/>
      <c r="I339" s="102"/>
      <c r="J339" s="102"/>
      <c r="K339" s="10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101">
        <v>0</v>
      </c>
      <c r="AK339" s="101">
        <f t="shared" si="5"/>
        <v>0</v>
      </c>
    </row>
    <row r="340" spans="1:37" s="75" customFormat="1" ht="17.25" hidden="1" customHeight="1">
      <c r="A340" s="72">
        <v>334</v>
      </c>
      <c r="B340" s="105" t="s">
        <v>535</v>
      </c>
      <c r="C340" s="88">
        <v>3039</v>
      </c>
      <c r="D340" s="106" t="s">
        <v>554</v>
      </c>
      <c r="E340" s="102"/>
      <c r="F340" s="102"/>
      <c r="G340" s="102"/>
      <c r="H340" s="102"/>
      <c r="I340" s="102"/>
      <c r="J340" s="102"/>
      <c r="K340" s="10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101">
        <v>0</v>
      </c>
      <c r="AK340" s="101">
        <f t="shared" si="5"/>
        <v>0</v>
      </c>
    </row>
    <row r="341" spans="1:37" s="75" customFormat="1" ht="17.25" hidden="1" customHeight="1">
      <c r="A341" s="72">
        <v>335</v>
      </c>
      <c r="B341" s="105" t="s">
        <v>535</v>
      </c>
      <c r="C341" s="88">
        <v>2111</v>
      </c>
      <c r="D341" s="106" t="s">
        <v>557</v>
      </c>
      <c r="E341" s="102"/>
      <c r="F341" s="102"/>
      <c r="G341" s="102"/>
      <c r="H341" s="102"/>
      <c r="I341" s="102"/>
      <c r="J341" s="102"/>
      <c r="K341" s="10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101">
        <v>0</v>
      </c>
      <c r="AK341" s="101">
        <f t="shared" si="5"/>
        <v>0</v>
      </c>
    </row>
    <row r="342" spans="1:37" s="75" customFormat="1" ht="17.25" hidden="1" customHeight="1">
      <c r="A342" s="72">
        <v>336</v>
      </c>
      <c r="B342" s="105" t="s">
        <v>535</v>
      </c>
      <c r="C342" s="88"/>
      <c r="D342" s="106" t="s">
        <v>559</v>
      </c>
      <c r="E342" s="102"/>
      <c r="F342" s="102"/>
      <c r="G342" s="102"/>
      <c r="H342" s="102"/>
      <c r="I342" s="102"/>
      <c r="J342" s="102"/>
      <c r="K342" s="10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101">
        <v>0</v>
      </c>
      <c r="AK342" s="101">
        <f t="shared" si="5"/>
        <v>0</v>
      </c>
    </row>
    <row r="343" spans="1:37" s="75" customFormat="1" ht="17.25" hidden="1" customHeight="1">
      <c r="A343" s="72">
        <v>337</v>
      </c>
      <c r="B343" s="105" t="s">
        <v>535</v>
      </c>
      <c r="C343" s="88"/>
      <c r="D343" s="106" t="s">
        <v>562</v>
      </c>
      <c r="E343" s="102"/>
      <c r="F343" s="102"/>
      <c r="G343" s="102"/>
      <c r="H343" s="102"/>
      <c r="I343" s="102"/>
      <c r="J343" s="102"/>
      <c r="K343" s="10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101">
        <v>0</v>
      </c>
      <c r="AK343" s="101">
        <f t="shared" si="5"/>
        <v>0</v>
      </c>
    </row>
    <row r="344" spans="1:37" s="75" customFormat="1" ht="17.25" hidden="1" customHeight="1">
      <c r="A344" s="72">
        <v>338</v>
      </c>
      <c r="B344" s="105" t="s">
        <v>535</v>
      </c>
      <c r="C344" s="88">
        <v>3000</v>
      </c>
      <c r="D344" s="106" t="s">
        <v>565</v>
      </c>
      <c r="E344" s="102"/>
      <c r="F344" s="102"/>
      <c r="G344" s="102"/>
      <c r="H344" s="102"/>
      <c r="I344" s="102"/>
      <c r="J344" s="102"/>
      <c r="K344" s="10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101">
        <v>0</v>
      </c>
      <c r="AK344" s="101">
        <f t="shared" si="5"/>
        <v>0</v>
      </c>
    </row>
    <row r="345" spans="1:37" s="75" customFormat="1" ht="17.25" hidden="1" customHeight="1">
      <c r="A345" s="72">
        <v>339</v>
      </c>
      <c r="B345" s="105" t="s">
        <v>535</v>
      </c>
      <c r="C345" s="88">
        <v>867</v>
      </c>
      <c r="D345" s="106" t="s">
        <v>567</v>
      </c>
      <c r="E345" s="102"/>
      <c r="F345" s="102"/>
      <c r="G345" s="102"/>
      <c r="H345" s="102"/>
      <c r="I345" s="102"/>
      <c r="J345" s="102"/>
      <c r="K345" s="10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101">
        <v>0</v>
      </c>
      <c r="AK345" s="101">
        <f t="shared" si="5"/>
        <v>0</v>
      </c>
    </row>
    <row r="346" spans="1:37" s="75" customFormat="1" ht="17.25" hidden="1" customHeight="1">
      <c r="A346" s="72">
        <v>340</v>
      </c>
      <c r="B346" s="105" t="s">
        <v>535</v>
      </c>
      <c r="C346" s="88">
        <v>3146</v>
      </c>
      <c r="D346" s="106" t="s">
        <v>862</v>
      </c>
      <c r="E346" s="102"/>
      <c r="F346" s="102"/>
      <c r="G346" s="102"/>
      <c r="H346" s="102"/>
      <c r="I346" s="102"/>
      <c r="J346" s="102"/>
      <c r="K346" s="10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101">
        <v>0</v>
      </c>
      <c r="AK346" s="101">
        <f t="shared" si="5"/>
        <v>0</v>
      </c>
    </row>
    <row r="347" spans="1:37" s="75" customFormat="1" ht="17.25" hidden="1" customHeight="1">
      <c r="A347" s="72">
        <v>341</v>
      </c>
      <c r="B347" s="105" t="s">
        <v>535</v>
      </c>
      <c r="C347" s="88">
        <v>2921</v>
      </c>
      <c r="D347" s="106" t="s">
        <v>572</v>
      </c>
      <c r="E347" s="102"/>
      <c r="F347" s="102"/>
      <c r="G347" s="102"/>
      <c r="H347" s="102"/>
      <c r="I347" s="102"/>
      <c r="J347" s="102"/>
      <c r="K347" s="10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101">
        <v>0</v>
      </c>
      <c r="AK347" s="101">
        <f t="shared" si="5"/>
        <v>0</v>
      </c>
    </row>
    <row r="348" spans="1:37" s="75" customFormat="1" ht="17.25" hidden="1" customHeight="1">
      <c r="A348" s="72">
        <v>342</v>
      </c>
      <c r="B348" s="105" t="s">
        <v>535</v>
      </c>
      <c r="C348" s="88">
        <v>1459</v>
      </c>
      <c r="D348" s="106" t="s">
        <v>574</v>
      </c>
      <c r="E348" s="102"/>
      <c r="F348" s="102"/>
      <c r="G348" s="102"/>
      <c r="H348" s="102"/>
      <c r="I348" s="102"/>
      <c r="J348" s="102"/>
      <c r="K348" s="10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101">
        <v>0</v>
      </c>
      <c r="AK348" s="101">
        <f t="shared" si="5"/>
        <v>0</v>
      </c>
    </row>
    <row r="349" spans="1:37" s="75" customFormat="1" ht="17.25" hidden="1" customHeight="1">
      <c r="A349" s="72">
        <v>343</v>
      </c>
      <c r="B349" s="105" t="s">
        <v>535</v>
      </c>
      <c r="C349" s="88">
        <v>3122</v>
      </c>
      <c r="D349" s="106" t="s">
        <v>577</v>
      </c>
      <c r="E349" s="102"/>
      <c r="F349" s="102"/>
      <c r="G349" s="102"/>
      <c r="H349" s="102"/>
      <c r="I349" s="102"/>
      <c r="J349" s="102"/>
      <c r="K349" s="10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101">
        <v>0</v>
      </c>
      <c r="AK349" s="101">
        <f t="shared" si="5"/>
        <v>0</v>
      </c>
    </row>
    <row r="350" spans="1:37" s="75" customFormat="1" ht="17.25" hidden="1" customHeight="1">
      <c r="A350" s="72">
        <v>344</v>
      </c>
      <c r="B350" s="105" t="s">
        <v>535</v>
      </c>
      <c r="C350" s="88">
        <v>3119</v>
      </c>
      <c r="D350" s="106" t="s">
        <v>579</v>
      </c>
      <c r="E350" s="102"/>
      <c r="F350" s="102"/>
      <c r="G350" s="102"/>
      <c r="H350" s="102"/>
      <c r="I350" s="102"/>
      <c r="J350" s="102"/>
      <c r="K350" s="10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101">
        <v>0</v>
      </c>
      <c r="AK350" s="101">
        <f t="shared" si="5"/>
        <v>0</v>
      </c>
    </row>
    <row r="351" spans="1:37" s="75" customFormat="1" ht="17.25" hidden="1" customHeight="1">
      <c r="A351" s="72">
        <v>345</v>
      </c>
      <c r="B351" s="105" t="s">
        <v>535</v>
      </c>
      <c r="C351" s="88"/>
      <c r="D351" s="106" t="s">
        <v>582</v>
      </c>
      <c r="E351" s="102"/>
      <c r="F351" s="102"/>
      <c r="G351" s="102"/>
      <c r="H351" s="102"/>
      <c r="I351" s="102"/>
      <c r="J351" s="102"/>
      <c r="K351" s="10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101">
        <v>0</v>
      </c>
      <c r="AK351" s="101">
        <f t="shared" si="5"/>
        <v>0</v>
      </c>
    </row>
    <row r="352" spans="1:37" s="75" customFormat="1" ht="17.25" hidden="1" customHeight="1">
      <c r="A352" s="72">
        <v>346</v>
      </c>
      <c r="B352" s="105" t="s">
        <v>535</v>
      </c>
      <c r="C352" s="88">
        <v>2687</v>
      </c>
      <c r="D352" s="106" t="s">
        <v>584</v>
      </c>
      <c r="E352" s="102"/>
      <c r="F352" s="102"/>
      <c r="G352" s="102"/>
      <c r="H352" s="102"/>
      <c r="I352" s="102"/>
      <c r="J352" s="102"/>
      <c r="K352" s="10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101">
        <v>0</v>
      </c>
      <c r="AK352" s="101">
        <f t="shared" si="5"/>
        <v>0</v>
      </c>
    </row>
    <row r="353" spans="1:37" s="75" customFormat="1" ht="17.25" hidden="1" customHeight="1">
      <c r="A353" s="72">
        <v>347</v>
      </c>
      <c r="B353" s="105" t="s">
        <v>535</v>
      </c>
      <c r="C353" s="88">
        <v>2606</v>
      </c>
      <c r="D353" s="106" t="s">
        <v>586</v>
      </c>
      <c r="E353" s="102"/>
      <c r="F353" s="102"/>
      <c r="G353" s="102"/>
      <c r="H353" s="102"/>
      <c r="I353" s="102"/>
      <c r="J353" s="102"/>
      <c r="K353" s="10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101">
        <v>0</v>
      </c>
      <c r="AK353" s="101">
        <f t="shared" si="5"/>
        <v>0</v>
      </c>
    </row>
    <row r="354" spans="1:37" s="75" customFormat="1" ht="17.25" hidden="1" customHeight="1">
      <c r="A354" s="72">
        <v>348</v>
      </c>
      <c r="B354" s="105" t="s">
        <v>535</v>
      </c>
      <c r="C354" s="88">
        <v>2659</v>
      </c>
      <c r="D354" s="106" t="s">
        <v>589</v>
      </c>
      <c r="E354" s="102"/>
      <c r="F354" s="102"/>
      <c r="G354" s="102"/>
      <c r="H354" s="102"/>
      <c r="I354" s="102"/>
      <c r="J354" s="102"/>
      <c r="K354" s="10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101">
        <v>0</v>
      </c>
      <c r="AK354" s="101">
        <f t="shared" si="5"/>
        <v>0</v>
      </c>
    </row>
    <row r="355" spans="1:37" s="75" customFormat="1" ht="17.25" hidden="1" customHeight="1">
      <c r="A355" s="72">
        <v>349</v>
      </c>
      <c r="B355" s="105" t="s">
        <v>535</v>
      </c>
      <c r="C355" s="88">
        <v>787</v>
      </c>
      <c r="D355" s="106" t="s">
        <v>591</v>
      </c>
      <c r="E355" s="102"/>
      <c r="F355" s="102"/>
      <c r="G355" s="102"/>
      <c r="H355" s="102"/>
      <c r="I355" s="102"/>
      <c r="J355" s="102"/>
      <c r="K355" s="10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101">
        <v>0</v>
      </c>
      <c r="AK355" s="101">
        <f t="shared" si="5"/>
        <v>0</v>
      </c>
    </row>
    <row r="356" spans="1:37" s="75" customFormat="1" ht="17.25" hidden="1" customHeight="1">
      <c r="A356" s="72">
        <v>350</v>
      </c>
      <c r="B356" s="105" t="s">
        <v>535</v>
      </c>
      <c r="C356" s="88">
        <v>3120</v>
      </c>
      <c r="D356" s="106" t="s">
        <v>593</v>
      </c>
      <c r="E356" s="102"/>
      <c r="F356" s="102"/>
      <c r="G356" s="102"/>
      <c r="H356" s="102"/>
      <c r="I356" s="102"/>
      <c r="J356" s="102"/>
      <c r="K356" s="10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101">
        <v>0</v>
      </c>
      <c r="AK356" s="101">
        <f t="shared" si="5"/>
        <v>0</v>
      </c>
    </row>
    <row r="357" spans="1:37" s="75" customFormat="1" ht="17.25" hidden="1" customHeight="1">
      <c r="A357" s="72">
        <v>351</v>
      </c>
      <c r="B357" s="105" t="s">
        <v>535</v>
      </c>
      <c r="C357" s="88">
        <v>2835</v>
      </c>
      <c r="D357" s="106" t="s">
        <v>595</v>
      </c>
      <c r="E357" s="102"/>
      <c r="F357" s="102"/>
      <c r="G357" s="102"/>
      <c r="H357" s="102"/>
      <c r="I357" s="102"/>
      <c r="J357" s="102"/>
      <c r="K357" s="10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101">
        <v>0</v>
      </c>
      <c r="AK357" s="101">
        <f t="shared" si="5"/>
        <v>0</v>
      </c>
    </row>
    <row r="358" spans="1:37" s="75" customFormat="1" ht="17.25" hidden="1" customHeight="1">
      <c r="A358" s="72">
        <v>352</v>
      </c>
      <c r="B358" s="105" t="s">
        <v>535</v>
      </c>
      <c r="C358" s="88">
        <v>2226</v>
      </c>
      <c r="D358" s="106" t="s">
        <v>598</v>
      </c>
      <c r="E358" s="102"/>
      <c r="F358" s="102"/>
      <c r="G358" s="102"/>
      <c r="H358" s="102"/>
      <c r="I358" s="102"/>
      <c r="J358" s="102"/>
      <c r="K358" s="10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101">
        <v>0</v>
      </c>
      <c r="AK358" s="101">
        <f t="shared" si="5"/>
        <v>0</v>
      </c>
    </row>
    <row r="359" spans="1:37" s="75" customFormat="1" ht="17.25" hidden="1" customHeight="1">
      <c r="A359" s="72">
        <v>353</v>
      </c>
      <c r="B359" s="105" t="s">
        <v>535</v>
      </c>
      <c r="C359" s="88">
        <v>3121</v>
      </c>
      <c r="D359" s="106" t="s">
        <v>600</v>
      </c>
      <c r="E359" s="102"/>
      <c r="F359" s="102"/>
      <c r="G359" s="102"/>
      <c r="H359" s="102"/>
      <c r="I359" s="102"/>
      <c r="J359" s="102"/>
      <c r="K359" s="10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101">
        <v>0</v>
      </c>
      <c r="AK359" s="101">
        <f t="shared" si="5"/>
        <v>0</v>
      </c>
    </row>
    <row r="360" spans="1:37" s="75" customFormat="1" ht="17.25" hidden="1" customHeight="1">
      <c r="A360" s="72">
        <v>354</v>
      </c>
      <c r="B360" s="105" t="s">
        <v>535</v>
      </c>
      <c r="C360" s="88"/>
      <c r="D360" s="106" t="s">
        <v>603</v>
      </c>
      <c r="E360" s="102"/>
      <c r="F360" s="102"/>
      <c r="G360" s="102"/>
      <c r="H360" s="102"/>
      <c r="I360" s="102"/>
      <c r="J360" s="102"/>
      <c r="K360" s="10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101">
        <v>0</v>
      </c>
      <c r="AK360" s="101">
        <f t="shared" si="5"/>
        <v>0</v>
      </c>
    </row>
    <row r="361" spans="1:37" s="75" customFormat="1" ht="17.25" hidden="1" customHeight="1">
      <c r="A361" s="72">
        <v>355</v>
      </c>
      <c r="B361" s="105" t="s">
        <v>535</v>
      </c>
      <c r="C361" s="88">
        <v>2712</v>
      </c>
      <c r="D361" s="106" t="s">
        <v>863</v>
      </c>
      <c r="E361" s="102"/>
      <c r="F361" s="102"/>
      <c r="G361" s="102"/>
      <c r="H361" s="102"/>
      <c r="I361" s="102"/>
      <c r="J361" s="102"/>
      <c r="K361" s="10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101">
        <v>0</v>
      </c>
      <c r="AK361" s="101">
        <f t="shared" si="5"/>
        <v>0</v>
      </c>
    </row>
    <row r="362" spans="1:37" s="75" customFormat="1" ht="17.25" hidden="1" customHeight="1">
      <c r="A362" s="72">
        <v>356</v>
      </c>
      <c r="B362" s="105" t="s">
        <v>535</v>
      </c>
      <c r="C362" s="88">
        <v>2580</v>
      </c>
      <c r="D362" s="106" t="s">
        <v>610</v>
      </c>
      <c r="E362" s="102"/>
      <c r="F362" s="102"/>
      <c r="G362" s="102"/>
      <c r="H362" s="102"/>
      <c r="I362" s="102"/>
      <c r="J362" s="102"/>
      <c r="K362" s="10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101">
        <v>0</v>
      </c>
      <c r="AK362" s="101">
        <f t="shared" si="5"/>
        <v>0</v>
      </c>
    </row>
    <row r="363" spans="1:37" s="75" customFormat="1" ht="17.25" hidden="1" customHeight="1">
      <c r="A363" s="72">
        <v>357</v>
      </c>
      <c r="B363" s="105" t="s">
        <v>535</v>
      </c>
      <c r="C363" s="88">
        <v>2966</v>
      </c>
      <c r="D363" s="106" t="s">
        <v>613</v>
      </c>
      <c r="E363" s="102"/>
      <c r="F363" s="102"/>
      <c r="G363" s="102"/>
      <c r="H363" s="102"/>
      <c r="I363" s="102"/>
      <c r="J363" s="102"/>
      <c r="K363" s="10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101">
        <v>0</v>
      </c>
      <c r="AK363" s="101">
        <f t="shared" si="5"/>
        <v>0</v>
      </c>
    </row>
    <row r="364" spans="1:37" s="75" customFormat="1" ht="17.25" hidden="1" customHeight="1">
      <c r="A364" s="72">
        <v>358</v>
      </c>
      <c r="B364" s="105" t="s">
        <v>535</v>
      </c>
      <c r="C364" s="88">
        <v>2847</v>
      </c>
      <c r="D364" s="106" t="s">
        <v>615</v>
      </c>
      <c r="E364" s="102"/>
      <c r="F364" s="102"/>
      <c r="G364" s="102"/>
      <c r="H364" s="102"/>
      <c r="I364" s="102"/>
      <c r="J364" s="102"/>
      <c r="K364" s="10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101">
        <v>0</v>
      </c>
      <c r="AK364" s="101">
        <f t="shared" si="5"/>
        <v>0</v>
      </c>
    </row>
    <row r="365" spans="1:37" s="75" customFormat="1" ht="17.25" hidden="1" customHeight="1">
      <c r="A365" s="72">
        <v>359</v>
      </c>
      <c r="B365" s="105" t="s">
        <v>535</v>
      </c>
      <c r="C365" s="88">
        <v>2680</v>
      </c>
      <c r="D365" s="106" t="s">
        <v>618</v>
      </c>
      <c r="E365" s="102"/>
      <c r="F365" s="102"/>
      <c r="G365" s="102"/>
      <c r="H365" s="102"/>
      <c r="I365" s="102"/>
      <c r="J365" s="102"/>
      <c r="K365" s="10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101">
        <v>0</v>
      </c>
      <c r="AK365" s="101">
        <f t="shared" si="5"/>
        <v>0</v>
      </c>
    </row>
    <row r="366" spans="1:37" s="75" customFormat="1" ht="17.25" hidden="1" customHeight="1">
      <c r="A366" s="72">
        <v>360</v>
      </c>
      <c r="B366" s="105" t="s">
        <v>535</v>
      </c>
      <c r="C366" s="88">
        <v>2683</v>
      </c>
      <c r="D366" s="106" t="s">
        <v>620</v>
      </c>
      <c r="E366" s="102"/>
      <c r="F366" s="102"/>
      <c r="G366" s="102"/>
      <c r="H366" s="102"/>
      <c r="I366" s="102"/>
      <c r="J366" s="102"/>
      <c r="K366" s="10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101">
        <v>0</v>
      </c>
      <c r="AK366" s="101">
        <f t="shared" si="5"/>
        <v>0</v>
      </c>
    </row>
    <row r="367" spans="1:37" s="75" customFormat="1" ht="17.25" hidden="1" customHeight="1">
      <c r="A367" s="72">
        <v>361</v>
      </c>
      <c r="B367" s="105" t="s">
        <v>535</v>
      </c>
      <c r="C367" s="88">
        <v>2930</v>
      </c>
      <c r="D367" s="106" t="s">
        <v>624</v>
      </c>
      <c r="E367" s="102"/>
      <c r="F367" s="102"/>
      <c r="G367" s="102"/>
      <c r="H367" s="102"/>
      <c r="I367" s="102"/>
      <c r="J367" s="102"/>
      <c r="K367" s="10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101">
        <v>0</v>
      </c>
      <c r="AK367" s="101">
        <f t="shared" si="5"/>
        <v>0</v>
      </c>
    </row>
    <row r="368" spans="1:37" s="75" customFormat="1" ht="17.25" hidden="1" customHeight="1">
      <c r="A368" s="72">
        <v>362</v>
      </c>
      <c r="B368" s="105" t="s">
        <v>535</v>
      </c>
      <c r="C368" s="88">
        <v>2619</v>
      </c>
      <c r="D368" s="106" t="s">
        <v>626</v>
      </c>
      <c r="E368" s="102"/>
      <c r="F368" s="102"/>
      <c r="G368" s="102"/>
      <c r="H368" s="102"/>
      <c r="I368" s="102"/>
      <c r="J368" s="102"/>
      <c r="K368" s="10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101">
        <v>0</v>
      </c>
      <c r="AK368" s="101">
        <f t="shared" si="5"/>
        <v>0</v>
      </c>
    </row>
    <row r="369" spans="1:37" s="75" customFormat="1" ht="17.25" hidden="1" customHeight="1">
      <c r="A369" s="72">
        <v>363</v>
      </c>
      <c r="B369" s="105" t="s">
        <v>535</v>
      </c>
      <c r="C369" s="88">
        <v>2777</v>
      </c>
      <c r="D369" s="106" t="s">
        <v>628</v>
      </c>
      <c r="E369" s="102"/>
      <c r="F369" s="102"/>
      <c r="G369" s="102"/>
      <c r="H369" s="102"/>
      <c r="I369" s="102"/>
      <c r="J369" s="102"/>
      <c r="K369" s="10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101">
        <v>0</v>
      </c>
      <c r="AK369" s="101">
        <f t="shared" si="5"/>
        <v>0</v>
      </c>
    </row>
    <row r="370" spans="1:37" s="75" customFormat="1" ht="17.25" hidden="1" customHeight="1">
      <c r="A370" s="72">
        <v>364</v>
      </c>
      <c r="B370" s="105" t="s">
        <v>535</v>
      </c>
      <c r="C370" s="88">
        <v>2436</v>
      </c>
      <c r="D370" s="106" t="s">
        <v>631</v>
      </c>
      <c r="E370" s="102"/>
      <c r="F370" s="102"/>
      <c r="G370" s="102"/>
      <c r="H370" s="102"/>
      <c r="I370" s="102"/>
      <c r="J370" s="102"/>
      <c r="K370" s="10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101">
        <v>0</v>
      </c>
      <c r="AK370" s="101">
        <f t="shared" si="5"/>
        <v>0</v>
      </c>
    </row>
    <row r="371" spans="1:37" s="75" customFormat="1" ht="17.25" hidden="1" customHeight="1">
      <c r="A371" s="72">
        <v>365</v>
      </c>
      <c r="B371" s="105" t="s">
        <v>535</v>
      </c>
      <c r="C371" s="88">
        <v>2716</v>
      </c>
      <c r="D371" s="106" t="s">
        <v>633</v>
      </c>
      <c r="E371" s="102"/>
      <c r="F371" s="102"/>
      <c r="G371" s="102"/>
      <c r="H371" s="102"/>
      <c r="I371" s="102"/>
      <c r="J371" s="102"/>
      <c r="K371" s="10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101">
        <v>0</v>
      </c>
      <c r="AK371" s="101">
        <f t="shared" si="5"/>
        <v>0</v>
      </c>
    </row>
    <row r="372" spans="1:37" s="75" customFormat="1" ht="17.25" hidden="1" customHeight="1">
      <c r="A372" s="72">
        <v>366</v>
      </c>
      <c r="B372" s="105" t="s">
        <v>535</v>
      </c>
      <c r="C372" s="88">
        <v>2640</v>
      </c>
      <c r="D372" s="106" t="s">
        <v>635</v>
      </c>
      <c r="E372" s="102"/>
      <c r="F372" s="102"/>
      <c r="G372" s="102"/>
      <c r="H372" s="102"/>
      <c r="I372" s="102"/>
      <c r="J372" s="102"/>
      <c r="K372" s="10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101">
        <v>0</v>
      </c>
      <c r="AK372" s="101">
        <f t="shared" si="5"/>
        <v>0</v>
      </c>
    </row>
    <row r="373" spans="1:37" s="75" customFormat="1" ht="17.25" hidden="1" customHeight="1">
      <c r="A373" s="72">
        <v>367</v>
      </c>
      <c r="B373" s="105" t="s">
        <v>535</v>
      </c>
      <c r="C373" s="88"/>
      <c r="D373" s="106" t="s">
        <v>638</v>
      </c>
      <c r="E373" s="102"/>
      <c r="F373" s="102"/>
      <c r="G373" s="102"/>
      <c r="H373" s="102"/>
      <c r="I373" s="102"/>
      <c r="J373" s="102"/>
      <c r="K373" s="10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101">
        <v>0</v>
      </c>
      <c r="AK373" s="101">
        <f t="shared" si="5"/>
        <v>0</v>
      </c>
    </row>
    <row r="374" spans="1:37" s="75" customFormat="1" ht="17.25" hidden="1" customHeight="1">
      <c r="A374" s="72">
        <v>368</v>
      </c>
      <c r="B374" s="105" t="s">
        <v>535</v>
      </c>
      <c r="C374" s="88">
        <v>2643</v>
      </c>
      <c r="D374" s="106" t="s">
        <v>640</v>
      </c>
      <c r="E374" s="102"/>
      <c r="F374" s="102"/>
      <c r="G374" s="102"/>
      <c r="H374" s="102"/>
      <c r="I374" s="102"/>
      <c r="J374" s="102"/>
      <c r="K374" s="10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101">
        <v>0</v>
      </c>
      <c r="AK374" s="101">
        <f t="shared" si="5"/>
        <v>0</v>
      </c>
    </row>
    <row r="375" spans="1:37" s="75" customFormat="1" ht="17.25" hidden="1" customHeight="1">
      <c r="A375" s="72">
        <v>369</v>
      </c>
      <c r="B375" s="105" t="s">
        <v>535</v>
      </c>
      <c r="C375" s="88">
        <v>1974</v>
      </c>
      <c r="D375" s="106" t="s">
        <v>643</v>
      </c>
      <c r="E375" s="102"/>
      <c r="F375" s="102"/>
      <c r="G375" s="102"/>
      <c r="H375" s="102"/>
      <c r="I375" s="102"/>
      <c r="J375" s="102"/>
      <c r="K375" s="10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101">
        <v>0</v>
      </c>
      <c r="AK375" s="101">
        <f t="shared" si="5"/>
        <v>0</v>
      </c>
    </row>
    <row r="376" spans="1:37" s="75" customFormat="1" ht="17.25" hidden="1" customHeight="1">
      <c r="A376" s="72">
        <v>370</v>
      </c>
      <c r="B376" s="105" t="s">
        <v>535</v>
      </c>
      <c r="C376" s="88">
        <v>2655</v>
      </c>
      <c r="D376" s="106" t="s">
        <v>645</v>
      </c>
      <c r="E376" s="102"/>
      <c r="F376" s="102"/>
      <c r="G376" s="102"/>
      <c r="H376" s="102"/>
      <c r="I376" s="102"/>
      <c r="J376" s="102"/>
      <c r="K376" s="10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101">
        <v>0</v>
      </c>
      <c r="AK376" s="101">
        <f t="shared" si="5"/>
        <v>0</v>
      </c>
    </row>
    <row r="377" spans="1:37" s="75" customFormat="1" ht="17.25" hidden="1" customHeight="1">
      <c r="A377" s="72">
        <v>371</v>
      </c>
      <c r="B377" s="105" t="s">
        <v>535</v>
      </c>
      <c r="C377" s="88">
        <v>2837</v>
      </c>
      <c r="D377" s="106" t="s">
        <v>647</v>
      </c>
      <c r="E377" s="102"/>
      <c r="F377" s="102"/>
      <c r="G377" s="102"/>
      <c r="H377" s="102"/>
      <c r="I377" s="102"/>
      <c r="J377" s="102"/>
      <c r="K377" s="10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101">
        <v>0</v>
      </c>
      <c r="AK377" s="101">
        <f t="shared" si="5"/>
        <v>0</v>
      </c>
    </row>
    <row r="378" spans="1:37" s="75" customFormat="1" ht="17.25" hidden="1" customHeight="1">
      <c r="A378" s="72">
        <v>372</v>
      </c>
      <c r="B378" s="105" t="s">
        <v>535</v>
      </c>
      <c r="C378" s="88">
        <v>2767</v>
      </c>
      <c r="D378" s="106" t="s">
        <v>650</v>
      </c>
      <c r="E378" s="102"/>
      <c r="F378" s="102"/>
      <c r="G378" s="102"/>
      <c r="H378" s="102"/>
      <c r="I378" s="102"/>
      <c r="J378" s="102"/>
      <c r="K378" s="10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101">
        <v>0</v>
      </c>
      <c r="AK378" s="101">
        <f t="shared" si="5"/>
        <v>0</v>
      </c>
    </row>
    <row r="379" spans="1:37" s="75" customFormat="1" ht="17.25" hidden="1" customHeight="1">
      <c r="A379" s="72">
        <v>373</v>
      </c>
      <c r="B379" s="105" t="s">
        <v>535</v>
      </c>
      <c r="C379" s="88">
        <v>2907</v>
      </c>
      <c r="D379" s="106" t="s">
        <v>652</v>
      </c>
      <c r="E379" s="102"/>
      <c r="F379" s="102"/>
      <c r="G379" s="102"/>
      <c r="H379" s="102"/>
      <c r="I379" s="102"/>
      <c r="J379" s="102"/>
      <c r="K379" s="10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101">
        <v>0</v>
      </c>
      <c r="AK379" s="101">
        <f t="shared" si="5"/>
        <v>0</v>
      </c>
    </row>
    <row r="380" spans="1:37" s="75" customFormat="1" ht="17.25" hidden="1" customHeight="1">
      <c r="A380" s="72">
        <v>374</v>
      </c>
      <c r="B380" s="105" t="s">
        <v>535</v>
      </c>
      <c r="C380" s="88">
        <v>3029</v>
      </c>
      <c r="D380" s="106" t="s">
        <v>655</v>
      </c>
      <c r="E380" s="102"/>
      <c r="F380" s="102"/>
      <c r="G380" s="102"/>
      <c r="H380" s="102"/>
      <c r="I380" s="102"/>
      <c r="J380" s="102"/>
      <c r="K380" s="10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101">
        <v>0</v>
      </c>
      <c r="AK380" s="101">
        <f t="shared" si="5"/>
        <v>0</v>
      </c>
    </row>
    <row r="381" spans="1:37" s="75" customFormat="1" ht="17.25" hidden="1" customHeight="1">
      <c r="A381" s="72">
        <v>375</v>
      </c>
      <c r="B381" s="105" t="s">
        <v>535</v>
      </c>
      <c r="C381" s="88">
        <v>2967</v>
      </c>
      <c r="D381" s="106" t="s">
        <v>657</v>
      </c>
      <c r="E381" s="102"/>
      <c r="F381" s="102"/>
      <c r="G381" s="102"/>
      <c r="H381" s="102"/>
      <c r="I381" s="102"/>
      <c r="J381" s="102"/>
      <c r="K381" s="10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101">
        <v>0</v>
      </c>
      <c r="AK381" s="101">
        <f t="shared" si="5"/>
        <v>0</v>
      </c>
    </row>
    <row r="382" spans="1:37" s="75" customFormat="1" ht="17.25" hidden="1" customHeight="1">
      <c r="A382" s="72">
        <v>376</v>
      </c>
      <c r="B382" s="105" t="s">
        <v>535</v>
      </c>
      <c r="C382" s="88">
        <v>2990</v>
      </c>
      <c r="D382" s="106" t="s">
        <v>660</v>
      </c>
      <c r="E382" s="102"/>
      <c r="F382" s="102"/>
      <c r="G382" s="102"/>
      <c r="H382" s="102"/>
      <c r="I382" s="102"/>
      <c r="J382" s="102"/>
      <c r="K382" s="10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101">
        <v>0</v>
      </c>
      <c r="AK382" s="101">
        <f t="shared" si="5"/>
        <v>0</v>
      </c>
    </row>
    <row r="383" spans="1:37" s="75" customFormat="1" ht="17.25" hidden="1" customHeight="1">
      <c r="A383" s="72">
        <v>377</v>
      </c>
      <c r="B383" s="107" t="s">
        <v>535</v>
      </c>
      <c r="C383" s="91">
        <v>1554</v>
      </c>
      <c r="D383" s="106" t="s">
        <v>662</v>
      </c>
      <c r="E383" s="102"/>
      <c r="F383" s="102"/>
      <c r="G383" s="102"/>
      <c r="H383" s="102"/>
      <c r="I383" s="102"/>
      <c r="J383" s="102"/>
      <c r="K383" s="10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101">
        <v>0</v>
      </c>
      <c r="AK383" s="101">
        <f t="shared" si="5"/>
        <v>0</v>
      </c>
    </row>
    <row r="384" spans="1:37" s="75" customFormat="1" ht="17.25" hidden="1" customHeight="1">
      <c r="A384" s="72">
        <v>378</v>
      </c>
      <c r="B384" s="12" t="s">
        <v>664</v>
      </c>
      <c r="C384" s="80">
        <v>2776</v>
      </c>
      <c r="D384" s="17" t="s">
        <v>665</v>
      </c>
      <c r="E384" s="102"/>
      <c r="F384" s="102"/>
      <c r="G384" s="102"/>
      <c r="H384" s="102"/>
      <c r="I384" s="102"/>
      <c r="J384" s="102"/>
      <c r="K384" s="10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101">
        <v>0</v>
      </c>
      <c r="AK384" s="101">
        <f t="shared" si="5"/>
        <v>0</v>
      </c>
    </row>
    <row r="385" spans="1:37" s="75" customFormat="1" ht="17.25" hidden="1" customHeight="1">
      <c r="A385" s="72">
        <v>379</v>
      </c>
      <c r="B385" s="12" t="s">
        <v>664</v>
      </c>
      <c r="C385" s="80">
        <v>1764</v>
      </c>
      <c r="D385" s="13" t="s">
        <v>666</v>
      </c>
      <c r="E385" s="102"/>
      <c r="F385" s="102"/>
      <c r="G385" s="102"/>
      <c r="H385" s="102"/>
      <c r="I385" s="102"/>
      <c r="J385" s="102"/>
      <c r="K385" s="10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101">
        <v>0</v>
      </c>
      <c r="AK385" s="101">
        <f t="shared" si="5"/>
        <v>0</v>
      </c>
    </row>
    <row r="386" spans="1:37" s="75" customFormat="1" ht="17.25" hidden="1" customHeight="1">
      <c r="A386" s="72">
        <v>380</v>
      </c>
      <c r="B386" s="12" t="s">
        <v>664</v>
      </c>
      <c r="C386" s="80">
        <v>1768</v>
      </c>
      <c r="D386" s="13" t="s">
        <v>667</v>
      </c>
      <c r="E386" s="102"/>
      <c r="F386" s="102"/>
      <c r="G386" s="102"/>
      <c r="H386" s="102"/>
      <c r="I386" s="102"/>
      <c r="J386" s="102"/>
      <c r="K386" s="10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101">
        <v>0</v>
      </c>
      <c r="AK386" s="101">
        <f t="shared" si="5"/>
        <v>0</v>
      </c>
    </row>
    <row r="387" spans="1:37" s="75" customFormat="1" ht="17.25" hidden="1" customHeight="1">
      <c r="A387" s="72">
        <v>381</v>
      </c>
      <c r="B387" s="12" t="s">
        <v>664</v>
      </c>
      <c r="C387" s="80">
        <v>1826</v>
      </c>
      <c r="D387" s="13" t="s">
        <v>668</v>
      </c>
      <c r="E387" s="102"/>
      <c r="F387" s="102"/>
      <c r="G387" s="102"/>
      <c r="H387" s="102"/>
      <c r="I387" s="102"/>
      <c r="J387" s="102"/>
      <c r="K387" s="10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101">
        <v>0</v>
      </c>
      <c r="AK387" s="101">
        <f t="shared" si="5"/>
        <v>0</v>
      </c>
    </row>
    <row r="388" spans="1:37" s="75" customFormat="1" ht="17.25" hidden="1" customHeight="1">
      <c r="A388" s="72">
        <v>382</v>
      </c>
      <c r="B388" s="12" t="s">
        <v>664</v>
      </c>
      <c r="C388" s="80">
        <v>2273</v>
      </c>
      <c r="D388" s="13" t="s">
        <v>669</v>
      </c>
      <c r="E388" s="102"/>
      <c r="F388" s="102"/>
      <c r="G388" s="102"/>
      <c r="H388" s="102"/>
      <c r="I388" s="102"/>
      <c r="J388" s="102"/>
      <c r="K388" s="10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101">
        <v>0</v>
      </c>
      <c r="AK388" s="101">
        <f t="shared" si="5"/>
        <v>0</v>
      </c>
    </row>
    <row r="389" spans="1:37" s="75" customFormat="1" ht="17.25" hidden="1" customHeight="1">
      <c r="A389" s="72">
        <v>383</v>
      </c>
      <c r="B389" s="12" t="s">
        <v>664</v>
      </c>
      <c r="C389" s="80">
        <v>2309</v>
      </c>
      <c r="D389" s="13" t="s">
        <v>670</v>
      </c>
      <c r="E389" s="102"/>
      <c r="F389" s="102"/>
      <c r="G389" s="102"/>
      <c r="H389" s="102"/>
      <c r="I389" s="102"/>
      <c r="J389" s="102"/>
      <c r="K389" s="10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101">
        <v>0</v>
      </c>
      <c r="AK389" s="101">
        <f t="shared" si="5"/>
        <v>0</v>
      </c>
    </row>
    <row r="390" spans="1:37" s="75" customFormat="1" ht="17.25" hidden="1" customHeight="1">
      <c r="A390" s="72">
        <v>384</v>
      </c>
      <c r="B390" s="12" t="s">
        <v>664</v>
      </c>
      <c r="C390" s="80">
        <v>2615</v>
      </c>
      <c r="D390" s="13" t="s">
        <v>671</v>
      </c>
      <c r="E390" s="102"/>
      <c r="F390" s="102"/>
      <c r="G390" s="102"/>
      <c r="H390" s="102"/>
      <c r="I390" s="102"/>
      <c r="J390" s="102"/>
      <c r="K390" s="10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101">
        <v>0</v>
      </c>
      <c r="AK390" s="101">
        <f t="shared" si="5"/>
        <v>0</v>
      </c>
    </row>
    <row r="391" spans="1:37" s="75" customFormat="1" ht="17.25" hidden="1" customHeight="1">
      <c r="A391" s="72">
        <v>385</v>
      </c>
      <c r="B391" s="12" t="s">
        <v>664</v>
      </c>
      <c r="C391" s="80">
        <v>2989</v>
      </c>
      <c r="D391" s="13" t="s">
        <v>672</v>
      </c>
      <c r="E391" s="102"/>
      <c r="F391" s="102"/>
      <c r="G391" s="102"/>
      <c r="H391" s="102"/>
      <c r="I391" s="102"/>
      <c r="J391" s="102"/>
      <c r="K391" s="10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101">
        <v>0</v>
      </c>
      <c r="AK391" s="101">
        <f t="shared" ref="AK391:AK454" si="6">COUNTA(E391:AI391)*(AJ391)*(2)</f>
        <v>0</v>
      </c>
    </row>
    <row r="392" spans="1:37" s="75" customFormat="1" ht="17.25" hidden="1" customHeight="1">
      <c r="A392" s="72">
        <v>386</v>
      </c>
      <c r="B392" s="12" t="s">
        <v>664</v>
      </c>
      <c r="C392" s="80">
        <v>2991</v>
      </c>
      <c r="D392" s="13" t="s">
        <v>673</v>
      </c>
      <c r="E392" s="102"/>
      <c r="F392" s="102"/>
      <c r="G392" s="102"/>
      <c r="H392" s="102"/>
      <c r="I392" s="102"/>
      <c r="J392" s="102"/>
      <c r="K392" s="10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101">
        <v>0</v>
      </c>
      <c r="AK392" s="101">
        <f t="shared" si="6"/>
        <v>0</v>
      </c>
    </row>
    <row r="393" spans="1:37" s="75" customFormat="1" ht="17.25" hidden="1" customHeight="1">
      <c r="A393" s="72">
        <v>387</v>
      </c>
      <c r="B393" s="12" t="s">
        <v>664</v>
      </c>
      <c r="C393" s="80">
        <v>1156</v>
      </c>
      <c r="D393" s="13" t="s">
        <v>675</v>
      </c>
      <c r="E393" s="102"/>
      <c r="F393" s="102"/>
      <c r="G393" s="102"/>
      <c r="H393" s="102"/>
      <c r="I393" s="102"/>
      <c r="J393" s="102"/>
      <c r="K393" s="10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101">
        <v>0</v>
      </c>
      <c r="AK393" s="101">
        <f t="shared" si="6"/>
        <v>0</v>
      </c>
    </row>
    <row r="394" spans="1:37" s="75" customFormat="1" ht="17.25" hidden="1" customHeight="1">
      <c r="A394" s="72">
        <v>388</v>
      </c>
      <c r="B394" s="12" t="s">
        <v>664</v>
      </c>
      <c r="C394" s="80">
        <v>1060</v>
      </c>
      <c r="D394" s="13" t="s">
        <v>676</v>
      </c>
      <c r="E394" s="102"/>
      <c r="F394" s="102"/>
      <c r="G394" s="102"/>
      <c r="H394" s="102"/>
      <c r="I394" s="102"/>
      <c r="J394" s="102"/>
      <c r="K394" s="10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101">
        <v>0</v>
      </c>
      <c r="AK394" s="101">
        <f t="shared" si="6"/>
        <v>0</v>
      </c>
    </row>
    <row r="395" spans="1:37" s="75" customFormat="1" ht="17.25" hidden="1" customHeight="1">
      <c r="A395" s="72">
        <v>389</v>
      </c>
      <c r="B395" s="12" t="s">
        <v>664</v>
      </c>
      <c r="C395" s="80">
        <v>1766</v>
      </c>
      <c r="D395" s="13" t="s">
        <v>677</v>
      </c>
      <c r="E395" s="102"/>
      <c r="F395" s="102"/>
      <c r="G395" s="102"/>
      <c r="H395" s="102"/>
      <c r="I395" s="102"/>
      <c r="J395" s="102"/>
      <c r="K395" s="10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101">
        <v>0</v>
      </c>
      <c r="AK395" s="101">
        <f t="shared" si="6"/>
        <v>0</v>
      </c>
    </row>
    <row r="396" spans="1:37" s="75" customFormat="1" ht="17.25" hidden="1" customHeight="1">
      <c r="A396" s="72">
        <v>390</v>
      </c>
      <c r="B396" s="12" t="s">
        <v>664</v>
      </c>
      <c r="C396" s="80">
        <v>1767</v>
      </c>
      <c r="D396" s="13" t="s">
        <v>678</v>
      </c>
      <c r="E396" s="102"/>
      <c r="F396" s="102"/>
      <c r="G396" s="102"/>
      <c r="H396" s="102"/>
      <c r="I396" s="102"/>
      <c r="J396" s="102"/>
      <c r="K396" s="10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101">
        <v>0</v>
      </c>
      <c r="AK396" s="101">
        <f t="shared" si="6"/>
        <v>0</v>
      </c>
    </row>
    <row r="397" spans="1:37" s="75" customFormat="1" ht="17.25" hidden="1" customHeight="1">
      <c r="A397" s="72">
        <v>391</v>
      </c>
      <c r="B397" s="12" t="s">
        <v>664</v>
      </c>
      <c r="C397" s="80">
        <v>1863</v>
      </c>
      <c r="D397" s="13" t="s">
        <v>679</v>
      </c>
      <c r="E397" s="102"/>
      <c r="F397" s="102"/>
      <c r="G397" s="102"/>
      <c r="H397" s="102"/>
      <c r="I397" s="102"/>
      <c r="J397" s="102"/>
      <c r="K397" s="10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101">
        <v>0</v>
      </c>
      <c r="AK397" s="101">
        <f t="shared" si="6"/>
        <v>0</v>
      </c>
    </row>
    <row r="398" spans="1:37" s="75" customFormat="1" ht="17.25" hidden="1" customHeight="1">
      <c r="A398" s="72">
        <v>392</v>
      </c>
      <c r="B398" s="12" t="s">
        <v>664</v>
      </c>
      <c r="C398" s="80">
        <v>1852</v>
      </c>
      <c r="D398" s="13" t="s">
        <v>680</v>
      </c>
      <c r="E398" s="102"/>
      <c r="F398" s="102"/>
      <c r="G398" s="102"/>
      <c r="H398" s="102"/>
      <c r="I398" s="102"/>
      <c r="J398" s="102"/>
      <c r="K398" s="10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101">
        <v>0</v>
      </c>
      <c r="AK398" s="101">
        <f t="shared" si="6"/>
        <v>0</v>
      </c>
    </row>
    <row r="399" spans="1:37" s="75" customFormat="1" ht="17.25" hidden="1" customHeight="1">
      <c r="A399" s="72">
        <v>393</v>
      </c>
      <c r="B399" s="12" t="s">
        <v>664</v>
      </c>
      <c r="C399" s="80">
        <v>1853</v>
      </c>
      <c r="D399" s="13" t="s">
        <v>681</v>
      </c>
      <c r="E399" s="102"/>
      <c r="F399" s="102"/>
      <c r="G399" s="102"/>
      <c r="H399" s="102"/>
      <c r="I399" s="102"/>
      <c r="J399" s="102"/>
      <c r="K399" s="10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101">
        <v>0</v>
      </c>
      <c r="AK399" s="101">
        <f t="shared" si="6"/>
        <v>0</v>
      </c>
    </row>
    <row r="400" spans="1:37" s="75" customFormat="1" ht="17.25" hidden="1" customHeight="1">
      <c r="A400" s="72">
        <v>394</v>
      </c>
      <c r="B400" s="12" t="s">
        <v>664</v>
      </c>
      <c r="C400" s="80">
        <v>2023</v>
      </c>
      <c r="D400" s="13" t="s">
        <v>682</v>
      </c>
      <c r="E400" s="102"/>
      <c r="F400" s="102"/>
      <c r="G400" s="102"/>
      <c r="H400" s="102"/>
      <c r="I400" s="102"/>
      <c r="J400" s="102"/>
      <c r="K400" s="10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101">
        <v>0</v>
      </c>
      <c r="AK400" s="101">
        <f t="shared" si="6"/>
        <v>0</v>
      </c>
    </row>
    <row r="401" spans="1:37" s="75" customFormat="1" ht="17.25" hidden="1" customHeight="1">
      <c r="A401" s="72">
        <v>395</v>
      </c>
      <c r="B401" s="12" t="s">
        <v>664</v>
      </c>
      <c r="C401" s="80">
        <v>2022</v>
      </c>
      <c r="D401" s="13" t="s">
        <v>683</v>
      </c>
      <c r="E401" s="102"/>
      <c r="F401" s="102"/>
      <c r="G401" s="102"/>
      <c r="H401" s="102"/>
      <c r="I401" s="102"/>
      <c r="J401" s="102"/>
      <c r="K401" s="10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101">
        <v>0</v>
      </c>
      <c r="AK401" s="101">
        <f t="shared" si="6"/>
        <v>0</v>
      </c>
    </row>
    <row r="402" spans="1:37" s="75" customFormat="1" ht="17.25" hidden="1" customHeight="1">
      <c r="A402" s="72">
        <v>396</v>
      </c>
      <c r="B402" s="12" t="s">
        <v>664</v>
      </c>
      <c r="C402" s="80">
        <v>2021</v>
      </c>
      <c r="D402" s="13" t="s">
        <v>684</v>
      </c>
      <c r="E402" s="102"/>
      <c r="F402" s="102"/>
      <c r="G402" s="102"/>
      <c r="H402" s="102"/>
      <c r="I402" s="102"/>
      <c r="J402" s="102"/>
      <c r="K402" s="10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101">
        <v>0</v>
      </c>
      <c r="AK402" s="101">
        <f t="shared" si="6"/>
        <v>0</v>
      </c>
    </row>
    <row r="403" spans="1:37" s="75" customFormat="1" ht="17.25" hidden="1" customHeight="1">
      <c r="A403" s="72">
        <v>397</v>
      </c>
      <c r="B403" s="12" t="s">
        <v>664</v>
      </c>
      <c r="C403" s="80">
        <v>3050</v>
      </c>
      <c r="D403" s="13" t="s">
        <v>685</v>
      </c>
      <c r="E403" s="102"/>
      <c r="F403" s="102"/>
      <c r="G403" s="102"/>
      <c r="H403" s="102"/>
      <c r="I403" s="102"/>
      <c r="J403" s="102"/>
      <c r="K403" s="10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101">
        <v>0</v>
      </c>
      <c r="AK403" s="101">
        <f t="shared" si="6"/>
        <v>0</v>
      </c>
    </row>
    <row r="404" spans="1:37" s="75" customFormat="1" ht="17.25" hidden="1" customHeight="1">
      <c r="A404" s="72">
        <v>398</v>
      </c>
      <c r="B404" s="12" t="s">
        <v>664</v>
      </c>
      <c r="C404" s="80">
        <v>2463</v>
      </c>
      <c r="D404" s="14" t="s">
        <v>686</v>
      </c>
      <c r="E404" s="102"/>
      <c r="F404" s="102"/>
      <c r="G404" s="102"/>
      <c r="H404" s="102"/>
      <c r="I404" s="102"/>
      <c r="J404" s="102"/>
      <c r="K404" s="10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101">
        <v>0</v>
      </c>
      <c r="AK404" s="101">
        <f t="shared" si="6"/>
        <v>0</v>
      </c>
    </row>
    <row r="405" spans="1:37" s="75" customFormat="1" ht="17.25" hidden="1" customHeight="1">
      <c r="A405" s="72">
        <v>399</v>
      </c>
      <c r="B405" s="12" t="s">
        <v>664</v>
      </c>
      <c r="C405" s="80">
        <v>2477</v>
      </c>
      <c r="D405" s="13" t="s">
        <v>687</v>
      </c>
      <c r="E405" s="102"/>
      <c r="F405" s="102"/>
      <c r="G405" s="102"/>
      <c r="H405" s="102"/>
      <c r="I405" s="102"/>
      <c r="J405" s="102"/>
      <c r="K405" s="10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101">
        <v>0</v>
      </c>
      <c r="AK405" s="101">
        <f t="shared" si="6"/>
        <v>0</v>
      </c>
    </row>
    <row r="406" spans="1:37" s="75" customFormat="1" ht="17.25" hidden="1" customHeight="1">
      <c r="A406" s="72">
        <v>400</v>
      </c>
      <c r="B406" s="12" t="s">
        <v>664</v>
      </c>
      <c r="C406" s="80">
        <v>1765</v>
      </c>
      <c r="D406" s="13" t="s">
        <v>688</v>
      </c>
      <c r="E406" s="102"/>
      <c r="F406" s="102"/>
      <c r="G406" s="102"/>
      <c r="H406" s="102"/>
      <c r="I406" s="102"/>
      <c r="J406" s="102"/>
      <c r="K406" s="10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101">
        <v>0</v>
      </c>
      <c r="AK406" s="101">
        <f t="shared" si="6"/>
        <v>0</v>
      </c>
    </row>
    <row r="407" spans="1:37" s="75" customFormat="1" ht="17.25" hidden="1" customHeight="1">
      <c r="A407" s="72">
        <v>401</v>
      </c>
      <c r="B407" s="12" t="s">
        <v>664</v>
      </c>
      <c r="C407" s="80">
        <v>2560</v>
      </c>
      <c r="D407" s="13" t="s">
        <v>689</v>
      </c>
      <c r="E407" s="102"/>
      <c r="F407" s="102"/>
      <c r="G407" s="102"/>
      <c r="H407" s="102"/>
      <c r="I407" s="102"/>
      <c r="J407" s="102"/>
      <c r="K407" s="10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101">
        <v>0</v>
      </c>
      <c r="AK407" s="101">
        <f t="shared" si="6"/>
        <v>0</v>
      </c>
    </row>
    <row r="408" spans="1:37" s="75" customFormat="1" ht="17.25" hidden="1" customHeight="1">
      <c r="A408" s="72">
        <v>402</v>
      </c>
      <c r="B408" s="12" t="s">
        <v>664</v>
      </c>
      <c r="C408" s="80">
        <v>2588</v>
      </c>
      <c r="D408" s="13" t="s">
        <v>690</v>
      </c>
      <c r="E408" s="102"/>
      <c r="F408" s="102"/>
      <c r="G408" s="102"/>
      <c r="H408" s="102"/>
      <c r="I408" s="102"/>
      <c r="J408" s="102"/>
      <c r="K408" s="10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101">
        <v>0</v>
      </c>
      <c r="AK408" s="101">
        <f t="shared" si="6"/>
        <v>0</v>
      </c>
    </row>
    <row r="409" spans="1:37" s="75" customFormat="1" ht="17.25" hidden="1" customHeight="1">
      <c r="A409" s="72">
        <v>403</v>
      </c>
      <c r="B409" s="12" t="s">
        <v>664</v>
      </c>
      <c r="C409" s="80">
        <v>2647</v>
      </c>
      <c r="D409" s="13" t="s">
        <v>691</v>
      </c>
      <c r="E409" s="102"/>
      <c r="F409" s="102"/>
      <c r="G409" s="102"/>
      <c r="H409" s="102"/>
      <c r="I409" s="102"/>
      <c r="J409" s="102"/>
      <c r="K409" s="10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101">
        <v>0</v>
      </c>
      <c r="AK409" s="101">
        <f t="shared" si="6"/>
        <v>0</v>
      </c>
    </row>
    <row r="410" spans="1:37" s="75" customFormat="1" ht="17.25" hidden="1" customHeight="1">
      <c r="A410" s="72">
        <v>404</v>
      </c>
      <c r="B410" s="12" t="s">
        <v>664</v>
      </c>
      <c r="C410" s="80">
        <v>2688</v>
      </c>
      <c r="D410" s="13" t="s">
        <v>692</v>
      </c>
      <c r="E410" s="102"/>
      <c r="F410" s="102"/>
      <c r="G410" s="102"/>
      <c r="H410" s="102"/>
      <c r="I410" s="102"/>
      <c r="J410" s="102"/>
      <c r="K410" s="10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101">
        <v>0</v>
      </c>
      <c r="AK410" s="101">
        <f t="shared" si="6"/>
        <v>0</v>
      </c>
    </row>
    <row r="411" spans="1:37" s="75" customFormat="1" ht="17.25" hidden="1" customHeight="1">
      <c r="A411" s="72">
        <v>405</v>
      </c>
      <c r="B411" s="12" t="s">
        <v>664</v>
      </c>
      <c r="C411" s="80">
        <v>2669</v>
      </c>
      <c r="D411" s="13" t="s">
        <v>693</v>
      </c>
      <c r="E411" s="102"/>
      <c r="F411" s="102"/>
      <c r="G411" s="102"/>
      <c r="H411" s="102"/>
      <c r="I411" s="102"/>
      <c r="J411" s="102"/>
      <c r="K411" s="10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101">
        <v>0</v>
      </c>
      <c r="AK411" s="101">
        <f t="shared" si="6"/>
        <v>0</v>
      </c>
    </row>
    <row r="412" spans="1:37" s="75" customFormat="1" ht="17.25" hidden="1" customHeight="1">
      <c r="A412" s="72">
        <v>406</v>
      </c>
      <c r="B412" s="12" t="s">
        <v>664</v>
      </c>
      <c r="C412" s="80">
        <v>2670</v>
      </c>
      <c r="D412" s="13" t="s">
        <v>694</v>
      </c>
      <c r="E412" s="102"/>
      <c r="F412" s="102"/>
      <c r="G412" s="102"/>
      <c r="H412" s="102"/>
      <c r="I412" s="102"/>
      <c r="J412" s="102"/>
      <c r="K412" s="10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101">
        <v>0</v>
      </c>
      <c r="AK412" s="101">
        <f t="shared" si="6"/>
        <v>0</v>
      </c>
    </row>
    <row r="413" spans="1:37" s="75" customFormat="1" ht="17.25" hidden="1" customHeight="1">
      <c r="A413" s="72">
        <v>407</v>
      </c>
      <c r="B413" s="12" t="s">
        <v>664</v>
      </c>
      <c r="C413" s="80">
        <v>2671</v>
      </c>
      <c r="D413" s="13" t="s">
        <v>695</v>
      </c>
      <c r="E413" s="102"/>
      <c r="F413" s="102"/>
      <c r="G413" s="102"/>
      <c r="H413" s="102"/>
      <c r="I413" s="102"/>
      <c r="J413" s="102"/>
      <c r="K413" s="10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101">
        <v>0</v>
      </c>
      <c r="AK413" s="101">
        <f t="shared" si="6"/>
        <v>0</v>
      </c>
    </row>
    <row r="414" spans="1:37" s="75" customFormat="1" ht="17.25" hidden="1" customHeight="1">
      <c r="A414" s="72">
        <v>408</v>
      </c>
      <c r="B414" s="12" t="s">
        <v>664</v>
      </c>
      <c r="C414" s="80">
        <v>2902</v>
      </c>
      <c r="D414" s="13" t="s">
        <v>696</v>
      </c>
      <c r="E414" s="102"/>
      <c r="F414" s="102"/>
      <c r="G414" s="102"/>
      <c r="H414" s="102"/>
      <c r="I414" s="102"/>
      <c r="J414" s="102"/>
      <c r="K414" s="10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101">
        <v>0</v>
      </c>
      <c r="AK414" s="101">
        <f t="shared" si="6"/>
        <v>0</v>
      </c>
    </row>
    <row r="415" spans="1:37" s="75" customFormat="1" ht="17.25" hidden="1" customHeight="1">
      <c r="A415" s="72">
        <v>409</v>
      </c>
      <c r="B415" s="12" t="s">
        <v>664</v>
      </c>
      <c r="C415" s="80">
        <v>2903</v>
      </c>
      <c r="D415" s="13" t="s">
        <v>697</v>
      </c>
      <c r="E415" s="102"/>
      <c r="F415" s="102"/>
      <c r="G415" s="102"/>
      <c r="H415" s="102"/>
      <c r="I415" s="102"/>
      <c r="J415" s="102"/>
      <c r="K415" s="10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101">
        <v>0</v>
      </c>
      <c r="AK415" s="101">
        <f t="shared" si="6"/>
        <v>0</v>
      </c>
    </row>
    <row r="416" spans="1:37" s="75" customFormat="1" ht="17.25" hidden="1" customHeight="1">
      <c r="A416" s="72">
        <v>410</v>
      </c>
      <c r="B416" s="12" t="s">
        <v>664</v>
      </c>
      <c r="C416" s="80"/>
      <c r="D416" s="14" t="s">
        <v>698</v>
      </c>
      <c r="E416" s="102"/>
      <c r="F416" s="102"/>
      <c r="G416" s="102"/>
      <c r="H416" s="102"/>
      <c r="I416" s="102"/>
      <c r="J416" s="102"/>
      <c r="K416" s="10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101">
        <v>0</v>
      </c>
      <c r="AK416" s="101">
        <f t="shared" si="6"/>
        <v>0</v>
      </c>
    </row>
    <row r="417" spans="1:37" s="75" customFormat="1" ht="17.25" hidden="1" customHeight="1">
      <c r="A417" s="72">
        <v>411</v>
      </c>
      <c r="B417" s="12" t="s">
        <v>664</v>
      </c>
      <c r="C417" s="80">
        <v>2646</v>
      </c>
      <c r="D417" s="13" t="s">
        <v>699</v>
      </c>
      <c r="E417" s="102"/>
      <c r="F417" s="102"/>
      <c r="G417" s="102"/>
      <c r="H417" s="102"/>
      <c r="I417" s="102"/>
      <c r="J417" s="102"/>
      <c r="K417" s="10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101">
        <v>0</v>
      </c>
      <c r="AK417" s="101">
        <f t="shared" si="6"/>
        <v>0</v>
      </c>
    </row>
    <row r="418" spans="1:37" s="75" customFormat="1" ht="17.25" hidden="1" customHeight="1">
      <c r="A418" s="72">
        <v>412</v>
      </c>
      <c r="B418" s="12" t="s">
        <v>664</v>
      </c>
      <c r="C418" s="80">
        <v>2972</v>
      </c>
      <c r="D418" s="13" t="s">
        <v>700</v>
      </c>
      <c r="E418" s="102"/>
      <c r="F418" s="102"/>
      <c r="G418" s="102"/>
      <c r="H418" s="102"/>
      <c r="I418" s="102"/>
      <c r="J418" s="102"/>
      <c r="K418" s="10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101">
        <v>0</v>
      </c>
      <c r="AK418" s="101">
        <f t="shared" si="6"/>
        <v>0</v>
      </c>
    </row>
    <row r="419" spans="1:37" s="75" customFormat="1" ht="17.25" hidden="1" customHeight="1">
      <c r="A419" s="72">
        <v>413</v>
      </c>
      <c r="B419" s="12" t="s">
        <v>664</v>
      </c>
      <c r="C419" s="80">
        <v>575</v>
      </c>
      <c r="D419" s="16" t="s">
        <v>701</v>
      </c>
      <c r="E419" s="102"/>
      <c r="F419" s="102"/>
      <c r="G419" s="102"/>
      <c r="H419" s="102"/>
      <c r="I419" s="102"/>
      <c r="J419" s="102"/>
      <c r="K419" s="10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101">
        <v>0</v>
      </c>
      <c r="AK419" s="101">
        <f t="shared" si="6"/>
        <v>0</v>
      </c>
    </row>
    <row r="420" spans="1:37" s="75" customFormat="1" ht="17.25" hidden="1" customHeight="1">
      <c r="A420" s="72">
        <v>414</v>
      </c>
      <c r="B420" s="12" t="s">
        <v>664</v>
      </c>
      <c r="C420" s="80"/>
      <c r="D420" s="16" t="s">
        <v>702</v>
      </c>
      <c r="E420" s="102"/>
      <c r="F420" s="102"/>
      <c r="G420" s="102"/>
      <c r="H420" s="102"/>
      <c r="I420" s="102"/>
      <c r="J420" s="102"/>
      <c r="K420" s="10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101">
        <v>0</v>
      </c>
      <c r="AK420" s="101">
        <f t="shared" si="6"/>
        <v>0</v>
      </c>
    </row>
    <row r="421" spans="1:37" s="75" customFormat="1" ht="17.25" hidden="1" customHeight="1">
      <c r="A421" s="72">
        <v>415</v>
      </c>
      <c r="B421" s="12" t="s">
        <v>664</v>
      </c>
      <c r="C421" s="80">
        <v>576</v>
      </c>
      <c r="D421" s="16" t="s">
        <v>703</v>
      </c>
      <c r="E421" s="102"/>
      <c r="F421" s="102"/>
      <c r="G421" s="102"/>
      <c r="H421" s="102"/>
      <c r="I421" s="102"/>
      <c r="J421" s="102"/>
      <c r="K421" s="10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101">
        <v>0</v>
      </c>
      <c r="AK421" s="101">
        <f t="shared" si="6"/>
        <v>0</v>
      </c>
    </row>
    <row r="422" spans="1:37" s="75" customFormat="1" ht="17.25" hidden="1" customHeight="1">
      <c r="A422" s="72">
        <v>416</v>
      </c>
      <c r="B422" s="12" t="s">
        <v>664</v>
      </c>
      <c r="C422" s="80"/>
      <c r="D422" s="14" t="s">
        <v>705</v>
      </c>
      <c r="E422" s="102"/>
      <c r="F422" s="102"/>
      <c r="G422" s="102"/>
      <c r="H422" s="102"/>
      <c r="I422" s="102"/>
      <c r="J422" s="102"/>
      <c r="K422" s="10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101">
        <v>0</v>
      </c>
      <c r="AK422" s="101">
        <f t="shared" si="6"/>
        <v>0</v>
      </c>
    </row>
    <row r="423" spans="1:37" s="75" customFormat="1" ht="17.25" hidden="1" customHeight="1">
      <c r="A423" s="72">
        <v>417</v>
      </c>
      <c r="B423" s="12" t="s">
        <v>664</v>
      </c>
      <c r="C423" s="80"/>
      <c r="D423" s="16" t="s">
        <v>706</v>
      </c>
      <c r="E423" s="102"/>
      <c r="F423" s="102"/>
      <c r="G423" s="102"/>
      <c r="H423" s="102"/>
      <c r="I423" s="102"/>
      <c r="J423" s="102"/>
      <c r="K423" s="10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101">
        <v>0</v>
      </c>
      <c r="AK423" s="101">
        <f t="shared" si="6"/>
        <v>0</v>
      </c>
    </row>
    <row r="424" spans="1:37" s="75" customFormat="1" ht="17.25" hidden="1" customHeight="1">
      <c r="A424" s="72">
        <v>418</v>
      </c>
      <c r="B424" s="12" t="s">
        <v>664</v>
      </c>
      <c r="C424" s="80">
        <v>1715</v>
      </c>
      <c r="D424" s="13" t="s">
        <v>707</v>
      </c>
      <c r="E424" s="102"/>
      <c r="F424" s="102"/>
      <c r="G424" s="102"/>
      <c r="H424" s="102"/>
      <c r="I424" s="102"/>
      <c r="J424" s="102"/>
      <c r="K424" s="10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101">
        <v>0</v>
      </c>
      <c r="AK424" s="101">
        <f t="shared" si="6"/>
        <v>0</v>
      </c>
    </row>
    <row r="425" spans="1:37" s="75" customFormat="1" ht="17.25" hidden="1" customHeight="1">
      <c r="A425" s="72">
        <v>419</v>
      </c>
      <c r="B425" s="12" t="s">
        <v>664</v>
      </c>
      <c r="C425" s="80">
        <v>1712</v>
      </c>
      <c r="D425" s="13" t="s">
        <v>708</v>
      </c>
      <c r="E425" s="102"/>
      <c r="F425" s="102"/>
      <c r="G425" s="102"/>
      <c r="H425" s="102"/>
      <c r="I425" s="102"/>
      <c r="J425" s="102"/>
      <c r="K425" s="10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101">
        <v>0</v>
      </c>
      <c r="AK425" s="101">
        <f t="shared" si="6"/>
        <v>0</v>
      </c>
    </row>
    <row r="426" spans="1:37" s="75" customFormat="1" ht="17.25" hidden="1" customHeight="1">
      <c r="A426" s="72">
        <v>420</v>
      </c>
      <c r="B426" s="12" t="s">
        <v>664</v>
      </c>
      <c r="C426" s="80">
        <v>1714</v>
      </c>
      <c r="D426" s="13" t="s">
        <v>710</v>
      </c>
      <c r="E426" s="102"/>
      <c r="F426" s="102"/>
      <c r="G426" s="102"/>
      <c r="H426" s="102"/>
      <c r="I426" s="102"/>
      <c r="J426" s="102"/>
      <c r="K426" s="10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101">
        <v>0</v>
      </c>
      <c r="AK426" s="101">
        <f t="shared" si="6"/>
        <v>0</v>
      </c>
    </row>
    <row r="427" spans="1:37" s="75" customFormat="1" ht="17.25" hidden="1" customHeight="1">
      <c r="A427" s="72">
        <v>421</v>
      </c>
      <c r="B427" s="12" t="s">
        <v>664</v>
      </c>
      <c r="C427" s="80">
        <v>2649</v>
      </c>
      <c r="D427" s="13" t="s">
        <v>711</v>
      </c>
      <c r="E427" s="102"/>
      <c r="F427" s="102"/>
      <c r="G427" s="102"/>
      <c r="H427" s="102"/>
      <c r="I427" s="102"/>
      <c r="J427" s="102"/>
      <c r="K427" s="10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101">
        <v>0</v>
      </c>
      <c r="AK427" s="101">
        <f t="shared" si="6"/>
        <v>0</v>
      </c>
    </row>
    <row r="428" spans="1:37" s="75" customFormat="1" ht="17.25" hidden="1" customHeight="1">
      <c r="A428" s="72">
        <v>422</v>
      </c>
      <c r="B428" s="12" t="s">
        <v>664</v>
      </c>
      <c r="C428" s="80">
        <v>354</v>
      </c>
      <c r="D428" s="13" t="s">
        <v>712</v>
      </c>
      <c r="E428" s="102"/>
      <c r="F428" s="102"/>
      <c r="G428" s="102"/>
      <c r="H428" s="102"/>
      <c r="I428" s="102"/>
      <c r="J428" s="102"/>
      <c r="K428" s="10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101">
        <v>0</v>
      </c>
      <c r="AK428" s="101">
        <f t="shared" si="6"/>
        <v>0</v>
      </c>
    </row>
    <row r="429" spans="1:37" s="75" customFormat="1" ht="17.25" hidden="1" customHeight="1">
      <c r="A429" s="72">
        <v>423</v>
      </c>
      <c r="B429" s="12" t="s">
        <v>664</v>
      </c>
      <c r="C429" s="80">
        <v>2019</v>
      </c>
      <c r="D429" s="13" t="s">
        <v>713</v>
      </c>
      <c r="E429" s="102"/>
      <c r="F429" s="102"/>
      <c r="G429" s="102"/>
      <c r="H429" s="102"/>
      <c r="I429" s="102"/>
      <c r="J429" s="102"/>
      <c r="K429" s="10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101">
        <v>0</v>
      </c>
      <c r="AK429" s="101">
        <f t="shared" si="6"/>
        <v>0</v>
      </c>
    </row>
    <row r="430" spans="1:37" s="75" customFormat="1" ht="17.25" hidden="1" customHeight="1">
      <c r="A430" s="72">
        <v>424</v>
      </c>
      <c r="B430" s="12" t="s">
        <v>664</v>
      </c>
      <c r="C430" s="80">
        <v>2036</v>
      </c>
      <c r="D430" s="13" t="s">
        <v>714</v>
      </c>
      <c r="E430" s="102"/>
      <c r="F430" s="102"/>
      <c r="G430" s="102"/>
      <c r="H430" s="102"/>
      <c r="I430" s="102"/>
      <c r="J430" s="102"/>
      <c r="K430" s="10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101">
        <v>0</v>
      </c>
      <c r="AK430" s="101">
        <f t="shared" si="6"/>
        <v>0</v>
      </c>
    </row>
    <row r="431" spans="1:37" s="75" customFormat="1" ht="17.25" hidden="1" customHeight="1">
      <c r="A431" s="72">
        <v>425</v>
      </c>
      <c r="B431" s="12" t="s">
        <v>664</v>
      </c>
      <c r="C431" s="80">
        <v>2168</v>
      </c>
      <c r="D431" s="19" t="s">
        <v>715</v>
      </c>
      <c r="E431" s="102"/>
      <c r="F431" s="102"/>
      <c r="G431" s="102"/>
      <c r="H431" s="102"/>
      <c r="I431" s="102"/>
      <c r="J431" s="102"/>
      <c r="K431" s="10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101">
        <v>0</v>
      </c>
      <c r="AK431" s="101">
        <f t="shared" si="6"/>
        <v>0</v>
      </c>
    </row>
    <row r="432" spans="1:37" s="75" customFormat="1" ht="17.25" hidden="1" customHeight="1">
      <c r="A432" s="72">
        <v>426</v>
      </c>
      <c r="B432" s="12" t="s">
        <v>664</v>
      </c>
      <c r="C432" s="80">
        <v>2038</v>
      </c>
      <c r="D432" s="13" t="s">
        <v>716</v>
      </c>
      <c r="E432" s="102"/>
      <c r="F432" s="102"/>
      <c r="G432" s="102"/>
      <c r="H432" s="102"/>
      <c r="I432" s="102"/>
      <c r="J432" s="102"/>
      <c r="K432" s="10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101">
        <v>0</v>
      </c>
      <c r="AK432" s="101">
        <f t="shared" si="6"/>
        <v>0</v>
      </c>
    </row>
    <row r="433" spans="1:37" s="75" customFormat="1" ht="17.25" hidden="1" customHeight="1">
      <c r="A433" s="72">
        <v>427</v>
      </c>
      <c r="B433" s="12" t="s">
        <v>664</v>
      </c>
      <c r="C433" s="80">
        <v>2403</v>
      </c>
      <c r="D433" s="13" t="s">
        <v>717</v>
      </c>
      <c r="E433" s="102"/>
      <c r="F433" s="102"/>
      <c r="G433" s="102"/>
      <c r="H433" s="102"/>
      <c r="I433" s="102"/>
      <c r="J433" s="102"/>
      <c r="K433" s="10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101">
        <v>0</v>
      </c>
      <c r="AK433" s="101">
        <f t="shared" si="6"/>
        <v>0</v>
      </c>
    </row>
    <row r="434" spans="1:37" s="75" customFormat="1" ht="17.25" hidden="1" customHeight="1">
      <c r="A434" s="72">
        <v>428</v>
      </c>
      <c r="B434" s="12" t="s">
        <v>664</v>
      </c>
      <c r="C434" s="80">
        <v>2616</v>
      </c>
      <c r="D434" s="14" t="s">
        <v>718</v>
      </c>
      <c r="E434" s="102"/>
      <c r="F434" s="102"/>
      <c r="G434" s="102"/>
      <c r="H434" s="102"/>
      <c r="I434" s="102"/>
      <c r="J434" s="102"/>
      <c r="K434" s="10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101">
        <v>0</v>
      </c>
      <c r="AK434" s="101">
        <f t="shared" si="6"/>
        <v>0</v>
      </c>
    </row>
    <row r="435" spans="1:37" s="75" customFormat="1" ht="17.25" hidden="1" customHeight="1">
      <c r="A435" s="72">
        <v>429</v>
      </c>
      <c r="B435" s="12" t="s">
        <v>664</v>
      </c>
      <c r="C435" s="80">
        <v>2593</v>
      </c>
      <c r="D435" s="17" t="s">
        <v>167</v>
      </c>
      <c r="E435" s="102"/>
      <c r="F435" s="102"/>
      <c r="G435" s="102"/>
      <c r="H435" s="102"/>
      <c r="I435" s="102"/>
      <c r="J435" s="102"/>
      <c r="K435" s="10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101">
        <v>0</v>
      </c>
      <c r="AK435" s="101">
        <f t="shared" si="6"/>
        <v>0</v>
      </c>
    </row>
    <row r="436" spans="1:37" s="75" customFormat="1" ht="17.25" hidden="1" customHeight="1">
      <c r="A436" s="72">
        <v>430</v>
      </c>
      <c r="B436" s="12" t="s">
        <v>664</v>
      </c>
      <c r="C436" s="80">
        <v>2752</v>
      </c>
      <c r="D436" s="15" t="s">
        <v>719</v>
      </c>
      <c r="E436" s="102"/>
      <c r="F436" s="102"/>
      <c r="G436" s="102"/>
      <c r="H436" s="102"/>
      <c r="I436" s="102"/>
      <c r="J436" s="102"/>
      <c r="K436" s="10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101">
        <v>0</v>
      </c>
      <c r="AK436" s="101">
        <f t="shared" si="6"/>
        <v>0</v>
      </c>
    </row>
    <row r="437" spans="1:37" s="75" customFormat="1" ht="17.25" hidden="1" customHeight="1">
      <c r="A437" s="72">
        <v>431</v>
      </c>
      <c r="B437" s="12" t="s">
        <v>664</v>
      </c>
      <c r="C437" s="80">
        <v>2941</v>
      </c>
      <c r="D437" s="13" t="s">
        <v>720</v>
      </c>
      <c r="E437" s="102"/>
      <c r="F437" s="102"/>
      <c r="G437" s="102"/>
      <c r="H437" s="102"/>
      <c r="I437" s="102"/>
      <c r="J437" s="102"/>
      <c r="K437" s="10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101">
        <v>0</v>
      </c>
      <c r="AK437" s="101">
        <f t="shared" si="6"/>
        <v>0</v>
      </c>
    </row>
    <row r="438" spans="1:37" s="75" customFormat="1" ht="17.25" hidden="1" customHeight="1">
      <c r="A438" s="72">
        <v>432</v>
      </c>
      <c r="B438" s="12" t="s">
        <v>664</v>
      </c>
      <c r="C438" s="80">
        <v>2955</v>
      </c>
      <c r="D438" s="13" t="s">
        <v>721</v>
      </c>
      <c r="E438" s="102"/>
      <c r="F438" s="102"/>
      <c r="G438" s="102"/>
      <c r="H438" s="102"/>
      <c r="I438" s="102"/>
      <c r="J438" s="102"/>
      <c r="K438" s="10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101">
        <v>0</v>
      </c>
      <c r="AK438" s="101">
        <f t="shared" si="6"/>
        <v>0</v>
      </c>
    </row>
    <row r="439" spans="1:37" s="75" customFormat="1" ht="17.25" hidden="1" customHeight="1">
      <c r="A439" s="72">
        <v>433</v>
      </c>
      <c r="B439" s="12" t="s">
        <v>664</v>
      </c>
      <c r="C439" s="80">
        <v>2954</v>
      </c>
      <c r="D439" s="13" t="s">
        <v>722</v>
      </c>
      <c r="E439" s="102"/>
      <c r="F439" s="102"/>
      <c r="G439" s="102"/>
      <c r="H439" s="102"/>
      <c r="I439" s="102"/>
      <c r="J439" s="102"/>
      <c r="K439" s="10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101">
        <v>0</v>
      </c>
      <c r="AK439" s="101">
        <f t="shared" si="6"/>
        <v>0</v>
      </c>
    </row>
    <row r="440" spans="1:37" s="75" customFormat="1" ht="17.25" hidden="1" customHeight="1">
      <c r="A440" s="72">
        <v>434</v>
      </c>
      <c r="B440" s="12" t="s">
        <v>664</v>
      </c>
      <c r="C440" s="80">
        <v>2971</v>
      </c>
      <c r="D440" s="13" t="s">
        <v>723</v>
      </c>
      <c r="E440" s="102"/>
      <c r="F440" s="102"/>
      <c r="G440" s="102"/>
      <c r="H440" s="102"/>
      <c r="I440" s="102"/>
      <c r="J440" s="102"/>
      <c r="K440" s="10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101">
        <v>0</v>
      </c>
      <c r="AK440" s="101">
        <f t="shared" si="6"/>
        <v>0</v>
      </c>
    </row>
    <row r="441" spans="1:37" s="75" customFormat="1" ht="17.25" hidden="1" customHeight="1">
      <c r="A441" s="72">
        <v>435</v>
      </c>
      <c r="B441" s="12" t="s">
        <v>664</v>
      </c>
      <c r="C441" s="80">
        <v>3023</v>
      </c>
      <c r="D441" s="13" t="s">
        <v>724</v>
      </c>
      <c r="E441" s="102"/>
      <c r="F441" s="102"/>
      <c r="G441" s="102"/>
      <c r="H441" s="102"/>
      <c r="I441" s="102"/>
      <c r="J441" s="102"/>
      <c r="K441" s="10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101">
        <v>0</v>
      </c>
      <c r="AK441" s="101">
        <f t="shared" si="6"/>
        <v>0</v>
      </c>
    </row>
    <row r="442" spans="1:37" s="75" customFormat="1" ht="17.25" hidden="1" customHeight="1">
      <c r="A442" s="72">
        <v>436</v>
      </c>
      <c r="B442" s="12" t="s">
        <v>664</v>
      </c>
      <c r="C442" s="80">
        <v>3038</v>
      </c>
      <c r="D442" s="13" t="s">
        <v>725</v>
      </c>
      <c r="E442" s="102"/>
      <c r="F442" s="102"/>
      <c r="G442" s="102"/>
      <c r="H442" s="102"/>
      <c r="I442" s="102"/>
      <c r="J442" s="102"/>
      <c r="K442" s="10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101">
        <v>0</v>
      </c>
      <c r="AK442" s="101">
        <f t="shared" si="6"/>
        <v>0</v>
      </c>
    </row>
    <row r="443" spans="1:37" s="75" customFormat="1" ht="17.25" hidden="1" customHeight="1">
      <c r="A443" s="72">
        <v>437</v>
      </c>
      <c r="B443" s="12" t="s">
        <v>664</v>
      </c>
      <c r="C443" s="80">
        <v>3032</v>
      </c>
      <c r="D443" s="13" t="s">
        <v>726</v>
      </c>
      <c r="E443" s="102"/>
      <c r="F443" s="102"/>
      <c r="G443" s="102"/>
      <c r="H443" s="102"/>
      <c r="I443" s="102"/>
      <c r="J443" s="102"/>
      <c r="K443" s="10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101">
        <v>0</v>
      </c>
      <c r="AK443" s="101">
        <f t="shared" si="6"/>
        <v>0</v>
      </c>
    </row>
    <row r="444" spans="1:37" s="75" customFormat="1" ht="17.25" hidden="1" customHeight="1">
      <c r="A444" s="72">
        <v>438</v>
      </c>
      <c r="B444" s="12" t="s">
        <v>664</v>
      </c>
      <c r="C444" s="80">
        <v>3034</v>
      </c>
      <c r="D444" s="13" t="s">
        <v>727</v>
      </c>
      <c r="E444" s="102"/>
      <c r="F444" s="102"/>
      <c r="G444" s="102"/>
      <c r="H444" s="102"/>
      <c r="I444" s="102"/>
      <c r="J444" s="102"/>
      <c r="K444" s="10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101">
        <v>0</v>
      </c>
      <c r="AK444" s="101">
        <f t="shared" si="6"/>
        <v>0</v>
      </c>
    </row>
    <row r="445" spans="1:37" s="75" customFormat="1" ht="17.25" hidden="1" customHeight="1">
      <c r="A445" s="72">
        <v>439</v>
      </c>
      <c r="B445" s="12" t="s">
        <v>664</v>
      </c>
      <c r="C445" s="80">
        <v>3033</v>
      </c>
      <c r="D445" s="13" t="s">
        <v>728</v>
      </c>
      <c r="E445" s="102"/>
      <c r="F445" s="102"/>
      <c r="G445" s="102"/>
      <c r="H445" s="102"/>
      <c r="I445" s="102"/>
      <c r="J445" s="102"/>
      <c r="K445" s="10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101">
        <v>0</v>
      </c>
      <c r="AK445" s="101">
        <f t="shared" si="6"/>
        <v>0</v>
      </c>
    </row>
    <row r="446" spans="1:37" s="75" customFormat="1" ht="17.25" hidden="1" customHeight="1">
      <c r="A446" s="72">
        <v>440</v>
      </c>
      <c r="B446" s="12" t="s">
        <v>664</v>
      </c>
      <c r="C446" s="80">
        <v>2994</v>
      </c>
      <c r="D446" s="13" t="s">
        <v>729</v>
      </c>
      <c r="E446" s="102"/>
      <c r="F446" s="102"/>
      <c r="G446" s="102"/>
      <c r="H446" s="102"/>
      <c r="I446" s="102"/>
      <c r="J446" s="102"/>
      <c r="K446" s="10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101">
        <v>0</v>
      </c>
      <c r="AK446" s="101">
        <f t="shared" si="6"/>
        <v>0</v>
      </c>
    </row>
    <row r="447" spans="1:37" s="75" customFormat="1" ht="17.25" hidden="1" customHeight="1">
      <c r="A447" s="72">
        <v>441</v>
      </c>
      <c r="B447" s="12" t="s">
        <v>664</v>
      </c>
      <c r="C447" s="80">
        <v>3048</v>
      </c>
      <c r="D447" s="13" t="s">
        <v>39</v>
      </c>
      <c r="E447" s="102"/>
      <c r="F447" s="102"/>
      <c r="G447" s="102"/>
      <c r="H447" s="102"/>
      <c r="I447" s="102"/>
      <c r="J447" s="102"/>
      <c r="K447" s="10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101">
        <v>0</v>
      </c>
      <c r="AK447" s="101">
        <f t="shared" si="6"/>
        <v>0</v>
      </c>
    </row>
    <row r="448" spans="1:37" s="75" customFormat="1" ht="17.25" hidden="1" customHeight="1">
      <c r="A448" s="72">
        <v>442</v>
      </c>
      <c r="B448" s="12" t="s">
        <v>664</v>
      </c>
      <c r="C448" s="80">
        <v>3049</v>
      </c>
      <c r="D448" s="17" t="s">
        <v>53</v>
      </c>
      <c r="E448" s="102"/>
      <c r="F448" s="102"/>
      <c r="G448" s="102"/>
      <c r="H448" s="102"/>
      <c r="I448" s="102"/>
      <c r="J448" s="102"/>
      <c r="K448" s="10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101">
        <v>0</v>
      </c>
      <c r="AK448" s="101">
        <f t="shared" si="6"/>
        <v>0</v>
      </c>
    </row>
    <row r="449" spans="1:37" s="75" customFormat="1" ht="17.25" hidden="1" customHeight="1">
      <c r="A449" s="72">
        <v>443</v>
      </c>
      <c r="B449" s="12" t="s">
        <v>664</v>
      </c>
      <c r="C449" s="80">
        <v>3068</v>
      </c>
      <c r="D449" s="15" t="s">
        <v>730</v>
      </c>
      <c r="E449" s="102"/>
      <c r="F449" s="102"/>
      <c r="G449" s="102"/>
      <c r="H449" s="102"/>
      <c r="I449" s="102"/>
      <c r="J449" s="102"/>
      <c r="K449" s="10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101">
        <v>0</v>
      </c>
      <c r="AK449" s="101">
        <f t="shared" si="6"/>
        <v>0</v>
      </c>
    </row>
    <row r="450" spans="1:37" s="75" customFormat="1" ht="17.25" hidden="1" customHeight="1">
      <c r="A450" s="72">
        <v>444</v>
      </c>
      <c r="B450" s="12" t="s">
        <v>664</v>
      </c>
      <c r="C450" s="80">
        <v>3078</v>
      </c>
      <c r="D450" s="17" t="s">
        <v>731</v>
      </c>
      <c r="E450" s="102"/>
      <c r="F450" s="102"/>
      <c r="G450" s="102"/>
      <c r="H450" s="102"/>
      <c r="I450" s="102"/>
      <c r="J450" s="102"/>
      <c r="K450" s="10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101">
        <v>0</v>
      </c>
      <c r="AK450" s="101">
        <f t="shared" si="6"/>
        <v>0</v>
      </c>
    </row>
    <row r="451" spans="1:37" s="75" customFormat="1" ht="17.25" hidden="1" customHeight="1">
      <c r="A451" s="72">
        <v>445</v>
      </c>
      <c r="B451" s="12" t="s">
        <v>664</v>
      </c>
      <c r="C451" s="80">
        <v>3085</v>
      </c>
      <c r="D451" s="17" t="s">
        <v>732</v>
      </c>
      <c r="E451" s="102"/>
      <c r="F451" s="102"/>
      <c r="G451" s="102"/>
      <c r="H451" s="102"/>
      <c r="I451" s="102"/>
      <c r="J451" s="102"/>
      <c r="K451" s="10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101">
        <v>0</v>
      </c>
      <c r="AK451" s="101">
        <f t="shared" si="6"/>
        <v>0</v>
      </c>
    </row>
    <row r="452" spans="1:37" s="75" customFormat="1" ht="17.25" hidden="1" customHeight="1">
      <c r="A452" s="72">
        <v>446</v>
      </c>
      <c r="B452" s="12" t="s">
        <v>664</v>
      </c>
      <c r="C452" s="80"/>
      <c r="D452" s="13" t="s">
        <v>864</v>
      </c>
      <c r="E452" s="102"/>
      <c r="F452" s="102"/>
      <c r="G452" s="102"/>
      <c r="H452" s="102"/>
      <c r="I452" s="102"/>
      <c r="J452" s="102"/>
      <c r="K452" s="10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101">
        <v>0</v>
      </c>
      <c r="AK452" s="101">
        <f t="shared" si="6"/>
        <v>0</v>
      </c>
    </row>
    <row r="453" spans="1:37" s="75" customFormat="1" ht="17.25" hidden="1" customHeight="1">
      <c r="A453" s="72">
        <v>447</v>
      </c>
      <c r="B453" s="12" t="s">
        <v>664</v>
      </c>
      <c r="C453" s="80"/>
      <c r="D453" s="13" t="s">
        <v>178</v>
      </c>
      <c r="E453" s="102"/>
      <c r="F453" s="102"/>
      <c r="G453" s="102"/>
      <c r="H453" s="102"/>
      <c r="I453" s="102"/>
      <c r="J453" s="102"/>
      <c r="K453" s="10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101">
        <v>0</v>
      </c>
      <c r="AK453" s="101">
        <f t="shared" si="6"/>
        <v>0</v>
      </c>
    </row>
    <row r="454" spans="1:37" s="75" customFormat="1" ht="17.25" hidden="1" customHeight="1">
      <c r="A454" s="72">
        <v>448</v>
      </c>
      <c r="B454" s="12" t="s">
        <v>664</v>
      </c>
      <c r="C454" s="80"/>
      <c r="D454" s="18" t="s">
        <v>734</v>
      </c>
      <c r="E454" s="102"/>
      <c r="F454" s="102"/>
      <c r="G454" s="102"/>
      <c r="H454" s="102"/>
      <c r="I454" s="102"/>
      <c r="J454" s="102"/>
      <c r="K454" s="10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101">
        <v>0</v>
      </c>
      <c r="AK454" s="101">
        <f t="shared" si="6"/>
        <v>0</v>
      </c>
    </row>
    <row r="455" spans="1:37" s="75" customFormat="1" ht="17.25" hidden="1" customHeight="1">
      <c r="A455" s="72">
        <v>449</v>
      </c>
      <c r="B455" s="12" t="s">
        <v>664</v>
      </c>
      <c r="C455" s="80"/>
      <c r="D455" s="20" t="s">
        <v>865</v>
      </c>
      <c r="E455" s="102"/>
      <c r="F455" s="102"/>
      <c r="G455" s="102"/>
      <c r="H455" s="102"/>
      <c r="I455" s="102"/>
      <c r="J455" s="102"/>
      <c r="K455" s="10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101">
        <v>0</v>
      </c>
      <c r="AK455" s="101">
        <f t="shared" ref="AK455:AK518" si="7">COUNTA(E455:AI455)*(AJ455)*(2)</f>
        <v>0</v>
      </c>
    </row>
    <row r="456" spans="1:37" s="75" customFormat="1" ht="17.25" hidden="1" customHeight="1">
      <c r="A456" s="72">
        <v>450</v>
      </c>
      <c r="B456" s="12" t="s">
        <v>664</v>
      </c>
      <c r="C456" s="80"/>
      <c r="D456" s="20" t="s">
        <v>866</v>
      </c>
      <c r="E456" s="102"/>
      <c r="F456" s="102"/>
      <c r="G456" s="102"/>
      <c r="H456" s="102"/>
      <c r="I456" s="102"/>
      <c r="J456" s="102"/>
      <c r="K456" s="10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101">
        <v>0</v>
      </c>
      <c r="AK456" s="101">
        <f t="shared" si="7"/>
        <v>0</v>
      </c>
    </row>
    <row r="457" spans="1:37" s="75" customFormat="1" ht="17.25" hidden="1" customHeight="1">
      <c r="A457" s="72">
        <v>451</v>
      </c>
      <c r="B457" s="12" t="s">
        <v>664</v>
      </c>
      <c r="C457" s="80"/>
      <c r="D457" s="18" t="s">
        <v>736</v>
      </c>
      <c r="E457" s="102"/>
      <c r="F457" s="102"/>
      <c r="G457" s="102"/>
      <c r="H457" s="102"/>
      <c r="I457" s="102"/>
      <c r="J457" s="102"/>
      <c r="K457" s="10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101">
        <v>0</v>
      </c>
      <c r="AK457" s="101">
        <f t="shared" si="7"/>
        <v>0</v>
      </c>
    </row>
    <row r="458" spans="1:37" s="75" customFormat="1" ht="17.25" hidden="1" customHeight="1">
      <c r="A458" s="72">
        <v>452</v>
      </c>
      <c r="B458" s="12" t="s">
        <v>664</v>
      </c>
      <c r="C458" s="80"/>
      <c r="D458" s="18" t="s">
        <v>57</v>
      </c>
      <c r="E458" s="102"/>
      <c r="F458" s="102"/>
      <c r="G458" s="102"/>
      <c r="H458" s="102"/>
      <c r="I458" s="102"/>
      <c r="J458" s="102"/>
      <c r="K458" s="10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101">
        <v>0</v>
      </c>
      <c r="AK458" s="101">
        <f t="shared" si="7"/>
        <v>0</v>
      </c>
    </row>
    <row r="459" spans="1:37" s="75" customFormat="1" ht="17.25" hidden="1" customHeight="1">
      <c r="A459" s="72">
        <v>453</v>
      </c>
      <c r="B459" s="12" t="s">
        <v>664</v>
      </c>
      <c r="C459" s="80"/>
      <c r="D459" s="20" t="s">
        <v>739</v>
      </c>
      <c r="E459" s="102"/>
      <c r="F459" s="102"/>
      <c r="G459" s="102"/>
      <c r="H459" s="102"/>
      <c r="I459" s="102"/>
      <c r="J459" s="102"/>
      <c r="K459" s="10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101">
        <v>0</v>
      </c>
      <c r="AK459" s="101">
        <f t="shared" si="7"/>
        <v>0</v>
      </c>
    </row>
    <row r="460" spans="1:37" s="75" customFormat="1" ht="17.25" hidden="1" customHeight="1">
      <c r="A460" s="72">
        <v>454</v>
      </c>
      <c r="B460" s="12" t="s">
        <v>664</v>
      </c>
      <c r="C460" s="80"/>
      <c r="D460" s="14" t="s">
        <v>97</v>
      </c>
      <c r="E460" s="102"/>
      <c r="F460" s="102"/>
      <c r="G460" s="102"/>
      <c r="H460" s="102"/>
      <c r="I460" s="102"/>
      <c r="J460" s="102"/>
      <c r="K460" s="10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101">
        <v>0</v>
      </c>
      <c r="AK460" s="101">
        <f t="shared" si="7"/>
        <v>0</v>
      </c>
    </row>
    <row r="461" spans="1:37" s="75" customFormat="1" ht="17.25" hidden="1" customHeight="1">
      <c r="A461" s="72">
        <v>455</v>
      </c>
      <c r="B461" s="12" t="s">
        <v>664</v>
      </c>
      <c r="C461" s="80"/>
      <c r="D461" s="21" t="s">
        <v>741</v>
      </c>
      <c r="E461" s="102"/>
      <c r="F461" s="102"/>
      <c r="G461" s="102"/>
      <c r="H461" s="102"/>
      <c r="I461" s="102"/>
      <c r="J461" s="102"/>
      <c r="K461" s="10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101">
        <v>0</v>
      </c>
      <c r="AK461" s="101">
        <f t="shared" si="7"/>
        <v>0</v>
      </c>
    </row>
    <row r="462" spans="1:37" s="75" customFormat="1" ht="17.25" hidden="1" customHeight="1">
      <c r="A462" s="72">
        <v>456</v>
      </c>
      <c r="B462" s="12" t="s">
        <v>664</v>
      </c>
      <c r="C462" s="80"/>
      <c r="D462" s="21" t="s">
        <v>79</v>
      </c>
      <c r="E462" s="102"/>
      <c r="F462" s="102"/>
      <c r="G462" s="102"/>
      <c r="H462" s="102"/>
      <c r="I462" s="102"/>
      <c r="J462" s="102"/>
      <c r="K462" s="10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101">
        <v>0</v>
      </c>
      <c r="AK462" s="101">
        <f t="shared" si="7"/>
        <v>0</v>
      </c>
    </row>
    <row r="463" spans="1:37" s="75" customFormat="1" ht="17.25" hidden="1" customHeight="1">
      <c r="A463" s="72">
        <v>457</v>
      </c>
      <c r="B463" s="12" t="s">
        <v>664</v>
      </c>
      <c r="C463" s="80"/>
      <c r="D463" s="21" t="s">
        <v>867</v>
      </c>
      <c r="E463" s="102"/>
      <c r="F463" s="102"/>
      <c r="G463" s="102"/>
      <c r="H463" s="102"/>
      <c r="I463" s="102"/>
      <c r="J463" s="102"/>
      <c r="K463" s="10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101">
        <v>0</v>
      </c>
      <c r="AK463" s="101">
        <f t="shared" si="7"/>
        <v>0</v>
      </c>
    </row>
    <row r="464" spans="1:37" s="75" customFormat="1" ht="17.25" hidden="1" customHeight="1">
      <c r="A464" s="72">
        <v>458</v>
      </c>
      <c r="B464" s="12" t="s">
        <v>664</v>
      </c>
      <c r="C464" s="80"/>
      <c r="D464" s="21" t="s">
        <v>742</v>
      </c>
      <c r="E464" s="102"/>
      <c r="F464" s="102"/>
      <c r="G464" s="102"/>
      <c r="H464" s="102"/>
      <c r="I464" s="102"/>
      <c r="J464" s="102"/>
      <c r="K464" s="10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101">
        <v>0</v>
      </c>
      <c r="AK464" s="101">
        <f t="shared" si="7"/>
        <v>0</v>
      </c>
    </row>
    <row r="465" spans="1:37" s="75" customFormat="1" ht="17.25" hidden="1" customHeight="1">
      <c r="A465" s="72">
        <v>459</v>
      </c>
      <c r="B465" s="12" t="s">
        <v>664</v>
      </c>
      <c r="C465" s="80"/>
      <c r="D465" s="18" t="s">
        <v>743</v>
      </c>
      <c r="E465" s="102"/>
      <c r="F465" s="102"/>
      <c r="G465" s="102"/>
      <c r="H465" s="102"/>
      <c r="I465" s="102"/>
      <c r="J465" s="102"/>
      <c r="K465" s="10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101">
        <v>0</v>
      </c>
      <c r="AK465" s="101">
        <f t="shared" si="7"/>
        <v>0</v>
      </c>
    </row>
    <row r="466" spans="1:37" s="75" customFormat="1" ht="17.25" hidden="1" customHeight="1">
      <c r="A466" s="72">
        <v>460</v>
      </c>
      <c r="B466" s="12" t="s">
        <v>664</v>
      </c>
      <c r="C466" s="80"/>
      <c r="D466" s="21" t="s">
        <v>744</v>
      </c>
      <c r="E466" s="102"/>
      <c r="F466" s="102"/>
      <c r="G466" s="102"/>
      <c r="H466" s="102"/>
      <c r="I466" s="102"/>
      <c r="J466" s="102"/>
      <c r="K466" s="10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101">
        <v>0</v>
      </c>
      <c r="AK466" s="101">
        <f t="shared" si="7"/>
        <v>0</v>
      </c>
    </row>
    <row r="467" spans="1:37" s="75" customFormat="1" ht="17.25" hidden="1" customHeight="1">
      <c r="A467" s="72">
        <v>461</v>
      </c>
      <c r="B467" s="12" t="s">
        <v>664</v>
      </c>
      <c r="C467" s="80"/>
      <c r="D467" s="21" t="s">
        <v>176</v>
      </c>
      <c r="E467" s="102"/>
      <c r="F467" s="102"/>
      <c r="G467" s="102"/>
      <c r="H467" s="102"/>
      <c r="I467" s="102"/>
      <c r="J467" s="102"/>
      <c r="K467" s="10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101">
        <v>0</v>
      </c>
      <c r="AK467" s="101">
        <f t="shared" si="7"/>
        <v>0</v>
      </c>
    </row>
    <row r="468" spans="1:37" s="75" customFormat="1" ht="17.25" hidden="1" customHeight="1">
      <c r="A468" s="72">
        <v>462</v>
      </c>
      <c r="B468" s="12" t="s">
        <v>664</v>
      </c>
      <c r="C468" s="80"/>
      <c r="D468" s="21" t="s">
        <v>77</v>
      </c>
      <c r="E468" s="102"/>
      <c r="F468" s="102"/>
      <c r="G468" s="102"/>
      <c r="H468" s="102"/>
      <c r="I468" s="102"/>
      <c r="J468" s="102"/>
      <c r="K468" s="10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101">
        <v>0</v>
      </c>
      <c r="AK468" s="101">
        <f t="shared" si="7"/>
        <v>0</v>
      </c>
    </row>
    <row r="469" spans="1:37" s="75" customFormat="1" ht="17.25" hidden="1" customHeight="1">
      <c r="A469" s="72">
        <v>463</v>
      </c>
      <c r="B469" s="12" t="s">
        <v>664</v>
      </c>
      <c r="C469" s="80"/>
      <c r="D469" s="21" t="s">
        <v>745</v>
      </c>
      <c r="E469" s="102"/>
      <c r="F469" s="102"/>
      <c r="G469" s="102"/>
      <c r="H469" s="102"/>
      <c r="I469" s="102"/>
      <c r="J469" s="102"/>
      <c r="K469" s="10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101">
        <v>0</v>
      </c>
      <c r="AK469" s="101">
        <f t="shared" si="7"/>
        <v>0</v>
      </c>
    </row>
    <row r="470" spans="1:37" s="75" customFormat="1" ht="17.25" hidden="1" customHeight="1">
      <c r="A470" s="72">
        <v>464</v>
      </c>
      <c r="B470" s="12" t="s">
        <v>664</v>
      </c>
      <c r="C470" s="80"/>
      <c r="D470" s="18" t="s">
        <v>76</v>
      </c>
      <c r="E470" s="102"/>
      <c r="F470" s="102"/>
      <c r="G470" s="102"/>
      <c r="H470" s="102"/>
      <c r="I470" s="102"/>
      <c r="J470" s="102"/>
      <c r="K470" s="10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101">
        <v>0</v>
      </c>
      <c r="AK470" s="101">
        <f t="shared" si="7"/>
        <v>0</v>
      </c>
    </row>
    <row r="471" spans="1:37" s="75" customFormat="1" ht="17.25" hidden="1" customHeight="1">
      <c r="A471" s="72">
        <v>465</v>
      </c>
      <c r="B471" s="12" t="s">
        <v>664</v>
      </c>
      <c r="C471" s="80"/>
      <c r="D471" s="18" t="s">
        <v>746</v>
      </c>
      <c r="E471" s="102"/>
      <c r="F471" s="102"/>
      <c r="G471" s="102"/>
      <c r="H471" s="102"/>
      <c r="I471" s="102"/>
      <c r="J471" s="102"/>
      <c r="K471" s="10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101">
        <v>0</v>
      </c>
      <c r="AK471" s="101">
        <f t="shared" si="7"/>
        <v>0</v>
      </c>
    </row>
    <row r="472" spans="1:37" s="75" customFormat="1" ht="17.25" hidden="1" customHeight="1">
      <c r="A472" s="72">
        <v>466</v>
      </c>
      <c r="B472" s="12" t="s">
        <v>664</v>
      </c>
      <c r="C472" s="80"/>
      <c r="D472" s="18" t="s">
        <v>747</v>
      </c>
      <c r="E472" s="102"/>
      <c r="F472" s="102"/>
      <c r="G472" s="102"/>
      <c r="H472" s="102"/>
      <c r="I472" s="102"/>
      <c r="J472" s="102"/>
      <c r="K472" s="10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101">
        <v>0</v>
      </c>
      <c r="AK472" s="101">
        <f t="shared" si="7"/>
        <v>0</v>
      </c>
    </row>
    <row r="473" spans="1:37" s="75" customFormat="1" ht="17.25" hidden="1" customHeight="1">
      <c r="A473" s="72">
        <v>467</v>
      </c>
      <c r="B473" s="12" t="s">
        <v>664</v>
      </c>
      <c r="C473" s="80"/>
      <c r="D473" s="18" t="s">
        <v>96</v>
      </c>
      <c r="E473" s="102"/>
      <c r="F473" s="102"/>
      <c r="G473" s="102"/>
      <c r="H473" s="102"/>
      <c r="I473" s="102"/>
      <c r="J473" s="102"/>
      <c r="K473" s="10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101">
        <v>0</v>
      </c>
      <c r="AK473" s="101">
        <f t="shared" si="7"/>
        <v>0</v>
      </c>
    </row>
    <row r="474" spans="1:37" s="75" customFormat="1" ht="17.25" hidden="1" customHeight="1">
      <c r="A474" s="72">
        <v>468</v>
      </c>
      <c r="B474" s="12" t="s">
        <v>664</v>
      </c>
      <c r="C474" s="80"/>
      <c r="D474" s="18" t="s">
        <v>748</v>
      </c>
      <c r="E474" s="102"/>
      <c r="F474" s="102"/>
      <c r="G474" s="102"/>
      <c r="H474" s="102"/>
      <c r="I474" s="102"/>
      <c r="J474" s="102"/>
      <c r="K474" s="10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101">
        <v>0</v>
      </c>
      <c r="AK474" s="101">
        <f t="shared" si="7"/>
        <v>0</v>
      </c>
    </row>
    <row r="475" spans="1:37" s="75" customFormat="1" ht="17.25" hidden="1" customHeight="1">
      <c r="A475" s="72">
        <v>469</v>
      </c>
      <c r="B475" s="12" t="s">
        <v>664</v>
      </c>
      <c r="C475" s="80"/>
      <c r="D475" s="18" t="s">
        <v>92</v>
      </c>
      <c r="E475" s="102"/>
      <c r="F475" s="102"/>
      <c r="G475" s="102"/>
      <c r="H475" s="102"/>
      <c r="I475" s="102"/>
      <c r="J475" s="102"/>
      <c r="K475" s="10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101">
        <v>0</v>
      </c>
      <c r="AK475" s="101">
        <f t="shared" si="7"/>
        <v>0</v>
      </c>
    </row>
    <row r="476" spans="1:37" s="75" customFormat="1" ht="17.25" hidden="1" customHeight="1">
      <c r="A476" s="72">
        <v>470</v>
      </c>
      <c r="B476" s="12" t="s">
        <v>664</v>
      </c>
      <c r="C476" s="80"/>
      <c r="D476" s="18" t="s">
        <v>749</v>
      </c>
      <c r="E476" s="102"/>
      <c r="F476" s="102"/>
      <c r="G476" s="102"/>
      <c r="H476" s="102"/>
      <c r="I476" s="102"/>
      <c r="J476" s="102"/>
      <c r="K476" s="10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101">
        <v>0</v>
      </c>
      <c r="AK476" s="101">
        <f t="shared" si="7"/>
        <v>0</v>
      </c>
    </row>
    <row r="477" spans="1:37" s="75" customFormat="1" ht="17.25" hidden="1" customHeight="1">
      <c r="A477" s="72">
        <v>471</v>
      </c>
      <c r="B477" s="12" t="s">
        <v>664</v>
      </c>
      <c r="C477" s="80"/>
      <c r="D477" s="20" t="s">
        <v>750</v>
      </c>
      <c r="E477" s="102"/>
      <c r="F477" s="102"/>
      <c r="G477" s="102"/>
      <c r="H477" s="102"/>
      <c r="I477" s="102"/>
      <c r="J477" s="102"/>
      <c r="K477" s="10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101">
        <v>0</v>
      </c>
      <c r="AK477" s="101">
        <f t="shared" si="7"/>
        <v>0</v>
      </c>
    </row>
    <row r="478" spans="1:37" s="75" customFormat="1" ht="17.25" hidden="1" customHeight="1">
      <c r="A478" s="72">
        <v>472</v>
      </c>
      <c r="B478" s="12" t="s">
        <v>664</v>
      </c>
      <c r="C478" s="80"/>
      <c r="D478" s="18" t="s">
        <v>751</v>
      </c>
      <c r="E478" s="102"/>
      <c r="F478" s="102"/>
      <c r="G478" s="102"/>
      <c r="H478" s="102"/>
      <c r="I478" s="102"/>
      <c r="J478" s="102"/>
      <c r="K478" s="10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101">
        <v>0</v>
      </c>
      <c r="AK478" s="101">
        <f t="shared" si="7"/>
        <v>0</v>
      </c>
    </row>
    <row r="479" spans="1:37" s="75" customFormat="1" ht="17.25" hidden="1" customHeight="1">
      <c r="A479" s="72">
        <v>473</v>
      </c>
      <c r="B479" s="12" t="s">
        <v>664</v>
      </c>
      <c r="C479" s="80"/>
      <c r="D479" s="18" t="s">
        <v>753</v>
      </c>
      <c r="E479" s="102"/>
      <c r="F479" s="102"/>
      <c r="G479" s="102"/>
      <c r="H479" s="102"/>
      <c r="I479" s="102"/>
      <c r="J479" s="102"/>
      <c r="K479" s="10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101">
        <v>0</v>
      </c>
      <c r="AK479" s="101">
        <f t="shared" si="7"/>
        <v>0</v>
      </c>
    </row>
    <row r="480" spans="1:37" s="75" customFormat="1" ht="17.25" hidden="1" customHeight="1">
      <c r="A480" s="72">
        <v>474</v>
      </c>
      <c r="B480" s="12" t="s">
        <v>664</v>
      </c>
      <c r="C480" s="80"/>
      <c r="D480" s="18" t="s">
        <v>103</v>
      </c>
      <c r="E480" s="102"/>
      <c r="F480" s="102"/>
      <c r="G480" s="102"/>
      <c r="H480" s="102"/>
      <c r="I480" s="102"/>
      <c r="J480" s="102"/>
      <c r="K480" s="10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101">
        <v>0</v>
      </c>
      <c r="AK480" s="101">
        <f t="shared" si="7"/>
        <v>0</v>
      </c>
    </row>
    <row r="481" spans="1:37" s="75" customFormat="1" ht="17.25" hidden="1" customHeight="1">
      <c r="A481" s="72">
        <v>475</v>
      </c>
      <c r="B481" s="12" t="s">
        <v>664</v>
      </c>
      <c r="C481" s="80"/>
      <c r="D481" s="18" t="s">
        <v>756</v>
      </c>
      <c r="E481" s="102"/>
      <c r="F481" s="102"/>
      <c r="G481" s="102"/>
      <c r="H481" s="102"/>
      <c r="I481" s="102"/>
      <c r="J481" s="102"/>
      <c r="K481" s="10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101">
        <v>0</v>
      </c>
      <c r="AK481" s="101">
        <f t="shared" si="7"/>
        <v>0</v>
      </c>
    </row>
    <row r="482" spans="1:37" s="75" customFormat="1" ht="17.25" hidden="1" customHeight="1">
      <c r="A482" s="72">
        <v>476</v>
      </c>
      <c r="B482" s="12" t="s">
        <v>664</v>
      </c>
      <c r="C482" s="80"/>
      <c r="D482" s="18" t="s">
        <v>758</v>
      </c>
      <c r="E482" s="102"/>
      <c r="F482" s="102"/>
      <c r="G482" s="102"/>
      <c r="H482" s="102"/>
      <c r="I482" s="102"/>
      <c r="J482" s="102"/>
      <c r="K482" s="10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101">
        <v>0</v>
      </c>
      <c r="AK482" s="101">
        <f t="shared" si="7"/>
        <v>0</v>
      </c>
    </row>
    <row r="483" spans="1:37" s="75" customFormat="1" ht="17.25" hidden="1" customHeight="1">
      <c r="A483" s="72">
        <v>477</v>
      </c>
      <c r="B483" s="12" t="s">
        <v>664</v>
      </c>
      <c r="C483" s="80"/>
      <c r="D483" s="18" t="s">
        <v>760</v>
      </c>
      <c r="E483" s="102"/>
      <c r="F483" s="102"/>
      <c r="G483" s="102"/>
      <c r="H483" s="102"/>
      <c r="I483" s="102"/>
      <c r="J483" s="102"/>
      <c r="K483" s="10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101">
        <v>0</v>
      </c>
      <c r="AK483" s="101">
        <f t="shared" si="7"/>
        <v>0</v>
      </c>
    </row>
    <row r="484" spans="1:37" s="75" customFormat="1" ht="17.25" hidden="1" customHeight="1">
      <c r="A484" s="72">
        <v>478</v>
      </c>
      <c r="B484" s="12" t="s">
        <v>664</v>
      </c>
      <c r="C484" s="80"/>
      <c r="D484" s="18" t="s">
        <v>762</v>
      </c>
      <c r="E484" s="102"/>
      <c r="F484" s="102"/>
      <c r="G484" s="102"/>
      <c r="H484" s="102"/>
      <c r="I484" s="102"/>
      <c r="J484" s="102"/>
      <c r="K484" s="10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101">
        <v>0</v>
      </c>
      <c r="AK484" s="101">
        <f t="shared" si="7"/>
        <v>0</v>
      </c>
    </row>
    <row r="485" spans="1:37" s="75" customFormat="1" ht="17.25" hidden="1" customHeight="1">
      <c r="A485" s="72">
        <v>479</v>
      </c>
      <c r="B485" s="12" t="s">
        <v>664</v>
      </c>
      <c r="C485" s="80"/>
      <c r="D485" s="18" t="s">
        <v>764</v>
      </c>
      <c r="E485" s="102"/>
      <c r="F485" s="102"/>
      <c r="G485" s="102"/>
      <c r="H485" s="102"/>
      <c r="I485" s="102"/>
      <c r="J485" s="102"/>
      <c r="K485" s="10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101">
        <v>0</v>
      </c>
      <c r="AK485" s="101">
        <f t="shared" si="7"/>
        <v>0</v>
      </c>
    </row>
    <row r="486" spans="1:37" s="75" customFormat="1" ht="17.25" hidden="1" customHeight="1">
      <c r="A486" s="72">
        <v>480</v>
      </c>
      <c r="B486" s="12" t="s">
        <v>664</v>
      </c>
      <c r="C486" s="80"/>
      <c r="D486" s="18" t="s">
        <v>766</v>
      </c>
      <c r="E486" s="102"/>
      <c r="F486" s="102"/>
      <c r="G486" s="102"/>
      <c r="H486" s="102"/>
      <c r="I486" s="102"/>
      <c r="J486" s="102"/>
      <c r="K486" s="10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101">
        <v>0</v>
      </c>
      <c r="AK486" s="101">
        <f t="shared" si="7"/>
        <v>0</v>
      </c>
    </row>
    <row r="487" spans="1:37" s="75" customFormat="1" ht="17.25" hidden="1" customHeight="1">
      <c r="A487" s="72">
        <v>481</v>
      </c>
      <c r="B487" s="12" t="s">
        <v>664</v>
      </c>
      <c r="C487" s="80"/>
      <c r="D487" s="18" t="s">
        <v>768</v>
      </c>
      <c r="E487" s="102"/>
      <c r="F487" s="102"/>
      <c r="G487" s="102"/>
      <c r="H487" s="102"/>
      <c r="I487" s="102"/>
      <c r="J487" s="102"/>
      <c r="K487" s="10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101">
        <v>0</v>
      </c>
      <c r="AK487" s="101">
        <f t="shared" si="7"/>
        <v>0</v>
      </c>
    </row>
    <row r="488" spans="1:37" s="75" customFormat="1" ht="17.25" hidden="1" customHeight="1">
      <c r="A488" s="72">
        <v>482</v>
      </c>
      <c r="B488" s="12" t="s">
        <v>664</v>
      </c>
      <c r="C488" s="80"/>
      <c r="D488" s="18" t="s">
        <v>770</v>
      </c>
      <c r="E488" s="102"/>
      <c r="F488" s="102"/>
      <c r="G488" s="102"/>
      <c r="H488" s="102"/>
      <c r="I488" s="102"/>
      <c r="J488" s="102"/>
      <c r="K488" s="10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101">
        <v>0</v>
      </c>
      <c r="AK488" s="101">
        <f t="shared" si="7"/>
        <v>0</v>
      </c>
    </row>
    <row r="489" spans="1:37" s="75" customFormat="1" ht="17.25" hidden="1" customHeight="1">
      <c r="A489" s="72">
        <v>483</v>
      </c>
      <c r="B489" s="12" t="s">
        <v>664</v>
      </c>
      <c r="C489" s="80"/>
      <c r="D489" s="18" t="s">
        <v>168</v>
      </c>
      <c r="E489" s="102"/>
      <c r="F489" s="102"/>
      <c r="G489" s="102"/>
      <c r="H489" s="102"/>
      <c r="I489" s="102"/>
      <c r="J489" s="102"/>
      <c r="K489" s="10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101">
        <v>0</v>
      </c>
      <c r="AK489" s="101">
        <f t="shared" si="7"/>
        <v>0</v>
      </c>
    </row>
    <row r="490" spans="1:37" s="75" customFormat="1" ht="17.25" hidden="1" customHeight="1">
      <c r="A490" s="72">
        <v>484</v>
      </c>
      <c r="B490" s="12" t="s">
        <v>664</v>
      </c>
      <c r="C490" s="80"/>
      <c r="D490" s="18" t="s">
        <v>99</v>
      </c>
      <c r="E490" s="102"/>
      <c r="F490" s="102"/>
      <c r="G490" s="102"/>
      <c r="H490" s="102"/>
      <c r="I490" s="102"/>
      <c r="J490" s="102"/>
      <c r="K490" s="10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101">
        <v>0</v>
      </c>
      <c r="AK490" s="101">
        <f t="shared" si="7"/>
        <v>0</v>
      </c>
    </row>
    <row r="491" spans="1:37" s="75" customFormat="1" ht="17.25" hidden="1" customHeight="1">
      <c r="A491" s="72">
        <v>485</v>
      </c>
      <c r="B491" s="12" t="s">
        <v>664</v>
      </c>
      <c r="C491" s="80"/>
      <c r="D491" s="18" t="s">
        <v>67</v>
      </c>
      <c r="E491" s="102"/>
      <c r="F491" s="102"/>
      <c r="G491" s="102"/>
      <c r="H491" s="102"/>
      <c r="I491" s="102"/>
      <c r="J491" s="102"/>
      <c r="K491" s="10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101">
        <v>0</v>
      </c>
      <c r="AK491" s="101">
        <f t="shared" si="7"/>
        <v>0</v>
      </c>
    </row>
    <row r="492" spans="1:37" s="75" customFormat="1" ht="17.25" hidden="1" customHeight="1">
      <c r="A492" s="72">
        <v>486</v>
      </c>
      <c r="B492" s="12" t="s">
        <v>664</v>
      </c>
      <c r="C492" s="80"/>
      <c r="D492" s="18" t="s">
        <v>66</v>
      </c>
      <c r="E492" s="102"/>
      <c r="F492" s="102"/>
      <c r="G492" s="102"/>
      <c r="H492" s="102"/>
      <c r="I492" s="102"/>
      <c r="J492" s="102"/>
      <c r="K492" s="10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101">
        <v>0</v>
      </c>
      <c r="AK492" s="101">
        <f t="shared" si="7"/>
        <v>0</v>
      </c>
    </row>
    <row r="493" spans="1:37" s="75" customFormat="1" ht="17.25" hidden="1" customHeight="1">
      <c r="A493" s="72">
        <v>487</v>
      </c>
      <c r="B493" s="12" t="s">
        <v>664</v>
      </c>
      <c r="C493" s="80"/>
      <c r="D493" s="18" t="s">
        <v>868</v>
      </c>
      <c r="E493" s="102"/>
      <c r="F493" s="102"/>
      <c r="G493" s="102"/>
      <c r="H493" s="102"/>
      <c r="I493" s="102"/>
      <c r="J493" s="102"/>
      <c r="K493" s="10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101">
        <v>0</v>
      </c>
      <c r="AK493" s="101">
        <f t="shared" si="7"/>
        <v>0</v>
      </c>
    </row>
    <row r="494" spans="1:37" s="75" customFormat="1" ht="17.25" hidden="1" customHeight="1">
      <c r="A494" s="72">
        <v>488</v>
      </c>
      <c r="B494" s="12" t="s">
        <v>664</v>
      </c>
      <c r="C494" s="80"/>
      <c r="D494" s="18" t="s">
        <v>774</v>
      </c>
      <c r="E494" s="102"/>
      <c r="F494" s="102"/>
      <c r="G494" s="102"/>
      <c r="H494" s="102"/>
      <c r="I494" s="102"/>
      <c r="J494" s="102"/>
      <c r="K494" s="10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101">
        <v>0</v>
      </c>
      <c r="AK494" s="101">
        <f t="shared" si="7"/>
        <v>0</v>
      </c>
    </row>
    <row r="495" spans="1:37" s="75" customFormat="1" ht="17.25" hidden="1" customHeight="1">
      <c r="A495" s="72">
        <v>489</v>
      </c>
      <c r="B495" s="12" t="s">
        <v>664</v>
      </c>
      <c r="C495" s="80"/>
      <c r="D495" s="18" t="s">
        <v>62</v>
      </c>
      <c r="E495" s="102"/>
      <c r="F495" s="102"/>
      <c r="G495" s="102"/>
      <c r="H495" s="102"/>
      <c r="I495" s="102"/>
      <c r="J495" s="102"/>
      <c r="K495" s="10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101">
        <v>0</v>
      </c>
      <c r="AK495" s="101">
        <f t="shared" si="7"/>
        <v>0</v>
      </c>
    </row>
    <row r="496" spans="1:37" s="75" customFormat="1" ht="17.25" hidden="1" customHeight="1">
      <c r="A496" s="72">
        <v>490</v>
      </c>
      <c r="B496" s="12" t="s">
        <v>664</v>
      </c>
      <c r="C496" s="80"/>
      <c r="D496" s="18" t="s">
        <v>72</v>
      </c>
      <c r="E496" s="102"/>
      <c r="F496" s="102"/>
      <c r="G496" s="102"/>
      <c r="H496" s="102"/>
      <c r="I496" s="102"/>
      <c r="J496" s="102"/>
      <c r="K496" s="10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101">
        <v>0</v>
      </c>
      <c r="AK496" s="101">
        <f t="shared" si="7"/>
        <v>0</v>
      </c>
    </row>
    <row r="497" spans="1:37" s="75" customFormat="1" ht="17.25" hidden="1" customHeight="1">
      <c r="A497" s="72">
        <v>491</v>
      </c>
      <c r="B497" s="12" t="s">
        <v>664</v>
      </c>
      <c r="C497" s="80"/>
      <c r="D497" s="18" t="s">
        <v>776</v>
      </c>
      <c r="E497" s="102"/>
      <c r="F497" s="102"/>
      <c r="G497" s="102"/>
      <c r="H497" s="102"/>
      <c r="I497" s="102"/>
      <c r="J497" s="102"/>
      <c r="K497" s="10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101">
        <v>0</v>
      </c>
      <c r="AK497" s="101">
        <f t="shared" si="7"/>
        <v>0</v>
      </c>
    </row>
    <row r="498" spans="1:37" s="75" customFormat="1" ht="17.25" hidden="1" customHeight="1">
      <c r="A498" s="72">
        <v>492</v>
      </c>
      <c r="B498" s="12" t="s">
        <v>664</v>
      </c>
      <c r="C498" s="80"/>
      <c r="D498" s="18" t="s">
        <v>75</v>
      </c>
      <c r="E498" s="102"/>
      <c r="F498" s="102"/>
      <c r="G498" s="102"/>
      <c r="H498" s="102"/>
      <c r="I498" s="102"/>
      <c r="J498" s="102"/>
      <c r="K498" s="10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101">
        <v>0</v>
      </c>
      <c r="AK498" s="101">
        <f t="shared" si="7"/>
        <v>0</v>
      </c>
    </row>
    <row r="499" spans="1:37" s="75" customFormat="1" ht="17.25" hidden="1" customHeight="1">
      <c r="A499" s="72">
        <v>493</v>
      </c>
      <c r="B499" s="12" t="s">
        <v>664</v>
      </c>
      <c r="C499" s="80"/>
      <c r="D499" s="18" t="s">
        <v>64</v>
      </c>
      <c r="E499" s="102"/>
      <c r="F499" s="102"/>
      <c r="G499" s="102"/>
      <c r="H499" s="102"/>
      <c r="I499" s="102"/>
      <c r="J499" s="102"/>
      <c r="K499" s="10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101">
        <v>0</v>
      </c>
      <c r="AK499" s="101">
        <f t="shared" si="7"/>
        <v>0</v>
      </c>
    </row>
    <row r="500" spans="1:37" s="75" customFormat="1" ht="17.25" hidden="1" customHeight="1">
      <c r="A500" s="72">
        <v>494</v>
      </c>
      <c r="B500" s="12" t="s">
        <v>664</v>
      </c>
      <c r="C500" s="80"/>
      <c r="D500" s="18" t="s">
        <v>170</v>
      </c>
      <c r="E500" s="102"/>
      <c r="F500" s="102"/>
      <c r="G500" s="102"/>
      <c r="H500" s="102"/>
      <c r="I500" s="102"/>
      <c r="J500" s="102"/>
      <c r="K500" s="10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101">
        <v>0</v>
      </c>
      <c r="AK500" s="101">
        <f t="shared" si="7"/>
        <v>0</v>
      </c>
    </row>
    <row r="501" spans="1:37" s="75" customFormat="1" ht="17.25" hidden="1" customHeight="1">
      <c r="A501" s="72">
        <v>495</v>
      </c>
      <c r="B501" s="12" t="s">
        <v>664</v>
      </c>
      <c r="C501" s="80"/>
      <c r="D501" s="18" t="s">
        <v>149</v>
      </c>
      <c r="E501" s="102"/>
      <c r="F501" s="102"/>
      <c r="G501" s="102"/>
      <c r="H501" s="102"/>
      <c r="I501" s="102"/>
      <c r="J501" s="102"/>
      <c r="K501" s="10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101">
        <v>0</v>
      </c>
      <c r="AK501" s="101">
        <f t="shared" si="7"/>
        <v>0</v>
      </c>
    </row>
    <row r="502" spans="1:37" s="75" customFormat="1" ht="17.25" hidden="1" customHeight="1">
      <c r="A502" s="72">
        <v>496</v>
      </c>
      <c r="B502" s="12" t="s">
        <v>664</v>
      </c>
      <c r="C502" s="80"/>
      <c r="D502" s="18" t="s">
        <v>70</v>
      </c>
      <c r="E502" s="102"/>
      <c r="F502" s="102"/>
      <c r="G502" s="102"/>
      <c r="H502" s="102"/>
      <c r="I502" s="102"/>
      <c r="J502" s="102"/>
      <c r="K502" s="10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101">
        <v>0</v>
      </c>
      <c r="AK502" s="101">
        <f t="shared" si="7"/>
        <v>0</v>
      </c>
    </row>
    <row r="503" spans="1:37" s="75" customFormat="1" ht="17.25" hidden="1" customHeight="1">
      <c r="A503" s="72">
        <v>497</v>
      </c>
      <c r="B503" s="12" t="s">
        <v>664</v>
      </c>
      <c r="C503" s="80"/>
      <c r="D503" s="18" t="s">
        <v>94</v>
      </c>
      <c r="E503" s="102"/>
      <c r="F503" s="102"/>
      <c r="G503" s="102"/>
      <c r="H503" s="102"/>
      <c r="I503" s="102"/>
      <c r="J503" s="102"/>
      <c r="K503" s="10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101">
        <v>0</v>
      </c>
      <c r="AK503" s="101">
        <f t="shared" si="7"/>
        <v>0</v>
      </c>
    </row>
    <row r="504" spans="1:37" s="75" customFormat="1" ht="17.25" hidden="1" customHeight="1">
      <c r="A504" s="72">
        <v>498</v>
      </c>
      <c r="B504" s="12" t="s">
        <v>664</v>
      </c>
      <c r="C504" s="80"/>
      <c r="D504" s="18" t="s">
        <v>780</v>
      </c>
      <c r="E504" s="102"/>
      <c r="F504" s="102"/>
      <c r="G504" s="102"/>
      <c r="H504" s="102"/>
      <c r="I504" s="102"/>
      <c r="J504" s="102"/>
      <c r="K504" s="10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101">
        <v>0</v>
      </c>
      <c r="AK504" s="101">
        <f t="shared" si="7"/>
        <v>0</v>
      </c>
    </row>
    <row r="505" spans="1:37" s="75" customFormat="1" ht="17.25" hidden="1" customHeight="1">
      <c r="A505" s="72">
        <v>499</v>
      </c>
      <c r="B505" s="12" t="s">
        <v>664</v>
      </c>
      <c r="C505" s="80"/>
      <c r="D505" s="18" t="s">
        <v>782</v>
      </c>
      <c r="E505" s="102"/>
      <c r="F505" s="102"/>
      <c r="G505" s="102"/>
      <c r="H505" s="102"/>
      <c r="I505" s="102"/>
      <c r="J505" s="102"/>
      <c r="K505" s="10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101">
        <v>0</v>
      </c>
      <c r="AK505" s="101">
        <f t="shared" si="7"/>
        <v>0</v>
      </c>
    </row>
    <row r="506" spans="1:37" s="75" customFormat="1" ht="17.25" hidden="1" customHeight="1">
      <c r="A506" s="72">
        <v>500</v>
      </c>
      <c r="B506" s="12" t="s">
        <v>664</v>
      </c>
      <c r="C506" s="80"/>
      <c r="D506" s="18" t="s">
        <v>84</v>
      </c>
      <c r="E506" s="102"/>
      <c r="F506" s="102"/>
      <c r="G506" s="102"/>
      <c r="H506" s="102"/>
      <c r="I506" s="102"/>
      <c r="J506" s="102"/>
      <c r="K506" s="10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101">
        <v>0</v>
      </c>
      <c r="AK506" s="101">
        <f t="shared" si="7"/>
        <v>0</v>
      </c>
    </row>
    <row r="507" spans="1:37" s="75" customFormat="1" ht="17.25" hidden="1" customHeight="1">
      <c r="A507" s="72">
        <v>501</v>
      </c>
      <c r="B507" s="12" t="s">
        <v>664</v>
      </c>
      <c r="C507" s="80"/>
      <c r="D507" s="18" t="s">
        <v>105</v>
      </c>
      <c r="E507" s="102"/>
      <c r="F507" s="102"/>
      <c r="G507" s="102"/>
      <c r="H507" s="102"/>
      <c r="I507" s="102"/>
      <c r="J507" s="102"/>
      <c r="K507" s="10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101">
        <v>0</v>
      </c>
      <c r="AK507" s="101">
        <f t="shared" si="7"/>
        <v>0</v>
      </c>
    </row>
    <row r="508" spans="1:37" s="75" customFormat="1" ht="17.25" hidden="1" customHeight="1">
      <c r="A508" s="72">
        <v>502</v>
      </c>
      <c r="B508" s="12" t="s">
        <v>664</v>
      </c>
      <c r="C508" s="80"/>
      <c r="D508" s="18" t="s">
        <v>171</v>
      </c>
      <c r="E508" s="102"/>
      <c r="F508" s="102"/>
      <c r="G508" s="102"/>
      <c r="H508" s="102"/>
      <c r="I508" s="102"/>
      <c r="J508" s="102"/>
      <c r="K508" s="10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101">
        <v>0</v>
      </c>
      <c r="AK508" s="101">
        <f t="shared" si="7"/>
        <v>0</v>
      </c>
    </row>
    <row r="509" spans="1:37" s="75" customFormat="1" ht="17.25" hidden="1" customHeight="1">
      <c r="A509" s="72">
        <v>503</v>
      </c>
      <c r="B509" s="12" t="s">
        <v>664</v>
      </c>
      <c r="C509" s="80"/>
      <c r="D509" s="18" t="s">
        <v>177</v>
      </c>
      <c r="E509" s="102"/>
      <c r="F509" s="102"/>
      <c r="G509" s="102"/>
      <c r="H509" s="102"/>
      <c r="I509" s="102"/>
      <c r="J509" s="102"/>
      <c r="K509" s="10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101">
        <v>0</v>
      </c>
      <c r="AK509" s="101">
        <f t="shared" si="7"/>
        <v>0</v>
      </c>
    </row>
    <row r="510" spans="1:37" s="75" customFormat="1" ht="17.25" hidden="1" customHeight="1">
      <c r="A510" s="72">
        <v>504</v>
      </c>
      <c r="B510" s="12" t="s">
        <v>664</v>
      </c>
      <c r="C510" s="80"/>
      <c r="D510" s="18" t="s">
        <v>786</v>
      </c>
      <c r="E510" s="102"/>
      <c r="F510" s="102"/>
      <c r="G510" s="102"/>
      <c r="H510" s="102"/>
      <c r="I510" s="102"/>
      <c r="J510" s="102"/>
      <c r="K510" s="10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101">
        <v>0</v>
      </c>
      <c r="AK510" s="101">
        <f t="shared" si="7"/>
        <v>0</v>
      </c>
    </row>
    <row r="511" spans="1:37" s="75" customFormat="1" ht="17.25" hidden="1" customHeight="1">
      <c r="A511" s="72">
        <v>505</v>
      </c>
      <c r="B511" s="12" t="s">
        <v>664</v>
      </c>
      <c r="C511" s="80"/>
      <c r="D511" s="18" t="s">
        <v>787</v>
      </c>
      <c r="E511" s="102"/>
      <c r="F511" s="102"/>
      <c r="G511" s="102"/>
      <c r="H511" s="102"/>
      <c r="I511" s="102"/>
      <c r="J511" s="102"/>
      <c r="K511" s="10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101">
        <v>0</v>
      </c>
      <c r="AK511" s="101">
        <f t="shared" si="7"/>
        <v>0</v>
      </c>
    </row>
    <row r="512" spans="1:37" s="75" customFormat="1" ht="17.25" hidden="1" customHeight="1">
      <c r="A512" s="72">
        <v>506</v>
      </c>
      <c r="B512" s="12" t="s">
        <v>664</v>
      </c>
      <c r="C512" s="80"/>
      <c r="D512" s="18" t="s">
        <v>788</v>
      </c>
      <c r="E512" s="102"/>
      <c r="F512" s="102"/>
      <c r="G512" s="102"/>
      <c r="H512" s="102"/>
      <c r="I512" s="102"/>
      <c r="J512" s="102"/>
      <c r="K512" s="10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101">
        <v>0</v>
      </c>
      <c r="AK512" s="101">
        <f t="shared" si="7"/>
        <v>0</v>
      </c>
    </row>
    <row r="513" spans="1:37" s="75" customFormat="1" ht="17.25" hidden="1" customHeight="1">
      <c r="A513" s="72">
        <v>507</v>
      </c>
      <c r="B513" s="12" t="s">
        <v>664</v>
      </c>
      <c r="C513" s="80"/>
      <c r="D513" s="18" t="s">
        <v>789</v>
      </c>
      <c r="E513" s="102"/>
      <c r="F513" s="102"/>
      <c r="G513" s="102"/>
      <c r="H513" s="102"/>
      <c r="I513" s="102"/>
      <c r="J513" s="102"/>
      <c r="K513" s="10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101">
        <v>0</v>
      </c>
      <c r="AK513" s="101">
        <f t="shared" si="7"/>
        <v>0</v>
      </c>
    </row>
    <row r="514" spans="1:37" s="75" customFormat="1" ht="17.25" hidden="1" customHeight="1">
      <c r="A514" s="72">
        <v>508</v>
      </c>
      <c r="B514" s="12" t="s">
        <v>664</v>
      </c>
      <c r="C514" s="80"/>
      <c r="D514" s="18" t="s">
        <v>104</v>
      </c>
      <c r="E514" s="102"/>
      <c r="F514" s="102"/>
      <c r="G514" s="102"/>
      <c r="H514" s="102"/>
      <c r="I514" s="102"/>
      <c r="J514" s="102"/>
      <c r="K514" s="10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101">
        <v>0</v>
      </c>
      <c r="AK514" s="101">
        <f t="shared" si="7"/>
        <v>0</v>
      </c>
    </row>
    <row r="515" spans="1:37" s="75" customFormat="1" ht="17.25" hidden="1" customHeight="1">
      <c r="A515" s="72">
        <v>509</v>
      </c>
      <c r="B515" s="12" t="s">
        <v>664</v>
      </c>
      <c r="C515" s="80"/>
      <c r="D515" s="18" t="s">
        <v>790</v>
      </c>
      <c r="E515" s="102"/>
      <c r="F515" s="102"/>
      <c r="G515" s="102"/>
      <c r="H515" s="102"/>
      <c r="I515" s="102"/>
      <c r="J515" s="102"/>
      <c r="K515" s="10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101">
        <v>0</v>
      </c>
      <c r="AK515" s="101">
        <f t="shared" si="7"/>
        <v>0</v>
      </c>
    </row>
    <row r="516" spans="1:37" s="75" customFormat="1" ht="17.25" hidden="1" customHeight="1">
      <c r="A516" s="72">
        <v>510</v>
      </c>
      <c r="B516" s="12" t="s">
        <v>664</v>
      </c>
      <c r="C516" s="80"/>
      <c r="D516" s="18" t="s">
        <v>791</v>
      </c>
      <c r="E516" s="102"/>
      <c r="F516" s="102"/>
      <c r="G516" s="102"/>
      <c r="H516" s="102"/>
      <c r="I516" s="102"/>
      <c r="J516" s="102"/>
      <c r="K516" s="10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101">
        <v>0</v>
      </c>
      <c r="AK516" s="101">
        <f t="shared" si="7"/>
        <v>0</v>
      </c>
    </row>
    <row r="517" spans="1:37" s="75" customFormat="1" ht="17.25" hidden="1" customHeight="1">
      <c r="A517" s="72">
        <v>511</v>
      </c>
      <c r="B517" s="12" t="s">
        <v>664</v>
      </c>
      <c r="C517" s="80"/>
      <c r="D517" s="18" t="s">
        <v>792</v>
      </c>
      <c r="E517" s="102"/>
      <c r="F517" s="102"/>
      <c r="G517" s="102"/>
      <c r="H517" s="102"/>
      <c r="I517" s="102"/>
      <c r="J517" s="102"/>
      <c r="K517" s="10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101">
        <v>0</v>
      </c>
      <c r="AK517" s="101">
        <f t="shared" si="7"/>
        <v>0</v>
      </c>
    </row>
    <row r="518" spans="1:37" s="75" customFormat="1" ht="17.25" hidden="1" customHeight="1">
      <c r="A518" s="72">
        <v>512</v>
      </c>
      <c r="B518" s="12" t="s">
        <v>664</v>
      </c>
      <c r="C518" s="80"/>
      <c r="D518" s="18" t="s">
        <v>793</v>
      </c>
      <c r="E518" s="102"/>
      <c r="F518" s="102"/>
      <c r="G518" s="102"/>
      <c r="H518" s="102"/>
      <c r="I518" s="102"/>
      <c r="J518" s="102"/>
      <c r="K518" s="10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101">
        <v>0</v>
      </c>
      <c r="AK518" s="101">
        <f t="shared" si="7"/>
        <v>0</v>
      </c>
    </row>
    <row r="519" spans="1:37" s="75" customFormat="1" ht="17.25" hidden="1" customHeight="1">
      <c r="A519" s="72">
        <v>513</v>
      </c>
      <c r="B519" s="12" t="s">
        <v>664</v>
      </c>
      <c r="C519" s="80"/>
      <c r="D519" s="18" t="s">
        <v>80</v>
      </c>
      <c r="E519" s="102"/>
      <c r="F519" s="102"/>
      <c r="G519" s="102"/>
      <c r="H519" s="102"/>
      <c r="I519" s="102"/>
      <c r="J519" s="102"/>
      <c r="K519" s="10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101">
        <v>0</v>
      </c>
      <c r="AK519" s="101">
        <f t="shared" ref="AK519:AK582" si="8">COUNTA(E519:AI519)*(AJ519)*(2)</f>
        <v>0</v>
      </c>
    </row>
    <row r="520" spans="1:37" s="75" customFormat="1" ht="17.25" hidden="1" customHeight="1">
      <c r="A520" s="72">
        <v>514</v>
      </c>
      <c r="B520" s="12" t="s">
        <v>664</v>
      </c>
      <c r="C520" s="80"/>
      <c r="D520" s="18" t="s">
        <v>82</v>
      </c>
      <c r="E520" s="102"/>
      <c r="F520" s="102"/>
      <c r="G520" s="102"/>
      <c r="H520" s="102"/>
      <c r="I520" s="102"/>
      <c r="J520" s="102"/>
      <c r="K520" s="10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101">
        <v>0</v>
      </c>
      <c r="AK520" s="101">
        <f t="shared" si="8"/>
        <v>0</v>
      </c>
    </row>
    <row r="521" spans="1:37" s="75" customFormat="1" ht="17.25" hidden="1" customHeight="1">
      <c r="A521" s="72">
        <v>515</v>
      </c>
      <c r="B521" s="12" t="s">
        <v>664</v>
      </c>
      <c r="C521" s="80"/>
      <c r="D521" s="18" t="s">
        <v>83</v>
      </c>
      <c r="E521" s="102"/>
      <c r="F521" s="102"/>
      <c r="G521" s="102"/>
      <c r="H521" s="102"/>
      <c r="I521" s="102"/>
      <c r="J521" s="102"/>
      <c r="K521" s="10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101">
        <v>0</v>
      </c>
      <c r="AK521" s="101">
        <f t="shared" si="8"/>
        <v>0</v>
      </c>
    </row>
    <row r="522" spans="1:37" s="75" customFormat="1" ht="17.25" hidden="1" customHeight="1">
      <c r="A522" s="72">
        <v>516</v>
      </c>
      <c r="B522" s="12" t="s">
        <v>664</v>
      </c>
      <c r="C522" s="80"/>
      <c r="D522" s="18" t="s">
        <v>87</v>
      </c>
      <c r="E522" s="102"/>
      <c r="F522" s="102"/>
      <c r="G522" s="102"/>
      <c r="H522" s="102"/>
      <c r="I522" s="102"/>
      <c r="J522" s="102"/>
      <c r="K522" s="10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101">
        <v>0</v>
      </c>
      <c r="AK522" s="101">
        <f t="shared" si="8"/>
        <v>0</v>
      </c>
    </row>
    <row r="523" spans="1:37" s="75" customFormat="1" ht="17.25" hidden="1" customHeight="1">
      <c r="A523" s="72">
        <v>517</v>
      </c>
      <c r="B523" s="12" t="s">
        <v>664</v>
      </c>
      <c r="C523" s="80"/>
      <c r="D523" s="22" t="s">
        <v>145</v>
      </c>
      <c r="E523" s="102"/>
      <c r="F523" s="102"/>
      <c r="G523" s="102"/>
      <c r="H523" s="102"/>
      <c r="I523" s="102"/>
      <c r="J523" s="102"/>
      <c r="K523" s="10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101">
        <v>0</v>
      </c>
      <c r="AK523" s="101">
        <f t="shared" si="8"/>
        <v>0</v>
      </c>
    </row>
    <row r="524" spans="1:37" s="75" customFormat="1" ht="17.25" hidden="1" customHeight="1">
      <c r="A524" s="72">
        <v>518</v>
      </c>
      <c r="B524" s="12" t="s">
        <v>664</v>
      </c>
      <c r="C524" s="80"/>
      <c r="D524" s="22" t="s">
        <v>86</v>
      </c>
      <c r="E524" s="102"/>
      <c r="F524" s="102"/>
      <c r="G524" s="102"/>
      <c r="H524" s="102"/>
      <c r="I524" s="102"/>
      <c r="J524" s="102"/>
      <c r="K524" s="10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101">
        <v>0</v>
      </c>
      <c r="AK524" s="101">
        <f t="shared" si="8"/>
        <v>0</v>
      </c>
    </row>
    <row r="525" spans="1:37" s="75" customFormat="1" ht="17.25" hidden="1" customHeight="1">
      <c r="A525" s="72">
        <v>519</v>
      </c>
      <c r="B525" s="12" t="s">
        <v>664</v>
      </c>
      <c r="C525" s="80"/>
      <c r="D525" s="22" t="s">
        <v>794</v>
      </c>
      <c r="E525" s="102"/>
      <c r="F525" s="102"/>
      <c r="G525" s="102"/>
      <c r="H525" s="102"/>
      <c r="I525" s="102"/>
      <c r="J525" s="102"/>
      <c r="K525" s="10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101">
        <v>0</v>
      </c>
      <c r="AK525" s="101">
        <f t="shared" si="8"/>
        <v>0</v>
      </c>
    </row>
    <row r="526" spans="1:37" s="75" customFormat="1" ht="17.25" hidden="1" customHeight="1">
      <c r="A526" s="72">
        <v>520</v>
      </c>
      <c r="B526" s="12" t="s">
        <v>664</v>
      </c>
      <c r="C526" s="80"/>
      <c r="D526" s="18" t="s">
        <v>795</v>
      </c>
      <c r="E526" s="102"/>
      <c r="F526" s="102"/>
      <c r="G526" s="102"/>
      <c r="H526" s="102"/>
      <c r="I526" s="102"/>
      <c r="J526" s="102"/>
      <c r="K526" s="10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101">
        <v>0</v>
      </c>
      <c r="AK526" s="101">
        <f t="shared" si="8"/>
        <v>0</v>
      </c>
    </row>
    <row r="527" spans="1:37" s="75" customFormat="1" ht="17.25" hidden="1" customHeight="1">
      <c r="A527" s="72">
        <v>521</v>
      </c>
      <c r="B527" s="12" t="s">
        <v>664</v>
      </c>
      <c r="C527" s="80"/>
      <c r="D527" s="18" t="s">
        <v>796</v>
      </c>
      <c r="E527" s="102"/>
      <c r="F527" s="102"/>
      <c r="G527" s="102"/>
      <c r="H527" s="102"/>
      <c r="I527" s="102"/>
      <c r="J527" s="102"/>
      <c r="K527" s="10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101">
        <v>0</v>
      </c>
      <c r="AK527" s="101">
        <f t="shared" si="8"/>
        <v>0</v>
      </c>
    </row>
    <row r="528" spans="1:37" s="75" customFormat="1" ht="17.25" hidden="1" customHeight="1">
      <c r="A528" s="72">
        <v>522</v>
      </c>
      <c r="B528" s="12" t="s">
        <v>664</v>
      </c>
      <c r="C528" s="80"/>
      <c r="D528" s="18" t="s">
        <v>797</v>
      </c>
      <c r="E528" s="102"/>
      <c r="F528" s="102"/>
      <c r="G528" s="102"/>
      <c r="H528" s="102"/>
      <c r="I528" s="102"/>
      <c r="J528" s="102"/>
      <c r="K528" s="10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101">
        <v>0</v>
      </c>
      <c r="AK528" s="101">
        <f t="shared" si="8"/>
        <v>0</v>
      </c>
    </row>
    <row r="529" spans="1:37" s="75" customFormat="1" ht="17.25" hidden="1" customHeight="1">
      <c r="A529" s="72">
        <v>523</v>
      </c>
      <c r="B529" s="12" t="s">
        <v>664</v>
      </c>
      <c r="C529" s="80"/>
      <c r="D529" s="18" t="s">
        <v>798</v>
      </c>
      <c r="E529" s="102"/>
      <c r="F529" s="102"/>
      <c r="G529" s="102"/>
      <c r="H529" s="102"/>
      <c r="I529" s="102"/>
      <c r="J529" s="102"/>
      <c r="K529" s="10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101">
        <v>0</v>
      </c>
      <c r="AK529" s="101">
        <f t="shared" si="8"/>
        <v>0</v>
      </c>
    </row>
    <row r="530" spans="1:37" s="75" customFormat="1" ht="17.25" hidden="1" customHeight="1">
      <c r="A530" s="72">
        <v>524</v>
      </c>
      <c r="B530" s="12" t="s">
        <v>664</v>
      </c>
      <c r="C530" s="80"/>
      <c r="D530" s="18" t="s">
        <v>59</v>
      </c>
      <c r="E530" s="102"/>
      <c r="F530" s="102"/>
      <c r="G530" s="102"/>
      <c r="H530" s="102"/>
      <c r="I530" s="102"/>
      <c r="J530" s="102"/>
      <c r="K530" s="10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101">
        <v>0</v>
      </c>
      <c r="AK530" s="101">
        <f t="shared" si="8"/>
        <v>0</v>
      </c>
    </row>
    <row r="531" spans="1:37" s="75" customFormat="1" ht="17.25" hidden="1" customHeight="1">
      <c r="A531" s="72">
        <v>525</v>
      </c>
      <c r="B531" s="12" t="s">
        <v>664</v>
      </c>
      <c r="C531" s="80"/>
      <c r="D531" s="18" t="s">
        <v>869</v>
      </c>
      <c r="E531" s="102"/>
      <c r="F531" s="102"/>
      <c r="G531" s="102"/>
      <c r="H531" s="102"/>
      <c r="I531" s="102"/>
      <c r="J531" s="102"/>
      <c r="K531" s="10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101">
        <v>0</v>
      </c>
      <c r="AK531" s="101">
        <f t="shared" si="8"/>
        <v>0</v>
      </c>
    </row>
    <row r="532" spans="1:37" s="75" customFormat="1" ht="17.25" hidden="1" customHeight="1">
      <c r="A532" s="72">
        <v>526</v>
      </c>
      <c r="B532" s="12" t="s">
        <v>664</v>
      </c>
      <c r="C532" s="80"/>
      <c r="D532" s="18" t="s">
        <v>73</v>
      </c>
      <c r="E532" s="102"/>
      <c r="F532" s="102"/>
      <c r="G532" s="102"/>
      <c r="H532" s="102"/>
      <c r="I532" s="102"/>
      <c r="J532" s="102"/>
      <c r="K532" s="10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101">
        <v>0</v>
      </c>
      <c r="AK532" s="101">
        <f t="shared" si="8"/>
        <v>0</v>
      </c>
    </row>
    <row r="533" spans="1:37" s="75" customFormat="1" ht="17.25" hidden="1" customHeight="1">
      <c r="A533" s="72">
        <v>527</v>
      </c>
      <c r="B533" s="12" t="s">
        <v>664</v>
      </c>
      <c r="C533" s="80"/>
      <c r="D533" s="18" t="s">
        <v>799</v>
      </c>
      <c r="E533" s="102"/>
      <c r="F533" s="102"/>
      <c r="G533" s="102"/>
      <c r="H533" s="102"/>
      <c r="I533" s="102"/>
      <c r="J533" s="102"/>
      <c r="K533" s="10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101">
        <v>0</v>
      </c>
      <c r="AK533" s="101">
        <f t="shared" si="8"/>
        <v>0</v>
      </c>
    </row>
    <row r="534" spans="1:37" s="75" customFormat="1" ht="17.25" hidden="1" customHeight="1">
      <c r="A534" s="72">
        <v>528</v>
      </c>
      <c r="B534" s="12" t="s">
        <v>664</v>
      </c>
      <c r="C534" s="80"/>
      <c r="D534" s="18" t="s">
        <v>800</v>
      </c>
      <c r="E534" s="102"/>
      <c r="F534" s="102"/>
      <c r="G534" s="102"/>
      <c r="H534" s="102"/>
      <c r="I534" s="102"/>
      <c r="J534" s="102"/>
      <c r="K534" s="10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101">
        <v>0</v>
      </c>
      <c r="AK534" s="101">
        <f t="shared" si="8"/>
        <v>0</v>
      </c>
    </row>
    <row r="535" spans="1:37" s="75" customFormat="1" ht="17.25" hidden="1" customHeight="1">
      <c r="A535" s="72">
        <v>529</v>
      </c>
      <c r="B535" s="12" t="s">
        <v>664</v>
      </c>
      <c r="C535" s="80"/>
      <c r="D535" s="18" t="s">
        <v>801</v>
      </c>
      <c r="E535" s="102"/>
      <c r="F535" s="102"/>
      <c r="G535" s="102"/>
      <c r="H535" s="102"/>
      <c r="I535" s="102"/>
      <c r="J535" s="102"/>
      <c r="K535" s="10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101">
        <v>0</v>
      </c>
      <c r="AK535" s="101">
        <f t="shared" si="8"/>
        <v>0</v>
      </c>
    </row>
    <row r="536" spans="1:37" s="75" customFormat="1" ht="17.25" hidden="1" customHeight="1">
      <c r="A536" s="72">
        <v>530</v>
      </c>
      <c r="B536" s="12" t="s">
        <v>664</v>
      </c>
      <c r="C536" s="80"/>
      <c r="D536" s="18" t="s">
        <v>802</v>
      </c>
      <c r="E536" s="102"/>
      <c r="F536" s="102"/>
      <c r="G536" s="102"/>
      <c r="H536" s="102"/>
      <c r="I536" s="102"/>
      <c r="J536" s="102"/>
      <c r="K536" s="10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101">
        <v>0</v>
      </c>
      <c r="AK536" s="101">
        <f t="shared" si="8"/>
        <v>0</v>
      </c>
    </row>
    <row r="537" spans="1:37" s="75" customFormat="1" ht="17.25" hidden="1" customHeight="1">
      <c r="A537" s="72">
        <v>531</v>
      </c>
      <c r="B537" s="12" t="s">
        <v>664</v>
      </c>
      <c r="C537" s="80"/>
      <c r="D537" s="18" t="s">
        <v>803</v>
      </c>
      <c r="E537" s="102"/>
      <c r="F537" s="102"/>
      <c r="G537" s="102"/>
      <c r="H537" s="102"/>
      <c r="I537" s="102"/>
      <c r="J537" s="102"/>
      <c r="K537" s="10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101">
        <v>0</v>
      </c>
      <c r="AK537" s="101">
        <f t="shared" si="8"/>
        <v>0</v>
      </c>
    </row>
    <row r="538" spans="1:37" s="75" customFormat="1" ht="17.25" hidden="1" customHeight="1">
      <c r="A538" s="72">
        <v>532</v>
      </c>
      <c r="B538" s="12" t="s">
        <v>664</v>
      </c>
      <c r="C538" s="80"/>
      <c r="D538" s="18" t="s">
        <v>186</v>
      </c>
      <c r="E538" s="102"/>
      <c r="F538" s="102"/>
      <c r="G538" s="102"/>
      <c r="H538" s="102"/>
      <c r="I538" s="102"/>
      <c r="J538" s="102"/>
      <c r="K538" s="10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101">
        <v>0</v>
      </c>
      <c r="AK538" s="101">
        <f t="shared" si="8"/>
        <v>0</v>
      </c>
    </row>
    <row r="539" spans="1:37" s="75" customFormat="1" ht="17.25" hidden="1" customHeight="1">
      <c r="A539" s="72">
        <v>533</v>
      </c>
      <c r="B539" s="12" t="s">
        <v>664</v>
      </c>
      <c r="C539" s="80"/>
      <c r="D539" s="18" t="s">
        <v>78</v>
      </c>
      <c r="E539" s="102"/>
      <c r="F539" s="102"/>
      <c r="G539" s="102"/>
      <c r="H539" s="102"/>
      <c r="I539" s="102"/>
      <c r="J539" s="102"/>
      <c r="K539" s="10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101">
        <v>0</v>
      </c>
      <c r="AK539" s="101">
        <f t="shared" si="8"/>
        <v>0</v>
      </c>
    </row>
    <row r="540" spans="1:37" s="75" customFormat="1" ht="17.25" hidden="1" customHeight="1">
      <c r="A540" s="72">
        <v>534</v>
      </c>
      <c r="B540" s="12" t="s">
        <v>664</v>
      </c>
      <c r="C540" s="80"/>
      <c r="D540" s="18" t="s">
        <v>63</v>
      </c>
      <c r="E540" s="102"/>
      <c r="F540" s="102"/>
      <c r="G540" s="102"/>
      <c r="H540" s="102"/>
      <c r="I540" s="102"/>
      <c r="J540" s="102"/>
      <c r="K540" s="10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101">
        <v>0</v>
      </c>
      <c r="AK540" s="101">
        <f t="shared" si="8"/>
        <v>0</v>
      </c>
    </row>
    <row r="541" spans="1:37" s="75" customFormat="1" ht="17.25" hidden="1" customHeight="1">
      <c r="A541" s="72">
        <v>535</v>
      </c>
      <c r="B541" s="12" t="s">
        <v>664</v>
      </c>
      <c r="C541" s="80"/>
      <c r="D541" s="18" t="s">
        <v>804</v>
      </c>
      <c r="E541" s="102"/>
      <c r="F541" s="102"/>
      <c r="G541" s="102"/>
      <c r="H541" s="102"/>
      <c r="I541" s="102"/>
      <c r="J541" s="102"/>
      <c r="K541" s="10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101">
        <v>0</v>
      </c>
      <c r="AK541" s="101">
        <f t="shared" si="8"/>
        <v>0</v>
      </c>
    </row>
    <row r="542" spans="1:37" s="75" customFormat="1" ht="17.25" hidden="1" customHeight="1">
      <c r="A542" s="72">
        <v>536</v>
      </c>
      <c r="B542" s="12" t="s">
        <v>664</v>
      </c>
      <c r="C542" s="80"/>
      <c r="D542" s="18" t="s">
        <v>805</v>
      </c>
      <c r="E542" s="102"/>
      <c r="F542" s="102"/>
      <c r="G542" s="102"/>
      <c r="H542" s="102"/>
      <c r="I542" s="102"/>
      <c r="J542" s="102"/>
      <c r="K542" s="10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101">
        <v>0</v>
      </c>
      <c r="AK542" s="101">
        <f t="shared" si="8"/>
        <v>0</v>
      </c>
    </row>
    <row r="543" spans="1:37" s="75" customFormat="1" ht="17.25" hidden="1" customHeight="1">
      <c r="A543" s="72">
        <v>537</v>
      </c>
      <c r="B543" s="12" t="s">
        <v>664</v>
      </c>
      <c r="C543" s="80"/>
      <c r="D543" s="18" t="s">
        <v>870</v>
      </c>
      <c r="E543" s="102"/>
      <c r="F543" s="102"/>
      <c r="G543" s="102"/>
      <c r="H543" s="102"/>
      <c r="I543" s="102"/>
      <c r="J543" s="102"/>
      <c r="K543" s="10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101">
        <v>0</v>
      </c>
      <c r="AK543" s="101">
        <f t="shared" si="8"/>
        <v>0</v>
      </c>
    </row>
    <row r="544" spans="1:37" s="75" customFormat="1" ht="17.25" hidden="1" customHeight="1">
      <c r="A544" s="72">
        <v>538</v>
      </c>
      <c r="B544" s="12" t="s">
        <v>664</v>
      </c>
      <c r="C544" s="80"/>
      <c r="D544" s="18" t="s">
        <v>100</v>
      </c>
      <c r="E544" s="102"/>
      <c r="F544" s="102"/>
      <c r="G544" s="102"/>
      <c r="H544" s="102"/>
      <c r="I544" s="102"/>
      <c r="J544" s="102"/>
      <c r="K544" s="10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101">
        <v>0</v>
      </c>
      <c r="AK544" s="101">
        <f t="shared" si="8"/>
        <v>0</v>
      </c>
    </row>
    <row r="545" spans="1:37" s="75" customFormat="1" ht="17.25" hidden="1" customHeight="1">
      <c r="A545" s="72">
        <v>539</v>
      </c>
      <c r="B545" s="12" t="s">
        <v>664</v>
      </c>
      <c r="C545" s="80"/>
      <c r="D545" s="18" t="s">
        <v>806</v>
      </c>
      <c r="E545" s="102"/>
      <c r="F545" s="102"/>
      <c r="G545" s="102"/>
      <c r="H545" s="102"/>
      <c r="I545" s="102"/>
      <c r="J545" s="102"/>
      <c r="K545" s="10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101">
        <v>0</v>
      </c>
      <c r="AK545" s="101">
        <f t="shared" si="8"/>
        <v>0</v>
      </c>
    </row>
    <row r="546" spans="1:37" s="75" customFormat="1" ht="17.25" hidden="1" customHeight="1">
      <c r="A546" s="72">
        <v>540</v>
      </c>
      <c r="B546" s="12" t="s">
        <v>664</v>
      </c>
      <c r="C546" s="80"/>
      <c r="D546" s="18" t="s">
        <v>871</v>
      </c>
      <c r="E546" s="102"/>
      <c r="F546" s="102"/>
      <c r="G546" s="102"/>
      <c r="H546" s="102"/>
      <c r="I546" s="102"/>
      <c r="J546" s="102"/>
      <c r="K546" s="10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101">
        <v>0</v>
      </c>
      <c r="AK546" s="101">
        <f t="shared" si="8"/>
        <v>0</v>
      </c>
    </row>
    <row r="547" spans="1:37" s="75" customFormat="1" ht="17.25" hidden="1" customHeight="1">
      <c r="A547" s="72">
        <v>541</v>
      </c>
      <c r="B547" s="12" t="s">
        <v>664</v>
      </c>
      <c r="C547" s="80"/>
      <c r="D547" s="18" t="s">
        <v>807</v>
      </c>
      <c r="E547" s="102"/>
      <c r="F547" s="102"/>
      <c r="G547" s="102"/>
      <c r="H547" s="102"/>
      <c r="I547" s="102"/>
      <c r="J547" s="102"/>
      <c r="K547" s="10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101">
        <v>0</v>
      </c>
      <c r="AK547" s="101">
        <f t="shared" si="8"/>
        <v>0</v>
      </c>
    </row>
    <row r="548" spans="1:37" s="75" customFormat="1" ht="17.25" hidden="1" customHeight="1">
      <c r="A548" s="72">
        <v>542</v>
      </c>
      <c r="B548" s="71" t="s">
        <v>110</v>
      </c>
      <c r="C548" s="80"/>
      <c r="D548" s="71" t="s">
        <v>808</v>
      </c>
      <c r="E548" s="102"/>
      <c r="F548" s="102"/>
      <c r="G548" s="102"/>
      <c r="H548" s="102"/>
      <c r="I548" s="102"/>
      <c r="J548" s="102"/>
      <c r="K548" s="10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101">
        <v>0</v>
      </c>
      <c r="AK548" s="101">
        <f t="shared" si="8"/>
        <v>0</v>
      </c>
    </row>
    <row r="549" spans="1:37" s="75" customFormat="1" ht="17.25" hidden="1" customHeight="1">
      <c r="A549" s="72">
        <v>543</v>
      </c>
      <c r="B549" s="71" t="s">
        <v>110</v>
      </c>
      <c r="C549" s="80"/>
      <c r="D549" s="71" t="s">
        <v>102</v>
      </c>
      <c r="E549" s="102"/>
      <c r="F549" s="102"/>
      <c r="G549" s="102"/>
      <c r="H549" s="102"/>
      <c r="I549" s="102"/>
      <c r="J549" s="102"/>
      <c r="K549" s="10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101">
        <v>0</v>
      </c>
      <c r="AK549" s="101">
        <f t="shared" si="8"/>
        <v>0</v>
      </c>
    </row>
    <row r="550" spans="1:37" s="75" customFormat="1" ht="17.25" hidden="1" customHeight="1">
      <c r="A550" s="72">
        <v>544</v>
      </c>
      <c r="B550" s="71" t="s">
        <v>664</v>
      </c>
      <c r="C550" s="80"/>
      <c r="D550" s="71" t="s">
        <v>811</v>
      </c>
      <c r="E550" s="102"/>
      <c r="F550" s="102"/>
      <c r="G550" s="102"/>
      <c r="H550" s="102"/>
      <c r="I550" s="102"/>
      <c r="J550" s="102"/>
      <c r="K550" s="10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101">
        <v>0</v>
      </c>
      <c r="AK550" s="101">
        <f t="shared" si="8"/>
        <v>0</v>
      </c>
    </row>
    <row r="551" spans="1:37" ht="17.25" customHeight="1">
      <c r="A551" s="72">
        <v>157</v>
      </c>
      <c r="B551" s="71" t="s">
        <v>195</v>
      </c>
      <c r="C551" s="80">
        <v>788</v>
      </c>
      <c r="D551" s="11" t="s">
        <v>211</v>
      </c>
      <c r="E551" s="103"/>
      <c r="F551" s="103"/>
      <c r="G551" s="103"/>
      <c r="H551" s="103"/>
      <c r="I551" s="103"/>
      <c r="J551" s="103"/>
      <c r="K551" s="103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104">
        <v>168</v>
      </c>
      <c r="AK551" s="104">
        <f t="shared" si="8"/>
        <v>0</v>
      </c>
    </row>
    <row r="552" spans="1:37" s="75" customFormat="1" ht="17.25" hidden="1" customHeight="1">
      <c r="A552" s="72">
        <v>546</v>
      </c>
      <c r="B552" s="71" t="s">
        <v>110</v>
      </c>
      <c r="C552" s="80"/>
      <c r="D552" s="71" t="s">
        <v>812</v>
      </c>
      <c r="E552" s="102"/>
      <c r="F552" s="102"/>
      <c r="G552" s="102"/>
      <c r="H552" s="102"/>
      <c r="I552" s="102"/>
      <c r="J552" s="102"/>
      <c r="K552" s="10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101">
        <v>0</v>
      </c>
      <c r="AK552" s="101">
        <f t="shared" si="8"/>
        <v>0</v>
      </c>
    </row>
    <row r="553" spans="1:37" s="75" customFormat="1" ht="17.25" hidden="1" customHeight="1">
      <c r="A553" s="72">
        <v>547</v>
      </c>
      <c r="B553" s="71" t="s">
        <v>110</v>
      </c>
      <c r="C553" s="80">
        <v>2508</v>
      </c>
      <c r="D553" s="71" t="s">
        <v>814</v>
      </c>
      <c r="E553" s="102"/>
      <c r="F553" s="102"/>
      <c r="G553" s="102"/>
      <c r="H553" s="102"/>
      <c r="I553" s="102"/>
      <c r="J553" s="102"/>
      <c r="K553" s="10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101">
        <v>0</v>
      </c>
      <c r="AK553" s="101">
        <f t="shared" si="8"/>
        <v>0</v>
      </c>
    </row>
    <row r="554" spans="1:37" s="75" customFormat="1" ht="17.25" hidden="1" customHeight="1">
      <c r="A554" s="72">
        <v>548</v>
      </c>
      <c r="B554" s="71" t="s">
        <v>110</v>
      </c>
      <c r="C554" s="80">
        <v>2861</v>
      </c>
      <c r="D554" s="71" t="s">
        <v>815</v>
      </c>
      <c r="E554" s="102"/>
      <c r="F554" s="102"/>
      <c r="G554" s="102"/>
      <c r="H554" s="102"/>
      <c r="I554" s="102"/>
      <c r="J554" s="102"/>
      <c r="K554" s="10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101">
        <v>0</v>
      </c>
      <c r="AK554" s="101">
        <f t="shared" si="8"/>
        <v>0</v>
      </c>
    </row>
    <row r="555" spans="1:37" s="75" customFormat="1" ht="17.25" hidden="1" customHeight="1">
      <c r="A555" s="72">
        <v>549</v>
      </c>
      <c r="B555" s="71" t="s">
        <v>110</v>
      </c>
      <c r="C555" s="80"/>
      <c r="D555" s="71" t="s">
        <v>253</v>
      </c>
      <c r="E555" s="102"/>
      <c r="F555" s="102"/>
      <c r="G555" s="102"/>
      <c r="H555" s="102"/>
      <c r="I555" s="102"/>
      <c r="J555" s="102"/>
      <c r="K555" s="10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101">
        <v>0</v>
      </c>
      <c r="AK555" s="101">
        <f t="shared" si="8"/>
        <v>0</v>
      </c>
    </row>
    <row r="556" spans="1:37" s="75" customFormat="1" ht="17.25" hidden="1" customHeight="1">
      <c r="A556" s="72">
        <v>550</v>
      </c>
      <c r="B556" s="71" t="s">
        <v>110</v>
      </c>
      <c r="C556" s="80">
        <v>2856</v>
      </c>
      <c r="D556" s="71" t="s">
        <v>816</v>
      </c>
      <c r="E556" s="102"/>
      <c r="F556" s="102"/>
      <c r="G556" s="102"/>
      <c r="H556" s="102"/>
      <c r="I556" s="102"/>
      <c r="J556" s="102"/>
      <c r="K556" s="10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101">
        <v>0</v>
      </c>
      <c r="AK556" s="101">
        <f t="shared" si="8"/>
        <v>0</v>
      </c>
    </row>
    <row r="557" spans="1:37" s="75" customFormat="1" ht="17.25" hidden="1" customHeight="1">
      <c r="A557" s="72">
        <v>551</v>
      </c>
      <c r="B557" s="71" t="s">
        <v>110</v>
      </c>
      <c r="C557" s="80"/>
      <c r="D557" s="71" t="s">
        <v>817</v>
      </c>
      <c r="E557" s="102"/>
      <c r="F557" s="102"/>
      <c r="G557" s="102"/>
      <c r="H557" s="102"/>
      <c r="I557" s="102"/>
      <c r="J557" s="102"/>
      <c r="K557" s="10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101">
        <v>0</v>
      </c>
      <c r="AK557" s="101">
        <f t="shared" si="8"/>
        <v>0</v>
      </c>
    </row>
    <row r="558" spans="1:37" s="75" customFormat="1" ht="17.25" hidden="1" customHeight="1">
      <c r="A558" s="72">
        <v>552</v>
      </c>
      <c r="B558" s="71" t="s">
        <v>110</v>
      </c>
      <c r="C558" s="80"/>
      <c r="D558" s="71" t="s">
        <v>818</v>
      </c>
      <c r="E558" s="102"/>
      <c r="F558" s="102"/>
      <c r="G558" s="102"/>
      <c r="H558" s="102"/>
      <c r="I558" s="102"/>
      <c r="J558" s="102"/>
      <c r="K558" s="10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101">
        <v>0</v>
      </c>
      <c r="AK558" s="101">
        <f t="shared" si="8"/>
        <v>0</v>
      </c>
    </row>
    <row r="559" spans="1:37" s="75" customFormat="1" ht="17.25" hidden="1" customHeight="1">
      <c r="A559" s="72">
        <v>553</v>
      </c>
      <c r="B559" s="71" t="s">
        <v>110</v>
      </c>
      <c r="C559" s="80">
        <v>2860</v>
      </c>
      <c r="D559" s="71" t="s">
        <v>820</v>
      </c>
      <c r="E559" s="102"/>
      <c r="F559" s="102"/>
      <c r="G559" s="102"/>
      <c r="H559" s="102"/>
      <c r="I559" s="102"/>
      <c r="J559" s="102"/>
      <c r="K559" s="10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101">
        <v>0</v>
      </c>
      <c r="AK559" s="101">
        <f t="shared" si="8"/>
        <v>0</v>
      </c>
    </row>
    <row r="560" spans="1:37" s="75" customFormat="1" ht="17.25" hidden="1" customHeight="1">
      <c r="A560" s="72">
        <v>554</v>
      </c>
      <c r="B560" s="71" t="s">
        <v>110</v>
      </c>
      <c r="C560" s="80">
        <v>2832</v>
      </c>
      <c r="D560" s="71" t="s">
        <v>821</v>
      </c>
      <c r="E560" s="102"/>
      <c r="F560" s="102"/>
      <c r="G560" s="102"/>
      <c r="H560" s="102"/>
      <c r="I560" s="102"/>
      <c r="J560" s="102"/>
      <c r="K560" s="10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101">
        <v>0</v>
      </c>
      <c r="AK560" s="101">
        <f t="shared" si="8"/>
        <v>0</v>
      </c>
    </row>
    <row r="561" spans="1:37" s="75" customFormat="1" ht="17.25" hidden="1" customHeight="1">
      <c r="A561" s="72">
        <v>555</v>
      </c>
      <c r="B561" s="71" t="s">
        <v>110</v>
      </c>
      <c r="C561" s="80"/>
      <c r="D561" s="71" t="s">
        <v>822</v>
      </c>
      <c r="E561" s="102"/>
      <c r="F561" s="102"/>
      <c r="G561" s="102"/>
      <c r="H561" s="102"/>
      <c r="I561" s="102"/>
      <c r="J561" s="102"/>
      <c r="K561" s="10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101">
        <v>0</v>
      </c>
      <c r="AK561" s="101">
        <f t="shared" si="8"/>
        <v>0</v>
      </c>
    </row>
    <row r="562" spans="1:37" s="75" customFormat="1" ht="17.25" hidden="1" customHeight="1">
      <c r="A562" s="72">
        <v>556</v>
      </c>
      <c r="B562" s="71" t="s">
        <v>110</v>
      </c>
      <c r="C562" s="80">
        <v>2875</v>
      </c>
      <c r="D562" s="71" t="s">
        <v>823</v>
      </c>
      <c r="E562" s="102"/>
      <c r="F562" s="102"/>
      <c r="G562" s="102"/>
      <c r="H562" s="102"/>
      <c r="I562" s="102"/>
      <c r="J562" s="102"/>
      <c r="K562" s="10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101">
        <v>0</v>
      </c>
      <c r="AK562" s="101">
        <f t="shared" si="8"/>
        <v>0</v>
      </c>
    </row>
    <row r="563" spans="1:37" s="75" customFormat="1" ht="17.25" hidden="1" customHeight="1">
      <c r="A563" s="72">
        <v>557</v>
      </c>
      <c r="B563" s="71" t="s">
        <v>110</v>
      </c>
      <c r="C563" s="80">
        <v>2820</v>
      </c>
      <c r="D563" s="71" t="s">
        <v>824</v>
      </c>
      <c r="E563" s="102"/>
      <c r="F563" s="102"/>
      <c r="G563" s="102"/>
      <c r="H563" s="102"/>
      <c r="I563" s="102"/>
      <c r="J563" s="102"/>
      <c r="K563" s="10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101">
        <v>0</v>
      </c>
      <c r="AK563" s="101">
        <f t="shared" si="8"/>
        <v>0</v>
      </c>
    </row>
    <row r="564" spans="1:37" s="75" customFormat="1" ht="17.25" hidden="1" customHeight="1">
      <c r="A564" s="72">
        <v>558</v>
      </c>
      <c r="B564" s="71" t="s">
        <v>110</v>
      </c>
      <c r="C564" s="80">
        <v>2739</v>
      </c>
      <c r="D564" s="71" t="s">
        <v>751</v>
      </c>
      <c r="E564" s="102"/>
      <c r="F564" s="102"/>
      <c r="G564" s="102"/>
      <c r="H564" s="102"/>
      <c r="I564" s="102"/>
      <c r="J564" s="102"/>
      <c r="K564" s="10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101">
        <v>0</v>
      </c>
      <c r="AK564" s="101">
        <f t="shared" si="8"/>
        <v>0</v>
      </c>
    </row>
    <row r="565" spans="1:37" s="75" customFormat="1" ht="17.25" hidden="1" customHeight="1">
      <c r="A565" s="72">
        <v>559</v>
      </c>
      <c r="B565" s="71" t="s">
        <v>110</v>
      </c>
      <c r="C565" s="80"/>
      <c r="D565" s="71" t="s">
        <v>825</v>
      </c>
      <c r="E565" s="102"/>
      <c r="F565" s="102"/>
      <c r="G565" s="102"/>
      <c r="H565" s="102"/>
      <c r="I565" s="102"/>
      <c r="J565" s="102"/>
      <c r="K565" s="10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101">
        <v>0</v>
      </c>
      <c r="AK565" s="101">
        <f t="shared" si="8"/>
        <v>0</v>
      </c>
    </row>
    <row r="566" spans="1:37" s="75" customFormat="1" ht="17.25" hidden="1" customHeight="1">
      <c r="A566" s="72">
        <v>560</v>
      </c>
      <c r="B566" s="71" t="s">
        <v>110</v>
      </c>
      <c r="C566" s="80"/>
      <c r="D566" s="71" t="s">
        <v>826</v>
      </c>
      <c r="E566" s="102"/>
      <c r="F566" s="102"/>
      <c r="G566" s="102"/>
      <c r="H566" s="102"/>
      <c r="I566" s="102"/>
      <c r="J566" s="102"/>
      <c r="K566" s="10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101">
        <v>0</v>
      </c>
      <c r="AK566" s="101">
        <f t="shared" si="8"/>
        <v>0</v>
      </c>
    </row>
    <row r="567" spans="1:37" s="75" customFormat="1" ht="17.25" hidden="1" customHeight="1">
      <c r="A567" s="72">
        <v>561</v>
      </c>
      <c r="B567" s="71" t="s">
        <v>110</v>
      </c>
      <c r="C567" s="80"/>
      <c r="D567" s="71" t="s">
        <v>828</v>
      </c>
      <c r="E567" s="102"/>
      <c r="F567" s="102"/>
      <c r="G567" s="102"/>
      <c r="H567" s="102"/>
      <c r="I567" s="102"/>
      <c r="J567" s="102"/>
      <c r="K567" s="10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101">
        <v>0</v>
      </c>
      <c r="AK567" s="101">
        <f t="shared" si="8"/>
        <v>0</v>
      </c>
    </row>
    <row r="568" spans="1:37" s="75" customFormat="1" ht="17.25" hidden="1" customHeight="1">
      <c r="A568" s="72">
        <v>562</v>
      </c>
      <c r="B568" s="71" t="s">
        <v>110</v>
      </c>
      <c r="C568" s="80"/>
      <c r="D568" s="71" t="s">
        <v>829</v>
      </c>
      <c r="E568" s="102"/>
      <c r="F568" s="102"/>
      <c r="G568" s="102"/>
      <c r="H568" s="102"/>
      <c r="I568" s="102"/>
      <c r="J568" s="102"/>
      <c r="K568" s="10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101">
        <v>0</v>
      </c>
      <c r="AK568" s="101">
        <f t="shared" si="8"/>
        <v>0</v>
      </c>
    </row>
    <row r="569" spans="1:37" s="75" customFormat="1" ht="17.25" hidden="1" customHeight="1">
      <c r="A569" s="72">
        <v>563</v>
      </c>
      <c r="B569" s="71" t="s">
        <v>110</v>
      </c>
      <c r="C569" s="80">
        <v>2800</v>
      </c>
      <c r="D569" s="71" t="s">
        <v>830</v>
      </c>
      <c r="E569" s="102"/>
      <c r="F569" s="102"/>
      <c r="G569" s="102"/>
      <c r="H569" s="102"/>
      <c r="I569" s="102"/>
      <c r="J569" s="102"/>
      <c r="K569" s="10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101">
        <v>0</v>
      </c>
      <c r="AK569" s="101">
        <f t="shared" si="8"/>
        <v>0</v>
      </c>
    </row>
    <row r="570" spans="1:37" s="75" customFormat="1" ht="17.25" hidden="1" customHeight="1">
      <c r="A570" s="72">
        <v>564</v>
      </c>
      <c r="B570" s="71" t="s">
        <v>110</v>
      </c>
      <c r="C570" s="80"/>
      <c r="D570" s="71" t="s">
        <v>831</v>
      </c>
      <c r="E570" s="102"/>
      <c r="F570" s="102"/>
      <c r="G570" s="102"/>
      <c r="H570" s="102"/>
      <c r="I570" s="102"/>
      <c r="J570" s="102"/>
      <c r="K570" s="10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101">
        <v>0</v>
      </c>
      <c r="AK570" s="101">
        <f t="shared" si="8"/>
        <v>0</v>
      </c>
    </row>
    <row r="571" spans="1:37" s="75" customFormat="1" ht="17.25" hidden="1" customHeight="1">
      <c r="A571" s="72">
        <v>565</v>
      </c>
      <c r="B571" s="71" t="s">
        <v>110</v>
      </c>
      <c r="C571" s="80"/>
      <c r="D571" s="71" t="s">
        <v>832</v>
      </c>
      <c r="E571" s="102"/>
      <c r="F571" s="102"/>
      <c r="G571" s="102"/>
      <c r="H571" s="102"/>
      <c r="I571" s="102"/>
      <c r="J571" s="102"/>
      <c r="K571" s="10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101">
        <v>0</v>
      </c>
      <c r="AK571" s="101">
        <f t="shared" si="8"/>
        <v>0</v>
      </c>
    </row>
    <row r="572" spans="1:37" s="75" customFormat="1" ht="17.25" hidden="1" customHeight="1">
      <c r="A572" s="72">
        <v>566</v>
      </c>
      <c r="B572" s="71" t="s">
        <v>110</v>
      </c>
      <c r="C572" s="80"/>
      <c r="D572" s="71" t="s">
        <v>833</v>
      </c>
      <c r="E572" s="102"/>
      <c r="F572" s="102"/>
      <c r="G572" s="102"/>
      <c r="H572" s="102"/>
      <c r="I572" s="102"/>
      <c r="J572" s="102"/>
      <c r="K572" s="10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101">
        <v>0</v>
      </c>
      <c r="AK572" s="101">
        <f t="shared" si="8"/>
        <v>0</v>
      </c>
    </row>
    <row r="573" spans="1:37" s="75" customFormat="1" ht="17.25" hidden="1" customHeight="1">
      <c r="A573" s="72">
        <v>567</v>
      </c>
      <c r="B573" s="71" t="s">
        <v>22</v>
      </c>
      <c r="C573" s="80">
        <v>3165</v>
      </c>
      <c r="D573" s="71" t="s">
        <v>835</v>
      </c>
      <c r="AJ573" s="108"/>
      <c r="AK573" s="108"/>
    </row>
    <row r="574" spans="1:37" s="75" customFormat="1" ht="17.25" hidden="1" customHeight="1">
      <c r="A574" s="72">
        <v>568</v>
      </c>
      <c r="B574" s="71" t="s">
        <v>664</v>
      </c>
      <c r="C574" s="80">
        <v>2599</v>
      </c>
      <c r="D574" s="71" t="s">
        <v>836</v>
      </c>
      <c r="E574" s="102"/>
      <c r="F574" s="102"/>
      <c r="G574" s="102"/>
      <c r="H574" s="102"/>
      <c r="I574" s="102"/>
      <c r="J574" s="102"/>
      <c r="K574" s="10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101">
        <v>0</v>
      </c>
      <c r="AK574" s="101">
        <f t="shared" ref="AK574:AK588" si="9">COUNTA(E574:AI574)*(AJ574)*(2)</f>
        <v>0</v>
      </c>
    </row>
    <row r="575" spans="1:37" s="75" customFormat="1" ht="17.25" hidden="1" customHeight="1">
      <c r="A575" s="72">
        <v>569</v>
      </c>
      <c r="B575" s="71" t="s">
        <v>664</v>
      </c>
      <c r="C575" s="80">
        <v>2594</v>
      </c>
      <c r="D575" s="71" t="s">
        <v>837</v>
      </c>
      <c r="E575" s="102"/>
      <c r="F575" s="102"/>
      <c r="G575" s="102"/>
      <c r="H575" s="102"/>
      <c r="I575" s="102"/>
      <c r="J575" s="102"/>
      <c r="K575" s="10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101">
        <v>0</v>
      </c>
      <c r="AK575" s="101">
        <f t="shared" si="9"/>
        <v>0</v>
      </c>
    </row>
    <row r="576" spans="1:37" s="75" customFormat="1" ht="17.25" hidden="1" customHeight="1">
      <c r="A576" s="72">
        <v>570</v>
      </c>
      <c r="B576" s="71" t="s">
        <v>664</v>
      </c>
      <c r="C576" s="80"/>
      <c r="D576" s="71" t="s">
        <v>838</v>
      </c>
      <c r="E576" s="102"/>
      <c r="F576" s="102"/>
      <c r="G576" s="102"/>
      <c r="H576" s="102"/>
      <c r="I576" s="102"/>
      <c r="J576" s="102"/>
      <c r="K576" s="10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101">
        <v>0</v>
      </c>
      <c r="AK576" s="101">
        <f t="shared" si="9"/>
        <v>0</v>
      </c>
    </row>
    <row r="577" spans="1:37" s="75" customFormat="1" ht="17.25" hidden="1" customHeight="1">
      <c r="A577" s="72">
        <v>571</v>
      </c>
      <c r="B577" s="71" t="s">
        <v>110</v>
      </c>
      <c r="C577" s="80"/>
      <c r="D577" s="71" t="s">
        <v>839</v>
      </c>
      <c r="E577" s="102"/>
      <c r="F577" s="102"/>
      <c r="G577" s="102"/>
      <c r="H577" s="102"/>
      <c r="I577" s="102"/>
      <c r="J577" s="102"/>
      <c r="K577" s="10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101">
        <v>0</v>
      </c>
      <c r="AK577" s="101">
        <f t="shared" si="9"/>
        <v>0</v>
      </c>
    </row>
    <row r="578" spans="1:37" s="75" customFormat="1" ht="17.25" hidden="1" customHeight="1">
      <c r="A578" s="72">
        <v>572</v>
      </c>
      <c r="B578" s="71" t="s">
        <v>110</v>
      </c>
      <c r="C578" s="80"/>
      <c r="D578" s="71" t="s">
        <v>840</v>
      </c>
      <c r="E578" s="102"/>
      <c r="F578" s="102"/>
      <c r="G578" s="102"/>
      <c r="H578" s="102"/>
      <c r="I578" s="102"/>
      <c r="J578" s="102"/>
      <c r="K578" s="10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101">
        <v>0</v>
      </c>
      <c r="AK578" s="101">
        <f t="shared" si="9"/>
        <v>0</v>
      </c>
    </row>
    <row r="579" spans="1:37" s="75" customFormat="1" ht="17.25" hidden="1" customHeight="1">
      <c r="A579" s="72">
        <v>573</v>
      </c>
      <c r="B579" s="71" t="s">
        <v>110</v>
      </c>
      <c r="C579" s="80"/>
      <c r="D579" s="71" t="s">
        <v>841</v>
      </c>
      <c r="E579" s="102"/>
      <c r="F579" s="102"/>
      <c r="G579" s="102"/>
      <c r="H579" s="102"/>
      <c r="I579" s="102"/>
      <c r="J579" s="102"/>
      <c r="K579" s="10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101">
        <v>0</v>
      </c>
      <c r="AK579" s="101">
        <f t="shared" si="9"/>
        <v>0</v>
      </c>
    </row>
    <row r="580" spans="1:37" s="75" customFormat="1" ht="17.25" hidden="1" customHeight="1">
      <c r="A580" s="72">
        <v>574</v>
      </c>
      <c r="B580" s="71" t="s">
        <v>110</v>
      </c>
      <c r="C580" s="80"/>
      <c r="D580" s="71" t="s">
        <v>842</v>
      </c>
      <c r="E580" s="102"/>
      <c r="F580" s="102"/>
      <c r="G580" s="102"/>
      <c r="H580" s="102"/>
      <c r="I580" s="102"/>
      <c r="J580" s="102"/>
      <c r="K580" s="10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101">
        <v>0</v>
      </c>
      <c r="AK580" s="101">
        <f t="shared" si="9"/>
        <v>0</v>
      </c>
    </row>
    <row r="581" spans="1:37" s="75" customFormat="1" ht="17.25" hidden="1" customHeight="1">
      <c r="A581" s="72">
        <v>575</v>
      </c>
      <c r="B581" s="71" t="s">
        <v>110</v>
      </c>
      <c r="C581" s="80"/>
      <c r="D581" s="71" t="s">
        <v>805</v>
      </c>
      <c r="E581" s="102"/>
      <c r="F581" s="102"/>
      <c r="G581" s="102"/>
      <c r="H581" s="102"/>
      <c r="I581" s="102"/>
      <c r="J581" s="102"/>
      <c r="K581" s="10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101">
        <v>0</v>
      </c>
      <c r="AK581" s="101">
        <f t="shared" si="9"/>
        <v>0</v>
      </c>
    </row>
    <row r="582" spans="1:37" s="75" customFormat="1" ht="17.25" hidden="1" customHeight="1">
      <c r="A582" s="72">
        <v>576</v>
      </c>
      <c r="B582" s="71" t="s">
        <v>110</v>
      </c>
      <c r="C582" s="80"/>
      <c r="D582" s="71" t="s">
        <v>843</v>
      </c>
      <c r="E582" s="102"/>
      <c r="F582" s="102"/>
      <c r="G582" s="102"/>
      <c r="H582" s="102"/>
      <c r="I582" s="102"/>
      <c r="J582" s="102"/>
      <c r="K582" s="10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101">
        <v>0</v>
      </c>
      <c r="AK582" s="101">
        <f t="shared" si="9"/>
        <v>0</v>
      </c>
    </row>
    <row r="583" spans="1:37" s="75" customFormat="1" ht="17.25" hidden="1" customHeight="1">
      <c r="A583" s="72">
        <v>577</v>
      </c>
      <c r="B583" s="71" t="s">
        <v>110</v>
      </c>
      <c r="C583" s="80"/>
      <c r="D583" s="71" t="s">
        <v>844</v>
      </c>
      <c r="E583" s="102"/>
      <c r="F583" s="102"/>
      <c r="G583" s="102"/>
      <c r="H583" s="102"/>
      <c r="I583" s="102"/>
      <c r="J583" s="102"/>
      <c r="K583" s="10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101">
        <v>0</v>
      </c>
      <c r="AK583" s="101">
        <f t="shared" si="9"/>
        <v>0</v>
      </c>
    </row>
    <row r="584" spans="1:37" s="75" customFormat="1" ht="17.25" hidden="1" customHeight="1">
      <c r="A584" s="72">
        <v>578</v>
      </c>
      <c r="B584" s="71" t="s">
        <v>110</v>
      </c>
      <c r="C584" s="80"/>
      <c r="D584" s="71" t="s">
        <v>845</v>
      </c>
      <c r="E584" s="102"/>
      <c r="F584" s="102"/>
      <c r="G584" s="102"/>
      <c r="H584" s="102"/>
      <c r="I584" s="102"/>
      <c r="J584" s="102"/>
      <c r="K584" s="10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101">
        <v>0</v>
      </c>
      <c r="AK584" s="101">
        <f t="shared" si="9"/>
        <v>0</v>
      </c>
    </row>
    <row r="585" spans="1:37" s="75" customFormat="1" ht="17.25" hidden="1" customHeight="1">
      <c r="A585" s="72">
        <v>579</v>
      </c>
      <c r="B585" s="71" t="s">
        <v>110</v>
      </c>
      <c r="C585" s="80"/>
      <c r="D585" s="71" t="s">
        <v>846</v>
      </c>
      <c r="E585" s="102"/>
      <c r="F585" s="102"/>
      <c r="G585" s="102"/>
      <c r="H585" s="102"/>
      <c r="I585" s="102"/>
      <c r="J585" s="102"/>
      <c r="K585" s="10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101">
        <v>0</v>
      </c>
      <c r="AK585" s="101">
        <f t="shared" si="9"/>
        <v>0</v>
      </c>
    </row>
    <row r="586" spans="1:37" s="75" customFormat="1" ht="17.25" hidden="1" customHeight="1">
      <c r="A586" s="72">
        <v>580</v>
      </c>
      <c r="B586" s="71" t="s">
        <v>110</v>
      </c>
      <c r="C586" s="80"/>
      <c r="D586" s="71" t="s">
        <v>849</v>
      </c>
      <c r="E586" s="102"/>
      <c r="F586" s="102"/>
      <c r="G586" s="102"/>
      <c r="H586" s="102"/>
      <c r="I586" s="102"/>
      <c r="J586" s="102"/>
      <c r="K586" s="10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101">
        <v>0</v>
      </c>
      <c r="AK586" s="101">
        <f t="shared" si="9"/>
        <v>0</v>
      </c>
    </row>
    <row r="587" spans="1:37" s="75" customFormat="1" ht="17.25" hidden="1" customHeight="1">
      <c r="A587" s="72">
        <v>581</v>
      </c>
      <c r="B587" s="71" t="s">
        <v>22</v>
      </c>
      <c r="C587" s="80"/>
      <c r="D587" s="71" t="s">
        <v>872</v>
      </c>
      <c r="E587" s="102"/>
      <c r="F587" s="102"/>
      <c r="G587" s="102"/>
      <c r="H587" s="102"/>
      <c r="I587" s="102"/>
      <c r="J587" s="102"/>
      <c r="K587" s="10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101">
        <v>1</v>
      </c>
      <c r="AK587" s="101">
        <f t="shared" si="9"/>
        <v>0</v>
      </c>
    </row>
    <row r="588" spans="1:37" s="75" customFormat="1" ht="17.25" hidden="1" customHeight="1">
      <c r="A588" s="72">
        <v>582</v>
      </c>
      <c r="B588" s="71" t="s">
        <v>22</v>
      </c>
      <c r="C588" s="80"/>
      <c r="D588" s="71" t="s">
        <v>832</v>
      </c>
      <c r="E588" s="102"/>
      <c r="F588" s="102"/>
      <c r="G588" s="102"/>
      <c r="H588" s="102"/>
      <c r="I588" s="102"/>
      <c r="J588" s="102"/>
      <c r="K588" s="10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101">
        <v>2</v>
      </c>
      <c r="AK588" s="101">
        <f t="shared" si="9"/>
        <v>0</v>
      </c>
    </row>
  </sheetData>
  <autoFilter ref="A5:AK588" xr:uid="{00000000-0009-0000-0000-000001000000}">
    <filterColumn colId="1">
      <filters>
        <filter val="神奈川"/>
      </filters>
    </filterColumn>
    <sortState xmlns:xlrd2="http://schemas.microsoft.com/office/spreadsheetml/2017/richdata2" ref="A156:AK551">
      <sortCondition ref="D5:D588"/>
    </sortState>
  </autoFilter>
  <mergeCells count="6">
    <mergeCell ref="AK5:AK6"/>
    <mergeCell ref="A5:A6"/>
    <mergeCell ref="B5:B6"/>
    <mergeCell ref="D5:D6"/>
    <mergeCell ref="E2:AH3"/>
    <mergeCell ref="AJ5:AJ6"/>
  </mergeCells>
  <phoneticPr fontId="1"/>
  <conditionalFormatting sqref="B548 D548 C7:C588">
    <cfRule type="cellIs" dxfId="1040" priority="22" operator="equal">
      <formula>"退職"</formula>
    </cfRule>
  </conditionalFormatting>
  <conditionalFormatting sqref="B549 D549">
    <cfRule type="cellIs" dxfId="1039" priority="18" operator="equal">
      <formula>"退職"</formula>
    </cfRule>
  </conditionalFormatting>
  <conditionalFormatting sqref="B550 D550">
    <cfRule type="cellIs" dxfId="1038" priority="14" operator="equal">
      <formula>"退職"</formula>
    </cfRule>
  </conditionalFormatting>
  <conditionalFormatting sqref="B551 D551">
    <cfRule type="cellIs" dxfId="1037" priority="13" operator="equal">
      <formula>"退職"</formula>
    </cfRule>
  </conditionalFormatting>
  <conditionalFormatting sqref="B552:B572 D552:D572">
    <cfRule type="cellIs" dxfId="1036" priority="10" operator="equal">
      <formula>"退職"</formula>
    </cfRule>
  </conditionalFormatting>
  <conditionalFormatting sqref="B573 D573">
    <cfRule type="cellIs" dxfId="1035" priority="9" operator="equal">
      <formula>"退職"</formula>
    </cfRule>
  </conditionalFormatting>
  <conditionalFormatting sqref="B574 D574">
    <cfRule type="cellIs" dxfId="1034" priority="8" operator="equal">
      <formula>"退職"</formula>
    </cfRule>
  </conditionalFormatting>
  <conditionalFormatting sqref="B575 D575">
    <cfRule type="cellIs" dxfId="1033" priority="7" operator="equal">
      <formula>"退職"</formula>
    </cfRule>
  </conditionalFormatting>
  <conditionalFormatting sqref="B576 D576">
    <cfRule type="cellIs" dxfId="1032" priority="6" operator="equal">
      <formula>"退職"</formula>
    </cfRule>
  </conditionalFormatting>
  <conditionalFormatting sqref="B577:B586 D577:D586">
    <cfRule type="cellIs" dxfId="1031" priority="5" operator="equal">
      <formula>"退職"</formula>
    </cfRule>
  </conditionalFormatting>
  <conditionalFormatting sqref="D577:D586">
    <cfRule type="duplicateValues" dxfId="1030" priority="4"/>
  </conditionalFormatting>
  <conditionalFormatting sqref="B587:B588 D587:D588">
    <cfRule type="cellIs" dxfId="1029" priority="3" operator="equal">
      <formula>"退職"</formula>
    </cfRule>
  </conditionalFormatting>
  <conditionalFormatting sqref="D587:D588">
    <cfRule type="duplicateValues" dxfId="1028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5" tint="0.79998168889431442"/>
  </sheetPr>
  <dimension ref="A1:AL715"/>
  <sheetViews>
    <sheetView zoomScale="150" zoomScaleNormal="150" workbookViewId="0">
      <pane xSplit="4" ySplit="385" topLeftCell="E580" activePane="bottomRight" state="frozen"/>
      <selection pane="topRight" activeCell="E1" sqref="E1"/>
      <selection pane="bottomLeft" activeCell="A386" sqref="A386"/>
      <selection pane="bottomRight" activeCell="A597" sqref="A597:XFD599"/>
    </sheetView>
  </sheetViews>
  <sheetFormatPr defaultColWidth="4.140625" defaultRowHeight="15.75" customHeight="1"/>
  <cols>
    <col min="1" max="1" width="4.140625" style="74" customWidth="1"/>
    <col min="2" max="2" width="8.7109375" style="74" customWidth="1"/>
    <col min="3" max="3" width="5.140625" style="74" customWidth="1"/>
    <col min="4" max="4" width="12.7109375" style="74" customWidth="1"/>
    <col min="5" max="35" width="4" style="74" customWidth="1"/>
    <col min="36" max="37" width="9.140625" style="99" customWidth="1"/>
    <col min="38" max="43" width="4.140625" style="74" customWidth="1"/>
    <col min="44" max="16384" width="4.140625" style="74"/>
  </cols>
  <sheetData>
    <row r="1" spans="1:37" ht="13.5" customHeight="1"/>
    <row r="2" spans="1:37" ht="12.75" customHeight="1">
      <c r="E2" s="152" t="s">
        <v>850</v>
      </c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40"/>
    </row>
    <row r="3" spans="1:37" ht="13.5" customHeight="1">
      <c r="B3" s="57">
        <v>43862</v>
      </c>
      <c r="E3" s="141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3"/>
    </row>
    <row r="4" spans="1:37" ht="13.5" customHeight="1"/>
    <row r="5" spans="1:37" ht="15" customHeight="1">
      <c r="A5" s="151"/>
      <c r="B5" s="153" t="s">
        <v>4</v>
      </c>
      <c r="C5" s="66"/>
      <c r="D5" s="151" t="s">
        <v>5</v>
      </c>
      <c r="E5" s="109">
        <v>1</v>
      </c>
      <c r="F5" s="109">
        <v>2</v>
      </c>
      <c r="G5" s="109">
        <v>3</v>
      </c>
      <c r="H5" s="109">
        <v>4</v>
      </c>
      <c r="I5" s="109">
        <v>5</v>
      </c>
      <c r="J5" s="109">
        <v>6</v>
      </c>
      <c r="K5" s="109">
        <v>7</v>
      </c>
      <c r="L5" s="109">
        <v>8</v>
      </c>
      <c r="M5" s="109">
        <v>9</v>
      </c>
      <c r="N5" s="109">
        <v>10</v>
      </c>
      <c r="O5" s="109">
        <v>11</v>
      </c>
      <c r="P5" s="109">
        <v>12</v>
      </c>
      <c r="Q5" s="109">
        <v>13</v>
      </c>
      <c r="R5" s="109">
        <v>14</v>
      </c>
      <c r="S5" s="109">
        <v>15</v>
      </c>
      <c r="T5" s="109">
        <v>16</v>
      </c>
      <c r="U5" s="109">
        <v>17</v>
      </c>
      <c r="V5" s="109">
        <v>18</v>
      </c>
      <c r="W5" s="109">
        <v>19</v>
      </c>
      <c r="X5" s="109">
        <v>20</v>
      </c>
      <c r="Y5" s="109">
        <v>21</v>
      </c>
      <c r="Z5" s="109">
        <v>22</v>
      </c>
      <c r="AA5" s="109">
        <v>23</v>
      </c>
      <c r="AB5" s="109">
        <v>24</v>
      </c>
      <c r="AC5" s="109">
        <v>25</v>
      </c>
      <c r="AD5" s="109">
        <v>26</v>
      </c>
      <c r="AE5" s="109">
        <v>27</v>
      </c>
      <c r="AF5" s="109">
        <v>28</v>
      </c>
      <c r="AG5" s="109">
        <v>29</v>
      </c>
      <c r="AH5" s="109">
        <v>30</v>
      </c>
      <c r="AI5" s="109">
        <v>31</v>
      </c>
      <c r="AJ5" s="154" t="s">
        <v>851</v>
      </c>
      <c r="AK5" s="147" t="s">
        <v>16</v>
      </c>
    </row>
    <row r="6" spans="1:37" s="75" customFormat="1" ht="17.25" hidden="1" customHeight="1">
      <c r="A6" s="148"/>
      <c r="B6" s="143"/>
      <c r="C6" s="67"/>
      <c r="D6" s="148"/>
      <c r="E6" s="1" t="s">
        <v>852</v>
      </c>
      <c r="F6" s="1" t="s">
        <v>853</v>
      </c>
      <c r="G6" s="1" t="s">
        <v>854</v>
      </c>
      <c r="H6" s="1" t="s">
        <v>855</v>
      </c>
      <c r="I6" s="1" t="s">
        <v>856</v>
      </c>
      <c r="J6" s="1" t="s">
        <v>857</v>
      </c>
      <c r="K6" s="1" t="s">
        <v>858</v>
      </c>
      <c r="L6" s="1" t="s">
        <v>852</v>
      </c>
      <c r="M6" s="1" t="s">
        <v>853</v>
      </c>
      <c r="N6" s="1" t="s">
        <v>854</v>
      </c>
      <c r="O6" s="1" t="s">
        <v>855</v>
      </c>
      <c r="P6" s="1" t="s">
        <v>856</v>
      </c>
      <c r="Q6" s="1" t="s">
        <v>857</v>
      </c>
      <c r="R6" s="1" t="s">
        <v>858</v>
      </c>
      <c r="S6" s="1" t="s">
        <v>852</v>
      </c>
      <c r="T6" s="1" t="s">
        <v>853</v>
      </c>
      <c r="U6" s="1" t="s">
        <v>854</v>
      </c>
      <c r="V6" s="1" t="s">
        <v>855</v>
      </c>
      <c r="W6" s="1" t="s">
        <v>856</v>
      </c>
      <c r="X6" s="1" t="s">
        <v>857</v>
      </c>
      <c r="Y6" s="1" t="s">
        <v>858</v>
      </c>
      <c r="Z6" s="1" t="s">
        <v>852</v>
      </c>
      <c r="AA6" s="1" t="s">
        <v>853</v>
      </c>
      <c r="AB6" s="1" t="s">
        <v>854</v>
      </c>
      <c r="AC6" s="1" t="s">
        <v>855</v>
      </c>
      <c r="AD6" s="1" t="s">
        <v>856</v>
      </c>
      <c r="AE6" s="1" t="s">
        <v>857</v>
      </c>
      <c r="AF6" s="1" t="s">
        <v>858</v>
      </c>
      <c r="AG6" s="1" t="s">
        <v>852</v>
      </c>
      <c r="AH6" s="1" t="s">
        <v>853</v>
      </c>
      <c r="AI6" s="1" t="s">
        <v>854</v>
      </c>
      <c r="AJ6" s="148"/>
      <c r="AK6" s="148"/>
    </row>
    <row r="7" spans="1:37" s="75" customFormat="1" ht="17.25" hidden="1" customHeight="1">
      <c r="A7" s="72">
        <v>1</v>
      </c>
      <c r="B7" s="4" t="s">
        <v>22</v>
      </c>
      <c r="C7" s="80">
        <v>3128</v>
      </c>
      <c r="D7" s="5" t="s">
        <v>23</v>
      </c>
      <c r="E7" s="102"/>
      <c r="F7" s="102"/>
      <c r="G7" s="102"/>
      <c r="H7" s="102"/>
      <c r="I7" s="102"/>
      <c r="J7" s="102"/>
      <c r="K7" s="102"/>
      <c r="L7" s="72"/>
      <c r="M7" s="72"/>
      <c r="N7" s="72"/>
      <c r="O7" s="8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101">
        <v>0</v>
      </c>
      <c r="AK7" s="101">
        <f t="shared" ref="AK7:AK70" si="0">COUNTA(E7:AI7)*(AJ7)*(2)</f>
        <v>0</v>
      </c>
    </row>
    <row r="8" spans="1:37" s="75" customFormat="1" ht="17.25" hidden="1" customHeight="1">
      <c r="A8" s="72">
        <v>2</v>
      </c>
      <c r="B8" s="4" t="s">
        <v>22</v>
      </c>
      <c r="C8" s="80">
        <v>3007</v>
      </c>
      <c r="D8" s="5" t="s">
        <v>28</v>
      </c>
      <c r="E8" s="102"/>
      <c r="F8" s="102"/>
      <c r="G8" s="102"/>
      <c r="H8" s="102"/>
      <c r="I8" s="102"/>
      <c r="J8" s="102"/>
      <c r="K8" s="102"/>
      <c r="L8" s="72"/>
      <c r="M8" s="72"/>
      <c r="N8" s="72"/>
      <c r="O8" s="8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101">
        <v>0</v>
      </c>
      <c r="AK8" s="101">
        <f t="shared" si="0"/>
        <v>0</v>
      </c>
    </row>
    <row r="9" spans="1:37" s="75" customFormat="1" ht="17.25" hidden="1" customHeight="1">
      <c r="A9" s="72">
        <v>3</v>
      </c>
      <c r="B9" s="4" t="s">
        <v>22</v>
      </c>
      <c r="C9" s="80"/>
      <c r="D9" s="5" t="s">
        <v>30</v>
      </c>
      <c r="E9" s="102"/>
      <c r="F9" s="102"/>
      <c r="G9" s="102"/>
      <c r="H9" s="102"/>
      <c r="I9" s="102"/>
      <c r="J9" s="102"/>
      <c r="K9" s="102"/>
      <c r="L9" s="72"/>
      <c r="M9" s="72"/>
      <c r="N9" s="72"/>
      <c r="O9" s="8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101">
        <v>0</v>
      </c>
      <c r="AK9" s="101">
        <f t="shared" si="0"/>
        <v>0</v>
      </c>
    </row>
    <row r="10" spans="1:37" s="75" customFormat="1" ht="17.25" hidden="1" customHeight="1">
      <c r="A10" s="72">
        <v>4</v>
      </c>
      <c r="B10" s="4" t="s">
        <v>22</v>
      </c>
      <c r="C10" s="80">
        <v>3169</v>
      </c>
      <c r="D10" s="5" t="s">
        <v>32</v>
      </c>
      <c r="E10" s="102"/>
      <c r="F10" s="102"/>
      <c r="G10" s="102"/>
      <c r="H10" s="102"/>
      <c r="I10" s="102"/>
      <c r="J10" s="102"/>
      <c r="K10" s="102"/>
      <c r="L10" s="72"/>
      <c r="M10" s="72"/>
      <c r="N10" s="72"/>
      <c r="O10" s="8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101">
        <v>0</v>
      </c>
      <c r="AK10" s="101">
        <f t="shared" si="0"/>
        <v>0</v>
      </c>
    </row>
    <row r="11" spans="1:37" s="75" customFormat="1" ht="17.25" hidden="1" customHeight="1">
      <c r="A11" s="72">
        <v>5</v>
      </c>
      <c r="B11" s="4" t="s">
        <v>22</v>
      </c>
      <c r="C11" s="80">
        <v>3127</v>
      </c>
      <c r="D11" s="5" t="s">
        <v>35</v>
      </c>
      <c r="E11" s="102"/>
      <c r="F11" s="102"/>
      <c r="G11" s="102"/>
      <c r="H11" s="102"/>
      <c r="I11" s="102"/>
      <c r="J11" s="102"/>
      <c r="K11" s="102"/>
      <c r="L11" s="72"/>
      <c r="M11" s="72"/>
      <c r="N11" s="72"/>
      <c r="O11" s="8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101">
        <v>0</v>
      </c>
      <c r="AK11" s="101">
        <f t="shared" si="0"/>
        <v>0</v>
      </c>
    </row>
    <row r="12" spans="1:37" s="75" customFormat="1" ht="17.25" hidden="1" customHeight="1">
      <c r="A12" s="72">
        <v>6</v>
      </c>
      <c r="B12" s="4" t="s">
        <v>22</v>
      </c>
      <c r="C12" s="80"/>
      <c r="D12" s="5" t="s">
        <v>39</v>
      </c>
      <c r="E12" s="102"/>
      <c r="F12" s="102"/>
      <c r="G12" s="102"/>
      <c r="H12" s="102"/>
      <c r="I12" s="102"/>
      <c r="J12" s="102"/>
      <c r="K12" s="102"/>
      <c r="L12" s="72"/>
      <c r="M12" s="72"/>
      <c r="N12" s="72"/>
      <c r="O12" s="8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101">
        <v>0</v>
      </c>
      <c r="AK12" s="101">
        <f t="shared" si="0"/>
        <v>0</v>
      </c>
    </row>
    <row r="13" spans="1:37" s="75" customFormat="1" ht="17.25" hidden="1" customHeight="1">
      <c r="A13" s="72">
        <v>7</v>
      </c>
      <c r="B13" s="4" t="s">
        <v>22</v>
      </c>
      <c r="C13" s="80">
        <v>3150</v>
      </c>
      <c r="D13" s="5" t="s">
        <v>40</v>
      </c>
      <c r="E13" s="102"/>
      <c r="F13" s="102"/>
      <c r="G13" s="102"/>
      <c r="H13" s="102"/>
      <c r="I13" s="102"/>
      <c r="J13" s="102"/>
      <c r="K13" s="102"/>
      <c r="L13" s="72"/>
      <c r="M13" s="72"/>
      <c r="N13" s="72"/>
      <c r="O13" s="8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101">
        <v>0</v>
      </c>
      <c r="AK13" s="101">
        <f t="shared" si="0"/>
        <v>0</v>
      </c>
    </row>
    <row r="14" spans="1:37" s="75" customFormat="1" ht="17.25" hidden="1" customHeight="1">
      <c r="A14" s="72">
        <v>8</v>
      </c>
      <c r="B14" s="4" t="s">
        <v>22</v>
      </c>
      <c r="C14" s="80">
        <v>3172</v>
      </c>
      <c r="D14" s="5" t="s">
        <v>42</v>
      </c>
      <c r="E14" s="102"/>
      <c r="F14" s="102"/>
      <c r="G14" s="102"/>
      <c r="H14" s="102"/>
      <c r="I14" s="102"/>
      <c r="J14" s="102"/>
      <c r="K14" s="102"/>
      <c r="L14" s="72"/>
      <c r="M14" s="72"/>
      <c r="N14" s="72"/>
      <c r="O14" s="8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101">
        <v>0</v>
      </c>
      <c r="AK14" s="101">
        <f t="shared" si="0"/>
        <v>0</v>
      </c>
    </row>
    <row r="15" spans="1:37" s="75" customFormat="1" ht="17.25" hidden="1" customHeight="1">
      <c r="A15" s="72">
        <v>9</v>
      </c>
      <c r="B15" s="4" t="s">
        <v>22</v>
      </c>
      <c r="C15" s="80">
        <v>3168</v>
      </c>
      <c r="D15" s="5" t="s">
        <v>45</v>
      </c>
      <c r="E15" s="102"/>
      <c r="F15" s="102"/>
      <c r="G15" s="102"/>
      <c r="H15" s="102"/>
      <c r="I15" s="102"/>
      <c r="J15" s="102"/>
      <c r="K15" s="102"/>
      <c r="L15" s="72"/>
      <c r="M15" s="72"/>
      <c r="N15" s="72"/>
      <c r="O15" s="8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101">
        <v>0</v>
      </c>
      <c r="AK15" s="101">
        <f t="shared" si="0"/>
        <v>0</v>
      </c>
    </row>
    <row r="16" spans="1:37" s="75" customFormat="1" ht="17.25" hidden="1" customHeight="1">
      <c r="A16" s="72">
        <v>10</v>
      </c>
      <c r="B16" s="4" t="s">
        <v>22</v>
      </c>
      <c r="C16" s="80">
        <v>3086</v>
      </c>
      <c r="D16" s="5" t="s">
        <v>47</v>
      </c>
      <c r="E16" s="102"/>
      <c r="F16" s="102"/>
      <c r="G16" s="102"/>
      <c r="H16" s="102"/>
      <c r="I16" s="102"/>
      <c r="J16" s="102"/>
      <c r="K16" s="102"/>
      <c r="L16" s="72"/>
      <c r="M16" s="72"/>
      <c r="N16" s="72"/>
      <c r="O16" s="8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101">
        <v>0</v>
      </c>
      <c r="AK16" s="101">
        <f t="shared" si="0"/>
        <v>0</v>
      </c>
    </row>
    <row r="17" spans="1:37" s="75" customFormat="1" ht="17.25" hidden="1" customHeight="1">
      <c r="A17" s="72">
        <v>11</v>
      </c>
      <c r="B17" s="4" t="s">
        <v>22</v>
      </c>
      <c r="C17" s="80">
        <v>3149</v>
      </c>
      <c r="D17" s="5" t="s">
        <v>49</v>
      </c>
      <c r="E17" s="102"/>
      <c r="F17" s="102"/>
      <c r="G17" s="102"/>
      <c r="H17" s="102"/>
      <c r="I17" s="102"/>
      <c r="J17" s="102"/>
      <c r="K17" s="102"/>
      <c r="L17" s="72"/>
      <c r="M17" s="72"/>
      <c r="N17" s="72"/>
      <c r="O17" s="8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101">
        <v>0</v>
      </c>
      <c r="AK17" s="101">
        <f t="shared" si="0"/>
        <v>0</v>
      </c>
    </row>
    <row r="18" spans="1:37" s="75" customFormat="1" ht="17.25" hidden="1" customHeight="1">
      <c r="A18" s="72">
        <v>12</v>
      </c>
      <c r="B18" s="4" t="s">
        <v>22</v>
      </c>
      <c r="C18" s="80"/>
      <c r="D18" s="5" t="s">
        <v>53</v>
      </c>
      <c r="E18" s="102"/>
      <c r="F18" s="102"/>
      <c r="G18" s="102"/>
      <c r="H18" s="102"/>
      <c r="I18" s="102"/>
      <c r="J18" s="102"/>
      <c r="K18" s="102"/>
      <c r="L18" s="72"/>
      <c r="M18" s="72"/>
      <c r="N18" s="72"/>
      <c r="O18" s="8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101">
        <v>0</v>
      </c>
      <c r="AK18" s="101">
        <f t="shared" si="0"/>
        <v>0</v>
      </c>
    </row>
    <row r="19" spans="1:37" s="75" customFormat="1" ht="17.25" hidden="1" customHeight="1">
      <c r="A19" s="72">
        <v>13</v>
      </c>
      <c r="B19" s="4" t="s">
        <v>22</v>
      </c>
      <c r="C19" s="80"/>
      <c r="D19" s="5" t="s">
        <v>54</v>
      </c>
      <c r="E19" s="102"/>
      <c r="F19" s="102"/>
      <c r="G19" s="102"/>
      <c r="H19" s="102"/>
      <c r="I19" s="102"/>
      <c r="J19" s="102"/>
      <c r="K19" s="102"/>
      <c r="L19" s="72"/>
      <c r="M19" s="72"/>
      <c r="N19" s="72"/>
      <c r="O19" s="8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101">
        <v>0</v>
      </c>
      <c r="AK19" s="101">
        <f t="shared" si="0"/>
        <v>0</v>
      </c>
    </row>
    <row r="20" spans="1:37" s="75" customFormat="1" ht="17.25" hidden="1" customHeight="1">
      <c r="A20" s="72">
        <v>14</v>
      </c>
      <c r="B20" s="4" t="s">
        <v>22</v>
      </c>
      <c r="C20" s="80">
        <v>2762</v>
      </c>
      <c r="D20" s="5" t="s">
        <v>56</v>
      </c>
      <c r="E20" s="102"/>
      <c r="F20" s="102"/>
      <c r="G20" s="102"/>
      <c r="H20" s="102"/>
      <c r="I20" s="102"/>
      <c r="J20" s="102"/>
      <c r="K20" s="102"/>
      <c r="L20" s="72"/>
      <c r="M20" s="72"/>
      <c r="N20" s="72"/>
      <c r="O20" s="8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101">
        <v>0</v>
      </c>
      <c r="AK20" s="101">
        <f t="shared" si="0"/>
        <v>0</v>
      </c>
    </row>
    <row r="21" spans="1:37" s="75" customFormat="1" ht="17.25" hidden="1" customHeight="1">
      <c r="A21" s="72">
        <v>15</v>
      </c>
      <c r="B21" s="4" t="s">
        <v>22</v>
      </c>
      <c r="C21" s="80">
        <v>2800</v>
      </c>
      <c r="D21" s="5" t="s">
        <v>57</v>
      </c>
      <c r="E21" s="102"/>
      <c r="F21" s="102"/>
      <c r="G21" s="102"/>
      <c r="H21" s="102"/>
      <c r="I21" s="102"/>
      <c r="J21" s="102"/>
      <c r="K21" s="102"/>
      <c r="L21" s="72"/>
      <c r="M21" s="72"/>
      <c r="N21" s="72"/>
      <c r="O21" s="8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101">
        <v>0</v>
      </c>
      <c r="AK21" s="101">
        <f t="shared" si="0"/>
        <v>0</v>
      </c>
    </row>
    <row r="22" spans="1:37" s="75" customFormat="1" ht="17.25" hidden="1" customHeight="1">
      <c r="A22" s="72">
        <v>16</v>
      </c>
      <c r="B22" s="4" t="s">
        <v>22</v>
      </c>
      <c r="C22" s="80">
        <v>2744</v>
      </c>
      <c r="D22" s="5" t="s">
        <v>58</v>
      </c>
      <c r="E22" s="102"/>
      <c r="F22" s="102"/>
      <c r="G22" s="102"/>
      <c r="H22" s="102"/>
      <c r="I22" s="102"/>
      <c r="J22" s="102"/>
      <c r="K22" s="102"/>
      <c r="L22" s="72"/>
      <c r="M22" s="72"/>
      <c r="N22" s="72"/>
      <c r="O22" s="8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101">
        <v>0</v>
      </c>
      <c r="AK22" s="101">
        <f t="shared" si="0"/>
        <v>0</v>
      </c>
    </row>
    <row r="23" spans="1:37" s="75" customFormat="1" ht="17.25" hidden="1" customHeight="1">
      <c r="A23" s="72">
        <v>17</v>
      </c>
      <c r="B23" s="4" t="s">
        <v>22</v>
      </c>
      <c r="C23" s="80">
        <v>3078</v>
      </c>
      <c r="D23" s="5" t="s">
        <v>59</v>
      </c>
      <c r="E23" s="102"/>
      <c r="F23" s="102"/>
      <c r="G23" s="102"/>
      <c r="H23" s="102"/>
      <c r="I23" s="102"/>
      <c r="J23" s="102"/>
      <c r="K23" s="102"/>
      <c r="L23" s="72"/>
      <c r="M23" s="72"/>
      <c r="N23" s="72"/>
      <c r="O23" s="8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101">
        <v>0</v>
      </c>
      <c r="AK23" s="101">
        <f t="shared" si="0"/>
        <v>0</v>
      </c>
    </row>
    <row r="24" spans="1:37" s="75" customFormat="1" ht="17.25" hidden="1" customHeight="1">
      <c r="A24" s="72">
        <v>18</v>
      </c>
      <c r="B24" s="4" t="s">
        <v>22</v>
      </c>
      <c r="C24" s="80">
        <v>3079</v>
      </c>
      <c r="D24" s="5" t="s">
        <v>61</v>
      </c>
      <c r="E24" s="102"/>
      <c r="F24" s="102"/>
      <c r="G24" s="102"/>
      <c r="H24" s="102"/>
      <c r="I24" s="102"/>
      <c r="J24" s="102"/>
      <c r="K24" s="102"/>
      <c r="L24" s="72"/>
      <c r="M24" s="72"/>
      <c r="N24" s="72"/>
      <c r="O24" s="8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101">
        <v>0</v>
      </c>
      <c r="AK24" s="101">
        <f t="shared" si="0"/>
        <v>0</v>
      </c>
    </row>
    <row r="25" spans="1:37" s="75" customFormat="1" ht="17.25" hidden="1" customHeight="1">
      <c r="A25" s="72">
        <v>19</v>
      </c>
      <c r="B25" s="4" t="s">
        <v>22</v>
      </c>
      <c r="C25" s="80">
        <v>2978</v>
      </c>
      <c r="D25" s="5" t="s">
        <v>62</v>
      </c>
      <c r="E25" s="102"/>
      <c r="F25" s="102"/>
      <c r="G25" s="102"/>
      <c r="H25" s="102"/>
      <c r="I25" s="102"/>
      <c r="J25" s="102"/>
      <c r="K25" s="102"/>
      <c r="L25" s="72"/>
      <c r="M25" s="72"/>
      <c r="N25" s="72"/>
      <c r="O25" s="8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101">
        <v>0</v>
      </c>
      <c r="AK25" s="101">
        <f t="shared" si="0"/>
        <v>0</v>
      </c>
    </row>
    <row r="26" spans="1:37" s="75" customFormat="1" ht="17.25" hidden="1" customHeight="1">
      <c r="A26" s="72">
        <v>20</v>
      </c>
      <c r="B26" s="4" t="s">
        <v>22</v>
      </c>
      <c r="C26" s="80">
        <v>3080</v>
      </c>
      <c r="D26" s="5" t="s">
        <v>63</v>
      </c>
      <c r="E26" s="102"/>
      <c r="F26" s="102"/>
      <c r="G26" s="102"/>
      <c r="H26" s="102"/>
      <c r="I26" s="102"/>
      <c r="J26" s="102"/>
      <c r="K26" s="102"/>
      <c r="L26" s="72"/>
      <c r="M26" s="72"/>
      <c r="N26" s="72"/>
      <c r="O26" s="8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101">
        <v>0</v>
      </c>
      <c r="AK26" s="101">
        <f t="shared" si="0"/>
        <v>0</v>
      </c>
    </row>
    <row r="27" spans="1:37" s="75" customFormat="1" ht="17.25" hidden="1" customHeight="1">
      <c r="A27" s="72">
        <v>21</v>
      </c>
      <c r="B27" s="4" t="s">
        <v>22</v>
      </c>
      <c r="C27" s="80">
        <v>3081</v>
      </c>
      <c r="D27" s="5" t="s">
        <v>64</v>
      </c>
      <c r="E27" s="102"/>
      <c r="F27" s="102"/>
      <c r="G27" s="102"/>
      <c r="H27" s="102"/>
      <c r="I27" s="102"/>
      <c r="J27" s="102"/>
      <c r="K27" s="102"/>
      <c r="L27" s="72"/>
      <c r="M27" s="72"/>
      <c r="N27" s="72"/>
      <c r="O27" s="8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101">
        <v>0</v>
      </c>
      <c r="AK27" s="101">
        <f t="shared" si="0"/>
        <v>0</v>
      </c>
    </row>
    <row r="28" spans="1:37" s="75" customFormat="1" ht="17.25" hidden="1" customHeight="1">
      <c r="A28" s="72">
        <v>22</v>
      </c>
      <c r="B28" s="4" t="s">
        <v>22</v>
      </c>
      <c r="C28" s="80">
        <v>2828</v>
      </c>
      <c r="D28" s="5" t="s">
        <v>66</v>
      </c>
      <c r="E28" s="102"/>
      <c r="F28" s="102"/>
      <c r="G28" s="102"/>
      <c r="H28" s="102"/>
      <c r="I28" s="102"/>
      <c r="J28" s="102"/>
      <c r="K28" s="102"/>
      <c r="L28" s="72"/>
      <c r="M28" s="72"/>
      <c r="N28" s="72"/>
      <c r="O28" s="8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101">
        <v>0</v>
      </c>
      <c r="AK28" s="101">
        <f t="shared" si="0"/>
        <v>0</v>
      </c>
    </row>
    <row r="29" spans="1:37" s="75" customFormat="1" ht="17.25" hidden="1" customHeight="1">
      <c r="A29" s="72">
        <v>23</v>
      </c>
      <c r="B29" s="4" t="s">
        <v>22</v>
      </c>
      <c r="C29" s="80">
        <v>2827</v>
      </c>
      <c r="D29" s="5" t="s">
        <v>67</v>
      </c>
      <c r="E29" s="102"/>
      <c r="F29" s="102"/>
      <c r="G29" s="102"/>
      <c r="H29" s="102"/>
      <c r="I29" s="102"/>
      <c r="J29" s="102"/>
      <c r="K29" s="102"/>
      <c r="L29" s="72"/>
      <c r="M29" s="72"/>
      <c r="N29" s="72"/>
      <c r="O29" s="8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101">
        <v>0</v>
      </c>
      <c r="AK29" s="101">
        <f t="shared" si="0"/>
        <v>0</v>
      </c>
    </row>
    <row r="30" spans="1:37" s="75" customFormat="1" ht="17.25" hidden="1" customHeight="1">
      <c r="A30" s="72">
        <v>24</v>
      </c>
      <c r="B30" s="4" t="s">
        <v>22</v>
      </c>
      <c r="C30" s="80">
        <v>2823</v>
      </c>
      <c r="D30" s="5" t="s">
        <v>68</v>
      </c>
      <c r="E30" s="102"/>
      <c r="F30" s="102"/>
      <c r="G30" s="102"/>
      <c r="H30" s="102"/>
      <c r="I30" s="102"/>
      <c r="J30" s="102"/>
      <c r="K30" s="102"/>
      <c r="L30" s="72"/>
      <c r="M30" s="72"/>
      <c r="N30" s="72"/>
      <c r="O30" s="8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101">
        <v>0</v>
      </c>
      <c r="AK30" s="101">
        <f t="shared" si="0"/>
        <v>0</v>
      </c>
    </row>
    <row r="31" spans="1:37" s="75" customFormat="1" ht="17.25" hidden="1" customHeight="1">
      <c r="A31" s="72">
        <v>25</v>
      </c>
      <c r="B31" s="4" t="s">
        <v>22</v>
      </c>
      <c r="C31" s="80">
        <v>2825</v>
      </c>
      <c r="D31" s="5" t="s">
        <v>69</v>
      </c>
      <c r="E31" s="102"/>
      <c r="F31" s="102"/>
      <c r="G31" s="102"/>
      <c r="H31" s="102"/>
      <c r="I31" s="102"/>
      <c r="J31" s="102"/>
      <c r="K31" s="102"/>
      <c r="L31" s="72"/>
      <c r="M31" s="72"/>
      <c r="N31" s="72"/>
      <c r="O31" s="8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101">
        <v>0</v>
      </c>
      <c r="AK31" s="101">
        <f t="shared" si="0"/>
        <v>0</v>
      </c>
    </row>
    <row r="32" spans="1:37" s="75" customFormat="1" ht="17.25" hidden="1" customHeight="1">
      <c r="A32" s="72">
        <v>26</v>
      </c>
      <c r="B32" s="4" t="s">
        <v>22</v>
      </c>
      <c r="C32" s="80">
        <v>2977</v>
      </c>
      <c r="D32" s="5" t="s">
        <v>70</v>
      </c>
      <c r="E32" s="102"/>
      <c r="F32" s="102"/>
      <c r="G32" s="102"/>
      <c r="H32" s="102"/>
      <c r="I32" s="102"/>
      <c r="J32" s="102"/>
      <c r="K32" s="102"/>
      <c r="L32" s="72"/>
      <c r="M32" s="72"/>
      <c r="N32" s="72"/>
      <c r="O32" s="8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101">
        <v>0</v>
      </c>
      <c r="AK32" s="101">
        <f t="shared" si="0"/>
        <v>0</v>
      </c>
    </row>
    <row r="33" spans="1:37" s="75" customFormat="1" ht="17.25" hidden="1" customHeight="1">
      <c r="A33" s="72">
        <v>27</v>
      </c>
      <c r="B33" s="4" t="s">
        <v>22</v>
      </c>
      <c r="C33" s="80">
        <v>2979</v>
      </c>
      <c r="D33" s="5" t="s">
        <v>72</v>
      </c>
      <c r="E33" s="102"/>
      <c r="F33" s="102"/>
      <c r="G33" s="102"/>
      <c r="H33" s="102"/>
      <c r="I33" s="102"/>
      <c r="J33" s="102"/>
      <c r="K33" s="102"/>
      <c r="L33" s="72"/>
      <c r="M33" s="72"/>
      <c r="N33" s="72"/>
      <c r="O33" s="8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101">
        <v>0</v>
      </c>
      <c r="AK33" s="101">
        <f t="shared" si="0"/>
        <v>0</v>
      </c>
    </row>
    <row r="34" spans="1:37" s="75" customFormat="1" ht="17.25" hidden="1" customHeight="1">
      <c r="A34" s="72">
        <v>28</v>
      </c>
      <c r="B34" s="4" t="s">
        <v>22</v>
      </c>
      <c r="C34" s="80">
        <v>3082</v>
      </c>
      <c r="D34" s="5" t="s">
        <v>73</v>
      </c>
      <c r="E34" s="102"/>
      <c r="F34" s="102"/>
      <c r="G34" s="102"/>
      <c r="H34" s="102"/>
      <c r="I34" s="102"/>
      <c r="J34" s="102"/>
      <c r="K34" s="102"/>
      <c r="L34" s="72"/>
      <c r="M34" s="72"/>
      <c r="N34" s="72"/>
      <c r="O34" s="8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101">
        <v>0</v>
      </c>
      <c r="AK34" s="101">
        <f t="shared" si="0"/>
        <v>0</v>
      </c>
    </row>
    <row r="35" spans="1:37" s="75" customFormat="1" ht="17.25" hidden="1" customHeight="1">
      <c r="A35" s="72">
        <v>29</v>
      </c>
      <c r="B35" s="4" t="s">
        <v>22</v>
      </c>
      <c r="C35" s="80"/>
      <c r="D35" s="5" t="s">
        <v>74</v>
      </c>
      <c r="E35" s="102"/>
      <c r="F35" s="102"/>
      <c r="G35" s="102"/>
      <c r="H35" s="102"/>
      <c r="I35" s="102"/>
      <c r="J35" s="102"/>
      <c r="K35" s="102"/>
      <c r="L35" s="72"/>
      <c r="M35" s="72"/>
      <c r="N35" s="72"/>
      <c r="O35" s="8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101">
        <v>0</v>
      </c>
      <c r="AK35" s="101">
        <f t="shared" si="0"/>
        <v>0</v>
      </c>
    </row>
    <row r="36" spans="1:37" s="75" customFormat="1" ht="17.25" hidden="1" customHeight="1">
      <c r="A36" s="72">
        <v>30</v>
      </c>
      <c r="B36" s="4" t="s">
        <v>22</v>
      </c>
      <c r="C36" s="80">
        <v>3084</v>
      </c>
      <c r="D36" s="5" t="s">
        <v>75</v>
      </c>
      <c r="E36" s="102"/>
      <c r="F36" s="102"/>
      <c r="G36" s="102"/>
      <c r="H36" s="102"/>
      <c r="I36" s="102"/>
      <c r="J36" s="102"/>
      <c r="K36" s="102"/>
      <c r="L36" s="72"/>
      <c r="M36" s="72"/>
      <c r="N36" s="72"/>
      <c r="O36" s="8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101">
        <v>0</v>
      </c>
      <c r="AK36" s="101">
        <f t="shared" si="0"/>
        <v>0</v>
      </c>
    </row>
    <row r="37" spans="1:37" s="75" customFormat="1" ht="17.25" hidden="1" customHeight="1">
      <c r="A37" s="72">
        <v>31</v>
      </c>
      <c r="B37" s="4" t="s">
        <v>22</v>
      </c>
      <c r="C37" s="80">
        <v>2845</v>
      </c>
      <c r="D37" s="5" t="s">
        <v>76</v>
      </c>
      <c r="E37" s="102"/>
      <c r="F37" s="102"/>
      <c r="G37" s="102"/>
      <c r="H37" s="102"/>
      <c r="I37" s="102"/>
      <c r="J37" s="102"/>
      <c r="K37" s="102"/>
      <c r="L37" s="72"/>
      <c r="M37" s="72"/>
      <c r="N37" s="72"/>
      <c r="O37" s="8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101">
        <v>0</v>
      </c>
      <c r="AK37" s="101">
        <f t="shared" si="0"/>
        <v>0</v>
      </c>
    </row>
    <row r="38" spans="1:37" s="75" customFormat="1" ht="17.25" hidden="1" customHeight="1">
      <c r="A38" s="72">
        <v>32</v>
      </c>
      <c r="B38" s="4" t="s">
        <v>22</v>
      </c>
      <c r="C38" s="80">
        <v>2745</v>
      </c>
      <c r="D38" s="5" t="s">
        <v>77</v>
      </c>
      <c r="E38" s="102"/>
      <c r="F38" s="102"/>
      <c r="G38" s="102"/>
      <c r="H38" s="102"/>
      <c r="I38" s="102"/>
      <c r="J38" s="102"/>
      <c r="K38" s="102"/>
      <c r="L38" s="72"/>
      <c r="M38" s="72"/>
      <c r="N38" s="72"/>
      <c r="O38" s="8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101">
        <v>0</v>
      </c>
      <c r="AK38" s="101">
        <f t="shared" si="0"/>
        <v>0</v>
      </c>
    </row>
    <row r="39" spans="1:37" s="75" customFormat="1" ht="17.25" hidden="1" customHeight="1">
      <c r="A39" s="72">
        <v>33</v>
      </c>
      <c r="B39" s="4" t="s">
        <v>22</v>
      </c>
      <c r="C39" s="80">
        <v>3089</v>
      </c>
      <c r="D39" s="5" t="s">
        <v>78</v>
      </c>
      <c r="E39" s="102"/>
      <c r="F39" s="102"/>
      <c r="G39" s="102"/>
      <c r="H39" s="102"/>
      <c r="I39" s="102"/>
      <c r="J39" s="102"/>
      <c r="K39" s="102"/>
      <c r="L39" s="72"/>
      <c r="M39" s="72"/>
      <c r="N39" s="72"/>
      <c r="O39" s="8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101">
        <v>0</v>
      </c>
      <c r="AK39" s="101">
        <f t="shared" si="0"/>
        <v>0</v>
      </c>
    </row>
    <row r="40" spans="1:37" s="75" customFormat="1" ht="17.25" hidden="1" customHeight="1">
      <c r="A40" s="72">
        <v>34</v>
      </c>
      <c r="B40" s="4" t="s">
        <v>22</v>
      </c>
      <c r="C40" s="80">
        <v>2758</v>
      </c>
      <c r="D40" s="5" t="s">
        <v>79</v>
      </c>
      <c r="E40" s="102"/>
      <c r="F40" s="102"/>
      <c r="G40" s="102"/>
      <c r="H40" s="102"/>
      <c r="I40" s="102"/>
      <c r="J40" s="102"/>
      <c r="K40" s="102"/>
      <c r="L40" s="72"/>
      <c r="M40" s="72"/>
      <c r="N40" s="72"/>
      <c r="O40" s="8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101">
        <v>0</v>
      </c>
      <c r="AK40" s="101">
        <f t="shared" si="0"/>
        <v>0</v>
      </c>
    </row>
    <row r="41" spans="1:37" s="75" customFormat="1" ht="17.25" hidden="1" customHeight="1">
      <c r="A41" s="72">
        <v>35</v>
      </c>
      <c r="B41" s="4" t="s">
        <v>22</v>
      </c>
      <c r="C41" s="80">
        <v>3090</v>
      </c>
      <c r="D41" s="5" t="s">
        <v>80</v>
      </c>
      <c r="E41" s="102"/>
      <c r="F41" s="102"/>
      <c r="G41" s="102"/>
      <c r="H41" s="102"/>
      <c r="I41" s="102"/>
      <c r="J41" s="102"/>
      <c r="K41" s="102"/>
      <c r="L41" s="72"/>
      <c r="M41" s="72"/>
      <c r="N41" s="72"/>
      <c r="O41" s="8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101">
        <v>0</v>
      </c>
      <c r="AK41" s="101">
        <f t="shared" si="0"/>
        <v>0</v>
      </c>
    </row>
    <row r="42" spans="1:37" s="75" customFormat="1" ht="17.25" hidden="1" customHeight="1">
      <c r="A42" s="72">
        <v>36</v>
      </c>
      <c r="B42" s="4" t="s">
        <v>22</v>
      </c>
      <c r="C42" s="80">
        <v>3091</v>
      </c>
      <c r="D42" s="5" t="s">
        <v>82</v>
      </c>
      <c r="E42" s="102"/>
      <c r="F42" s="102"/>
      <c r="G42" s="102"/>
      <c r="H42" s="102"/>
      <c r="I42" s="102"/>
      <c r="J42" s="102"/>
      <c r="K42" s="102"/>
      <c r="L42" s="72"/>
      <c r="M42" s="72"/>
      <c r="N42" s="72"/>
      <c r="O42" s="8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101">
        <v>0</v>
      </c>
      <c r="AK42" s="101">
        <f t="shared" si="0"/>
        <v>0</v>
      </c>
    </row>
    <row r="43" spans="1:37" s="75" customFormat="1" ht="17.25" hidden="1" customHeight="1">
      <c r="A43" s="72">
        <v>37</v>
      </c>
      <c r="B43" s="4" t="s">
        <v>22</v>
      </c>
      <c r="C43" s="80">
        <v>3092</v>
      </c>
      <c r="D43" s="5" t="s">
        <v>83</v>
      </c>
      <c r="E43" s="102"/>
      <c r="F43" s="102"/>
      <c r="G43" s="102"/>
      <c r="H43" s="102"/>
      <c r="I43" s="102"/>
      <c r="J43" s="102"/>
      <c r="K43" s="102"/>
      <c r="L43" s="72"/>
      <c r="M43" s="72"/>
      <c r="N43" s="72"/>
      <c r="O43" s="8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101">
        <v>0</v>
      </c>
      <c r="AK43" s="101">
        <f t="shared" si="0"/>
        <v>0</v>
      </c>
    </row>
    <row r="44" spans="1:37" s="75" customFormat="1" ht="17.25" hidden="1" customHeight="1">
      <c r="A44" s="72">
        <v>38</v>
      </c>
      <c r="B44" s="4" t="s">
        <v>22</v>
      </c>
      <c r="C44" s="80">
        <v>2982</v>
      </c>
      <c r="D44" s="5" t="s">
        <v>84</v>
      </c>
      <c r="E44" s="102"/>
      <c r="F44" s="102"/>
      <c r="G44" s="102"/>
      <c r="H44" s="102"/>
      <c r="I44" s="102"/>
      <c r="J44" s="102"/>
      <c r="K44" s="102"/>
      <c r="L44" s="72"/>
      <c r="M44" s="72"/>
      <c r="N44" s="72"/>
      <c r="O44" s="8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101">
        <v>0</v>
      </c>
      <c r="AK44" s="101">
        <f t="shared" si="0"/>
        <v>0</v>
      </c>
    </row>
    <row r="45" spans="1:37" s="75" customFormat="1" ht="17.25" hidden="1" customHeight="1">
      <c r="A45" s="72">
        <v>39</v>
      </c>
      <c r="B45" s="4" t="s">
        <v>22</v>
      </c>
      <c r="C45" s="80">
        <v>3093</v>
      </c>
      <c r="D45" s="5" t="s">
        <v>85</v>
      </c>
      <c r="E45" s="102"/>
      <c r="F45" s="102"/>
      <c r="G45" s="102"/>
      <c r="H45" s="102"/>
      <c r="I45" s="102"/>
      <c r="J45" s="102"/>
      <c r="K45" s="102"/>
      <c r="L45" s="72"/>
      <c r="M45" s="72"/>
      <c r="N45" s="72"/>
      <c r="O45" s="8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101">
        <v>0</v>
      </c>
      <c r="AK45" s="101">
        <f t="shared" si="0"/>
        <v>0</v>
      </c>
    </row>
    <row r="46" spans="1:37" s="75" customFormat="1" ht="17.25" hidden="1" customHeight="1">
      <c r="A46" s="72">
        <v>40</v>
      </c>
      <c r="B46" s="4" t="s">
        <v>22</v>
      </c>
      <c r="C46" s="80">
        <v>3094</v>
      </c>
      <c r="D46" s="5" t="s">
        <v>86</v>
      </c>
      <c r="E46" s="102"/>
      <c r="F46" s="102"/>
      <c r="G46" s="102"/>
      <c r="H46" s="102"/>
      <c r="I46" s="102"/>
      <c r="J46" s="102"/>
      <c r="K46" s="102"/>
      <c r="L46" s="72"/>
      <c r="M46" s="72"/>
      <c r="N46" s="72"/>
      <c r="O46" s="8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101">
        <v>0</v>
      </c>
      <c r="AK46" s="101">
        <f t="shared" si="0"/>
        <v>0</v>
      </c>
    </row>
    <row r="47" spans="1:37" s="75" customFormat="1" ht="17.25" hidden="1" customHeight="1">
      <c r="A47" s="72">
        <v>41</v>
      </c>
      <c r="B47" s="4" t="s">
        <v>22</v>
      </c>
      <c r="C47" s="80">
        <v>3095</v>
      </c>
      <c r="D47" s="5" t="s">
        <v>87</v>
      </c>
      <c r="E47" s="102"/>
      <c r="F47" s="102"/>
      <c r="G47" s="102"/>
      <c r="H47" s="102"/>
      <c r="I47" s="102"/>
      <c r="J47" s="102"/>
      <c r="K47" s="102"/>
      <c r="L47" s="72"/>
      <c r="M47" s="72"/>
      <c r="N47" s="72"/>
      <c r="O47" s="8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101">
        <v>0</v>
      </c>
      <c r="AK47" s="101">
        <f t="shared" si="0"/>
        <v>0</v>
      </c>
    </row>
    <row r="48" spans="1:37" s="75" customFormat="1" ht="17.25" hidden="1" customHeight="1">
      <c r="A48" s="72">
        <v>42</v>
      </c>
      <c r="B48" s="4" t="s">
        <v>22</v>
      </c>
      <c r="C48" s="80"/>
      <c r="D48" s="5" t="s">
        <v>88</v>
      </c>
      <c r="E48" s="102"/>
      <c r="F48" s="102"/>
      <c r="G48" s="102"/>
      <c r="H48" s="102"/>
      <c r="I48" s="102"/>
      <c r="J48" s="102"/>
      <c r="K48" s="102"/>
      <c r="L48" s="72"/>
      <c r="M48" s="72"/>
      <c r="N48" s="72"/>
      <c r="O48" s="8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101">
        <v>0</v>
      </c>
      <c r="AK48" s="101">
        <f t="shared" si="0"/>
        <v>0</v>
      </c>
    </row>
    <row r="49" spans="1:37" s="75" customFormat="1" ht="17.25" hidden="1" customHeight="1">
      <c r="A49" s="72">
        <v>43</v>
      </c>
      <c r="B49" s="4" t="s">
        <v>22</v>
      </c>
      <c r="C49" s="80"/>
      <c r="D49" s="5" t="s">
        <v>89</v>
      </c>
      <c r="E49" s="102"/>
      <c r="F49" s="102"/>
      <c r="G49" s="102"/>
      <c r="H49" s="102"/>
      <c r="I49" s="102"/>
      <c r="J49" s="102"/>
      <c r="K49" s="102"/>
      <c r="L49" s="72"/>
      <c r="M49" s="72"/>
      <c r="N49" s="72"/>
      <c r="O49" s="8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101">
        <v>0</v>
      </c>
      <c r="AK49" s="101">
        <f t="shared" si="0"/>
        <v>0</v>
      </c>
    </row>
    <row r="50" spans="1:37" s="75" customFormat="1" ht="17.25" hidden="1" customHeight="1">
      <c r="A50" s="72">
        <v>44</v>
      </c>
      <c r="B50" s="4" t="s">
        <v>22</v>
      </c>
      <c r="C50" s="80"/>
      <c r="D50" s="5" t="s">
        <v>90</v>
      </c>
      <c r="E50" s="102"/>
      <c r="F50" s="102"/>
      <c r="G50" s="102"/>
      <c r="H50" s="102"/>
      <c r="I50" s="102"/>
      <c r="J50" s="102"/>
      <c r="K50" s="102"/>
      <c r="L50" s="72"/>
      <c r="M50" s="72"/>
      <c r="N50" s="72"/>
      <c r="O50" s="8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101">
        <v>0</v>
      </c>
      <c r="AK50" s="101">
        <f t="shared" si="0"/>
        <v>0</v>
      </c>
    </row>
    <row r="51" spans="1:37" s="75" customFormat="1" ht="17.25" hidden="1" customHeight="1">
      <c r="A51" s="72">
        <v>45</v>
      </c>
      <c r="B51" s="4" t="s">
        <v>22</v>
      </c>
      <c r="C51" s="80">
        <v>2763</v>
      </c>
      <c r="D51" s="5" t="s">
        <v>92</v>
      </c>
      <c r="E51" s="102"/>
      <c r="F51" s="102"/>
      <c r="G51" s="102"/>
      <c r="H51" s="102"/>
      <c r="I51" s="102"/>
      <c r="J51" s="102"/>
      <c r="K51" s="102"/>
      <c r="L51" s="72"/>
      <c r="M51" s="72"/>
      <c r="N51" s="72"/>
      <c r="O51" s="8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101">
        <v>0</v>
      </c>
      <c r="AK51" s="101">
        <f t="shared" si="0"/>
        <v>0</v>
      </c>
    </row>
    <row r="52" spans="1:37" s="75" customFormat="1" ht="17.25" hidden="1" customHeight="1">
      <c r="A52" s="72">
        <v>46</v>
      </c>
      <c r="B52" s="4" t="s">
        <v>22</v>
      </c>
      <c r="C52" s="80">
        <v>3164</v>
      </c>
      <c r="D52" s="5" t="s">
        <v>94</v>
      </c>
      <c r="E52" s="102"/>
      <c r="F52" s="102"/>
      <c r="G52" s="102"/>
      <c r="H52" s="102"/>
      <c r="I52" s="102"/>
      <c r="J52" s="102"/>
      <c r="K52" s="102"/>
      <c r="L52" s="72"/>
      <c r="M52" s="72"/>
      <c r="N52" s="72"/>
      <c r="O52" s="8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101">
        <v>0</v>
      </c>
      <c r="AK52" s="101">
        <f t="shared" si="0"/>
        <v>0</v>
      </c>
    </row>
    <row r="53" spans="1:37" s="75" customFormat="1" ht="17.25" hidden="1" customHeight="1">
      <c r="A53" s="72">
        <v>47</v>
      </c>
      <c r="B53" s="4" t="s">
        <v>22</v>
      </c>
      <c r="C53" s="80">
        <v>3163</v>
      </c>
      <c r="D53" s="5" t="s">
        <v>95</v>
      </c>
      <c r="E53" s="102"/>
      <c r="F53" s="102"/>
      <c r="G53" s="102"/>
      <c r="H53" s="102"/>
      <c r="I53" s="102"/>
      <c r="J53" s="102"/>
      <c r="K53" s="102"/>
      <c r="L53" s="72"/>
      <c r="M53" s="72"/>
      <c r="N53" s="72"/>
      <c r="O53" s="8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101">
        <v>0</v>
      </c>
      <c r="AK53" s="101">
        <f t="shared" si="0"/>
        <v>0</v>
      </c>
    </row>
    <row r="54" spans="1:37" s="75" customFormat="1" ht="17.25" hidden="1" customHeight="1">
      <c r="A54" s="72">
        <v>48</v>
      </c>
      <c r="B54" s="4" t="s">
        <v>22</v>
      </c>
      <c r="C54" s="80">
        <v>2747</v>
      </c>
      <c r="D54" s="5" t="s">
        <v>96</v>
      </c>
      <c r="E54" s="102"/>
      <c r="F54" s="102"/>
      <c r="G54" s="102"/>
      <c r="H54" s="102"/>
      <c r="I54" s="102"/>
      <c r="J54" s="102"/>
      <c r="K54" s="102"/>
      <c r="L54" s="72"/>
      <c r="M54" s="72"/>
      <c r="N54" s="72"/>
      <c r="O54" s="8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101">
        <v>0</v>
      </c>
      <c r="AK54" s="101">
        <f t="shared" si="0"/>
        <v>0</v>
      </c>
    </row>
    <row r="55" spans="1:37" s="75" customFormat="1" ht="17.25" hidden="1" customHeight="1">
      <c r="A55" s="72">
        <v>49</v>
      </c>
      <c r="B55" s="4" t="s">
        <v>22</v>
      </c>
      <c r="C55" s="80">
        <v>3159</v>
      </c>
      <c r="D55" s="5" t="s">
        <v>97</v>
      </c>
      <c r="E55" s="102"/>
      <c r="F55" s="102"/>
      <c r="G55" s="102"/>
      <c r="H55" s="102"/>
      <c r="I55" s="102"/>
      <c r="J55" s="102"/>
      <c r="K55" s="102"/>
      <c r="L55" s="72"/>
      <c r="M55" s="72"/>
      <c r="N55" s="72"/>
      <c r="O55" s="8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101">
        <v>0</v>
      </c>
      <c r="AK55" s="101">
        <f t="shared" si="0"/>
        <v>0</v>
      </c>
    </row>
    <row r="56" spans="1:37" s="75" customFormat="1" ht="17.25" hidden="1" customHeight="1">
      <c r="A56" s="72">
        <v>50</v>
      </c>
      <c r="B56" s="4" t="s">
        <v>22</v>
      </c>
      <c r="C56" s="80"/>
      <c r="D56" s="5" t="s">
        <v>98</v>
      </c>
      <c r="E56" s="102"/>
      <c r="F56" s="102"/>
      <c r="G56" s="102"/>
      <c r="H56" s="102"/>
      <c r="I56" s="102"/>
      <c r="J56" s="102"/>
      <c r="K56" s="102"/>
      <c r="L56" s="72"/>
      <c r="M56" s="72"/>
      <c r="N56" s="72"/>
      <c r="O56" s="8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101">
        <v>0</v>
      </c>
      <c r="AK56" s="101">
        <f t="shared" si="0"/>
        <v>0</v>
      </c>
    </row>
    <row r="57" spans="1:37" s="75" customFormat="1" ht="17.25" hidden="1" customHeight="1">
      <c r="A57" s="72">
        <v>51</v>
      </c>
      <c r="B57" s="4" t="s">
        <v>22</v>
      </c>
      <c r="C57" s="80">
        <v>2802</v>
      </c>
      <c r="D57" s="5" t="s">
        <v>859</v>
      </c>
      <c r="E57" s="102"/>
      <c r="F57" s="102"/>
      <c r="G57" s="102"/>
      <c r="H57" s="102"/>
      <c r="I57" s="102"/>
      <c r="J57" s="102"/>
      <c r="K57" s="102"/>
      <c r="L57" s="72"/>
      <c r="M57" s="72"/>
      <c r="N57" s="72"/>
      <c r="O57" s="8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101">
        <v>0</v>
      </c>
      <c r="AK57" s="101">
        <f t="shared" si="0"/>
        <v>0</v>
      </c>
    </row>
    <row r="58" spans="1:37" s="75" customFormat="1" ht="17.25" hidden="1" customHeight="1">
      <c r="A58" s="72">
        <v>52</v>
      </c>
      <c r="B58" s="4" t="s">
        <v>22</v>
      </c>
      <c r="C58" s="80">
        <v>3158</v>
      </c>
      <c r="D58" s="5" t="s">
        <v>100</v>
      </c>
      <c r="E58" s="102"/>
      <c r="F58" s="102"/>
      <c r="G58" s="102"/>
      <c r="H58" s="102"/>
      <c r="I58" s="102"/>
      <c r="J58" s="102"/>
      <c r="K58" s="102"/>
      <c r="L58" s="72"/>
      <c r="M58" s="72"/>
      <c r="N58" s="72"/>
      <c r="O58" s="8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101">
        <v>0</v>
      </c>
      <c r="AK58" s="101">
        <f t="shared" si="0"/>
        <v>0</v>
      </c>
    </row>
    <row r="59" spans="1:37" s="75" customFormat="1" ht="17.25" hidden="1" customHeight="1">
      <c r="A59" s="72">
        <v>53</v>
      </c>
      <c r="B59" s="4" t="s">
        <v>22</v>
      </c>
      <c r="C59" s="80">
        <v>3160</v>
      </c>
      <c r="D59" s="5" t="s">
        <v>102</v>
      </c>
      <c r="E59" s="102"/>
      <c r="F59" s="102"/>
      <c r="G59" s="102"/>
      <c r="H59" s="102"/>
      <c r="I59" s="102"/>
      <c r="J59" s="102"/>
      <c r="K59" s="102"/>
      <c r="L59" s="72"/>
      <c r="M59" s="72"/>
      <c r="N59" s="72"/>
      <c r="O59" s="8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101">
        <v>0</v>
      </c>
      <c r="AK59" s="101">
        <f t="shared" si="0"/>
        <v>0</v>
      </c>
    </row>
    <row r="60" spans="1:37" s="75" customFormat="1" ht="17.25" hidden="1" customHeight="1">
      <c r="A60" s="72">
        <v>54</v>
      </c>
      <c r="B60" s="4" t="s">
        <v>22</v>
      </c>
      <c r="C60" s="80">
        <v>3162</v>
      </c>
      <c r="D60" s="5" t="s">
        <v>103</v>
      </c>
      <c r="E60" s="102"/>
      <c r="F60" s="102"/>
      <c r="G60" s="102"/>
      <c r="H60" s="102"/>
      <c r="I60" s="102"/>
      <c r="J60" s="102"/>
      <c r="K60" s="102"/>
      <c r="L60" s="72"/>
      <c r="M60" s="72"/>
      <c r="N60" s="72"/>
      <c r="O60" s="8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101">
        <v>0</v>
      </c>
      <c r="AK60" s="101">
        <f t="shared" si="0"/>
        <v>0</v>
      </c>
    </row>
    <row r="61" spans="1:37" s="75" customFormat="1" ht="17.25" hidden="1" customHeight="1">
      <c r="A61" s="72">
        <v>55</v>
      </c>
      <c r="B61" s="4" t="s">
        <v>22</v>
      </c>
      <c r="C61" s="80">
        <v>3161</v>
      </c>
      <c r="D61" s="5" t="s">
        <v>104</v>
      </c>
      <c r="E61" s="102"/>
      <c r="F61" s="102"/>
      <c r="G61" s="102"/>
      <c r="H61" s="102"/>
      <c r="I61" s="102"/>
      <c r="J61" s="102"/>
      <c r="K61" s="102"/>
      <c r="L61" s="72"/>
      <c r="M61" s="72"/>
      <c r="N61" s="72"/>
      <c r="O61" s="8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101">
        <v>0</v>
      </c>
      <c r="AK61" s="101">
        <f t="shared" si="0"/>
        <v>0</v>
      </c>
    </row>
    <row r="62" spans="1:37" s="75" customFormat="1" ht="17.25" hidden="1" customHeight="1">
      <c r="A62" s="72">
        <v>56</v>
      </c>
      <c r="B62" s="4" t="s">
        <v>22</v>
      </c>
      <c r="C62" s="80">
        <v>2983</v>
      </c>
      <c r="D62" s="5" t="s">
        <v>105</v>
      </c>
      <c r="E62" s="102"/>
      <c r="F62" s="102"/>
      <c r="G62" s="102"/>
      <c r="H62" s="102"/>
      <c r="I62" s="102"/>
      <c r="J62" s="102"/>
      <c r="K62" s="102"/>
      <c r="L62" s="72"/>
      <c r="M62" s="72"/>
      <c r="N62" s="72"/>
      <c r="O62" s="8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101">
        <v>0</v>
      </c>
      <c r="AK62" s="101">
        <f t="shared" si="0"/>
        <v>0</v>
      </c>
    </row>
    <row r="63" spans="1:37" s="75" customFormat="1" ht="17.25" hidden="1" customHeight="1">
      <c r="A63" s="72">
        <v>57</v>
      </c>
      <c r="B63" s="4" t="s">
        <v>22</v>
      </c>
      <c r="C63" s="80"/>
      <c r="D63" s="5" t="s">
        <v>106</v>
      </c>
      <c r="E63" s="102"/>
      <c r="F63" s="102"/>
      <c r="G63" s="102"/>
      <c r="H63" s="102"/>
      <c r="I63" s="102"/>
      <c r="J63" s="102"/>
      <c r="K63" s="102"/>
      <c r="L63" s="72"/>
      <c r="M63" s="72"/>
      <c r="N63" s="72"/>
      <c r="O63" s="8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101">
        <v>0</v>
      </c>
      <c r="AK63" s="101">
        <f t="shared" si="0"/>
        <v>0</v>
      </c>
    </row>
    <row r="64" spans="1:37" s="75" customFormat="1" ht="17.25" hidden="1" customHeight="1">
      <c r="A64" s="72">
        <v>58</v>
      </c>
      <c r="B64" s="4" t="s">
        <v>22</v>
      </c>
      <c r="C64" s="80"/>
      <c r="D64" s="5" t="s">
        <v>107</v>
      </c>
      <c r="E64" s="102"/>
      <c r="F64" s="102"/>
      <c r="G64" s="102"/>
      <c r="H64" s="102"/>
      <c r="I64" s="102"/>
      <c r="J64" s="102"/>
      <c r="K64" s="102"/>
      <c r="L64" s="72"/>
      <c r="M64" s="72"/>
      <c r="N64" s="72"/>
      <c r="O64" s="8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101">
        <v>0</v>
      </c>
      <c r="AK64" s="101">
        <f t="shared" si="0"/>
        <v>0</v>
      </c>
    </row>
    <row r="65" spans="1:37" s="75" customFormat="1" ht="17.25" hidden="1" customHeight="1">
      <c r="A65" s="72">
        <v>59</v>
      </c>
      <c r="B65" s="4" t="s">
        <v>22</v>
      </c>
      <c r="C65" s="80"/>
      <c r="D65" s="5" t="s">
        <v>108</v>
      </c>
      <c r="E65" s="102"/>
      <c r="F65" s="102"/>
      <c r="G65" s="102"/>
      <c r="H65" s="102"/>
      <c r="I65" s="102"/>
      <c r="J65" s="102"/>
      <c r="K65" s="102"/>
      <c r="L65" s="72"/>
      <c r="M65" s="72"/>
      <c r="N65" s="72"/>
      <c r="O65" s="8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101">
        <v>0</v>
      </c>
      <c r="AK65" s="101">
        <f t="shared" si="0"/>
        <v>0</v>
      </c>
    </row>
    <row r="66" spans="1:37" s="75" customFormat="1" ht="17.25" hidden="1" customHeight="1">
      <c r="A66" s="72">
        <v>60</v>
      </c>
      <c r="B66" s="4" t="s">
        <v>22</v>
      </c>
      <c r="C66" s="80"/>
      <c r="D66" s="5" t="s">
        <v>109</v>
      </c>
      <c r="E66" s="102"/>
      <c r="F66" s="102"/>
      <c r="G66" s="102"/>
      <c r="H66" s="102"/>
      <c r="I66" s="102"/>
      <c r="J66" s="102"/>
      <c r="K66" s="102"/>
      <c r="L66" s="72"/>
      <c r="M66" s="72"/>
      <c r="N66" s="72"/>
      <c r="O66" s="8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101">
        <v>0</v>
      </c>
      <c r="AK66" s="101">
        <f t="shared" si="0"/>
        <v>0</v>
      </c>
    </row>
    <row r="67" spans="1:37" s="75" customFormat="1" ht="17.25" hidden="1" customHeight="1">
      <c r="A67" s="72">
        <v>61</v>
      </c>
      <c r="B67" s="9" t="s">
        <v>110</v>
      </c>
      <c r="C67" s="80">
        <v>2461</v>
      </c>
      <c r="D67" s="2" t="s">
        <v>111</v>
      </c>
      <c r="E67" s="102"/>
      <c r="F67" s="102"/>
      <c r="G67" s="102"/>
      <c r="H67" s="102"/>
      <c r="I67" s="102"/>
      <c r="J67" s="102"/>
      <c r="K67" s="102"/>
      <c r="L67" s="72"/>
      <c r="M67" s="72"/>
      <c r="N67" s="72"/>
      <c r="O67" s="8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101">
        <v>0</v>
      </c>
      <c r="AK67" s="101">
        <f t="shared" si="0"/>
        <v>0</v>
      </c>
    </row>
    <row r="68" spans="1:37" s="75" customFormat="1" ht="17.25" hidden="1" customHeight="1">
      <c r="A68" s="72">
        <v>62</v>
      </c>
      <c r="B68" s="9" t="s">
        <v>110</v>
      </c>
      <c r="C68" s="80">
        <v>2674</v>
      </c>
      <c r="D68" s="2" t="s">
        <v>113</v>
      </c>
      <c r="E68" s="102"/>
      <c r="F68" s="102"/>
      <c r="G68" s="102"/>
      <c r="H68" s="102"/>
      <c r="I68" s="102"/>
      <c r="J68" s="102"/>
      <c r="K68" s="102"/>
      <c r="L68" s="72"/>
      <c r="M68" s="72"/>
      <c r="N68" s="72"/>
      <c r="O68" s="8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101">
        <v>0</v>
      </c>
      <c r="AK68" s="101">
        <f t="shared" si="0"/>
        <v>0</v>
      </c>
    </row>
    <row r="69" spans="1:37" s="75" customFormat="1" ht="17.25" hidden="1" customHeight="1">
      <c r="A69" s="72">
        <v>63</v>
      </c>
      <c r="B69" s="9" t="s">
        <v>110</v>
      </c>
      <c r="C69" s="80"/>
      <c r="D69" s="2" t="s">
        <v>114</v>
      </c>
      <c r="E69" s="102"/>
      <c r="F69" s="102"/>
      <c r="G69" s="102"/>
      <c r="H69" s="102"/>
      <c r="I69" s="102"/>
      <c r="J69" s="102"/>
      <c r="K69" s="102"/>
      <c r="L69" s="72"/>
      <c r="M69" s="72"/>
      <c r="N69" s="72"/>
      <c r="O69" s="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101">
        <v>0</v>
      </c>
      <c r="AK69" s="101">
        <f t="shared" si="0"/>
        <v>0</v>
      </c>
    </row>
    <row r="70" spans="1:37" s="75" customFormat="1" ht="17.25" hidden="1" customHeight="1">
      <c r="A70" s="72">
        <v>64</v>
      </c>
      <c r="B70" s="9" t="s">
        <v>110</v>
      </c>
      <c r="C70" s="80">
        <v>2703</v>
      </c>
      <c r="D70" s="2" t="s">
        <v>115</v>
      </c>
      <c r="E70" s="102"/>
      <c r="F70" s="102"/>
      <c r="G70" s="102"/>
      <c r="H70" s="102"/>
      <c r="I70" s="102"/>
      <c r="J70" s="102"/>
      <c r="K70" s="102"/>
      <c r="L70" s="72"/>
      <c r="M70" s="72"/>
      <c r="N70" s="72"/>
      <c r="O70" s="8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101">
        <v>0</v>
      </c>
      <c r="AK70" s="101">
        <f t="shared" si="0"/>
        <v>0</v>
      </c>
    </row>
    <row r="71" spans="1:37" s="75" customFormat="1" ht="17.25" hidden="1" customHeight="1">
      <c r="A71" s="72">
        <v>65</v>
      </c>
      <c r="B71" s="9" t="s">
        <v>110</v>
      </c>
      <c r="C71" s="80">
        <v>2699</v>
      </c>
      <c r="D71" s="2" t="s">
        <v>116</v>
      </c>
      <c r="E71" s="102"/>
      <c r="F71" s="102"/>
      <c r="G71" s="102"/>
      <c r="H71" s="102"/>
      <c r="I71" s="102"/>
      <c r="J71" s="102"/>
      <c r="K71" s="102"/>
      <c r="L71" s="72"/>
      <c r="M71" s="72"/>
      <c r="N71" s="72"/>
      <c r="O71" s="8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101">
        <v>0</v>
      </c>
      <c r="AK71" s="101">
        <f t="shared" ref="AK71:AK134" si="1">COUNTA(E71:AI71)*(AJ71)*(2)</f>
        <v>0</v>
      </c>
    </row>
    <row r="72" spans="1:37" s="75" customFormat="1" ht="17.25" hidden="1" customHeight="1">
      <c r="A72" s="72">
        <v>66</v>
      </c>
      <c r="B72" s="9" t="s">
        <v>110</v>
      </c>
      <c r="C72" s="80">
        <v>2698</v>
      </c>
      <c r="D72" s="2" t="s">
        <v>117</v>
      </c>
      <c r="E72" s="102"/>
      <c r="F72" s="102"/>
      <c r="G72" s="102"/>
      <c r="H72" s="102"/>
      <c r="I72" s="102"/>
      <c r="J72" s="102"/>
      <c r="K72" s="102"/>
      <c r="L72" s="72"/>
      <c r="M72" s="72"/>
      <c r="N72" s="72"/>
      <c r="O72" s="8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101">
        <v>0</v>
      </c>
      <c r="AK72" s="101">
        <f t="shared" si="1"/>
        <v>0</v>
      </c>
    </row>
    <row r="73" spans="1:37" s="75" customFormat="1" ht="17.25" hidden="1" customHeight="1">
      <c r="A73" s="72">
        <v>67</v>
      </c>
      <c r="B73" s="9" t="s">
        <v>110</v>
      </c>
      <c r="C73" s="80">
        <v>2815</v>
      </c>
      <c r="D73" s="2" t="s">
        <v>118</v>
      </c>
      <c r="E73" s="102"/>
      <c r="F73" s="102"/>
      <c r="G73" s="102"/>
      <c r="H73" s="102"/>
      <c r="I73" s="102"/>
      <c r="J73" s="102"/>
      <c r="K73" s="102"/>
      <c r="L73" s="72"/>
      <c r="M73" s="72"/>
      <c r="N73" s="72"/>
      <c r="O73" s="8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101">
        <v>0</v>
      </c>
      <c r="AK73" s="101">
        <f t="shared" si="1"/>
        <v>0</v>
      </c>
    </row>
    <row r="74" spans="1:37" s="75" customFormat="1" ht="17.25" hidden="1" customHeight="1">
      <c r="A74" s="72">
        <v>68</v>
      </c>
      <c r="B74" s="9" t="s">
        <v>110</v>
      </c>
      <c r="C74" s="80"/>
      <c r="D74" s="2" t="s">
        <v>119</v>
      </c>
      <c r="E74" s="102"/>
      <c r="F74" s="102"/>
      <c r="G74" s="102"/>
      <c r="H74" s="102"/>
      <c r="I74" s="102"/>
      <c r="J74" s="102"/>
      <c r="K74" s="102"/>
      <c r="L74" s="72"/>
      <c r="M74" s="72"/>
      <c r="N74" s="72"/>
      <c r="O74" s="8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101">
        <v>0</v>
      </c>
      <c r="AK74" s="101">
        <f t="shared" si="1"/>
        <v>0</v>
      </c>
    </row>
    <row r="75" spans="1:37" s="75" customFormat="1" ht="17.25" hidden="1" customHeight="1">
      <c r="A75" s="72">
        <v>69</v>
      </c>
      <c r="B75" s="9" t="s">
        <v>110</v>
      </c>
      <c r="C75" s="80"/>
      <c r="D75" s="2" t="s">
        <v>56</v>
      </c>
      <c r="E75" s="102"/>
      <c r="F75" s="102"/>
      <c r="G75" s="102"/>
      <c r="H75" s="102"/>
      <c r="I75" s="102"/>
      <c r="J75" s="102"/>
      <c r="K75" s="102"/>
      <c r="L75" s="72"/>
      <c r="M75" s="72"/>
      <c r="N75" s="72"/>
      <c r="O75" s="8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101">
        <v>0</v>
      </c>
      <c r="AK75" s="101">
        <f t="shared" si="1"/>
        <v>0</v>
      </c>
    </row>
    <row r="76" spans="1:37" s="75" customFormat="1" ht="17.25" hidden="1" customHeight="1">
      <c r="A76" s="72">
        <v>70</v>
      </c>
      <c r="B76" s="9" t="s">
        <v>110</v>
      </c>
      <c r="C76" s="80">
        <v>3131</v>
      </c>
      <c r="D76" s="2" t="s">
        <v>120</v>
      </c>
      <c r="E76" s="102"/>
      <c r="F76" s="102"/>
      <c r="G76" s="102"/>
      <c r="H76" s="102"/>
      <c r="I76" s="102"/>
      <c r="J76" s="102"/>
      <c r="K76" s="102"/>
      <c r="L76" s="72"/>
      <c r="M76" s="72"/>
      <c r="N76" s="72"/>
      <c r="O76" s="8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101">
        <v>0</v>
      </c>
      <c r="AK76" s="101">
        <f t="shared" si="1"/>
        <v>0</v>
      </c>
    </row>
    <row r="77" spans="1:37" s="75" customFormat="1" ht="17.25" hidden="1" customHeight="1">
      <c r="A77" s="72">
        <v>71</v>
      </c>
      <c r="B77" s="9" t="s">
        <v>110</v>
      </c>
      <c r="C77" s="80">
        <v>3132</v>
      </c>
      <c r="D77" s="2" t="s">
        <v>122</v>
      </c>
      <c r="E77" s="102"/>
      <c r="F77" s="102"/>
      <c r="G77" s="102"/>
      <c r="H77" s="102"/>
      <c r="I77" s="102"/>
      <c r="J77" s="102"/>
      <c r="K77" s="102"/>
      <c r="L77" s="72"/>
      <c r="M77" s="72"/>
      <c r="N77" s="72"/>
      <c r="O77" s="8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101">
        <v>0</v>
      </c>
      <c r="AK77" s="101">
        <f t="shared" si="1"/>
        <v>0</v>
      </c>
    </row>
    <row r="78" spans="1:37" s="75" customFormat="1" ht="17.25" hidden="1" customHeight="1">
      <c r="A78" s="72">
        <v>72</v>
      </c>
      <c r="B78" s="9" t="s">
        <v>110</v>
      </c>
      <c r="C78" s="80">
        <v>3130</v>
      </c>
      <c r="D78" s="2" t="s">
        <v>124</v>
      </c>
      <c r="E78" s="102"/>
      <c r="F78" s="102"/>
      <c r="G78" s="102"/>
      <c r="H78" s="102"/>
      <c r="I78" s="102"/>
      <c r="J78" s="102"/>
      <c r="K78" s="102"/>
      <c r="L78" s="72"/>
      <c r="M78" s="72"/>
      <c r="N78" s="72"/>
      <c r="O78" s="8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101">
        <v>0</v>
      </c>
      <c r="AK78" s="101">
        <f t="shared" si="1"/>
        <v>0</v>
      </c>
    </row>
    <row r="79" spans="1:37" s="75" customFormat="1" ht="17.25" hidden="1" customHeight="1">
      <c r="A79" s="72">
        <v>73</v>
      </c>
      <c r="B79" s="9" t="s">
        <v>110</v>
      </c>
      <c r="C79" s="80"/>
      <c r="D79" s="2" t="s">
        <v>75</v>
      </c>
      <c r="E79" s="102"/>
      <c r="F79" s="102"/>
      <c r="G79" s="102"/>
      <c r="H79" s="102"/>
      <c r="I79" s="102"/>
      <c r="J79" s="102"/>
      <c r="K79" s="102"/>
      <c r="L79" s="72"/>
      <c r="M79" s="72"/>
      <c r="N79" s="72"/>
      <c r="O79" s="8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101">
        <v>0</v>
      </c>
      <c r="AK79" s="101">
        <f t="shared" si="1"/>
        <v>0</v>
      </c>
    </row>
    <row r="80" spans="1:37" s="75" customFormat="1" ht="17.25" hidden="1" customHeight="1">
      <c r="A80" s="72">
        <v>74</v>
      </c>
      <c r="B80" s="9" t="s">
        <v>110</v>
      </c>
      <c r="C80" s="80"/>
      <c r="D80" s="2" t="s">
        <v>126</v>
      </c>
      <c r="E80" s="102"/>
      <c r="F80" s="102"/>
      <c r="G80" s="102"/>
      <c r="H80" s="102"/>
      <c r="I80" s="102"/>
      <c r="J80" s="102"/>
      <c r="K80" s="102"/>
      <c r="L80" s="72"/>
      <c r="M80" s="72"/>
      <c r="N80" s="72"/>
      <c r="O80" s="8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101">
        <v>0</v>
      </c>
      <c r="AK80" s="101">
        <f t="shared" si="1"/>
        <v>0</v>
      </c>
    </row>
    <row r="81" spans="1:37" s="75" customFormat="1" ht="17.25" hidden="1" customHeight="1">
      <c r="A81" s="72">
        <v>75</v>
      </c>
      <c r="B81" s="9" t="s">
        <v>110</v>
      </c>
      <c r="C81" s="80"/>
      <c r="D81" s="2" t="s">
        <v>59</v>
      </c>
      <c r="E81" s="102"/>
      <c r="F81" s="102"/>
      <c r="G81" s="102"/>
      <c r="H81" s="102"/>
      <c r="I81" s="102"/>
      <c r="J81" s="102"/>
      <c r="K81" s="102"/>
      <c r="L81" s="72"/>
      <c r="M81" s="72"/>
      <c r="N81" s="72"/>
      <c r="O81" s="8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101">
        <v>0</v>
      </c>
      <c r="AK81" s="101">
        <f t="shared" si="1"/>
        <v>0</v>
      </c>
    </row>
    <row r="82" spans="1:37" s="75" customFormat="1" ht="17.25" hidden="1" customHeight="1">
      <c r="A82" s="72">
        <v>76</v>
      </c>
      <c r="B82" s="9" t="s">
        <v>110</v>
      </c>
      <c r="C82" s="80"/>
      <c r="D82" s="2" t="s">
        <v>61</v>
      </c>
      <c r="E82" s="102"/>
      <c r="F82" s="102"/>
      <c r="G82" s="102"/>
      <c r="H82" s="102"/>
      <c r="I82" s="102"/>
      <c r="J82" s="102"/>
      <c r="K82" s="102"/>
      <c r="L82" s="72"/>
      <c r="M82" s="72"/>
      <c r="N82" s="72"/>
      <c r="O82" s="8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101">
        <v>0</v>
      </c>
      <c r="AK82" s="101">
        <f t="shared" si="1"/>
        <v>0</v>
      </c>
    </row>
    <row r="83" spans="1:37" s="75" customFormat="1" ht="17.25" hidden="1" customHeight="1">
      <c r="A83" s="72">
        <v>77</v>
      </c>
      <c r="B83" s="9" t="s">
        <v>110</v>
      </c>
      <c r="C83" s="80">
        <v>3133</v>
      </c>
      <c r="D83" s="2" t="s">
        <v>127</v>
      </c>
      <c r="E83" s="102"/>
      <c r="F83" s="102"/>
      <c r="G83" s="102"/>
      <c r="H83" s="102"/>
      <c r="I83" s="102"/>
      <c r="J83" s="102"/>
      <c r="K83" s="102"/>
      <c r="L83" s="72"/>
      <c r="M83" s="72"/>
      <c r="N83" s="72"/>
      <c r="O83" s="8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101">
        <v>0</v>
      </c>
      <c r="AK83" s="101">
        <f t="shared" si="1"/>
        <v>0</v>
      </c>
    </row>
    <row r="84" spans="1:37" s="75" customFormat="1" ht="17.25" hidden="1" customHeight="1">
      <c r="A84" s="72">
        <v>78</v>
      </c>
      <c r="B84" s="9" t="s">
        <v>110</v>
      </c>
      <c r="C84" s="80">
        <v>3152</v>
      </c>
      <c r="D84" s="2" t="s">
        <v>90</v>
      </c>
      <c r="E84" s="102"/>
      <c r="F84" s="102"/>
      <c r="G84" s="102"/>
      <c r="H84" s="102"/>
      <c r="I84" s="102"/>
      <c r="J84" s="102"/>
      <c r="K84" s="102"/>
      <c r="L84" s="72"/>
      <c r="M84" s="72"/>
      <c r="N84" s="72"/>
      <c r="O84" s="8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101">
        <v>0</v>
      </c>
      <c r="AK84" s="101">
        <f t="shared" si="1"/>
        <v>0</v>
      </c>
    </row>
    <row r="85" spans="1:37" s="75" customFormat="1" ht="17.25" hidden="1" customHeight="1">
      <c r="A85" s="72">
        <v>79</v>
      </c>
      <c r="B85" s="9" t="s">
        <v>110</v>
      </c>
      <c r="C85" s="80">
        <v>3153</v>
      </c>
      <c r="D85" s="2" t="s">
        <v>88</v>
      </c>
      <c r="E85" s="102"/>
      <c r="F85" s="102"/>
      <c r="G85" s="102"/>
      <c r="H85" s="102"/>
      <c r="I85" s="102"/>
      <c r="J85" s="102"/>
      <c r="K85" s="102"/>
      <c r="L85" s="72"/>
      <c r="M85" s="72"/>
      <c r="N85" s="72"/>
      <c r="O85" s="8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101">
        <v>0</v>
      </c>
      <c r="AK85" s="101">
        <f t="shared" si="1"/>
        <v>0</v>
      </c>
    </row>
    <row r="86" spans="1:37" s="75" customFormat="1" ht="17.25" hidden="1" customHeight="1">
      <c r="A86" s="72">
        <v>80</v>
      </c>
      <c r="B86" s="9" t="s">
        <v>110</v>
      </c>
      <c r="C86" s="80">
        <v>3117</v>
      </c>
      <c r="D86" s="2" t="s">
        <v>89</v>
      </c>
      <c r="E86" s="102"/>
      <c r="F86" s="102"/>
      <c r="G86" s="102"/>
      <c r="H86" s="102"/>
      <c r="I86" s="102"/>
      <c r="J86" s="102"/>
      <c r="K86" s="102"/>
      <c r="L86" s="72"/>
      <c r="M86" s="72"/>
      <c r="N86" s="72"/>
      <c r="O86" s="8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101">
        <v>0</v>
      </c>
      <c r="AK86" s="101">
        <f t="shared" si="1"/>
        <v>0</v>
      </c>
    </row>
    <row r="87" spans="1:37" s="75" customFormat="1" ht="17.25" hidden="1" customHeight="1">
      <c r="A87" s="72">
        <v>81</v>
      </c>
      <c r="B87" s="9" t="s">
        <v>110</v>
      </c>
      <c r="C87" s="80"/>
      <c r="D87" s="2" t="s">
        <v>63</v>
      </c>
      <c r="E87" s="102"/>
      <c r="F87" s="102"/>
      <c r="G87" s="102"/>
      <c r="H87" s="102"/>
      <c r="I87" s="102"/>
      <c r="J87" s="102"/>
      <c r="K87" s="102"/>
      <c r="L87" s="72"/>
      <c r="M87" s="72"/>
      <c r="N87" s="72"/>
      <c r="O87" s="8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101">
        <v>0</v>
      </c>
      <c r="AK87" s="101">
        <f t="shared" si="1"/>
        <v>0</v>
      </c>
    </row>
    <row r="88" spans="1:37" s="75" customFormat="1" ht="17.25" hidden="1" customHeight="1">
      <c r="A88" s="72">
        <v>82</v>
      </c>
      <c r="B88" s="9" t="s">
        <v>110</v>
      </c>
      <c r="C88" s="80">
        <v>2456</v>
      </c>
      <c r="D88" s="2" t="s">
        <v>128</v>
      </c>
      <c r="E88" s="102"/>
      <c r="F88" s="102"/>
      <c r="G88" s="102"/>
      <c r="H88" s="102"/>
      <c r="I88" s="102"/>
      <c r="J88" s="102"/>
      <c r="K88" s="102"/>
      <c r="L88" s="72"/>
      <c r="M88" s="72"/>
      <c r="N88" s="72"/>
      <c r="O88" s="8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101">
        <v>0</v>
      </c>
      <c r="AK88" s="101">
        <f t="shared" si="1"/>
        <v>0</v>
      </c>
    </row>
    <row r="89" spans="1:37" s="75" customFormat="1" ht="17.25" hidden="1" customHeight="1">
      <c r="A89" s="72">
        <v>83</v>
      </c>
      <c r="B89" s="9" t="s">
        <v>110</v>
      </c>
      <c r="C89" s="80"/>
      <c r="D89" s="2" t="s">
        <v>62</v>
      </c>
      <c r="E89" s="102"/>
      <c r="F89" s="102"/>
      <c r="G89" s="102"/>
      <c r="H89" s="102"/>
      <c r="I89" s="102"/>
      <c r="J89" s="102"/>
      <c r="K89" s="102"/>
      <c r="L89" s="72"/>
      <c r="M89" s="72"/>
      <c r="N89" s="72"/>
      <c r="O89" s="8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101">
        <v>0</v>
      </c>
      <c r="AK89" s="101">
        <f t="shared" si="1"/>
        <v>0</v>
      </c>
    </row>
    <row r="90" spans="1:37" s="75" customFormat="1" ht="17.25" hidden="1" customHeight="1">
      <c r="A90" s="72">
        <v>84</v>
      </c>
      <c r="B90" s="9" t="s">
        <v>110</v>
      </c>
      <c r="C90" s="80">
        <v>3148</v>
      </c>
      <c r="D90" s="2" t="s">
        <v>131</v>
      </c>
      <c r="E90" s="102"/>
      <c r="F90" s="102"/>
      <c r="G90" s="102"/>
      <c r="H90" s="102"/>
      <c r="I90" s="102"/>
      <c r="J90" s="102"/>
      <c r="K90" s="102"/>
      <c r="L90" s="72"/>
      <c r="M90" s="72"/>
      <c r="N90" s="72"/>
      <c r="O90" s="8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101">
        <v>0</v>
      </c>
      <c r="AK90" s="101">
        <f t="shared" si="1"/>
        <v>0</v>
      </c>
    </row>
    <row r="91" spans="1:37" s="75" customFormat="1" ht="17.25" hidden="1" customHeight="1">
      <c r="A91" s="72">
        <v>85</v>
      </c>
      <c r="B91" s="9" t="s">
        <v>110</v>
      </c>
      <c r="C91" s="80">
        <v>2849</v>
      </c>
      <c r="D91" s="2" t="s">
        <v>136</v>
      </c>
      <c r="E91" s="102"/>
      <c r="F91" s="102"/>
      <c r="G91" s="102"/>
      <c r="H91" s="102"/>
      <c r="I91" s="102"/>
      <c r="J91" s="102"/>
      <c r="K91" s="102"/>
      <c r="L91" s="72"/>
      <c r="M91" s="72"/>
      <c r="N91" s="72"/>
      <c r="O91" s="8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101">
        <v>0</v>
      </c>
      <c r="AK91" s="101">
        <f t="shared" si="1"/>
        <v>0</v>
      </c>
    </row>
    <row r="92" spans="1:37" s="75" customFormat="1" ht="17.25" hidden="1" customHeight="1">
      <c r="A92" s="72">
        <v>86</v>
      </c>
      <c r="B92" s="9" t="s">
        <v>110</v>
      </c>
      <c r="C92" s="80">
        <v>2848</v>
      </c>
      <c r="D92" s="2" t="s">
        <v>139</v>
      </c>
      <c r="E92" s="102"/>
      <c r="F92" s="102"/>
      <c r="G92" s="102"/>
      <c r="H92" s="102"/>
      <c r="I92" s="102"/>
      <c r="J92" s="102"/>
      <c r="K92" s="102"/>
      <c r="L92" s="72"/>
      <c r="M92" s="72"/>
      <c r="N92" s="72"/>
      <c r="O92" s="8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101">
        <v>0</v>
      </c>
      <c r="AK92" s="101">
        <f t="shared" si="1"/>
        <v>0</v>
      </c>
    </row>
    <row r="93" spans="1:37" s="75" customFormat="1" ht="17.25" hidden="1" customHeight="1">
      <c r="A93" s="72">
        <v>87</v>
      </c>
      <c r="B93" s="9" t="s">
        <v>110</v>
      </c>
      <c r="C93" s="80">
        <v>2888</v>
      </c>
      <c r="D93" s="2" t="s">
        <v>142</v>
      </c>
      <c r="E93" s="102"/>
      <c r="F93" s="102"/>
      <c r="G93" s="102"/>
      <c r="H93" s="102"/>
      <c r="I93" s="102"/>
      <c r="J93" s="102"/>
      <c r="K93" s="102"/>
      <c r="L93" s="72"/>
      <c r="M93" s="72"/>
      <c r="N93" s="72"/>
      <c r="O93" s="8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101">
        <v>0</v>
      </c>
      <c r="AK93" s="101">
        <f t="shared" si="1"/>
        <v>0</v>
      </c>
    </row>
    <row r="94" spans="1:37" s="75" customFormat="1" ht="17.25" hidden="1" customHeight="1">
      <c r="A94" s="72">
        <v>88</v>
      </c>
      <c r="B94" s="9" t="s">
        <v>110</v>
      </c>
      <c r="C94" s="80">
        <v>884</v>
      </c>
      <c r="D94" s="2" t="s">
        <v>106</v>
      </c>
      <c r="E94" s="102"/>
      <c r="F94" s="102"/>
      <c r="G94" s="102"/>
      <c r="H94" s="102"/>
      <c r="I94" s="102"/>
      <c r="J94" s="102"/>
      <c r="K94" s="102"/>
      <c r="L94" s="72"/>
      <c r="M94" s="72"/>
      <c r="N94" s="72"/>
      <c r="O94" s="8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101">
        <v>0</v>
      </c>
      <c r="AK94" s="101">
        <f t="shared" si="1"/>
        <v>0</v>
      </c>
    </row>
    <row r="95" spans="1:37" s="75" customFormat="1" ht="17.25" hidden="1" customHeight="1">
      <c r="A95" s="72">
        <v>89</v>
      </c>
      <c r="B95" s="9" t="s">
        <v>110</v>
      </c>
      <c r="C95" s="80">
        <v>3156</v>
      </c>
      <c r="D95" s="2" t="s">
        <v>860</v>
      </c>
      <c r="E95" s="102"/>
      <c r="F95" s="102"/>
      <c r="G95" s="102"/>
      <c r="H95" s="102"/>
      <c r="I95" s="102"/>
      <c r="J95" s="102"/>
      <c r="K95" s="102"/>
      <c r="L95" s="72"/>
      <c r="M95" s="72"/>
      <c r="N95" s="72"/>
      <c r="O95" s="8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101">
        <v>0</v>
      </c>
      <c r="AK95" s="101">
        <f t="shared" si="1"/>
        <v>0</v>
      </c>
    </row>
    <row r="96" spans="1:37" s="75" customFormat="1" ht="17.25" hidden="1" customHeight="1">
      <c r="A96" s="72">
        <v>90</v>
      </c>
      <c r="B96" s="9" t="s">
        <v>110</v>
      </c>
      <c r="C96" s="80"/>
      <c r="D96" s="2" t="s">
        <v>87</v>
      </c>
      <c r="E96" s="102"/>
      <c r="F96" s="102"/>
      <c r="G96" s="102"/>
      <c r="H96" s="102"/>
      <c r="I96" s="102"/>
      <c r="J96" s="102"/>
      <c r="K96" s="102"/>
      <c r="L96" s="72"/>
      <c r="M96" s="72"/>
      <c r="N96" s="72"/>
      <c r="O96" s="8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101">
        <v>0</v>
      </c>
      <c r="AK96" s="101">
        <f t="shared" si="1"/>
        <v>0</v>
      </c>
    </row>
    <row r="97" spans="1:37" s="75" customFormat="1" ht="17.25" hidden="1" customHeight="1">
      <c r="A97" s="72">
        <v>91</v>
      </c>
      <c r="B97" s="9" t="s">
        <v>110</v>
      </c>
      <c r="C97" s="80"/>
      <c r="D97" s="2" t="s">
        <v>146</v>
      </c>
      <c r="E97" s="102"/>
      <c r="F97" s="102"/>
      <c r="G97" s="102"/>
      <c r="H97" s="102"/>
      <c r="I97" s="102"/>
      <c r="J97" s="102"/>
      <c r="K97" s="102"/>
      <c r="L97" s="72"/>
      <c r="M97" s="72"/>
      <c r="N97" s="72"/>
      <c r="O97" s="8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101">
        <v>0</v>
      </c>
      <c r="AK97" s="101">
        <f t="shared" si="1"/>
        <v>0</v>
      </c>
    </row>
    <row r="98" spans="1:37" s="75" customFormat="1" ht="17.25" hidden="1" customHeight="1">
      <c r="A98" s="72">
        <v>92</v>
      </c>
      <c r="B98" s="9" t="s">
        <v>110</v>
      </c>
      <c r="C98" s="80"/>
      <c r="D98" s="2" t="s">
        <v>72</v>
      </c>
      <c r="E98" s="102"/>
      <c r="F98" s="102"/>
      <c r="G98" s="102"/>
      <c r="H98" s="102"/>
      <c r="I98" s="102"/>
      <c r="J98" s="102"/>
      <c r="K98" s="102"/>
      <c r="L98" s="72"/>
      <c r="M98" s="72"/>
      <c r="N98" s="72"/>
      <c r="O98" s="8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101">
        <v>0</v>
      </c>
      <c r="AK98" s="101">
        <f t="shared" si="1"/>
        <v>0</v>
      </c>
    </row>
    <row r="99" spans="1:37" s="75" customFormat="1" ht="17.25" hidden="1" customHeight="1">
      <c r="A99" s="72">
        <v>93</v>
      </c>
      <c r="B99" s="9" t="s">
        <v>110</v>
      </c>
      <c r="C99" s="80">
        <v>3144</v>
      </c>
      <c r="D99" s="2" t="s">
        <v>54</v>
      </c>
      <c r="E99" s="102"/>
      <c r="F99" s="102"/>
      <c r="G99" s="102"/>
      <c r="H99" s="102"/>
      <c r="I99" s="102"/>
      <c r="J99" s="102"/>
      <c r="K99" s="102"/>
      <c r="L99" s="72"/>
      <c r="M99" s="72"/>
      <c r="N99" s="72"/>
      <c r="O99" s="8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101">
        <v>0</v>
      </c>
      <c r="AK99" s="101">
        <f t="shared" si="1"/>
        <v>0</v>
      </c>
    </row>
    <row r="100" spans="1:37" s="75" customFormat="1" ht="17.25" hidden="1" customHeight="1">
      <c r="A100" s="72">
        <v>94</v>
      </c>
      <c r="B100" s="9" t="s">
        <v>110</v>
      </c>
      <c r="C100" s="80">
        <v>3151</v>
      </c>
      <c r="D100" s="2" t="s">
        <v>149</v>
      </c>
      <c r="E100" s="102"/>
      <c r="F100" s="102"/>
      <c r="G100" s="102"/>
      <c r="H100" s="102"/>
      <c r="I100" s="102"/>
      <c r="J100" s="102"/>
      <c r="K100" s="102"/>
      <c r="L100" s="72"/>
      <c r="M100" s="72"/>
      <c r="N100" s="72"/>
      <c r="O100" s="8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101">
        <v>0</v>
      </c>
      <c r="AK100" s="101">
        <f t="shared" si="1"/>
        <v>0</v>
      </c>
    </row>
    <row r="101" spans="1:37" s="75" customFormat="1" ht="17.25" hidden="1" customHeight="1">
      <c r="A101" s="72">
        <v>95</v>
      </c>
      <c r="B101" s="9" t="s">
        <v>110</v>
      </c>
      <c r="C101" s="80">
        <v>3157</v>
      </c>
      <c r="D101" s="2" t="s">
        <v>150</v>
      </c>
      <c r="E101" s="102"/>
      <c r="F101" s="102"/>
      <c r="G101" s="102"/>
      <c r="H101" s="102"/>
      <c r="I101" s="102"/>
      <c r="J101" s="102"/>
      <c r="K101" s="102"/>
      <c r="L101" s="72"/>
      <c r="M101" s="72"/>
      <c r="N101" s="72"/>
      <c r="O101" s="8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101">
        <v>0</v>
      </c>
      <c r="AK101" s="101">
        <f t="shared" si="1"/>
        <v>0</v>
      </c>
    </row>
    <row r="102" spans="1:37" s="75" customFormat="1" ht="17.25" hidden="1" customHeight="1">
      <c r="A102" s="72">
        <v>96</v>
      </c>
      <c r="B102" s="9" t="s">
        <v>110</v>
      </c>
      <c r="C102" s="80"/>
      <c r="D102" s="2" t="s">
        <v>151</v>
      </c>
      <c r="E102" s="102"/>
      <c r="F102" s="102"/>
      <c r="G102" s="102"/>
      <c r="H102" s="102"/>
      <c r="I102" s="102"/>
      <c r="J102" s="102"/>
      <c r="K102" s="102"/>
      <c r="L102" s="72"/>
      <c r="M102" s="72"/>
      <c r="N102" s="72"/>
      <c r="O102" s="8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101">
        <v>0</v>
      </c>
      <c r="AK102" s="101">
        <f t="shared" si="1"/>
        <v>0</v>
      </c>
    </row>
    <row r="103" spans="1:37" s="75" customFormat="1" ht="17.25" hidden="1" customHeight="1">
      <c r="A103" s="72">
        <v>97</v>
      </c>
      <c r="B103" s="9" t="s">
        <v>110</v>
      </c>
      <c r="C103" s="80"/>
      <c r="D103" s="2" t="s">
        <v>152</v>
      </c>
      <c r="E103" s="102"/>
      <c r="F103" s="102"/>
      <c r="G103" s="102"/>
      <c r="H103" s="102"/>
      <c r="I103" s="102"/>
      <c r="J103" s="102"/>
      <c r="K103" s="102"/>
      <c r="L103" s="72"/>
      <c r="M103" s="72"/>
      <c r="N103" s="72"/>
      <c r="O103" s="8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101">
        <v>0</v>
      </c>
      <c r="AK103" s="101">
        <f t="shared" si="1"/>
        <v>0</v>
      </c>
    </row>
    <row r="104" spans="1:37" s="75" customFormat="1" ht="17.25" hidden="1" customHeight="1">
      <c r="A104" s="72">
        <v>98</v>
      </c>
      <c r="B104" s="9" t="s">
        <v>110</v>
      </c>
      <c r="C104" s="80"/>
      <c r="D104" s="2" t="s">
        <v>153</v>
      </c>
      <c r="E104" s="102"/>
      <c r="F104" s="102"/>
      <c r="G104" s="102"/>
      <c r="H104" s="102"/>
      <c r="I104" s="102"/>
      <c r="J104" s="102"/>
      <c r="K104" s="102"/>
      <c r="L104" s="72"/>
      <c r="M104" s="72"/>
      <c r="N104" s="72"/>
      <c r="O104" s="8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101">
        <v>0</v>
      </c>
      <c r="AK104" s="101">
        <f t="shared" si="1"/>
        <v>0</v>
      </c>
    </row>
    <row r="105" spans="1:37" s="75" customFormat="1" ht="17.25" hidden="1" customHeight="1">
      <c r="A105" s="72">
        <v>99</v>
      </c>
      <c r="B105" s="9" t="s">
        <v>110</v>
      </c>
      <c r="C105" s="80"/>
      <c r="D105" s="2" t="s">
        <v>154</v>
      </c>
      <c r="E105" s="102"/>
      <c r="F105" s="102"/>
      <c r="G105" s="102"/>
      <c r="H105" s="102"/>
      <c r="I105" s="102"/>
      <c r="J105" s="102"/>
      <c r="K105" s="102"/>
      <c r="L105" s="72"/>
      <c r="M105" s="72"/>
      <c r="N105" s="72"/>
      <c r="O105" s="8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101">
        <v>0</v>
      </c>
      <c r="AK105" s="101">
        <f t="shared" si="1"/>
        <v>0</v>
      </c>
    </row>
    <row r="106" spans="1:37" s="75" customFormat="1" ht="17.25" hidden="1" customHeight="1">
      <c r="A106" s="72">
        <v>100</v>
      </c>
      <c r="B106" s="9" t="s">
        <v>110</v>
      </c>
      <c r="C106" s="80"/>
      <c r="D106" s="2" t="s">
        <v>78</v>
      </c>
      <c r="E106" s="102"/>
      <c r="F106" s="102"/>
      <c r="G106" s="102"/>
      <c r="H106" s="102"/>
      <c r="I106" s="102"/>
      <c r="J106" s="102"/>
      <c r="K106" s="102"/>
      <c r="L106" s="72"/>
      <c r="M106" s="72"/>
      <c r="N106" s="72"/>
      <c r="O106" s="8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101">
        <v>0</v>
      </c>
      <c r="AK106" s="101">
        <f t="shared" si="1"/>
        <v>0</v>
      </c>
    </row>
    <row r="107" spans="1:37" s="75" customFormat="1" ht="17.25" hidden="1" customHeight="1">
      <c r="A107" s="72">
        <v>101</v>
      </c>
      <c r="B107" s="9" t="s">
        <v>110</v>
      </c>
      <c r="C107" s="80"/>
      <c r="D107" s="2" t="s">
        <v>156</v>
      </c>
      <c r="E107" s="102"/>
      <c r="F107" s="102"/>
      <c r="G107" s="102"/>
      <c r="H107" s="102"/>
      <c r="I107" s="102"/>
      <c r="J107" s="102"/>
      <c r="K107" s="102"/>
      <c r="L107" s="72"/>
      <c r="M107" s="72"/>
      <c r="N107" s="72"/>
      <c r="O107" s="8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101">
        <v>0</v>
      </c>
      <c r="AK107" s="101">
        <f t="shared" si="1"/>
        <v>0</v>
      </c>
    </row>
    <row r="108" spans="1:37" s="75" customFormat="1" ht="17.25" hidden="1" customHeight="1">
      <c r="A108" s="72">
        <v>102</v>
      </c>
      <c r="B108" s="9" t="s">
        <v>110</v>
      </c>
      <c r="C108" s="80"/>
      <c r="D108" s="2" t="s">
        <v>47</v>
      </c>
      <c r="E108" s="102"/>
      <c r="F108" s="102"/>
      <c r="G108" s="102"/>
      <c r="H108" s="102"/>
      <c r="I108" s="102"/>
      <c r="J108" s="102"/>
      <c r="K108" s="102"/>
      <c r="L108" s="72"/>
      <c r="M108" s="72"/>
      <c r="N108" s="72"/>
      <c r="O108" s="8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101">
        <v>0</v>
      </c>
      <c r="AK108" s="101">
        <f t="shared" si="1"/>
        <v>0</v>
      </c>
    </row>
    <row r="109" spans="1:37" s="75" customFormat="1" ht="17.25" hidden="1" customHeight="1">
      <c r="A109" s="72">
        <v>103</v>
      </c>
      <c r="B109" s="9" t="s">
        <v>110</v>
      </c>
      <c r="C109" s="80"/>
      <c r="D109" s="2" t="s">
        <v>157</v>
      </c>
      <c r="E109" s="102"/>
      <c r="F109" s="102"/>
      <c r="G109" s="102"/>
      <c r="H109" s="102"/>
      <c r="I109" s="102"/>
      <c r="J109" s="102"/>
      <c r="K109" s="102"/>
      <c r="L109" s="72"/>
      <c r="M109" s="72"/>
      <c r="N109" s="72"/>
      <c r="O109" s="8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101">
        <v>0</v>
      </c>
      <c r="AK109" s="101">
        <f t="shared" si="1"/>
        <v>0</v>
      </c>
    </row>
    <row r="110" spans="1:37" s="75" customFormat="1" ht="17.25" hidden="1" customHeight="1">
      <c r="A110" s="72">
        <v>104</v>
      </c>
      <c r="B110" s="9" t="s">
        <v>110</v>
      </c>
      <c r="C110" s="80"/>
      <c r="D110" s="2" t="s">
        <v>159</v>
      </c>
      <c r="E110" s="102"/>
      <c r="F110" s="102"/>
      <c r="G110" s="102"/>
      <c r="H110" s="102"/>
      <c r="I110" s="102"/>
      <c r="J110" s="102"/>
      <c r="K110" s="102"/>
      <c r="L110" s="72"/>
      <c r="M110" s="72"/>
      <c r="N110" s="72"/>
      <c r="O110" s="8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101">
        <v>0</v>
      </c>
      <c r="AK110" s="101">
        <f t="shared" si="1"/>
        <v>0</v>
      </c>
    </row>
    <row r="111" spans="1:37" s="75" customFormat="1" ht="17.25" hidden="1" customHeight="1">
      <c r="A111" s="72">
        <v>105</v>
      </c>
      <c r="B111" s="9" t="s">
        <v>110</v>
      </c>
      <c r="C111" s="80"/>
      <c r="D111" s="2" t="s">
        <v>861</v>
      </c>
      <c r="E111" s="102"/>
      <c r="F111" s="102"/>
      <c r="G111" s="102"/>
      <c r="H111" s="102"/>
      <c r="I111" s="102"/>
      <c r="J111" s="102"/>
      <c r="K111" s="102"/>
      <c r="L111" s="72"/>
      <c r="M111" s="72"/>
      <c r="N111" s="72"/>
      <c r="O111" s="8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101">
        <v>0</v>
      </c>
      <c r="AK111" s="101">
        <f t="shared" si="1"/>
        <v>0</v>
      </c>
    </row>
    <row r="112" spans="1:37" s="75" customFormat="1" ht="17.25" hidden="1" customHeight="1">
      <c r="A112" s="72">
        <v>106</v>
      </c>
      <c r="B112" s="9" t="s">
        <v>110</v>
      </c>
      <c r="C112" s="80"/>
      <c r="D112" s="2" t="s">
        <v>49</v>
      </c>
      <c r="E112" s="102"/>
      <c r="F112" s="102"/>
      <c r="G112" s="102"/>
      <c r="H112" s="102"/>
      <c r="I112" s="102"/>
      <c r="J112" s="102"/>
      <c r="K112" s="102"/>
      <c r="L112" s="72"/>
      <c r="M112" s="72"/>
      <c r="N112" s="72"/>
      <c r="O112" s="8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101">
        <v>0</v>
      </c>
      <c r="AK112" s="101">
        <f t="shared" si="1"/>
        <v>0</v>
      </c>
    </row>
    <row r="113" spans="1:37" s="75" customFormat="1" ht="17.25" hidden="1" customHeight="1">
      <c r="A113" s="72">
        <v>107</v>
      </c>
      <c r="B113" s="9" t="s">
        <v>110</v>
      </c>
      <c r="C113" s="80"/>
      <c r="D113" s="2" t="s">
        <v>166</v>
      </c>
      <c r="E113" s="102"/>
      <c r="F113" s="102"/>
      <c r="G113" s="102"/>
      <c r="H113" s="102"/>
      <c r="I113" s="102"/>
      <c r="J113" s="102"/>
      <c r="K113" s="102"/>
      <c r="L113" s="72"/>
      <c r="M113" s="72"/>
      <c r="N113" s="72"/>
      <c r="O113" s="8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101">
        <v>0</v>
      </c>
      <c r="AK113" s="101">
        <f t="shared" si="1"/>
        <v>0</v>
      </c>
    </row>
    <row r="114" spans="1:37" s="75" customFormat="1" ht="17.25" hidden="1" customHeight="1">
      <c r="A114" s="72">
        <v>108</v>
      </c>
      <c r="B114" s="9" t="s">
        <v>110</v>
      </c>
      <c r="C114" s="80"/>
      <c r="D114" s="2" t="s">
        <v>167</v>
      </c>
      <c r="E114" s="102"/>
      <c r="F114" s="102"/>
      <c r="G114" s="102"/>
      <c r="H114" s="102"/>
      <c r="I114" s="102"/>
      <c r="J114" s="102"/>
      <c r="K114" s="102"/>
      <c r="L114" s="72"/>
      <c r="M114" s="72"/>
      <c r="N114" s="72"/>
      <c r="O114" s="8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101">
        <v>0</v>
      </c>
      <c r="AK114" s="101">
        <f t="shared" si="1"/>
        <v>0</v>
      </c>
    </row>
    <row r="115" spans="1:37" s="75" customFormat="1" ht="17.25" hidden="1" customHeight="1">
      <c r="A115" s="72">
        <v>109</v>
      </c>
      <c r="B115" s="9" t="s">
        <v>110</v>
      </c>
      <c r="C115" s="80">
        <v>2794</v>
      </c>
      <c r="D115" s="2" t="s">
        <v>168</v>
      </c>
      <c r="E115" s="102"/>
      <c r="F115" s="102"/>
      <c r="G115" s="102"/>
      <c r="H115" s="102"/>
      <c r="I115" s="102"/>
      <c r="J115" s="102"/>
      <c r="K115" s="102"/>
      <c r="L115" s="72"/>
      <c r="M115" s="72"/>
      <c r="N115" s="72"/>
      <c r="O115" s="8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101">
        <v>0</v>
      </c>
      <c r="AK115" s="101">
        <f t="shared" si="1"/>
        <v>0</v>
      </c>
    </row>
    <row r="116" spans="1:37" s="75" customFormat="1" ht="17.25" hidden="1" customHeight="1">
      <c r="A116" s="72">
        <v>110</v>
      </c>
      <c r="B116" s="9" t="s">
        <v>110</v>
      </c>
      <c r="C116" s="80"/>
      <c r="D116" s="2" t="s">
        <v>68</v>
      </c>
      <c r="E116" s="102"/>
      <c r="F116" s="102"/>
      <c r="G116" s="102"/>
      <c r="H116" s="102"/>
      <c r="I116" s="102"/>
      <c r="J116" s="102"/>
      <c r="K116" s="102"/>
      <c r="L116" s="72"/>
      <c r="M116" s="72"/>
      <c r="N116" s="72"/>
      <c r="O116" s="8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101">
        <v>0</v>
      </c>
      <c r="AK116" s="101">
        <f t="shared" si="1"/>
        <v>0</v>
      </c>
    </row>
    <row r="117" spans="1:37" s="75" customFormat="1" ht="17.25" hidden="1" customHeight="1">
      <c r="A117" s="72">
        <v>111</v>
      </c>
      <c r="B117" s="9" t="s">
        <v>110</v>
      </c>
      <c r="C117" s="80"/>
      <c r="D117" s="2" t="s">
        <v>56</v>
      </c>
      <c r="E117" s="102"/>
      <c r="F117" s="102"/>
      <c r="G117" s="102"/>
      <c r="H117" s="102"/>
      <c r="I117" s="102"/>
      <c r="J117" s="102"/>
      <c r="K117" s="102"/>
      <c r="L117" s="72"/>
      <c r="M117" s="72"/>
      <c r="N117" s="72"/>
      <c r="O117" s="8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101">
        <v>0</v>
      </c>
      <c r="AK117" s="101">
        <f t="shared" si="1"/>
        <v>0</v>
      </c>
    </row>
    <row r="118" spans="1:37" s="75" customFormat="1" ht="17.25" hidden="1" customHeight="1">
      <c r="A118" s="72">
        <v>112</v>
      </c>
      <c r="B118" s="9" t="s">
        <v>110</v>
      </c>
      <c r="C118" s="80">
        <v>2759</v>
      </c>
      <c r="D118" s="2" t="s">
        <v>169</v>
      </c>
      <c r="E118" s="102"/>
      <c r="F118" s="102"/>
      <c r="G118" s="102"/>
      <c r="H118" s="102"/>
      <c r="I118" s="102"/>
      <c r="J118" s="102"/>
      <c r="K118" s="102"/>
      <c r="L118" s="72"/>
      <c r="M118" s="72"/>
      <c r="N118" s="72"/>
      <c r="O118" s="8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101">
        <v>0</v>
      </c>
      <c r="AK118" s="101">
        <f t="shared" si="1"/>
        <v>0</v>
      </c>
    </row>
    <row r="119" spans="1:37" s="75" customFormat="1" ht="17.25" hidden="1" customHeight="1">
      <c r="A119" s="72">
        <v>113</v>
      </c>
      <c r="B119" s="9" t="s">
        <v>110</v>
      </c>
      <c r="C119" s="80"/>
      <c r="D119" s="2" t="s">
        <v>66</v>
      </c>
      <c r="E119" s="102"/>
      <c r="F119" s="102"/>
      <c r="G119" s="102"/>
      <c r="H119" s="102"/>
      <c r="I119" s="102"/>
      <c r="J119" s="102"/>
      <c r="K119" s="102"/>
      <c r="L119" s="72"/>
      <c r="M119" s="72"/>
      <c r="N119" s="72"/>
      <c r="O119" s="8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101">
        <v>0</v>
      </c>
      <c r="AK119" s="101">
        <f t="shared" si="1"/>
        <v>0</v>
      </c>
    </row>
    <row r="120" spans="1:37" s="75" customFormat="1" ht="17.25" hidden="1" customHeight="1">
      <c r="A120" s="72">
        <v>114</v>
      </c>
      <c r="B120" s="9" t="s">
        <v>110</v>
      </c>
      <c r="C120" s="80"/>
      <c r="D120" s="2" t="s">
        <v>70</v>
      </c>
      <c r="E120" s="102"/>
      <c r="F120" s="102"/>
      <c r="G120" s="102"/>
      <c r="H120" s="102"/>
      <c r="I120" s="102"/>
      <c r="J120" s="102"/>
      <c r="K120" s="102"/>
      <c r="L120" s="72"/>
      <c r="M120" s="72"/>
      <c r="N120" s="72"/>
      <c r="O120" s="8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101">
        <v>0</v>
      </c>
      <c r="AK120" s="101">
        <f t="shared" si="1"/>
        <v>0</v>
      </c>
    </row>
    <row r="121" spans="1:37" s="75" customFormat="1" ht="17.25" hidden="1" customHeight="1">
      <c r="A121" s="72">
        <v>115</v>
      </c>
      <c r="B121" s="9" t="s">
        <v>110</v>
      </c>
      <c r="C121" s="80"/>
      <c r="D121" s="2" t="s">
        <v>170</v>
      </c>
      <c r="E121" s="102"/>
      <c r="F121" s="102"/>
      <c r="G121" s="102"/>
      <c r="H121" s="102"/>
      <c r="I121" s="102"/>
      <c r="J121" s="102"/>
      <c r="K121" s="102"/>
      <c r="L121" s="72"/>
      <c r="M121" s="72"/>
      <c r="N121" s="72"/>
      <c r="O121" s="8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101">
        <v>0</v>
      </c>
      <c r="AK121" s="101">
        <f t="shared" si="1"/>
        <v>0</v>
      </c>
    </row>
    <row r="122" spans="1:37" s="75" customFormat="1" ht="17.25" hidden="1" customHeight="1">
      <c r="A122" s="72">
        <v>116</v>
      </c>
      <c r="B122" s="9" t="s">
        <v>110</v>
      </c>
      <c r="C122" s="80"/>
      <c r="D122" s="2" t="s">
        <v>99</v>
      </c>
      <c r="E122" s="102"/>
      <c r="F122" s="102"/>
      <c r="G122" s="102"/>
      <c r="H122" s="102"/>
      <c r="I122" s="102"/>
      <c r="J122" s="102"/>
      <c r="K122" s="102"/>
      <c r="L122" s="72"/>
      <c r="M122" s="72"/>
      <c r="N122" s="72"/>
      <c r="O122" s="8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101">
        <v>0</v>
      </c>
      <c r="AK122" s="101">
        <f t="shared" si="1"/>
        <v>0</v>
      </c>
    </row>
    <row r="123" spans="1:37" s="75" customFormat="1" ht="17.25" hidden="1" customHeight="1">
      <c r="A123" s="72">
        <v>117</v>
      </c>
      <c r="B123" s="9" t="s">
        <v>110</v>
      </c>
      <c r="C123" s="80"/>
      <c r="D123" s="2" t="s">
        <v>171</v>
      </c>
      <c r="E123" s="102"/>
      <c r="F123" s="102"/>
      <c r="G123" s="102"/>
      <c r="H123" s="102"/>
      <c r="I123" s="102"/>
      <c r="J123" s="102"/>
      <c r="K123" s="102"/>
      <c r="L123" s="72"/>
      <c r="M123" s="72"/>
      <c r="N123" s="72"/>
      <c r="O123" s="8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101">
        <v>0</v>
      </c>
      <c r="AK123" s="101">
        <f t="shared" si="1"/>
        <v>0</v>
      </c>
    </row>
    <row r="124" spans="1:37" s="75" customFormat="1" ht="17.25" hidden="1" customHeight="1">
      <c r="A124" s="72">
        <v>118</v>
      </c>
      <c r="B124" s="9" t="s">
        <v>110</v>
      </c>
      <c r="C124" s="80"/>
      <c r="D124" s="2" t="s">
        <v>84</v>
      </c>
      <c r="E124" s="102"/>
      <c r="F124" s="102"/>
      <c r="G124" s="102"/>
      <c r="H124" s="102"/>
      <c r="I124" s="102"/>
      <c r="J124" s="102"/>
      <c r="K124" s="102"/>
      <c r="L124" s="72"/>
      <c r="M124" s="72"/>
      <c r="N124" s="72"/>
      <c r="O124" s="8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101">
        <v>0</v>
      </c>
      <c r="AK124" s="101">
        <f t="shared" si="1"/>
        <v>0</v>
      </c>
    </row>
    <row r="125" spans="1:37" s="75" customFormat="1" ht="17.25" hidden="1" customHeight="1">
      <c r="A125" s="72">
        <v>119</v>
      </c>
      <c r="B125" s="9" t="s">
        <v>110</v>
      </c>
      <c r="C125" s="80">
        <v>3155</v>
      </c>
      <c r="D125" s="2" t="s">
        <v>172</v>
      </c>
      <c r="E125" s="102"/>
      <c r="F125" s="102"/>
      <c r="G125" s="102"/>
      <c r="H125" s="102"/>
      <c r="I125" s="102"/>
      <c r="J125" s="102"/>
      <c r="K125" s="102"/>
      <c r="L125" s="72"/>
      <c r="M125" s="72"/>
      <c r="N125" s="72"/>
      <c r="O125" s="8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101">
        <v>0</v>
      </c>
      <c r="AK125" s="101">
        <f t="shared" si="1"/>
        <v>0</v>
      </c>
    </row>
    <row r="126" spans="1:37" s="75" customFormat="1" ht="17.25" hidden="1" customHeight="1">
      <c r="A126" s="72">
        <v>120</v>
      </c>
      <c r="B126" s="9" t="s">
        <v>110</v>
      </c>
      <c r="C126" s="80"/>
      <c r="D126" s="2" t="s">
        <v>105</v>
      </c>
      <c r="E126" s="102"/>
      <c r="F126" s="102"/>
      <c r="G126" s="102"/>
      <c r="H126" s="102"/>
      <c r="I126" s="102"/>
      <c r="J126" s="102"/>
      <c r="K126" s="102"/>
      <c r="L126" s="72"/>
      <c r="M126" s="72"/>
      <c r="N126" s="72"/>
      <c r="O126" s="8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101">
        <v>0</v>
      </c>
      <c r="AK126" s="101">
        <f t="shared" si="1"/>
        <v>0</v>
      </c>
    </row>
    <row r="127" spans="1:37" s="75" customFormat="1" ht="17.25" hidden="1" customHeight="1">
      <c r="A127" s="72">
        <v>121</v>
      </c>
      <c r="B127" s="9" t="s">
        <v>110</v>
      </c>
      <c r="C127" s="80">
        <v>2859</v>
      </c>
      <c r="D127" s="2" t="s">
        <v>173</v>
      </c>
      <c r="E127" s="102"/>
      <c r="F127" s="102"/>
      <c r="G127" s="102"/>
      <c r="H127" s="102"/>
      <c r="I127" s="102"/>
      <c r="J127" s="102"/>
      <c r="K127" s="102"/>
      <c r="L127" s="72"/>
      <c r="M127" s="72"/>
      <c r="N127" s="72"/>
      <c r="O127" s="8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101">
        <v>0</v>
      </c>
      <c r="AK127" s="101">
        <f t="shared" si="1"/>
        <v>0</v>
      </c>
    </row>
    <row r="128" spans="1:37" s="75" customFormat="1" ht="17.25" hidden="1" customHeight="1">
      <c r="A128" s="72">
        <v>122</v>
      </c>
      <c r="B128" s="9" t="s">
        <v>110</v>
      </c>
      <c r="C128" s="80"/>
      <c r="D128" s="2" t="s">
        <v>67</v>
      </c>
      <c r="E128" s="102"/>
      <c r="F128" s="102"/>
      <c r="G128" s="102"/>
      <c r="H128" s="102"/>
      <c r="I128" s="102"/>
      <c r="J128" s="102"/>
      <c r="K128" s="102"/>
      <c r="L128" s="72"/>
      <c r="M128" s="72"/>
      <c r="N128" s="72"/>
      <c r="O128" s="8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101">
        <v>0</v>
      </c>
      <c r="AK128" s="101">
        <f t="shared" si="1"/>
        <v>0</v>
      </c>
    </row>
    <row r="129" spans="1:37" s="75" customFormat="1" ht="17.25" hidden="1" customHeight="1">
      <c r="A129" s="72">
        <v>123</v>
      </c>
      <c r="B129" s="9" t="s">
        <v>110</v>
      </c>
      <c r="C129" s="80">
        <v>2826</v>
      </c>
      <c r="D129" s="2" t="s">
        <v>174</v>
      </c>
      <c r="E129" s="102"/>
      <c r="F129" s="102"/>
      <c r="G129" s="102"/>
      <c r="H129" s="102"/>
      <c r="I129" s="102"/>
      <c r="J129" s="102"/>
      <c r="K129" s="102"/>
      <c r="L129" s="72"/>
      <c r="M129" s="72"/>
      <c r="N129" s="72"/>
      <c r="O129" s="8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101">
        <v>0</v>
      </c>
      <c r="AK129" s="101">
        <f t="shared" si="1"/>
        <v>0</v>
      </c>
    </row>
    <row r="130" spans="1:37" s="75" customFormat="1" ht="17.25" hidden="1" customHeight="1">
      <c r="A130" s="72">
        <v>124</v>
      </c>
      <c r="B130" s="9" t="s">
        <v>110</v>
      </c>
      <c r="C130" s="80"/>
      <c r="D130" s="2" t="s">
        <v>92</v>
      </c>
      <c r="E130" s="102"/>
      <c r="F130" s="102"/>
      <c r="G130" s="102"/>
      <c r="H130" s="102"/>
      <c r="I130" s="102"/>
      <c r="J130" s="102"/>
      <c r="K130" s="102"/>
      <c r="L130" s="72"/>
      <c r="M130" s="72"/>
      <c r="N130" s="72"/>
      <c r="O130" s="8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101">
        <v>0</v>
      </c>
      <c r="AK130" s="101">
        <f t="shared" si="1"/>
        <v>0</v>
      </c>
    </row>
    <row r="131" spans="1:37" s="75" customFormat="1" ht="17.25" hidden="1" customHeight="1">
      <c r="A131" s="72">
        <v>125</v>
      </c>
      <c r="B131" s="9" t="s">
        <v>110</v>
      </c>
      <c r="C131" s="80"/>
      <c r="D131" s="2" t="s">
        <v>79</v>
      </c>
      <c r="E131" s="102"/>
      <c r="F131" s="102"/>
      <c r="G131" s="102"/>
      <c r="H131" s="102"/>
      <c r="I131" s="102"/>
      <c r="J131" s="102"/>
      <c r="K131" s="102"/>
      <c r="L131" s="72"/>
      <c r="M131" s="72"/>
      <c r="N131" s="72"/>
      <c r="O131" s="8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101">
        <v>0</v>
      </c>
      <c r="AK131" s="101">
        <f t="shared" si="1"/>
        <v>0</v>
      </c>
    </row>
    <row r="132" spans="1:37" s="75" customFormat="1" ht="17.25" hidden="1" customHeight="1">
      <c r="A132" s="72">
        <v>126</v>
      </c>
      <c r="B132" s="9" t="s">
        <v>110</v>
      </c>
      <c r="C132" s="80"/>
      <c r="D132" s="2" t="s">
        <v>176</v>
      </c>
      <c r="E132" s="102"/>
      <c r="F132" s="102"/>
      <c r="G132" s="102"/>
      <c r="H132" s="102"/>
      <c r="I132" s="102"/>
      <c r="J132" s="102"/>
      <c r="K132" s="102"/>
      <c r="L132" s="72"/>
      <c r="M132" s="72"/>
      <c r="N132" s="72"/>
      <c r="O132" s="8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101">
        <v>0</v>
      </c>
      <c r="AK132" s="101">
        <f t="shared" si="1"/>
        <v>0</v>
      </c>
    </row>
    <row r="133" spans="1:37" s="75" customFormat="1" ht="17.25" hidden="1" customHeight="1">
      <c r="A133" s="72">
        <v>127</v>
      </c>
      <c r="B133" s="9" t="s">
        <v>110</v>
      </c>
      <c r="C133" s="80"/>
      <c r="D133" s="2" t="s">
        <v>177</v>
      </c>
      <c r="E133" s="102"/>
      <c r="F133" s="102"/>
      <c r="G133" s="102"/>
      <c r="H133" s="102"/>
      <c r="I133" s="102"/>
      <c r="J133" s="102"/>
      <c r="K133" s="102"/>
      <c r="L133" s="72"/>
      <c r="M133" s="72"/>
      <c r="N133" s="72"/>
      <c r="O133" s="8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101">
        <v>0</v>
      </c>
      <c r="AK133" s="101">
        <f t="shared" si="1"/>
        <v>0</v>
      </c>
    </row>
    <row r="134" spans="1:37" s="75" customFormat="1" ht="17.25" hidden="1" customHeight="1">
      <c r="A134" s="72">
        <v>128</v>
      </c>
      <c r="B134" s="9" t="s">
        <v>110</v>
      </c>
      <c r="C134" s="80">
        <v>3154</v>
      </c>
      <c r="D134" s="2" t="s">
        <v>178</v>
      </c>
      <c r="E134" s="102"/>
      <c r="F134" s="102"/>
      <c r="G134" s="102"/>
      <c r="H134" s="102"/>
      <c r="I134" s="102"/>
      <c r="J134" s="102"/>
      <c r="K134" s="102"/>
      <c r="L134" s="72"/>
      <c r="M134" s="72"/>
      <c r="N134" s="72"/>
      <c r="O134" s="8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101">
        <v>0</v>
      </c>
      <c r="AK134" s="101">
        <f t="shared" si="1"/>
        <v>0</v>
      </c>
    </row>
    <row r="135" spans="1:37" s="75" customFormat="1" ht="17.25" hidden="1" customHeight="1">
      <c r="A135" s="72">
        <v>129</v>
      </c>
      <c r="B135" s="9" t="s">
        <v>110</v>
      </c>
      <c r="C135" s="80"/>
      <c r="D135" s="2" t="s">
        <v>179</v>
      </c>
      <c r="E135" s="102"/>
      <c r="F135" s="102"/>
      <c r="G135" s="102"/>
      <c r="H135" s="102"/>
      <c r="I135" s="102"/>
      <c r="J135" s="102"/>
      <c r="K135" s="102"/>
      <c r="L135" s="72"/>
      <c r="M135" s="72"/>
      <c r="N135" s="72"/>
      <c r="O135" s="8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101">
        <v>0</v>
      </c>
      <c r="AK135" s="101">
        <f t="shared" ref="AK135:AK198" si="2">COUNTA(E135:AI135)*(AJ135)*(2)</f>
        <v>0</v>
      </c>
    </row>
    <row r="136" spans="1:37" s="75" customFormat="1" ht="17.25" hidden="1" customHeight="1">
      <c r="A136" s="72">
        <v>130</v>
      </c>
      <c r="B136" s="9" t="s">
        <v>110</v>
      </c>
      <c r="C136" s="80"/>
      <c r="D136" s="2" t="s">
        <v>180</v>
      </c>
      <c r="E136" s="102"/>
      <c r="F136" s="102"/>
      <c r="G136" s="102"/>
      <c r="H136" s="102"/>
      <c r="I136" s="102"/>
      <c r="J136" s="102"/>
      <c r="K136" s="102"/>
      <c r="L136" s="72"/>
      <c r="M136" s="72"/>
      <c r="N136" s="72"/>
      <c r="O136" s="8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101">
        <v>0</v>
      </c>
      <c r="AK136" s="101">
        <f t="shared" si="2"/>
        <v>0</v>
      </c>
    </row>
    <row r="137" spans="1:37" s="75" customFormat="1" ht="17.25" hidden="1" customHeight="1">
      <c r="A137" s="72">
        <v>131</v>
      </c>
      <c r="B137" s="9" t="s">
        <v>110</v>
      </c>
      <c r="C137" s="80"/>
      <c r="D137" s="2" t="s">
        <v>181</v>
      </c>
      <c r="E137" s="102"/>
      <c r="F137" s="102"/>
      <c r="G137" s="102"/>
      <c r="H137" s="102"/>
      <c r="I137" s="102"/>
      <c r="J137" s="102"/>
      <c r="K137" s="102"/>
      <c r="L137" s="72"/>
      <c r="M137" s="72"/>
      <c r="N137" s="72"/>
      <c r="O137" s="8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101">
        <v>0</v>
      </c>
      <c r="AK137" s="101">
        <f t="shared" si="2"/>
        <v>0</v>
      </c>
    </row>
    <row r="138" spans="1:37" s="75" customFormat="1" ht="17.25" hidden="1" customHeight="1">
      <c r="A138" s="72">
        <v>132</v>
      </c>
      <c r="B138" s="9" t="s">
        <v>110</v>
      </c>
      <c r="C138" s="80"/>
      <c r="D138" s="2" t="s">
        <v>182</v>
      </c>
      <c r="E138" s="102"/>
      <c r="F138" s="102"/>
      <c r="G138" s="102"/>
      <c r="H138" s="102"/>
      <c r="I138" s="102"/>
      <c r="J138" s="102"/>
      <c r="K138" s="102"/>
      <c r="L138" s="72"/>
      <c r="M138" s="72"/>
      <c r="N138" s="72"/>
      <c r="O138" s="8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101">
        <v>0</v>
      </c>
      <c r="AK138" s="101">
        <f t="shared" si="2"/>
        <v>0</v>
      </c>
    </row>
    <row r="139" spans="1:37" s="75" customFormat="1" ht="17.25" hidden="1" customHeight="1">
      <c r="A139" s="72">
        <v>133</v>
      </c>
      <c r="B139" s="9" t="s">
        <v>110</v>
      </c>
      <c r="C139" s="80"/>
      <c r="D139" s="2" t="s">
        <v>183</v>
      </c>
      <c r="E139" s="102"/>
      <c r="F139" s="102"/>
      <c r="G139" s="102"/>
      <c r="H139" s="102"/>
      <c r="I139" s="102"/>
      <c r="J139" s="102"/>
      <c r="K139" s="102"/>
      <c r="L139" s="72"/>
      <c r="M139" s="72"/>
      <c r="N139" s="72"/>
      <c r="O139" s="8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101">
        <v>0</v>
      </c>
      <c r="AK139" s="101">
        <f t="shared" si="2"/>
        <v>0</v>
      </c>
    </row>
    <row r="140" spans="1:37" s="75" customFormat="1" ht="17.25" hidden="1" customHeight="1">
      <c r="A140" s="72">
        <v>134</v>
      </c>
      <c r="B140" s="9" t="s">
        <v>110</v>
      </c>
      <c r="C140" s="80"/>
      <c r="D140" s="2" t="s">
        <v>80</v>
      </c>
      <c r="E140" s="102"/>
      <c r="F140" s="102"/>
      <c r="G140" s="102"/>
      <c r="H140" s="102"/>
      <c r="I140" s="102"/>
      <c r="J140" s="102"/>
      <c r="K140" s="102"/>
      <c r="L140" s="72"/>
      <c r="M140" s="72"/>
      <c r="N140" s="72"/>
      <c r="O140" s="8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101">
        <v>0</v>
      </c>
      <c r="AK140" s="101">
        <f t="shared" si="2"/>
        <v>0</v>
      </c>
    </row>
    <row r="141" spans="1:37" s="75" customFormat="1" ht="17.25" hidden="1" customHeight="1">
      <c r="A141" s="72">
        <v>135</v>
      </c>
      <c r="B141" s="9" t="s">
        <v>110</v>
      </c>
      <c r="C141" s="80"/>
      <c r="D141" s="2" t="s">
        <v>159</v>
      </c>
      <c r="E141" s="102"/>
      <c r="F141" s="102"/>
      <c r="G141" s="102"/>
      <c r="H141" s="102"/>
      <c r="I141" s="102"/>
      <c r="J141" s="102"/>
      <c r="K141" s="102"/>
      <c r="L141" s="72"/>
      <c r="M141" s="72"/>
      <c r="N141" s="72"/>
      <c r="O141" s="8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101">
        <v>0</v>
      </c>
      <c r="AK141" s="101">
        <f t="shared" si="2"/>
        <v>0</v>
      </c>
    </row>
    <row r="142" spans="1:37" s="75" customFormat="1" ht="17.25" hidden="1" customHeight="1">
      <c r="A142" s="72">
        <v>136</v>
      </c>
      <c r="B142" s="9" t="s">
        <v>110</v>
      </c>
      <c r="C142" s="80"/>
      <c r="D142" s="2" t="s">
        <v>184</v>
      </c>
      <c r="E142" s="102"/>
      <c r="F142" s="102"/>
      <c r="G142" s="102"/>
      <c r="H142" s="102"/>
      <c r="I142" s="102"/>
      <c r="J142" s="102"/>
      <c r="K142" s="102"/>
      <c r="L142" s="72"/>
      <c r="M142" s="72"/>
      <c r="N142" s="72"/>
      <c r="O142" s="8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101">
        <v>0</v>
      </c>
      <c r="AK142" s="101">
        <f t="shared" si="2"/>
        <v>0</v>
      </c>
    </row>
    <row r="143" spans="1:37" s="75" customFormat="1" ht="17.25" hidden="1" customHeight="1">
      <c r="A143" s="72">
        <v>137</v>
      </c>
      <c r="B143" s="9" t="s">
        <v>110</v>
      </c>
      <c r="C143" s="80"/>
      <c r="D143" s="2" t="s">
        <v>186</v>
      </c>
      <c r="E143" s="102"/>
      <c r="F143" s="102"/>
      <c r="G143" s="102"/>
      <c r="H143" s="102"/>
      <c r="I143" s="102"/>
      <c r="J143" s="102"/>
      <c r="K143" s="102"/>
      <c r="L143" s="72"/>
      <c r="M143" s="72"/>
      <c r="N143" s="72"/>
      <c r="O143" s="8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101">
        <v>0</v>
      </c>
      <c r="AK143" s="101">
        <f t="shared" si="2"/>
        <v>0</v>
      </c>
    </row>
    <row r="144" spans="1:37" s="75" customFormat="1" ht="17.25" hidden="1" customHeight="1">
      <c r="A144" s="72">
        <v>138</v>
      </c>
      <c r="B144" s="9" t="s">
        <v>110</v>
      </c>
      <c r="C144" s="80"/>
      <c r="D144" s="2" t="s">
        <v>187</v>
      </c>
      <c r="E144" s="102"/>
      <c r="F144" s="102"/>
      <c r="G144" s="102"/>
      <c r="H144" s="102"/>
      <c r="I144" s="102"/>
      <c r="J144" s="102"/>
      <c r="K144" s="102"/>
      <c r="L144" s="72"/>
      <c r="M144" s="72"/>
      <c r="N144" s="72"/>
      <c r="O144" s="8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101">
        <v>0</v>
      </c>
      <c r="AK144" s="101">
        <f t="shared" si="2"/>
        <v>0</v>
      </c>
    </row>
    <row r="145" spans="1:37" s="75" customFormat="1" ht="17.25" hidden="1" customHeight="1">
      <c r="A145" s="72">
        <v>139</v>
      </c>
      <c r="B145" s="9" t="s">
        <v>110</v>
      </c>
      <c r="C145" s="80"/>
      <c r="D145" s="2" t="s">
        <v>188</v>
      </c>
      <c r="E145" s="102"/>
      <c r="F145" s="102"/>
      <c r="G145" s="102"/>
      <c r="H145" s="102"/>
      <c r="I145" s="102"/>
      <c r="J145" s="102"/>
      <c r="K145" s="102"/>
      <c r="L145" s="72"/>
      <c r="M145" s="72"/>
      <c r="N145" s="72"/>
      <c r="O145" s="8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101">
        <v>0</v>
      </c>
      <c r="AK145" s="101">
        <f t="shared" si="2"/>
        <v>0</v>
      </c>
    </row>
    <row r="146" spans="1:37" s="75" customFormat="1" ht="17.25" hidden="1" customHeight="1">
      <c r="A146" s="72">
        <v>140</v>
      </c>
      <c r="B146" s="9" t="s">
        <v>110</v>
      </c>
      <c r="C146" s="80"/>
      <c r="D146" s="2" t="s">
        <v>107</v>
      </c>
      <c r="E146" s="102"/>
      <c r="F146" s="102"/>
      <c r="G146" s="102"/>
      <c r="H146" s="102"/>
      <c r="I146" s="102"/>
      <c r="J146" s="102"/>
      <c r="K146" s="102"/>
      <c r="L146" s="72"/>
      <c r="M146" s="72"/>
      <c r="N146" s="72"/>
      <c r="O146" s="8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101">
        <v>0</v>
      </c>
      <c r="AK146" s="101">
        <f t="shared" si="2"/>
        <v>0</v>
      </c>
    </row>
    <row r="147" spans="1:37" s="75" customFormat="1" ht="17.25" hidden="1" customHeight="1">
      <c r="A147" s="72">
        <v>141</v>
      </c>
      <c r="B147" s="9" t="s">
        <v>110</v>
      </c>
      <c r="C147" s="80"/>
      <c r="D147" s="2" t="s">
        <v>189</v>
      </c>
      <c r="E147" s="102"/>
      <c r="F147" s="102"/>
      <c r="G147" s="102"/>
      <c r="H147" s="102"/>
      <c r="I147" s="102"/>
      <c r="J147" s="102"/>
      <c r="K147" s="102"/>
      <c r="L147" s="72"/>
      <c r="M147" s="72"/>
      <c r="N147" s="72"/>
      <c r="O147" s="8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101">
        <v>0</v>
      </c>
      <c r="AK147" s="101">
        <f t="shared" si="2"/>
        <v>0</v>
      </c>
    </row>
    <row r="148" spans="1:37" s="75" customFormat="1" ht="17.25" hidden="1" customHeight="1">
      <c r="A148" s="72">
        <v>142</v>
      </c>
      <c r="B148" s="9" t="s">
        <v>110</v>
      </c>
      <c r="C148" s="80"/>
      <c r="D148" s="2" t="s">
        <v>108</v>
      </c>
      <c r="E148" s="102"/>
      <c r="F148" s="102"/>
      <c r="G148" s="102"/>
      <c r="H148" s="102"/>
      <c r="I148" s="102"/>
      <c r="J148" s="102"/>
      <c r="K148" s="102"/>
      <c r="L148" s="72"/>
      <c r="M148" s="72"/>
      <c r="N148" s="72"/>
      <c r="O148" s="8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101">
        <v>0</v>
      </c>
      <c r="AK148" s="101">
        <f t="shared" si="2"/>
        <v>0</v>
      </c>
    </row>
    <row r="149" spans="1:37" s="75" customFormat="1" ht="17.25" hidden="1" customHeight="1">
      <c r="A149" s="72">
        <v>143</v>
      </c>
      <c r="B149" s="9" t="s">
        <v>110</v>
      </c>
      <c r="C149" s="80"/>
      <c r="D149" s="2" t="s">
        <v>109</v>
      </c>
      <c r="E149" s="102"/>
      <c r="F149" s="102"/>
      <c r="G149" s="102"/>
      <c r="H149" s="102"/>
      <c r="I149" s="102"/>
      <c r="J149" s="102"/>
      <c r="K149" s="102"/>
      <c r="L149" s="72"/>
      <c r="M149" s="72"/>
      <c r="N149" s="72"/>
      <c r="O149" s="8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101">
        <v>0</v>
      </c>
      <c r="AK149" s="101">
        <f t="shared" si="2"/>
        <v>0</v>
      </c>
    </row>
    <row r="150" spans="1:37" s="75" customFormat="1" ht="17.25" hidden="1" customHeight="1">
      <c r="A150" s="72">
        <v>144</v>
      </c>
      <c r="B150" s="9" t="s">
        <v>110</v>
      </c>
      <c r="C150" s="80"/>
      <c r="D150" s="2" t="s">
        <v>190</v>
      </c>
      <c r="E150" s="102"/>
      <c r="F150" s="102"/>
      <c r="G150" s="102"/>
      <c r="H150" s="102"/>
      <c r="I150" s="102"/>
      <c r="J150" s="102"/>
      <c r="K150" s="102"/>
      <c r="L150" s="72"/>
      <c r="M150" s="72"/>
      <c r="N150" s="72"/>
      <c r="O150" s="8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101">
        <v>0</v>
      </c>
      <c r="AK150" s="101">
        <f t="shared" si="2"/>
        <v>0</v>
      </c>
    </row>
    <row r="151" spans="1:37" s="75" customFormat="1" ht="17.25" hidden="1" customHeight="1">
      <c r="A151" s="72">
        <v>145</v>
      </c>
      <c r="B151" s="9" t="s">
        <v>110</v>
      </c>
      <c r="C151" s="80"/>
      <c r="D151" s="2" t="s">
        <v>191</v>
      </c>
      <c r="E151" s="102"/>
      <c r="F151" s="102"/>
      <c r="G151" s="102"/>
      <c r="H151" s="102"/>
      <c r="I151" s="102"/>
      <c r="J151" s="102"/>
      <c r="K151" s="102"/>
      <c r="L151" s="72"/>
      <c r="M151" s="72"/>
      <c r="N151" s="72"/>
      <c r="O151" s="8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101">
        <v>0</v>
      </c>
      <c r="AK151" s="101">
        <f t="shared" si="2"/>
        <v>0</v>
      </c>
    </row>
    <row r="152" spans="1:37" s="75" customFormat="1" ht="17.25" hidden="1" customHeight="1">
      <c r="A152" s="72">
        <v>146</v>
      </c>
      <c r="B152" s="9" t="s">
        <v>110</v>
      </c>
      <c r="C152" s="80"/>
      <c r="D152" s="2" t="s">
        <v>192</v>
      </c>
      <c r="E152" s="102"/>
      <c r="F152" s="102"/>
      <c r="G152" s="102"/>
      <c r="H152" s="102"/>
      <c r="I152" s="102"/>
      <c r="J152" s="102"/>
      <c r="K152" s="102"/>
      <c r="L152" s="72"/>
      <c r="M152" s="72"/>
      <c r="N152" s="72"/>
      <c r="O152" s="8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101">
        <v>0</v>
      </c>
      <c r="AK152" s="101">
        <f t="shared" si="2"/>
        <v>0</v>
      </c>
    </row>
    <row r="153" spans="1:37" s="75" customFormat="1" ht="17.25" hidden="1" customHeight="1">
      <c r="A153" s="72">
        <v>147</v>
      </c>
      <c r="B153" s="9" t="s">
        <v>110</v>
      </c>
      <c r="C153" s="80"/>
      <c r="D153" s="2" t="s">
        <v>193</v>
      </c>
      <c r="E153" s="102"/>
      <c r="F153" s="102"/>
      <c r="G153" s="102"/>
      <c r="H153" s="102"/>
      <c r="I153" s="102"/>
      <c r="J153" s="102"/>
      <c r="K153" s="102"/>
      <c r="L153" s="72"/>
      <c r="M153" s="72"/>
      <c r="N153" s="72"/>
      <c r="O153" s="8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101">
        <v>0</v>
      </c>
      <c r="AK153" s="101">
        <f t="shared" si="2"/>
        <v>0</v>
      </c>
    </row>
    <row r="154" spans="1:37" s="75" customFormat="1" ht="17.25" hidden="1" customHeight="1">
      <c r="A154" s="72">
        <v>148</v>
      </c>
      <c r="B154" s="9" t="s">
        <v>110</v>
      </c>
      <c r="C154" s="80"/>
      <c r="D154" s="2" t="s">
        <v>64</v>
      </c>
      <c r="E154" s="102"/>
      <c r="F154" s="102"/>
      <c r="G154" s="102"/>
      <c r="H154" s="102"/>
      <c r="I154" s="102"/>
      <c r="J154" s="102"/>
      <c r="K154" s="102"/>
      <c r="L154" s="72"/>
      <c r="M154" s="72"/>
      <c r="N154" s="72"/>
      <c r="O154" s="8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101">
        <v>0</v>
      </c>
      <c r="AK154" s="101">
        <f t="shared" si="2"/>
        <v>0</v>
      </c>
    </row>
    <row r="155" spans="1:37" s="75" customFormat="1" ht="17.25" hidden="1" customHeight="1">
      <c r="A155" s="72">
        <v>149</v>
      </c>
      <c r="B155" s="9" t="s">
        <v>110</v>
      </c>
      <c r="C155" s="80"/>
      <c r="D155" s="2" t="s">
        <v>194</v>
      </c>
      <c r="E155" s="102"/>
      <c r="F155" s="102"/>
      <c r="G155" s="102"/>
      <c r="H155" s="102"/>
      <c r="I155" s="102"/>
      <c r="J155" s="102"/>
      <c r="K155" s="102"/>
      <c r="L155" s="72"/>
      <c r="M155" s="72"/>
      <c r="N155" s="72"/>
      <c r="O155" s="8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101">
        <v>0</v>
      </c>
      <c r="AK155" s="101">
        <f t="shared" si="2"/>
        <v>0</v>
      </c>
    </row>
    <row r="156" spans="1:37" s="75" customFormat="1" ht="17.25" hidden="1" customHeight="1">
      <c r="A156" s="72">
        <v>150</v>
      </c>
      <c r="B156" s="3" t="s">
        <v>195</v>
      </c>
      <c r="C156" s="80">
        <v>249</v>
      </c>
      <c r="D156" s="6" t="s">
        <v>196</v>
      </c>
      <c r="E156" s="102"/>
      <c r="F156" s="102"/>
      <c r="G156" s="102"/>
      <c r="H156" s="102"/>
      <c r="I156" s="102"/>
      <c r="J156" s="102"/>
      <c r="K156" s="102"/>
      <c r="L156" s="72"/>
      <c r="M156" s="72"/>
      <c r="N156" s="72"/>
      <c r="O156" s="8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101">
        <v>0</v>
      </c>
      <c r="AK156" s="101">
        <f t="shared" si="2"/>
        <v>0</v>
      </c>
    </row>
    <row r="157" spans="1:37" s="75" customFormat="1" ht="17.25" hidden="1" customHeight="1">
      <c r="A157" s="72">
        <v>151</v>
      </c>
      <c r="B157" s="3" t="s">
        <v>195</v>
      </c>
      <c r="C157" s="80">
        <v>165</v>
      </c>
      <c r="D157" s="6" t="s">
        <v>199</v>
      </c>
      <c r="E157" s="102"/>
      <c r="F157" s="102"/>
      <c r="G157" s="102"/>
      <c r="H157" s="102"/>
      <c r="I157" s="102"/>
      <c r="J157" s="102"/>
      <c r="K157" s="102"/>
      <c r="L157" s="72"/>
      <c r="M157" s="72"/>
      <c r="N157" s="72"/>
      <c r="O157" s="8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101">
        <v>0</v>
      </c>
      <c r="AK157" s="101">
        <f t="shared" si="2"/>
        <v>0</v>
      </c>
    </row>
    <row r="158" spans="1:37" s="75" customFormat="1" ht="17.25" hidden="1" customHeight="1">
      <c r="A158" s="72">
        <v>152</v>
      </c>
      <c r="B158" s="3" t="s">
        <v>195</v>
      </c>
      <c r="C158" s="80">
        <v>355</v>
      </c>
      <c r="D158" s="6" t="s">
        <v>201</v>
      </c>
      <c r="E158" s="102"/>
      <c r="F158" s="102"/>
      <c r="G158" s="102"/>
      <c r="H158" s="102"/>
      <c r="I158" s="102"/>
      <c r="J158" s="102"/>
      <c r="K158" s="102"/>
      <c r="L158" s="72"/>
      <c r="M158" s="72"/>
      <c r="N158" s="72"/>
      <c r="O158" s="8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101">
        <v>0</v>
      </c>
      <c r="AK158" s="101">
        <f t="shared" si="2"/>
        <v>0</v>
      </c>
    </row>
    <row r="159" spans="1:37" s="75" customFormat="1" ht="17.25" hidden="1" customHeight="1">
      <c r="A159" s="72">
        <v>153</v>
      </c>
      <c r="B159" s="3" t="s">
        <v>195</v>
      </c>
      <c r="C159" s="80">
        <v>773</v>
      </c>
      <c r="D159" s="6" t="s">
        <v>203</v>
      </c>
      <c r="E159" s="102"/>
      <c r="F159" s="102"/>
      <c r="G159" s="102"/>
      <c r="H159" s="102"/>
      <c r="I159" s="102"/>
      <c r="J159" s="102"/>
      <c r="K159" s="102"/>
      <c r="L159" s="72"/>
      <c r="M159" s="72"/>
      <c r="N159" s="72"/>
      <c r="O159" s="8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101">
        <v>0</v>
      </c>
      <c r="AK159" s="101">
        <f t="shared" si="2"/>
        <v>0</v>
      </c>
    </row>
    <row r="160" spans="1:37" s="75" customFormat="1" ht="17.25" hidden="1" customHeight="1">
      <c r="A160" s="72">
        <v>154</v>
      </c>
      <c r="B160" s="3" t="s">
        <v>195</v>
      </c>
      <c r="C160" s="80">
        <v>343</v>
      </c>
      <c r="D160" s="7" t="s">
        <v>205</v>
      </c>
      <c r="E160" s="102"/>
      <c r="F160" s="102"/>
      <c r="G160" s="102"/>
      <c r="H160" s="102"/>
      <c r="I160" s="102"/>
      <c r="J160" s="102"/>
      <c r="K160" s="102"/>
      <c r="L160" s="72"/>
      <c r="M160" s="72"/>
      <c r="N160" s="72"/>
      <c r="O160" s="8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101">
        <v>0</v>
      </c>
      <c r="AK160" s="101">
        <f t="shared" si="2"/>
        <v>0</v>
      </c>
    </row>
    <row r="161" spans="1:37" s="75" customFormat="1" ht="17.25" hidden="1" customHeight="1">
      <c r="A161" s="72">
        <v>155</v>
      </c>
      <c r="B161" s="3" t="s">
        <v>195</v>
      </c>
      <c r="C161" s="80">
        <v>455</v>
      </c>
      <c r="D161" s="6" t="s">
        <v>207</v>
      </c>
      <c r="E161" s="102"/>
      <c r="F161" s="102"/>
      <c r="G161" s="102"/>
      <c r="H161" s="102"/>
      <c r="I161" s="102"/>
      <c r="J161" s="102"/>
      <c r="K161" s="102"/>
      <c r="L161" s="72"/>
      <c r="M161" s="72"/>
      <c r="N161" s="72"/>
      <c r="O161" s="8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101">
        <v>0</v>
      </c>
      <c r="AK161" s="101">
        <f t="shared" si="2"/>
        <v>0</v>
      </c>
    </row>
    <row r="162" spans="1:37" s="75" customFormat="1" ht="17.25" hidden="1" customHeight="1">
      <c r="A162" s="72">
        <v>156</v>
      </c>
      <c r="B162" s="3" t="s">
        <v>195</v>
      </c>
      <c r="C162" s="80">
        <v>548</v>
      </c>
      <c r="D162" s="6" t="s">
        <v>209</v>
      </c>
      <c r="E162" s="102"/>
      <c r="F162" s="102"/>
      <c r="G162" s="102"/>
      <c r="H162" s="102"/>
      <c r="I162" s="102"/>
      <c r="J162" s="102"/>
      <c r="K162" s="102"/>
      <c r="L162" s="72"/>
      <c r="M162" s="72"/>
      <c r="N162" s="72"/>
      <c r="O162" s="8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101">
        <v>0</v>
      </c>
      <c r="AK162" s="101">
        <f t="shared" si="2"/>
        <v>0</v>
      </c>
    </row>
    <row r="163" spans="1:37" s="75" customFormat="1" ht="17.25" hidden="1" customHeight="1">
      <c r="A163" s="72">
        <v>157</v>
      </c>
      <c r="B163" s="3" t="s">
        <v>195</v>
      </c>
      <c r="C163" s="80">
        <v>788</v>
      </c>
      <c r="D163" s="6" t="s">
        <v>211</v>
      </c>
      <c r="E163" s="102"/>
      <c r="F163" s="102"/>
      <c r="G163" s="102"/>
      <c r="H163" s="102"/>
      <c r="I163" s="102"/>
      <c r="J163" s="102"/>
      <c r="K163" s="102"/>
      <c r="L163" s="72"/>
      <c r="M163" s="72"/>
      <c r="N163" s="72"/>
      <c r="O163" s="8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101">
        <v>0</v>
      </c>
      <c r="AK163" s="101">
        <f t="shared" si="2"/>
        <v>0</v>
      </c>
    </row>
    <row r="164" spans="1:37" s="75" customFormat="1" ht="17.25" hidden="1" customHeight="1">
      <c r="A164" s="72">
        <v>158</v>
      </c>
      <c r="B164" s="3" t="s">
        <v>195</v>
      </c>
      <c r="C164" s="80">
        <v>960</v>
      </c>
      <c r="D164" s="6" t="s">
        <v>213</v>
      </c>
      <c r="E164" s="102"/>
      <c r="F164" s="102"/>
      <c r="G164" s="102"/>
      <c r="H164" s="102"/>
      <c r="I164" s="102"/>
      <c r="J164" s="102"/>
      <c r="K164" s="102"/>
      <c r="L164" s="72"/>
      <c r="M164" s="72"/>
      <c r="N164" s="72"/>
      <c r="O164" s="8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101">
        <v>0</v>
      </c>
      <c r="AK164" s="101">
        <f t="shared" si="2"/>
        <v>0</v>
      </c>
    </row>
    <row r="165" spans="1:37" s="75" customFormat="1" ht="17.25" hidden="1" customHeight="1">
      <c r="A165" s="72">
        <v>159</v>
      </c>
      <c r="B165" s="3" t="s">
        <v>195</v>
      </c>
      <c r="C165" s="80">
        <v>978</v>
      </c>
      <c r="D165" s="6" t="s">
        <v>215</v>
      </c>
      <c r="E165" s="102"/>
      <c r="F165" s="102"/>
      <c r="G165" s="102"/>
      <c r="H165" s="102"/>
      <c r="I165" s="102"/>
      <c r="J165" s="102"/>
      <c r="K165" s="102"/>
      <c r="L165" s="72"/>
      <c r="M165" s="72"/>
      <c r="N165" s="72"/>
      <c r="O165" s="8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101">
        <v>0</v>
      </c>
      <c r="AK165" s="101">
        <f t="shared" si="2"/>
        <v>0</v>
      </c>
    </row>
    <row r="166" spans="1:37" s="75" customFormat="1" ht="17.25" hidden="1" customHeight="1">
      <c r="A166" s="72">
        <v>160</v>
      </c>
      <c r="B166" s="3" t="s">
        <v>195</v>
      </c>
      <c r="C166" s="80">
        <v>1423</v>
      </c>
      <c r="D166" s="6" t="s">
        <v>217</v>
      </c>
      <c r="E166" s="102"/>
      <c r="F166" s="102"/>
      <c r="G166" s="102"/>
      <c r="H166" s="102"/>
      <c r="I166" s="102"/>
      <c r="J166" s="102"/>
      <c r="K166" s="102"/>
      <c r="L166" s="72"/>
      <c r="M166" s="72"/>
      <c r="N166" s="72"/>
      <c r="O166" s="8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101">
        <v>0</v>
      </c>
      <c r="AK166" s="101">
        <f t="shared" si="2"/>
        <v>0</v>
      </c>
    </row>
    <row r="167" spans="1:37" s="75" customFormat="1" ht="17.25" hidden="1" customHeight="1">
      <c r="A167" s="72">
        <v>161</v>
      </c>
      <c r="B167" s="3" t="s">
        <v>195</v>
      </c>
      <c r="C167" s="80">
        <v>1130</v>
      </c>
      <c r="D167" s="6" t="s">
        <v>219</v>
      </c>
      <c r="E167" s="102"/>
      <c r="F167" s="102"/>
      <c r="G167" s="102"/>
      <c r="H167" s="102"/>
      <c r="I167" s="102"/>
      <c r="J167" s="102"/>
      <c r="K167" s="102"/>
      <c r="L167" s="72"/>
      <c r="M167" s="72"/>
      <c r="N167" s="72"/>
      <c r="O167" s="8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101">
        <v>0</v>
      </c>
      <c r="AK167" s="101">
        <f t="shared" si="2"/>
        <v>0</v>
      </c>
    </row>
    <row r="168" spans="1:37" s="75" customFormat="1" ht="17.25" hidden="1" customHeight="1">
      <c r="A168" s="72">
        <v>162</v>
      </c>
      <c r="B168" s="3" t="s">
        <v>195</v>
      </c>
      <c r="C168" s="80">
        <v>1619</v>
      </c>
      <c r="D168" s="6" t="s">
        <v>221</v>
      </c>
      <c r="E168" s="102"/>
      <c r="F168" s="102"/>
      <c r="G168" s="102"/>
      <c r="H168" s="102"/>
      <c r="I168" s="102"/>
      <c r="J168" s="102"/>
      <c r="K168" s="102"/>
      <c r="L168" s="72"/>
      <c r="M168" s="72"/>
      <c r="N168" s="72"/>
      <c r="O168" s="8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101">
        <v>0</v>
      </c>
      <c r="AK168" s="101">
        <f t="shared" si="2"/>
        <v>0</v>
      </c>
    </row>
    <row r="169" spans="1:37" s="75" customFormat="1" ht="17.25" hidden="1" customHeight="1">
      <c r="A169" s="72">
        <v>163</v>
      </c>
      <c r="B169" s="3" t="s">
        <v>195</v>
      </c>
      <c r="C169" s="80">
        <v>2039</v>
      </c>
      <c r="D169" s="6" t="s">
        <v>223</v>
      </c>
      <c r="E169" s="102"/>
      <c r="F169" s="102"/>
      <c r="G169" s="102"/>
      <c r="H169" s="102"/>
      <c r="I169" s="102"/>
      <c r="J169" s="102"/>
      <c r="K169" s="102"/>
      <c r="L169" s="72"/>
      <c r="M169" s="72"/>
      <c r="N169" s="72"/>
      <c r="O169" s="8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101">
        <v>0</v>
      </c>
      <c r="AK169" s="101">
        <f t="shared" si="2"/>
        <v>0</v>
      </c>
    </row>
    <row r="170" spans="1:37" s="75" customFormat="1" ht="17.25" hidden="1" customHeight="1">
      <c r="A170" s="72">
        <v>164</v>
      </c>
      <c r="B170" s="3" t="s">
        <v>195</v>
      </c>
      <c r="C170" s="80">
        <v>554</v>
      </c>
      <c r="D170" s="6" t="s">
        <v>225</v>
      </c>
      <c r="E170" s="102"/>
      <c r="F170" s="102"/>
      <c r="G170" s="102"/>
      <c r="H170" s="102"/>
      <c r="I170" s="102"/>
      <c r="J170" s="102"/>
      <c r="K170" s="102"/>
      <c r="L170" s="72"/>
      <c r="M170" s="72"/>
      <c r="N170" s="72"/>
      <c r="O170" s="8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101">
        <v>0</v>
      </c>
      <c r="AK170" s="101">
        <f t="shared" si="2"/>
        <v>0</v>
      </c>
    </row>
    <row r="171" spans="1:37" s="75" customFormat="1" ht="17.25" hidden="1" customHeight="1">
      <c r="A171" s="72">
        <v>165</v>
      </c>
      <c r="B171" s="3" t="s">
        <v>195</v>
      </c>
      <c r="C171" s="80">
        <v>551</v>
      </c>
      <c r="D171" s="6" t="s">
        <v>227</v>
      </c>
      <c r="E171" s="102"/>
      <c r="F171" s="102"/>
      <c r="G171" s="102"/>
      <c r="H171" s="102"/>
      <c r="I171" s="102"/>
      <c r="J171" s="102"/>
      <c r="K171" s="102"/>
      <c r="L171" s="72"/>
      <c r="M171" s="72"/>
      <c r="N171" s="72"/>
      <c r="O171" s="8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101">
        <v>0</v>
      </c>
      <c r="AK171" s="101">
        <f t="shared" si="2"/>
        <v>0</v>
      </c>
    </row>
    <row r="172" spans="1:37" s="75" customFormat="1" ht="17.25" hidden="1" customHeight="1">
      <c r="A172" s="72">
        <v>166</v>
      </c>
      <c r="B172" s="3" t="s">
        <v>195</v>
      </c>
      <c r="C172" s="80">
        <v>2568</v>
      </c>
      <c r="D172" s="7" t="s">
        <v>229</v>
      </c>
      <c r="E172" s="102"/>
      <c r="F172" s="102"/>
      <c r="G172" s="102"/>
      <c r="H172" s="102"/>
      <c r="I172" s="102"/>
      <c r="J172" s="102"/>
      <c r="K172" s="102"/>
      <c r="L172" s="72"/>
      <c r="M172" s="72"/>
      <c r="N172" s="72"/>
      <c r="O172" s="8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101">
        <v>0</v>
      </c>
      <c r="AK172" s="101">
        <f t="shared" si="2"/>
        <v>0</v>
      </c>
    </row>
    <row r="173" spans="1:37" s="75" customFormat="1" ht="17.25" hidden="1" customHeight="1">
      <c r="A173" s="72">
        <v>167</v>
      </c>
      <c r="B173" s="3" t="s">
        <v>195</v>
      </c>
      <c r="C173" s="80">
        <v>2573</v>
      </c>
      <c r="D173" s="7" t="s">
        <v>231</v>
      </c>
      <c r="E173" s="102"/>
      <c r="F173" s="102"/>
      <c r="G173" s="102"/>
      <c r="H173" s="102"/>
      <c r="I173" s="102"/>
      <c r="J173" s="102"/>
      <c r="K173" s="102"/>
      <c r="L173" s="72"/>
      <c r="M173" s="72"/>
      <c r="N173" s="72"/>
      <c r="O173" s="8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101">
        <v>0</v>
      </c>
      <c r="AK173" s="101">
        <f t="shared" si="2"/>
        <v>0</v>
      </c>
    </row>
    <row r="174" spans="1:37" s="75" customFormat="1" ht="17.25" hidden="1" customHeight="1">
      <c r="A174" s="72">
        <v>168</v>
      </c>
      <c r="B174" s="3" t="s">
        <v>195</v>
      </c>
      <c r="C174" s="80"/>
      <c r="D174" s="6" t="s">
        <v>233</v>
      </c>
      <c r="E174" s="102"/>
      <c r="F174" s="102"/>
      <c r="G174" s="102"/>
      <c r="H174" s="102"/>
      <c r="I174" s="102"/>
      <c r="J174" s="102"/>
      <c r="K174" s="102"/>
      <c r="L174" s="72"/>
      <c r="M174" s="72"/>
      <c r="N174" s="72"/>
      <c r="O174" s="8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101">
        <v>0</v>
      </c>
      <c r="AK174" s="101">
        <f t="shared" si="2"/>
        <v>0</v>
      </c>
    </row>
    <row r="175" spans="1:37" s="75" customFormat="1" ht="17.25" hidden="1" customHeight="1">
      <c r="A175" s="72">
        <v>169</v>
      </c>
      <c r="B175" s="3" t="s">
        <v>195</v>
      </c>
      <c r="C175" s="80">
        <v>2564</v>
      </c>
      <c r="D175" s="7" t="s">
        <v>235</v>
      </c>
      <c r="E175" s="102"/>
      <c r="F175" s="102"/>
      <c r="G175" s="102"/>
      <c r="H175" s="102"/>
      <c r="I175" s="102"/>
      <c r="J175" s="102"/>
      <c r="K175" s="102"/>
      <c r="L175" s="72"/>
      <c r="M175" s="72"/>
      <c r="N175" s="72"/>
      <c r="O175" s="8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101">
        <v>0</v>
      </c>
      <c r="AK175" s="101">
        <f t="shared" si="2"/>
        <v>0</v>
      </c>
    </row>
    <row r="176" spans="1:37" s="75" customFormat="1" ht="17.25" hidden="1" customHeight="1">
      <c r="A176" s="72">
        <v>170</v>
      </c>
      <c r="B176" s="3" t="s">
        <v>195</v>
      </c>
      <c r="C176" s="80">
        <v>2585</v>
      </c>
      <c r="D176" s="7" t="s">
        <v>237</v>
      </c>
      <c r="E176" s="102"/>
      <c r="F176" s="102"/>
      <c r="G176" s="102"/>
      <c r="H176" s="102"/>
      <c r="I176" s="102"/>
      <c r="J176" s="102"/>
      <c r="K176" s="102"/>
      <c r="L176" s="72"/>
      <c r="M176" s="72"/>
      <c r="N176" s="72"/>
      <c r="O176" s="8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101">
        <v>0</v>
      </c>
      <c r="AK176" s="101">
        <f t="shared" si="2"/>
        <v>0</v>
      </c>
    </row>
    <row r="177" spans="1:37" s="75" customFormat="1" ht="17.25" hidden="1" customHeight="1">
      <c r="A177" s="72">
        <v>171</v>
      </c>
      <c r="B177" s="3" t="s">
        <v>195</v>
      </c>
      <c r="C177" s="80">
        <v>2584</v>
      </c>
      <c r="D177" s="7" t="s">
        <v>239</v>
      </c>
      <c r="E177" s="102"/>
      <c r="F177" s="102"/>
      <c r="G177" s="102"/>
      <c r="H177" s="102"/>
      <c r="I177" s="102"/>
      <c r="J177" s="102"/>
      <c r="K177" s="102"/>
      <c r="L177" s="72"/>
      <c r="M177" s="72"/>
      <c r="N177" s="72"/>
      <c r="O177" s="8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101">
        <v>0</v>
      </c>
      <c r="AK177" s="101">
        <f t="shared" si="2"/>
        <v>0</v>
      </c>
    </row>
    <row r="178" spans="1:37" s="75" customFormat="1" ht="17.25" hidden="1" customHeight="1">
      <c r="A178" s="72">
        <v>172</v>
      </c>
      <c r="B178" s="3" t="s">
        <v>195</v>
      </c>
      <c r="C178" s="80">
        <v>2621</v>
      </c>
      <c r="D178" s="7" t="s">
        <v>240</v>
      </c>
      <c r="E178" s="102"/>
      <c r="F178" s="102"/>
      <c r="G178" s="102"/>
      <c r="H178" s="102"/>
      <c r="I178" s="102"/>
      <c r="J178" s="102"/>
      <c r="K178" s="102"/>
      <c r="L178" s="72"/>
      <c r="M178" s="72"/>
      <c r="N178" s="72"/>
      <c r="O178" s="8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101">
        <v>0</v>
      </c>
      <c r="AK178" s="101">
        <f t="shared" si="2"/>
        <v>0</v>
      </c>
    </row>
    <row r="179" spans="1:37" s="75" customFormat="1" ht="17.25" hidden="1" customHeight="1">
      <c r="A179" s="72">
        <v>173</v>
      </c>
      <c r="B179" s="3" t="s">
        <v>195</v>
      </c>
      <c r="C179" s="80">
        <v>2803</v>
      </c>
      <c r="D179" s="6" t="s">
        <v>243</v>
      </c>
      <c r="E179" s="102"/>
      <c r="F179" s="102"/>
      <c r="G179" s="102"/>
      <c r="H179" s="102"/>
      <c r="I179" s="102"/>
      <c r="J179" s="102"/>
      <c r="K179" s="102"/>
      <c r="L179" s="72"/>
      <c r="M179" s="72"/>
      <c r="N179" s="72"/>
      <c r="O179" s="8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101">
        <v>0</v>
      </c>
      <c r="AK179" s="101">
        <f t="shared" si="2"/>
        <v>0</v>
      </c>
    </row>
    <row r="180" spans="1:37" s="75" customFormat="1" ht="17.25" hidden="1" customHeight="1">
      <c r="A180" s="72">
        <v>174</v>
      </c>
      <c r="B180" s="3" t="s">
        <v>195</v>
      </c>
      <c r="C180" s="80">
        <v>2783</v>
      </c>
      <c r="D180" s="6" t="s">
        <v>245</v>
      </c>
      <c r="E180" s="102"/>
      <c r="F180" s="102"/>
      <c r="G180" s="102"/>
      <c r="H180" s="102"/>
      <c r="I180" s="102"/>
      <c r="J180" s="102"/>
      <c r="K180" s="102"/>
      <c r="L180" s="72"/>
      <c r="M180" s="72"/>
      <c r="N180" s="72"/>
      <c r="O180" s="8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101">
        <v>0</v>
      </c>
      <c r="AK180" s="101">
        <f t="shared" si="2"/>
        <v>0</v>
      </c>
    </row>
    <row r="181" spans="1:37" s="75" customFormat="1" ht="17.25" hidden="1" customHeight="1">
      <c r="A181" s="72">
        <v>175</v>
      </c>
      <c r="B181" s="3" t="s">
        <v>195</v>
      </c>
      <c r="C181" s="80">
        <v>2804</v>
      </c>
      <c r="D181" s="6" t="s">
        <v>247</v>
      </c>
      <c r="E181" s="102"/>
      <c r="F181" s="102"/>
      <c r="G181" s="102"/>
      <c r="H181" s="102"/>
      <c r="I181" s="102"/>
      <c r="J181" s="102"/>
      <c r="K181" s="102"/>
      <c r="L181" s="72"/>
      <c r="M181" s="72"/>
      <c r="N181" s="72"/>
      <c r="O181" s="8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101">
        <v>0</v>
      </c>
      <c r="AK181" s="101">
        <f t="shared" si="2"/>
        <v>0</v>
      </c>
    </row>
    <row r="182" spans="1:37" s="75" customFormat="1" ht="17.25" hidden="1" customHeight="1">
      <c r="A182" s="72">
        <v>176</v>
      </c>
      <c r="B182" s="3" t="s">
        <v>195</v>
      </c>
      <c r="C182" s="80">
        <v>2806</v>
      </c>
      <c r="D182" s="6" t="s">
        <v>249</v>
      </c>
      <c r="E182" s="102"/>
      <c r="F182" s="102"/>
      <c r="G182" s="102"/>
      <c r="H182" s="102"/>
      <c r="I182" s="102"/>
      <c r="J182" s="102"/>
      <c r="K182" s="102"/>
      <c r="L182" s="72"/>
      <c r="M182" s="72"/>
      <c r="N182" s="72"/>
      <c r="O182" s="8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101">
        <v>0</v>
      </c>
      <c r="AK182" s="101">
        <f t="shared" si="2"/>
        <v>0</v>
      </c>
    </row>
    <row r="183" spans="1:37" s="75" customFormat="1" ht="17.25" hidden="1" customHeight="1">
      <c r="A183" s="72">
        <v>177</v>
      </c>
      <c r="B183" s="3" t="s">
        <v>195</v>
      </c>
      <c r="C183" s="80">
        <v>2895</v>
      </c>
      <c r="D183" s="6" t="s">
        <v>251</v>
      </c>
      <c r="E183" s="102"/>
      <c r="F183" s="102"/>
      <c r="G183" s="102"/>
      <c r="H183" s="102"/>
      <c r="I183" s="102"/>
      <c r="J183" s="102"/>
      <c r="K183" s="102"/>
      <c r="L183" s="72"/>
      <c r="M183" s="72"/>
      <c r="N183" s="72"/>
      <c r="O183" s="8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101">
        <v>0</v>
      </c>
      <c r="AK183" s="101">
        <f t="shared" si="2"/>
        <v>0</v>
      </c>
    </row>
    <row r="184" spans="1:37" s="75" customFormat="1" ht="17.25" hidden="1" customHeight="1">
      <c r="A184" s="72">
        <v>178</v>
      </c>
      <c r="B184" s="3" t="s">
        <v>195</v>
      </c>
      <c r="C184" s="80">
        <v>2896</v>
      </c>
      <c r="D184" s="6" t="s">
        <v>253</v>
      </c>
      <c r="E184" s="102"/>
      <c r="F184" s="102"/>
      <c r="G184" s="102"/>
      <c r="H184" s="102"/>
      <c r="I184" s="102"/>
      <c r="J184" s="102"/>
      <c r="K184" s="102"/>
      <c r="L184" s="72"/>
      <c r="M184" s="72"/>
      <c r="N184" s="72"/>
      <c r="O184" s="8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101">
        <v>0</v>
      </c>
      <c r="AK184" s="101">
        <f t="shared" si="2"/>
        <v>0</v>
      </c>
    </row>
    <row r="185" spans="1:37" s="75" customFormat="1" ht="17.25" hidden="1" customHeight="1">
      <c r="A185" s="72">
        <v>179</v>
      </c>
      <c r="B185" s="3" t="s">
        <v>195</v>
      </c>
      <c r="C185" s="80">
        <v>2897</v>
      </c>
      <c r="D185" s="6" t="s">
        <v>255</v>
      </c>
      <c r="E185" s="102"/>
      <c r="F185" s="102"/>
      <c r="G185" s="102"/>
      <c r="H185" s="102"/>
      <c r="I185" s="102"/>
      <c r="J185" s="102"/>
      <c r="K185" s="102"/>
      <c r="L185" s="72"/>
      <c r="M185" s="72"/>
      <c r="N185" s="72"/>
      <c r="O185" s="8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101">
        <v>0</v>
      </c>
      <c r="AK185" s="101">
        <f t="shared" si="2"/>
        <v>0</v>
      </c>
    </row>
    <row r="186" spans="1:37" s="75" customFormat="1" ht="17.25" hidden="1" customHeight="1">
      <c r="A186" s="72">
        <v>180</v>
      </c>
      <c r="B186" s="3" t="s">
        <v>195</v>
      </c>
      <c r="C186" s="80">
        <v>2898</v>
      </c>
      <c r="D186" s="6" t="s">
        <v>256</v>
      </c>
      <c r="E186" s="102"/>
      <c r="F186" s="102"/>
      <c r="G186" s="102"/>
      <c r="H186" s="102"/>
      <c r="I186" s="102"/>
      <c r="J186" s="102"/>
      <c r="K186" s="102"/>
      <c r="L186" s="72"/>
      <c r="M186" s="72"/>
      <c r="N186" s="72"/>
      <c r="O186" s="8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101">
        <v>0</v>
      </c>
      <c r="AK186" s="101">
        <f t="shared" si="2"/>
        <v>0</v>
      </c>
    </row>
    <row r="187" spans="1:37" s="75" customFormat="1" ht="17.25" hidden="1" customHeight="1">
      <c r="A187" s="72">
        <v>181</v>
      </c>
      <c r="B187" s="3" t="s">
        <v>195</v>
      </c>
      <c r="C187" s="80">
        <v>2899</v>
      </c>
      <c r="D187" s="6" t="s">
        <v>258</v>
      </c>
      <c r="E187" s="102"/>
      <c r="F187" s="102"/>
      <c r="G187" s="102"/>
      <c r="H187" s="102"/>
      <c r="I187" s="102"/>
      <c r="J187" s="102"/>
      <c r="K187" s="102"/>
      <c r="L187" s="72"/>
      <c r="M187" s="72"/>
      <c r="N187" s="72"/>
      <c r="O187" s="8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101">
        <v>0</v>
      </c>
      <c r="AK187" s="101">
        <f t="shared" si="2"/>
        <v>0</v>
      </c>
    </row>
    <row r="188" spans="1:37" s="75" customFormat="1" ht="17.25" hidden="1" customHeight="1">
      <c r="A188" s="72">
        <v>182</v>
      </c>
      <c r="B188" s="3" t="s">
        <v>195</v>
      </c>
      <c r="C188" s="80">
        <v>2900</v>
      </c>
      <c r="D188" s="7" t="s">
        <v>260</v>
      </c>
      <c r="E188" s="102"/>
      <c r="F188" s="102"/>
      <c r="G188" s="102"/>
      <c r="H188" s="102"/>
      <c r="I188" s="102"/>
      <c r="J188" s="102"/>
      <c r="K188" s="102"/>
      <c r="L188" s="72"/>
      <c r="M188" s="72"/>
      <c r="N188" s="72"/>
      <c r="O188" s="8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101">
        <v>0</v>
      </c>
      <c r="AK188" s="101">
        <f t="shared" si="2"/>
        <v>0</v>
      </c>
    </row>
    <row r="189" spans="1:37" s="75" customFormat="1" ht="17.25" hidden="1" customHeight="1">
      <c r="A189" s="72">
        <v>183</v>
      </c>
      <c r="B189" s="3" t="s">
        <v>195</v>
      </c>
      <c r="C189" s="80">
        <v>2901</v>
      </c>
      <c r="D189" s="7" t="s">
        <v>261</v>
      </c>
      <c r="E189" s="102"/>
      <c r="F189" s="102"/>
      <c r="G189" s="102"/>
      <c r="H189" s="102"/>
      <c r="I189" s="102"/>
      <c r="J189" s="102"/>
      <c r="K189" s="102"/>
      <c r="L189" s="72"/>
      <c r="M189" s="72"/>
      <c r="N189" s="72"/>
      <c r="O189" s="8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101">
        <v>0</v>
      </c>
      <c r="AK189" s="101">
        <f t="shared" si="2"/>
        <v>0</v>
      </c>
    </row>
    <row r="190" spans="1:37" s="75" customFormat="1" ht="17.25" hidden="1" customHeight="1">
      <c r="A190" s="72">
        <v>184</v>
      </c>
      <c r="B190" s="3" t="s">
        <v>195</v>
      </c>
      <c r="C190" s="80">
        <v>2792</v>
      </c>
      <c r="D190" s="7" t="s">
        <v>262</v>
      </c>
      <c r="E190" s="102"/>
      <c r="F190" s="102"/>
      <c r="G190" s="102"/>
      <c r="H190" s="102"/>
      <c r="I190" s="102"/>
      <c r="J190" s="102"/>
      <c r="K190" s="102"/>
      <c r="L190" s="72"/>
      <c r="M190" s="72"/>
      <c r="N190" s="72"/>
      <c r="O190" s="8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101">
        <v>0</v>
      </c>
      <c r="AK190" s="101">
        <f t="shared" si="2"/>
        <v>0</v>
      </c>
    </row>
    <row r="191" spans="1:37" s="75" customFormat="1" ht="17.25" hidden="1" customHeight="1">
      <c r="A191" s="72">
        <v>185</v>
      </c>
      <c r="B191" s="3" t="s">
        <v>195</v>
      </c>
      <c r="C191" s="80">
        <v>2942</v>
      </c>
      <c r="D191" s="6" t="s">
        <v>264</v>
      </c>
      <c r="E191" s="102"/>
      <c r="F191" s="102"/>
      <c r="G191" s="102"/>
      <c r="H191" s="102"/>
      <c r="I191" s="102"/>
      <c r="J191" s="102"/>
      <c r="K191" s="102"/>
      <c r="L191" s="72"/>
      <c r="M191" s="72"/>
      <c r="N191" s="72"/>
      <c r="O191" s="8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101">
        <v>0</v>
      </c>
      <c r="AK191" s="101">
        <f t="shared" si="2"/>
        <v>0</v>
      </c>
    </row>
    <row r="192" spans="1:37" s="75" customFormat="1" ht="17.25" hidden="1" customHeight="1">
      <c r="A192" s="72">
        <v>186</v>
      </c>
      <c r="B192" s="3" t="s">
        <v>195</v>
      </c>
      <c r="C192" s="80">
        <v>2943</v>
      </c>
      <c r="D192" s="6" t="s">
        <v>266</v>
      </c>
      <c r="E192" s="102"/>
      <c r="F192" s="102"/>
      <c r="G192" s="102"/>
      <c r="H192" s="102"/>
      <c r="I192" s="102"/>
      <c r="J192" s="102"/>
      <c r="K192" s="102"/>
      <c r="L192" s="72"/>
      <c r="M192" s="72"/>
      <c r="N192" s="72"/>
      <c r="O192" s="8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101">
        <v>0</v>
      </c>
      <c r="AK192" s="101">
        <f t="shared" si="2"/>
        <v>0</v>
      </c>
    </row>
    <row r="193" spans="1:37" s="75" customFormat="1" ht="17.25" hidden="1" customHeight="1">
      <c r="A193" s="72">
        <v>187</v>
      </c>
      <c r="B193" s="3" t="s">
        <v>195</v>
      </c>
      <c r="C193" s="80">
        <v>2700</v>
      </c>
      <c r="D193" s="7" t="s">
        <v>267</v>
      </c>
      <c r="E193" s="102"/>
      <c r="F193" s="102"/>
      <c r="G193" s="102"/>
      <c r="H193" s="102"/>
      <c r="I193" s="102"/>
      <c r="J193" s="102"/>
      <c r="K193" s="102"/>
      <c r="L193" s="72"/>
      <c r="M193" s="72"/>
      <c r="N193" s="72"/>
      <c r="O193" s="8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101">
        <v>0</v>
      </c>
      <c r="AK193" s="101">
        <f t="shared" si="2"/>
        <v>0</v>
      </c>
    </row>
    <row r="194" spans="1:37" s="75" customFormat="1" ht="17.25" hidden="1" customHeight="1">
      <c r="A194" s="72">
        <v>188</v>
      </c>
      <c r="B194" s="3" t="s">
        <v>195</v>
      </c>
      <c r="C194" s="80">
        <v>2951</v>
      </c>
      <c r="D194" s="7" t="s">
        <v>269</v>
      </c>
      <c r="E194" s="102"/>
      <c r="F194" s="102"/>
      <c r="G194" s="102"/>
      <c r="H194" s="102"/>
      <c r="I194" s="102"/>
      <c r="J194" s="102"/>
      <c r="K194" s="102"/>
      <c r="L194" s="72"/>
      <c r="M194" s="72"/>
      <c r="N194" s="72"/>
      <c r="O194" s="8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101">
        <v>0</v>
      </c>
      <c r="AK194" s="101">
        <f t="shared" si="2"/>
        <v>0</v>
      </c>
    </row>
    <row r="195" spans="1:37" s="75" customFormat="1" ht="17.25" hidden="1" customHeight="1">
      <c r="A195" s="72">
        <v>189</v>
      </c>
      <c r="B195" s="3" t="s">
        <v>195</v>
      </c>
      <c r="C195" s="80">
        <v>2969</v>
      </c>
      <c r="D195" s="6" t="s">
        <v>272</v>
      </c>
      <c r="E195" s="102"/>
      <c r="F195" s="102"/>
      <c r="G195" s="102"/>
      <c r="H195" s="102"/>
      <c r="I195" s="102"/>
      <c r="J195" s="102"/>
      <c r="K195" s="102"/>
      <c r="L195" s="72"/>
      <c r="M195" s="72"/>
      <c r="N195" s="72"/>
      <c r="O195" s="8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101">
        <v>0</v>
      </c>
      <c r="AK195" s="101">
        <f t="shared" si="2"/>
        <v>0</v>
      </c>
    </row>
    <row r="196" spans="1:37" s="75" customFormat="1" ht="17.25" hidden="1" customHeight="1">
      <c r="A196" s="72">
        <v>190</v>
      </c>
      <c r="B196" s="3" t="s">
        <v>195</v>
      </c>
      <c r="C196" s="80">
        <v>2993</v>
      </c>
      <c r="D196" s="7" t="s">
        <v>274</v>
      </c>
      <c r="E196" s="102"/>
      <c r="F196" s="102"/>
      <c r="G196" s="102"/>
      <c r="H196" s="102"/>
      <c r="I196" s="102"/>
      <c r="J196" s="102"/>
      <c r="K196" s="102"/>
      <c r="L196" s="72"/>
      <c r="M196" s="72"/>
      <c r="N196" s="72"/>
      <c r="O196" s="8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101">
        <v>0</v>
      </c>
      <c r="AK196" s="101">
        <f t="shared" si="2"/>
        <v>0</v>
      </c>
    </row>
    <row r="197" spans="1:37" s="75" customFormat="1" ht="17.25" hidden="1" customHeight="1">
      <c r="A197" s="72">
        <v>191</v>
      </c>
      <c r="B197" s="3" t="s">
        <v>195</v>
      </c>
      <c r="C197" s="80">
        <v>3003</v>
      </c>
      <c r="D197" s="7" t="s">
        <v>276</v>
      </c>
      <c r="E197" s="102"/>
      <c r="F197" s="102"/>
      <c r="G197" s="102"/>
      <c r="H197" s="102"/>
      <c r="I197" s="102"/>
      <c r="J197" s="102"/>
      <c r="K197" s="102"/>
      <c r="L197" s="72"/>
      <c r="M197" s="72"/>
      <c r="N197" s="72"/>
      <c r="O197" s="8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101">
        <v>0</v>
      </c>
      <c r="AK197" s="101">
        <f t="shared" si="2"/>
        <v>0</v>
      </c>
    </row>
    <row r="198" spans="1:37" s="75" customFormat="1" ht="17.25" hidden="1" customHeight="1">
      <c r="A198" s="72">
        <v>192</v>
      </c>
      <c r="B198" s="3" t="s">
        <v>195</v>
      </c>
      <c r="C198" s="80">
        <v>3004</v>
      </c>
      <c r="D198" s="7" t="s">
        <v>278</v>
      </c>
      <c r="E198" s="102"/>
      <c r="F198" s="102"/>
      <c r="G198" s="102"/>
      <c r="H198" s="102"/>
      <c r="I198" s="102"/>
      <c r="J198" s="102"/>
      <c r="K198" s="102"/>
      <c r="L198" s="72"/>
      <c r="M198" s="72"/>
      <c r="N198" s="72"/>
      <c r="O198" s="8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101">
        <v>0</v>
      </c>
      <c r="AK198" s="101">
        <f t="shared" si="2"/>
        <v>0</v>
      </c>
    </row>
    <row r="199" spans="1:37" s="75" customFormat="1" ht="17.25" hidden="1" customHeight="1">
      <c r="A199" s="72">
        <v>193</v>
      </c>
      <c r="B199" s="3" t="s">
        <v>195</v>
      </c>
      <c r="C199" s="80">
        <v>3001</v>
      </c>
      <c r="D199" s="7" t="s">
        <v>280</v>
      </c>
      <c r="E199" s="102"/>
      <c r="F199" s="102"/>
      <c r="G199" s="102"/>
      <c r="H199" s="102"/>
      <c r="I199" s="102"/>
      <c r="J199" s="102"/>
      <c r="K199" s="102"/>
      <c r="L199" s="72"/>
      <c r="M199" s="72"/>
      <c r="N199" s="72"/>
      <c r="O199" s="8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101">
        <v>0</v>
      </c>
      <c r="AK199" s="101">
        <f t="shared" ref="AK199:AK262" si="3">COUNTA(E199:AI199)*(AJ199)*(2)</f>
        <v>0</v>
      </c>
    </row>
    <row r="200" spans="1:37" s="75" customFormat="1" ht="17.25" hidden="1" customHeight="1">
      <c r="A200" s="72">
        <v>194</v>
      </c>
      <c r="B200" s="3" t="s">
        <v>195</v>
      </c>
      <c r="C200" s="80">
        <v>3002</v>
      </c>
      <c r="D200" s="7" t="s">
        <v>282</v>
      </c>
      <c r="E200" s="102"/>
      <c r="F200" s="102"/>
      <c r="G200" s="102"/>
      <c r="H200" s="102"/>
      <c r="I200" s="102"/>
      <c r="J200" s="102"/>
      <c r="K200" s="102"/>
      <c r="L200" s="72"/>
      <c r="M200" s="72"/>
      <c r="N200" s="72"/>
      <c r="O200" s="8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101">
        <v>0</v>
      </c>
      <c r="AK200" s="101">
        <f t="shared" si="3"/>
        <v>0</v>
      </c>
    </row>
    <row r="201" spans="1:37" s="75" customFormat="1" ht="17.25" hidden="1" customHeight="1">
      <c r="A201" s="72">
        <v>195</v>
      </c>
      <c r="B201" s="3" t="s">
        <v>195</v>
      </c>
      <c r="C201" s="80">
        <v>3005</v>
      </c>
      <c r="D201" s="7" t="s">
        <v>283</v>
      </c>
      <c r="E201" s="102"/>
      <c r="F201" s="102"/>
      <c r="G201" s="102"/>
      <c r="H201" s="102"/>
      <c r="I201" s="102"/>
      <c r="J201" s="102"/>
      <c r="K201" s="102"/>
      <c r="L201" s="72"/>
      <c r="M201" s="72"/>
      <c r="N201" s="72"/>
      <c r="O201" s="8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101">
        <v>0</v>
      </c>
      <c r="AK201" s="101">
        <f t="shared" si="3"/>
        <v>0</v>
      </c>
    </row>
    <row r="202" spans="1:37" s="75" customFormat="1" ht="17.25" hidden="1" customHeight="1">
      <c r="A202" s="72">
        <v>196</v>
      </c>
      <c r="B202" s="3" t="s">
        <v>195</v>
      </c>
      <c r="C202" s="80">
        <v>3006</v>
      </c>
      <c r="D202" s="7" t="s">
        <v>285</v>
      </c>
      <c r="E202" s="102"/>
      <c r="F202" s="102"/>
      <c r="G202" s="102"/>
      <c r="H202" s="102"/>
      <c r="I202" s="102"/>
      <c r="J202" s="102"/>
      <c r="K202" s="102"/>
      <c r="L202" s="72"/>
      <c r="M202" s="72"/>
      <c r="N202" s="72"/>
      <c r="O202" s="8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101">
        <v>0</v>
      </c>
      <c r="AK202" s="101">
        <f t="shared" si="3"/>
        <v>0</v>
      </c>
    </row>
    <row r="203" spans="1:37" s="75" customFormat="1" ht="17.25" hidden="1" customHeight="1">
      <c r="A203" s="72">
        <v>197</v>
      </c>
      <c r="B203" s="3" t="s">
        <v>195</v>
      </c>
      <c r="C203" s="80">
        <v>3022</v>
      </c>
      <c r="D203" s="7" t="s">
        <v>286</v>
      </c>
      <c r="E203" s="102"/>
      <c r="F203" s="102"/>
      <c r="G203" s="102"/>
      <c r="H203" s="102"/>
      <c r="I203" s="102"/>
      <c r="J203" s="102"/>
      <c r="K203" s="102"/>
      <c r="L203" s="72"/>
      <c r="M203" s="72"/>
      <c r="N203" s="72"/>
      <c r="O203" s="8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101">
        <v>0</v>
      </c>
      <c r="AK203" s="101">
        <f t="shared" si="3"/>
        <v>0</v>
      </c>
    </row>
    <row r="204" spans="1:37" s="75" customFormat="1" ht="17.25" hidden="1" customHeight="1">
      <c r="A204" s="72">
        <v>198</v>
      </c>
      <c r="B204" s="3" t="s">
        <v>195</v>
      </c>
      <c r="C204" s="80">
        <v>3040</v>
      </c>
      <c r="D204" s="7" t="s">
        <v>288</v>
      </c>
      <c r="E204" s="102"/>
      <c r="F204" s="102"/>
      <c r="G204" s="102"/>
      <c r="H204" s="102"/>
      <c r="I204" s="102"/>
      <c r="J204" s="102"/>
      <c r="K204" s="102"/>
      <c r="L204" s="72"/>
      <c r="M204" s="72"/>
      <c r="N204" s="72"/>
      <c r="O204" s="8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101">
        <v>0</v>
      </c>
      <c r="AK204" s="101">
        <f t="shared" si="3"/>
        <v>0</v>
      </c>
    </row>
    <row r="205" spans="1:37" s="75" customFormat="1" ht="17.25" hidden="1" customHeight="1">
      <c r="A205" s="72">
        <v>199</v>
      </c>
      <c r="B205" s="3" t="s">
        <v>195</v>
      </c>
      <c r="C205" s="80">
        <v>3041</v>
      </c>
      <c r="D205" s="7" t="s">
        <v>290</v>
      </c>
      <c r="E205" s="102"/>
      <c r="F205" s="102"/>
      <c r="G205" s="102"/>
      <c r="H205" s="102"/>
      <c r="I205" s="102"/>
      <c r="J205" s="102"/>
      <c r="K205" s="102"/>
      <c r="L205" s="72"/>
      <c r="M205" s="72"/>
      <c r="N205" s="72"/>
      <c r="O205" s="8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101">
        <v>0</v>
      </c>
      <c r="AK205" s="101">
        <f t="shared" si="3"/>
        <v>0</v>
      </c>
    </row>
    <row r="206" spans="1:37" s="75" customFormat="1" ht="17.25" hidden="1" customHeight="1">
      <c r="A206" s="72">
        <v>200</v>
      </c>
      <c r="B206" s="3" t="s">
        <v>195</v>
      </c>
      <c r="C206" s="80">
        <v>3051</v>
      </c>
      <c r="D206" s="6" t="s">
        <v>291</v>
      </c>
      <c r="E206" s="102"/>
      <c r="F206" s="102"/>
      <c r="G206" s="102"/>
      <c r="H206" s="102"/>
      <c r="I206" s="102"/>
      <c r="J206" s="102"/>
      <c r="K206" s="102"/>
      <c r="L206" s="72"/>
      <c r="M206" s="72"/>
      <c r="N206" s="72"/>
      <c r="O206" s="8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101">
        <v>0</v>
      </c>
      <c r="AK206" s="101">
        <f t="shared" si="3"/>
        <v>0</v>
      </c>
    </row>
    <row r="207" spans="1:37" s="75" customFormat="1" ht="17.25" hidden="1" customHeight="1">
      <c r="A207" s="72">
        <v>201</v>
      </c>
      <c r="B207" s="3" t="s">
        <v>195</v>
      </c>
      <c r="C207" s="80">
        <v>3043</v>
      </c>
      <c r="D207" s="6" t="s">
        <v>293</v>
      </c>
      <c r="E207" s="102"/>
      <c r="F207" s="102"/>
      <c r="G207" s="102"/>
      <c r="H207" s="102"/>
      <c r="I207" s="102"/>
      <c r="J207" s="102"/>
      <c r="K207" s="102"/>
      <c r="L207" s="72"/>
      <c r="M207" s="72"/>
      <c r="N207" s="72"/>
      <c r="O207" s="8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101">
        <v>0</v>
      </c>
      <c r="AK207" s="101">
        <f t="shared" si="3"/>
        <v>0</v>
      </c>
    </row>
    <row r="208" spans="1:37" s="75" customFormat="1" ht="17.25" hidden="1" customHeight="1">
      <c r="A208" s="72">
        <v>202</v>
      </c>
      <c r="B208" s="3" t="s">
        <v>195</v>
      </c>
      <c r="C208" s="80">
        <v>3052</v>
      </c>
      <c r="D208" s="6" t="s">
        <v>295</v>
      </c>
      <c r="E208" s="102"/>
      <c r="F208" s="102"/>
      <c r="G208" s="102"/>
      <c r="H208" s="102"/>
      <c r="I208" s="102"/>
      <c r="J208" s="102"/>
      <c r="K208" s="102"/>
      <c r="L208" s="72"/>
      <c r="M208" s="72"/>
      <c r="N208" s="72"/>
      <c r="O208" s="8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101">
        <v>0</v>
      </c>
      <c r="AK208" s="101">
        <f t="shared" si="3"/>
        <v>0</v>
      </c>
    </row>
    <row r="209" spans="1:37" s="75" customFormat="1" ht="17.25" hidden="1" customHeight="1">
      <c r="A209" s="72">
        <v>203</v>
      </c>
      <c r="B209" s="3" t="s">
        <v>195</v>
      </c>
      <c r="C209" s="80">
        <v>3042</v>
      </c>
      <c r="D209" s="6" t="s">
        <v>297</v>
      </c>
      <c r="E209" s="102"/>
      <c r="F209" s="102"/>
      <c r="G209" s="102"/>
      <c r="H209" s="102"/>
      <c r="I209" s="102"/>
      <c r="J209" s="102"/>
      <c r="K209" s="102"/>
      <c r="L209" s="72"/>
      <c r="M209" s="72"/>
      <c r="N209" s="72"/>
      <c r="O209" s="8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101">
        <v>0</v>
      </c>
      <c r="AK209" s="101">
        <f t="shared" si="3"/>
        <v>0</v>
      </c>
    </row>
    <row r="210" spans="1:37" s="75" customFormat="1" ht="17.25" hidden="1" customHeight="1">
      <c r="A210" s="72">
        <v>204</v>
      </c>
      <c r="B210" s="3" t="s">
        <v>195</v>
      </c>
      <c r="C210" s="80">
        <v>3065</v>
      </c>
      <c r="D210" s="6" t="s">
        <v>299</v>
      </c>
      <c r="E210" s="102"/>
      <c r="F210" s="102"/>
      <c r="G210" s="102"/>
      <c r="H210" s="102"/>
      <c r="I210" s="102"/>
      <c r="J210" s="102"/>
      <c r="K210" s="102"/>
      <c r="L210" s="72"/>
      <c r="M210" s="72"/>
      <c r="N210" s="72"/>
      <c r="O210" s="8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101">
        <v>0</v>
      </c>
      <c r="AK210" s="101">
        <f t="shared" si="3"/>
        <v>0</v>
      </c>
    </row>
    <row r="211" spans="1:37" s="75" customFormat="1" ht="17.25" hidden="1" customHeight="1">
      <c r="A211" s="72">
        <v>205</v>
      </c>
      <c r="B211" s="3" t="s">
        <v>195</v>
      </c>
      <c r="C211" s="80">
        <v>3067</v>
      </c>
      <c r="D211" s="6" t="s">
        <v>301</v>
      </c>
      <c r="E211" s="102"/>
      <c r="F211" s="102"/>
      <c r="G211" s="102"/>
      <c r="H211" s="102"/>
      <c r="I211" s="102"/>
      <c r="J211" s="102"/>
      <c r="K211" s="102"/>
      <c r="L211" s="72"/>
      <c r="M211" s="72"/>
      <c r="N211" s="72"/>
      <c r="O211" s="8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101">
        <v>0</v>
      </c>
      <c r="AK211" s="101">
        <f t="shared" si="3"/>
        <v>0</v>
      </c>
    </row>
    <row r="212" spans="1:37" s="75" customFormat="1" ht="17.25" hidden="1" customHeight="1">
      <c r="A212" s="72">
        <v>206</v>
      </c>
      <c r="B212" s="3" t="s">
        <v>195</v>
      </c>
      <c r="C212" s="80">
        <v>3135</v>
      </c>
      <c r="D212" s="6" t="s">
        <v>303</v>
      </c>
      <c r="E212" s="102"/>
      <c r="F212" s="102"/>
      <c r="G212" s="102"/>
      <c r="H212" s="102"/>
      <c r="I212" s="102"/>
      <c r="J212" s="102"/>
      <c r="K212" s="102"/>
      <c r="L212" s="72"/>
      <c r="M212" s="72"/>
      <c r="N212" s="72"/>
      <c r="O212" s="8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101">
        <v>0</v>
      </c>
      <c r="AK212" s="101">
        <f t="shared" si="3"/>
        <v>0</v>
      </c>
    </row>
    <row r="213" spans="1:37" s="75" customFormat="1" ht="17.25" hidden="1" customHeight="1">
      <c r="A213" s="72">
        <v>207</v>
      </c>
      <c r="B213" s="3" t="s">
        <v>195</v>
      </c>
      <c r="C213" s="80">
        <v>3136</v>
      </c>
      <c r="D213" s="6" t="s">
        <v>304</v>
      </c>
      <c r="E213" s="102"/>
      <c r="F213" s="102"/>
      <c r="G213" s="102"/>
      <c r="H213" s="102"/>
      <c r="I213" s="102"/>
      <c r="J213" s="102"/>
      <c r="K213" s="102"/>
      <c r="L213" s="72"/>
      <c r="M213" s="72"/>
      <c r="N213" s="72"/>
      <c r="O213" s="8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101">
        <v>0</v>
      </c>
      <c r="AK213" s="101">
        <f t="shared" si="3"/>
        <v>0</v>
      </c>
    </row>
    <row r="214" spans="1:37" s="75" customFormat="1" ht="17.25" hidden="1" customHeight="1">
      <c r="A214" s="72">
        <v>208</v>
      </c>
      <c r="B214" s="3" t="s">
        <v>195</v>
      </c>
      <c r="C214" s="80">
        <v>3137</v>
      </c>
      <c r="D214" s="6" t="s">
        <v>305</v>
      </c>
      <c r="E214" s="102"/>
      <c r="F214" s="102"/>
      <c r="G214" s="102"/>
      <c r="H214" s="102"/>
      <c r="I214" s="102"/>
      <c r="J214" s="102"/>
      <c r="K214" s="102"/>
      <c r="L214" s="72"/>
      <c r="M214" s="72"/>
      <c r="N214" s="72"/>
      <c r="O214" s="8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101">
        <v>0</v>
      </c>
      <c r="AK214" s="101">
        <f t="shared" si="3"/>
        <v>0</v>
      </c>
    </row>
    <row r="215" spans="1:37" s="75" customFormat="1" ht="17.25" hidden="1" customHeight="1">
      <c r="A215" s="72">
        <v>209</v>
      </c>
      <c r="B215" s="3" t="s">
        <v>195</v>
      </c>
      <c r="C215" s="80"/>
      <c r="D215" s="6" t="s">
        <v>306</v>
      </c>
      <c r="E215" s="102"/>
      <c r="F215" s="102"/>
      <c r="G215" s="102"/>
      <c r="H215" s="102"/>
      <c r="I215" s="102"/>
      <c r="J215" s="102"/>
      <c r="K215" s="102"/>
      <c r="L215" s="72"/>
      <c r="M215" s="72"/>
      <c r="N215" s="72"/>
      <c r="O215" s="8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101">
        <v>0</v>
      </c>
      <c r="AK215" s="101">
        <f t="shared" si="3"/>
        <v>0</v>
      </c>
    </row>
    <row r="216" spans="1:37" s="75" customFormat="1" ht="17.25" hidden="1" customHeight="1">
      <c r="A216" s="72">
        <v>210</v>
      </c>
      <c r="B216" s="3" t="s">
        <v>195</v>
      </c>
      <c r="C216" s="80"/>
      <c r="D216" s="6" t="s">
        <v>308</v>
      </c>
      <c r="E216" s="102"/>
      <c r="F216" s="102"/>
      <c r="G216" s="102"/>
      <c r="H216" s="102"/>
      <c r="I216" s="102"/>
      <c r="J216" s="102"/>
      <c r="K216" s="102"/>
      <c r="L216" s="72"/>
      <c r="M216" s="72"/>
      <c r="N216" s="72"/>
      <c r="O216" s="8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101">
        <v>0</v>
      </c>
      <c r="AK216" s="101">
        <f t="shared" si="3"/>
        <v>0</v>
      </c>
    </row>
    <row r="217" spans="1:37" s="75" customFormat="1" ht="17.25" hidden="1" customHeight="1">
      <c r="A217" s="72">
        <v>211</v>
      </c>
      <c r="B217" s="3" t="s">
        <v>195</v>
      </c>
      <c r="C217" s="80"/>
      <c r="D217" s="6" t="s">
        <v>310</v>
      </c>
      <c r="E217" s="102"/>
      <c r="F217" s="102"/>
      <c r="G217" s="102"/>
      <c r="H217" s="102"/>
      <c r="I217" s="102"/>
      <c r="J217" s="102"/>
      <c r="K217" s="102"/>
      <c r="L217" s="72"/>
      <c r="M217" s="72"/>
      <c r="N217" s="72"/>
      <c r="O217" s="8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101">
        <v>0</v>
      </c>
      <c r="AK217" s="101">
        <f t="shared" si="3"/>
        <v>0</v>
      </c>
    </row>
    <row r="218" spans="1:37" s="75" customFormat="1" ht="17.25" hidden="1" customHeight="1">
      <c r="A218" s="72">
        <v>212</v>
      </c>
      <c r="B218" s="3" t="s">
        <v>195</v>
      </c>
      <c r="C218" s="80"/>
      <c r="D218" s="6" t="s">
        <v>312</v>
      </c>
      <c r="E218" s="102"/>
      <c r="F218" s="102"/>
      <c r="G218" s="102"/>
      <c r="H218" s="102"/>
      <c r="I218" s="102"/>
      <c r="J218" s="102"/>
      <c r="K218" s="102"/>
      <c r="L218" s="72"/>
      <c r="M218" s="72"/>
      <c r="N218" s="72"/>
      <c r="O218" s="8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101">
        <v>0</v>
      </c>
      <c r="AK218" s="101">
        <f t="shared" si="3"/>
        <v>0</v>
      </c>
    </row>
    <row r="219" spans="1:37" s="75" customFormat="1" ht="17.25" hidden="1" customHeight="1">
      <c r="A219" s="72">
        <v>213</v>
      </c>
      <c r="B219" s="3" t="s">
        <v>195</v>
      </c>
      <c r="C219" s="80"/>
      <c r="D219" s="7" t="s">
        <v>314</v>
      </c>
      <c r="E219" s="102"/>
      <c r="F219" s="102"/>
      <c r="G219" s="102"/>
      <c r="H219" s="102"/>
      <c r="I219" s="102"/>
      <c r="J219" s="102"/>
      <c r="K219" s="102"/>
      <c r="L219" s="72"/>
      <c r="M219" s="72"/>
      <c r="N219" s="72"/>
      <c r="O219" s="8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101">
        <v>0</v>
      </c>
      <c r="AK219" s="101">
        <f t="shared" si="3"/>
        <v>0</v>
      </c>
    </row>
    <row r="220" spans="1:37" s="75" customFormat="1" ht="17.25" hidden="1" customHeight="1">
      <c r="A220" s="72">
        <v>214</v>
      </c>
      <c r="B220" s="3" t="s">
        <v>195</v>
      </c>
      <c r="C220" s="80"/>
      <c r="D220" s="7" t="s">
        <v>316</v>
      </c>
      <c r="E220" s="102"/>
      <c r="F220" s="102"/>
      <c r="G220" s="102"/>
      <c r="H220" s="102"/>
      <c r="I220" s="102"/>
      <c r="J220" s="102"/>
      <c r="K220" s="102"/>
      <c r="L220" s="72"/>
      <c r="M220" s="72"/>
      <c r="N220" s="72"/>
      <c r="O220" s="8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101">
        <v>0</v>
      </c>
      <c r="AK220" s="101">
        <f t="shared" si="3"/>
        <v>0</v>
      </c>
    </row>
    <row r="221" spans="1:37" s="75" customFormat="1" ht="17.25" hidden="1" customHeight="1">
      <c r="A221" s="72">
        <v>215</v>
      </c>
      <c r="B221" s="3" t="s">
        <v>195</v>
      </c>
      <c r="C221" s="80"/>
      <c r="D221" s="6" t="s">
        <v>318</v>
      </c>
      <c r="E221" s="102"/>
      <c r="F221" s="102"/>
      <c r="G221" s="102"/>
      <c r="H221" s="102"/>
      <c r="I221" s="102"/>
      <c r="J221" s="102"/>
      <c r="K221" s="102"/>
      <c r="L221" s="72"/>
      <c r="M221" s="72"/>
      <c r="N221" s="72"/>
      <c r="O221" s="8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101">
        <v>0</v>
      </c>
      <c r="AK221" s="101">
        <f t="shared" si="3"/>
        <v>0</v>
      </c>
    </row>
    <row r="222" spans="1:37" s="75" customFormat="1" ht="17.25" hidden="1" customHeight="1">
      <c r="A222" s="72">
        <v>216</v>
      </c>
      <c r="B222" s="3" t="s">
        <v>195</v>
      </c>
      <c r="C222" s="80"/>
      <c r="D222" s="6" t="s">
        <v>321</v>
      </c>
      <c r="E222" s="102"/>
      <c r="F222" s="102"/>
      <c r="G222" s="102"/>
      <c r="H222" s="102"/>
      <c r="I222" s="102"/>
      <c r="J222" s="102"/>
      <c r="K222" s="102"/>
      <c r="L222" s="72"/>
      <c r="M222" s="72"/>
      <c r="N222" s="72"/>
      <c r="O222" s="8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101">
        <v>0</v>
      </c>
      <c r="AK222" s="101">
        <f t="shared" si="3"/>
        <v>0</v>
      </c>
    </row>
    <row r="223" spans="1:37" s="75" customFormat="1" ht="17.25" hidden="1" customHeight="1">
      <c r="A223" s="72">
        <v>217</v>
      </c>
      <c r="B223" s="3" t="s">
        <v>195</v>
      </c>
      <c r="C223" s="80"/>
      <c r="D223" s="3" t="s">
        <v>323</v>
      </c>
      <c r="E223" s="102"/>
      <c r="F223" s="102"/>
      <c r="G223" s="102"/>
      <c r="H223" s="102"/>
      <c r="I223" s="102"/>
      <c r="J223" s="102"/>
      <c r="K223" s="102"/>
      <c r="L223" s="72"/>
      <c r="M223" s="72"/>
      <c r="N223" s="72"/>
      <c r="O223" s="8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101">
        <v>0</v>
      </c>
      <c r="AK223" s="101">
        <f t="shared" si="3"/>
        <v>0</v>
      </c>
    </row>
    <row r="224" spans="1:37" s="75" customFormat="1" ht="17.25" hidden="1" customHeight="1">
      <c r="A224" s="72">
        <v>218</v>
      </c>
      <c r="B224" s="3" t="s">
        <v>195</v>
      </c>
      <c r="C224" s="80"/>
      <c r="D224" s="6" t="s">
        <v>325</v>
      </c>
      <c r="E224" s="102"/>
      <c r="F224" s="102"/>
      <c r="G224" s="102"/>
      <c r="H224" s="102"/>
      <c r="I224" s="102"/>
      <c r="J224" s="102"/>
      <c r="K224" s="102"/>
      <c r="L224" s="72"/>
      <c r="M224" s="72"/>
      <c r="N224" s="72"/>
      <c r="O224" s="8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101">
        <v>0</v>
      </c>
      <c r="AK224" s="101">
        <f t="shared" si="3"/>
        <v>0</v>
      </c>
    </row>
    <row r="225" spans="1:37" s="75" customFormat="1" ht="17.25" hidden="1" customHeight="1">
      <c r="A225" s="72">
        <v>219</v>
      </c>
      <c r="B225" s="3" t="s">
        <v>195</v>
      </c>
      <c r="C225" s="80"/>
      <c r="D225" s="6" t="s">
        <v>327</v>
      </c>
      <c r="E225" s="102"/>
      <c r="F225" s="102"/>
      <c r="G225" s="102"/>
      <c r="H225" s="102"/>
      <c r="I225" s="102"/>
      <c r="J225" s="102"/>
      <c r="K225" s="102"/>
      <c r="L225" s="72"/>
      <c r="M225" s="72"/>
      <c r="N225" s="72"/>
      <c r="O225" s="8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101">
        <v>0</v>
      </c>
      <c r="AK225" s="101">
        <f t="shared" si="3"/>
        <v>0</v>
      </c>
    </row>
    <row r="226" spans="1:37" s="75" customFormat="1" ht="17.25" hidden="1" customHeight="1">
      <c r="A226" s="72">
        <v>220</v>
      </c>
      <c r="B226" s="3" t="s">
        <v>195</v>
      </c>
      <c r="C226" s="80"/>
      <c r="D226" s="6" t="s">
        <v>329</v>
      </c>
      <c r="E226" s="102"/>
      <c r="F226" s="102"/>
      <c r="G226" s="102"/>
      <c r="H226" s="102"/>
      <c r="I226" s="102"/>
      <c r="J226" s="102"/>
      <c r="K226" s="102"/>
      <c r="L226" s="72"/>
      <c r="M226" s="72"/>
      <c r="N226" s="72"/>
      <c r="O226" s="8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101">
        <v>0</v>
      </c>
      <c r="AK226" s="101">
        <f t="shared" si="3"/>
        <v>0</v>
      </c>
    </row>
    <row r="227" spans="1:37" s="75" customFormat="1" ht="17.25" hidden="1" customHeight="1">
      <c r="A227" s="72">
        <v>221</v>
      </c>
      <c r="B227" s="3" t="s">
        <v>195</v>
      </c>
      <c r="C227" s="80"/>
      <c r="D227" s="6" t="s">
        <v>331</v>
      </c>
      <c r="E227" s="102"/>
      <c r="F227" s="102"/>
      <c r="G227" s="102"/>
      <c r="H227" s="102"/>
      <c r="I227" s="102"/>
      <c r="J227" s="102"/>
      <c r="K227" s="102"/>
      <c r="L227" s="72"/>
      <c r="M227" s="72"/>
      <c r="N227" s="72"/>
      <c r="O227" s="8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101">
        <v>0</v>
      </c>
      <c r="AK227" s="101">
        <f t="shared" si="3"/>
        <v>0</v>
      </c>
    </row>
    <row r="228" spans="1:37" s="75" customFormat="1" ht="17.25" hidden="1" customHeight="1">
      <c r="A228" s="72">
        <v>222</v>
      </c>
      <c r="B228" s="3" t="s">
        <v>195</v>
      </c>
      <c r="C228" s="80"/>
      <c r="D228" s="6" t="s">
        <v>333</v>
      </c>
      <c r="E228" s="102"/>
      <c r="F228" s="102"/>
      <c r="G228" s="102"/>
      <c r="H228" s="102"/>
      <c r="I228" s="102"/>
      <c r="J228" s="102"/>
      <c r="K228" s="102"/>
      <c r="L228" s="72"/>
      <c r="M228" s="72"/>
      <c r="N228" s="72"/>
      <c r="O228" s="8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101">
        <v>0</v>
      </c>
      <c r="AK228" s="101">
        <f t="shared" si="3"/>
        <v>0</v>
      </c>
    </row>
    <row r="229" spans="1:37" s="75" customFormat="1" ht="17.25" hidden="1" customHeight="1">
      <c r="A229" s="72">
        <v>223</v>
      </c>
      <c r="B229" s="3" t="s">
        <v>195</v>
      </c>
      <c r="C229" s="80"/>
      <c r="D229" s="6" t="s">
        <v>335</v>
      </c>
      <c r="E229" s="102"/>
      <c r="F229" s="102"/>
      <c r="G229" s="102"/>
      <c r="H229" s="102"/>
      <c r="I229" s="102"/>
      <c r="J229" s="102"/>
      <c r="K229" s="102"/>
      <c r="L229" s="72"/>
      <c r="M229" s="72"/>
      <c r="N229" s="72"/>
      <c r="O229" s="8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101">
        <v>0</v>
      </c>
      <c r="AK229" s="101">
        <f t="shared" si="3"/>
        <v>0</v>
      </c>
    </row>
    <row r="230" spans="1:37" s="75" customFormat="1" ht="17.25" hidden="1" customHeight="1">
      <c r="A230" s="72">
        <v>224</v>
      </c>
      <c r="B230" s="3" t="s">
        <v>195</v>
      </c>
      <c r="C230" s="80"/>
      <c r="D230" s="6" t="s">
        <v>337</v>
      </c>
      <c r="E230" s="102"/>
      <c r="F230" s="102"/>
      <c r="G230" s="102"/>
      <c r="H230" s="102"/>
      <c r="I230" s="102"/>
      <c r="J230" s="102"/>
      <c r="K230" s="102"/>
      <c r="L230" s="72"/>
      <c r="M230" s="72"/>
      <c r="N230" s="72"/>
      <c r="O230" s="8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101">
        <v>0</v>
      </c>
      <c r="AK230" s="101">
        <f t="shared" si="3"/>
        <v>0</v>
      </c>
    </row>
    <row r="231" spans="1:37" s="75" customFormat="1" ht="17.25" hidden="1" customHeight="1">
      <c r="A231" s="72">
        <v>225</v>
      </c>
      <c r="B231" s="3" t="s">
        <v>195</v>
      </c>
      <c r="C231" s="80"/>
      <c r="D231" s="6" t="s">
        <v>339</v>
      </c>
      <c r="E231" s="102"/>
      <c r="F231" s="102"/>
      <c r="G231" s="102"/>
      <c r="H231" s="102"/>
      <c r="I231" s="102"/>
      <c r="J231" s="102"/>
      <c r="K231" s="102"/>
      <c r="L231" s="72"/>
      <c r="M231" s="72"/>
      <c r="N231" s="72"/>
      <c r="O231" s="8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101">
        <v>0</v>
      </c>
      <c r="AK231" s="101">
        <f t="shared" si="3"/>
        <v>0</v>
      </c>
    </row>
    <row r="232" spans="1:37" s="75" customFormat="1" ht="17.25" hidden="1" customHeight="1">
      <c r="A232" s="72">
        <v>226</v>
      </c>
      <c r="B232" s="3" t="s">
        <v>195</v>
      </c>
      <c r="C232" s="80"/>
      <c r="D232" s="6" t="s">
        <v>341</v>
      </c>
      <c r="E232" s="102"/>
      <c r="F232" s="102"/>
      <c r="G232" s="102"/>
      <c r="H232" s="102"/>
      <c r="I232" s="102"/>
      <c r="J232" s="102"/>
      <c r="K232" s="102"/>
      <c r="L232" s="72"/>
      <c r="M232" s="72"/>
      <c r="N232" s="72"/>
      <c r="O232" s="8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101">
        <v>0</v>
      </c>
      <c r="AK232" s="101">
        <f t="shared" si="3"/>
        <v>0</v>
      </c>
    </row>
    <row r="233" spans="1:37" s="75" customFormat="1" ht="17.25" hidden="1" customHeight="1">
      <c r="A233" s="72">
        <v>227</v>
      </c>
      <c r="B233" s="3" t="s">
        <v>195</v>
      </c>
      <c r="C233" s="80"/>
      <c r="D233" s="6" t="s">
        <v>343</v>
      </c>
      <c r="E233" s="102"/>
      <c r="F233" s="102"/>
      <c r="G233" s="102"/>
      <c r="H233" s="102"/>
      <c r="I233" s="102"/>
      <c r="J233" s="102"/>
      <c r="K233" s="102"/>
      <c r="L233" s="72"/>
      <c r="M233" s="72"/>
      <c r="N233" s="72"/>
      <c r="O233" s="8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101">
        <v>0</v>
      </c>
      <c r="AK233" s="101">
        <f t="shared" si="3"/>
        <v>0</v>
      </c>
    </row>
    <row r="234" spans="1:37" s="75" customFormat="1" ht="17.25" hidden="1" customHeight="1">
      <c r="A234" s="72">
        <v>228</v>
      </c>
      <c r="B234" s="3" t="s">
        <v>195</v>
      </c>
      <c r="C234" s="80"/>
      <c r="D234" s="6" t="s">
        <v>345</v>
      </c>
      <c r="E234" s="102"/>
      <c r="F234" s="102"/>
      <c r="G234" s="102"/>
      <c r="H234" s="102"/>
      <c r="I234" s="102"/>
      <c r="J234" s="102"/>
      <c r="K234" s="102"/>
      <c r="L234" s="72"/>
      <c r="M234" s="72"/>
      <c r="N234" s="72"/>
      <c r="O234" s="8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101">
        <v>0</v>
      </c>
      <c r="AK234" s="101">
        <f t="shared" si="3"/>
        <v>0</v>
      </c>
    </row>
    <row r="235" spans="1:37" s="75" customFormat="1" ht="17.25" hidden="1" customHeight="1">
      <c r="A235" s="72">
        <v>229</v>
      </c>
      <c r="B235" s="3" t="s">
        <v>195</v>
      </c>
      <c r="C235" s="80"/>
      <c r="D235" s="6" t="s">
        <v>347</v>
      </c>
      <c r="E235" s="102"/>
      <c r="F235" s="102"/>
      <c r="G235" s="102"/>
      <c r="H235" s="102"/>
      <c r="I235" s="102"/>
      <c r="J235" s="102"/>
      <c r="K235" s="102"/>
      <c r="L235" s="72"/>
      <c r="M235" s="72"/>
      <c r="N235" s="72"/>
      <c r="O235" s="8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101">
        <v>0</v>
      </c>
      <c r="AK235" s="101">
        <f t="shared" si="3"/>
        <v>0</v>
      </c>
    </row>
    <row r="236" spans="1:37" s="75" customFormat="1" ht="17.25" hidden="1" customHeight="1">
      <c r="A236" s="72">
        <v>230</v>
      </c>
      <c r="B236" s="3" t="s">
        <v>195</v>
      </c>
      <c r="C236" s="80"/>
      <c r="D236" s="6" t="s">
        <v>349</v>
      </c>
      <c r="E236" s="102"/>
      <c r="F236" s="102"/>
      <c r="G236" s="102"/>
      <c r="H236" s="102"/>
      <c r="I236" s="102"/>
      <c r="J236" s="102"/>
      <c r="K236" s="102"/>
      <c r="L236" s="72"/>
      <c r="M236" s="72"/>
      <c r="N236" s="72"/>
      <c r="O236" s="8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101">
        <v>0</v>
      </c>
      <c r="AK236" s="101">
        <f t="shared" si="3"/>
        <v>0</v>
      </c>
    </row>
    <row r="237" spans="1:37" s="75" customFormat="1" ht="17.25" hidden="1" customHeight="1">
      <c r="A237" s="72">
        <v>231</v>
      </c>
      <c r="B237" s="3" t="s">
        <v>195</v>
      </c>
      <c r="C237" s="80"/>
      <c r="D237" s="6" t="s">
        <v>350</v>
      </c>
      <c r="E237" s="102"/>
      <c r="F237" s="102"/>
      <c r="G237" s="102"/>
      <c r="H237" s="102"/>
      <c r="I237" s="102"/>
      <c r="J237" s="102"/>
      <c r="K237" s="102"/>
      <c r="L237" s="72"/>
      <c r="M237" s="72"/>
      <c r="N237" s="72"/>
      <c r="O237" s="8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101">
        <v>0</v>
      </c>
      <c r="AK237" s="101">
        <f t="shared" si="3"/>
        <v>0</v>
      </c>
    </row>
    <row r="238" spans="1:37" s="75" customFormat="1" ht="17.25" hidden="1" customHeight="1">
      <c r="A238" s="72">
        <v>232</v>
      </c>
      <c r="B238" s="3" t="s">
        <v>195</v>
      </c>
      <c r="C238" s="80"/>
      <c r="D238" s="6" t="s">
        <v>352</v>
      </c>
      <c r="E238" s="102"/>
      <c r="F238" s="102"/>
      <c r="G238" s="102"/>
      <c r="H238" s="102"/>
      <c r="I238" s="102"/>
      <c r="J238" s="102"/>
      <c r="K238" s="102"/>
      <c r="L238" s="72"/>
      <c r="M238" s="72"/>
      <c r="N238" s="72"/>
      <c r="O238" s="8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101">
        <v>0</v>
      </c>
      <c r="AK238" s="101">
        <f t="shared" si="3"/>
        <v>0</v>
      </c>
    </row>
    <row r="239" spans="1:37" s="75" customFormat="1" ht="17.25" hidden="1" customHeight="1">
      <c r="A239" s="72">
        <v>233</v>
      </c>
      <c r="B239" s="3" t="s">
        <v>195</v>
      </c>
      <c r="C239" s="80"/>
      <c r="D239" s="6" t="s">
        <v>354</v>
      </c>
      <c r="E239" s="102"/>
      <c r="F239" s="102"/>
      <c r="G239" s="102"/>
      <c r="H239" s="102"/>
      <c r="I239" s="102"/>
      <c r="J239" s="102"/>
      <c r="K239" s="102"/>
      <c r="L239" s="72"/>
      <c r="M239" s="72"/>
      <c r="N239" s="72"/>
      <c r="O239" s="8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101">
        <v>0</v>
      </c>
      <c r="AK239" s="101">
        <f t="shared" si="3"/>
        <v>0</v>
      </c>
    </row>
    <row r="240" spans="1:37" s="75" customFormat="1" ht="17.25" hidden="1" customHeight="1">
      <c r="A240" s="72">
        <v>234</v>
      </c>
      <c r="B240" s="3" t="s">
        <v>195</v>
      </c>
      <c r="C240" s="80"/>
      <c r="D240" s="6" t="s">
        <v>356</v>
      </c>
      <c r="E240" s="102"/>
      <c r="F240" s="102"/>
      <c r="G240" s="102"/>
      <c r="H240" s="102"/>
      <c r="I240" s="102"/>
      <c r="J240" s="102"/>
      <c r="K240" s="102"/>
      <c r="L240" s="72"/>
      <c r="M240" s="72"/>
      <c r="N240" s="72"/>
      <c r="O240" s="8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101">
        <v>0</v>
      </c>
      <c r="AK240" s="101">
        <f t="shared" si="3"/>
        <v>0</v>
      </c>
    </row>
    <row r="241" spans="1:37" s="75" customFormat="1" ht="17.25" hidden="1" customHeight="1">
      <c r="A241" s="72">
        <v>235</v>
      </c>
      <c r="B241" s="3" t="s">
        <v>195</v>
      </c>
      <c r="C241" s="80"/>
      <c r="D241" s="6" t="s">
        <v>358</v>
      </c>
      <c r="E241" s="102"/>
      <c r="F241" s="102"/>
      <c r="G241" s="102"/>
      <c r="H241" s="102"/>
      <c r="I241" s="102"/>
      <c r="J241" s="102"/>
      <c r="K241" s="102"/>
      <c r="L241" s="72"/>
      <c r="M241" s="72"/>
      <c r="N241" s="72"/>
      <c r="O241" s="8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101">
        <v>0</v>
      </c>
      <c r="AK241" s="101">
        <f t="shared" si="3"/>
        <v>0</v>
      </c>
    </row>
    <row r="242" spans="1:37" s="75" customFormat="1" ht="17.25" hidden="1" customHeight="1">
      <c r="A242" s="72">
        <v>236</v>
      </c>
      <c r="B242" s="3" t="s">
        <v>195</v>
      </c>
      <c r="C242" s="80"/>
      <c r="D242" s="6" t="s">
        <v>360</v>
      </c>
      <c r="E242" s="102"/>
      <c r="F242" s="102"/>
      <c r="G242" s="102"/>
      <c r="H242" s="102"/>
      <c r="I242" s="102"/>
      <c r="J242" s="102"/>
      <c r="K242" s="102"/>
      <c r="L242" s="72"/>
      <c r="M242" s="72"/>
      <c r="N242" s="72"/>
      <c r="O242" s="8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101">
        <v>0</v>
      </c>
      <c r="AK242" s="101">
        <f t="shared" si="3"/>
        <v>0</v>
      </c>
    </row>
    <row r="243" spans="1:37" s="75" customFormat="1" ht="17.25" hidden="1" customHeight="1">
      <c r="A243" s="72">
        <v>237</v>
      </c>
      <c r="B243" s="3" t="s">
        <v>195</v>
      </c>
      <c r="C243" s="80"/>
      <c r="D243" s="6" t="s">
        <v>362</v>
      </c>
      <c r="E243" s="102"/>
      <c r="F243" s="102"/>
      <c r="G243" s="102"/>
      <c r="H243" s="102"/>
      <c r="I243" s="102"/>
      <c r="J243" s="102"/>
      <c r="K243" s="102"/>
      <c r="L243" s="72"/>
      <c r="M243" s="72"/>
      <c r="N243" s="72"/>
      <c r="O243" s="8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101">
        <v>0</v>
      </c>
      <c r="AK243" s="101">
        <f t="shared" si="3"/>
        <v>0</v>
      </c>
    </row>
    <row r="244" spans="1:37" s="75" customFormat="1" ht="17.25" hidden="1" customHeight="1">
      <c r="A244" s="72">
        <v>238</v>
      </c>
      <c r="B244" s="3" t="s">
        <v>195</v>
      </c>
      <c r="C244" s="80"/>
      <c r="D244" s="6" t="s">
        <v>364</v>
      </c>
      <c r="E244" s="102"/>
      <c r="F244" s="102"/>
      <c r="G244" s="102"/>
      <c r="H244" s="102"/>
      <c r="I244" s="102"/>
      <c r="J244" s="102"/>
      <c r="K244" s="102"/>
      <c r="L244" s="72"/>
      <c r="M244" s="72"/>
      <c r="N244" s="72"/>
      <c r="O244" s="8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101">
        <v>0</v>
      </c>
      <c r="AK244" s="101">
        <f t="shared" si="3"/>
        <v>0</v>
      </c>
    </row>
    <row r="245" spans="1:37" s="75" customFormat="1" ht="17.25" hidden="1" customHeight="1">
      <c r="A245" s="72">
        <v>239</v>
      </c>
      <c r="B245" s="3" t="s">
        <v>195</v>
      </c>
      <c r="C245" s="80"/>
      <c r="D245" s="6" t="s">
        <v>366</v>
      </c>
      <c r="E245" s="102"/>
      <c r="F245" s="102"/>
      <c r="G245" s="102"/>
      <c r="H245" s="102"/>
      <c r="I245" s="102"/>
      <c r="J245" s="102"/>
      <c r="K245" s="102"/>
      <c r="L245" s="72"/>
      <c r="M245" s="72"/>
      <c r="N245" s="72"/>
      <c r="O245" s="8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101">
        <v>0</v>
      </c>
      <c r="AK245" s="101">
        <f t="shared" si="3"/>
        <v>0</v>
      </c>
    </row>
    <row r="246" spans="1:37" s="75" customFormat="1" ht="17.25" hidden="1" customHeight="1">
      <c r="A246" s="72">
        <v>240</v>
      </c>
      <c r="B246" s="3" t="s">
        <v>195</v>
      </c>
      <c r="C246" s="80"/>
      <c r="D246" s="6" t="s">
        <v>367</v>
      </c>
      <c r="E246" s="102"/>
      <c r="F246" s="102"/>
      <c r="G246" s="102"/>
      <c r="H246" s="102"/>
      <c r="I246" s="102"/>
      <c r="J246" s="102"/>
      <c r="K246" s="102"/>
      <c r="L246" s="72"/>
      <c r="M246" s="72"/>
      <c r="N246" s="72"/>
      <c r="O246" s="8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101">
        <v>0</v>
      </c>
      <c r="AK246" s="101">
        <f t="shared" si="3"/>
        <v>0</v>
      </c>
    </row>
    <row r="247" spans="1:37" s="75" customFormat="1" ht="17.25" hidden="1" customHeight="1">
      <c r="A247" s="72">
        <v>241</v>
      </c>
      <c r="B247" s="3" t="s">
        <v>195</v>
      </c>
      <c r="C247" s="80"/>
      <c r="D247" s="6" t="s">
        <v>369</v>
      </c>
      <c r="E247" s="102"/>
      <c r="F247" s="102"/>
      <c r="G247" s="102"/>
      <c r="H247" s="102"/>
      <c r="I247" s="102"/>
      <c r="J247" s="102"/>
      <c r="K247" s="102"/>
      <c r="L247" s="72"/>
      <c r="M247" s="72"/>
      <c r="N247" s="72"/>
      <c r="O247" s="8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101">
        <v>0</v>
      </c>
      <c r="AK247" s="101">
        <f t="shared" si="3"/>
        <v>0</v>
      </c>
    </row>
    <row r="248" spans="1:37" s="75" customFormat="1" ht="17.25" hidden="1" customHeight="1">
      <c r="A248" s="72">
        <v>242</v>
      </c>
      <c r="B248" s="3" t="s">
        <v>195</v>
      </c>
      <c r="C248" s="80"/>
      <c r="D248" s="6" t="s">
        <v>370</v>
      </c>
      <c r="E248" s="102"/>
      <c r="F248" s="102"/>
      <c r="G248" s="102"/>
      <c r="H248" s="102"/>
      <c r="I248" s="102"/>
      <c r="J248" s="102"/>
      <c r="K248" s="102"/>
      <c r="L248" s="72"/>
      <c r="M248" s="72"/>
      <c r="N248" s="72"/>
      <c r="O248" s="8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101">
        <v>0</v>
      </c>
      <c r="AK248" s="101">
        <f t="shared" si="3"/>
        <v>0</v>
      </c>
    </row>
    <row r="249" spans="1:37" s="75" customFormat="1" ht="17.25" hidden="1" customHeight="1">
      <c r="A249" s="72">
        <v>243</v>
      </c>
      <c r="B249" s="3" t="s">
        <v>195</v>
      </c>
      <c r="C249" s="80"/>
      <c r="D249" s="6" t="s">
        <v>372</v>
      </c>
      <c r="E249" s="102"/>
      <c r="F249" s="102"/>
      <c r="G249" s="102"/>
      <c r="H249" s="102"/>
      <c r="I249" s="102"/>
      <c r="J249" s="102"/>
      <c r="K249" s="102"/>
      <c r="L249" s="72"/>
      <c r="M249" s="72"/>
      <c r="N249" s="72"/>
      <c r="O249" s="8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101">
        <v>0</v>
      </c>
      <c r="AK249" s="101">
        <f t="shared" si="3"/>
        <v>0</v>
      </c>
    </row>
    <row r="250" spans="1:37" s="75" customFormat="1" ht="17.25" hidden="1" customHeight="1">
      <c r="A250" s="72">
        <v>244</v>
      </c>
      <c r="B250" s="3" t="s">
        <v>195</v>
      </c>
      <c r="C250" s="80"/>
      <c r="D250" s="6" t="s">
        <v>374</v>
      </c>
      <c r="E250" s="102"/>
      <c r="F250" s="102"/>
      <c r="G250" s="102"/>
      <c r="H250" s="102"/>
      <c r="I250" s="102"/>
      <c r="J250" s="102"/>
      <c r="K250" s="102"/>
      <c r="L250" s="72"/>
      <c r="M250" s="72"/>
      <c r="N250" s="72"/>
      <c r="O250" s="8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101">
        <v>0</v>
      </c>
      <c r="AK250" s="101">
        <f t="shared" si="3"/>
        <v>0</v>
      </c>
    </row>
    <row r="251" spans="1:37" s="75" customFormat="1" ht="17.25" hidden="1" customHeight="1">
      <c r="A251" s="72">
        <v>245</v>
      </c>
      <c r="B251" s="3" t="s">
        <v>195</v>
      </c>
      <c r="C251" s="80"/>
      <c r="D251" s="6" t="s">
        <v>376</v>
      </c>
      <c r="E251" s="102"/>
      <c r="F251" s="102"/>
      <c r="G251" s="102"/>
      <c r="H251" s="102"/>
      <c r="I251" s="102"/>
      <c r="J251" s="102"/>
      <c r="K251" s="102"/>
      <c r="L251" s="72"/>
      <c r="M251" s="72"/>
      <c r="N251" s="72"/>
      <c r="O251" s="8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101">
        <v>0</v>
      </c>
      <c r="AK251" s="101">
        <f t="shared" si="3"/>
        <v>0</v>
      </c>
    </row>
    <row r="252" spans="1:37" s="75" customFormat="1" ht="17.25" hidden="1" customHeight="1">
      <c r="A252" s="72">
        <v>246</v>
      </c>
      <c r="B252" s="3" t="s">
        <v>195</v>
      </c>
      <c r="C252" s="80"/>
      <c r="D252" s="6" t="s">
        <v>377</v>
      </c>
      <c r="E252" s="102"/>
      <c r="F252" s="102"/>
      <c r="G252" s="102"/>
      <c r="H252" s="102"/>
      <c r="I252" s="102"/>
      <c r="J252" s="102"/>
      <c r="K252" s="102"/>
      <c r="L252" s="72"/>
      <c r="M252" s="72"/>
      <c r="N252" s="72"/>
      <c r="O252" s="8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101">
        <v>0</v>
      </c>
      <c r="AK252" s="101">
        <f t="shared" si="3"/>
        <v>0</v>
      </c>
    </row>
    <row r="253" spans="1:37" s="75" customFormat="1" ht="17.25" hidden="1" customHeight="1">
      <c r="A253" s="72">
        <v>247</v>
      </c>
      <c r="B253" s="3" t="s">
        <v>195</v>
      </c>
      <c r="C253" s="80"/>
      <c r="D253" s="6" t="s">
        <v>378</v>
      </c>
      <c r="E253" s="102"/>
      <c r="F253" s="102"/>
      <c r="G253" s="102"/>
      <c r="H253" s="102"/>
      <c r="I253" s="102"/>
      <c r="J253" s="102"/>
      <c r="K253" s="102"/>
      <c r="L253" s="72"/>
      <c r="M253" s="72"/>
      <c r="N253" s="72"/>
      <c r="O253" s="8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101">
        <v>0</v>
      </c>
      <c r="AK253" s="101">
        <f t="shared" si="3"/>
        <v>0</v>
      </c>
    </row>
    <row r="254" spans="1:37" s="75" customFormat="1" ht="17.25" hidden="1" customHeight="1">
      <c r="A254" s="72">
        <v>248</v>
      </c>
      <c r="B254" s="3" t="s">
        <v>195</v>
      </c>
      <c r="C254" s="80"/>
      <c r="D254" s="6" t="s">
        <v>379</v>
      </c>
      <c r="E254" s="102"/>
      <c r="F254" s="102"/>
      <c r="G254" s="102"/>
      <c r="H254" s="102"/>
      <c r="I254" s="102"/>
      <c r="J254" s="102"/>
      <c r="K254" s="102"/>
      <c r="L254" s="72"/>
      <c r="M254" s="72"/>
      <c r="N254" s="72"/>
      <c r="O254" s="8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101">
        <v>0</v>
      </c>
      <c r="AK254" s="101">
        <f t="shared" si="3"/>
        <v>0</v>
      </c>
    </row>
    <row r="255" spans="1:37" s="75" customFormat="1" ht="17.25" hidden="1" customHeight="1">
      <c r="A255" s="72">
        <v>249</v>
      </c>
      <c r="B255" s="3" t="s">
        <v>195</v>
      </c>
      <c r="C255" s="80"/>
      <c r="D255" s="6" t="s">
        <v>381</v>
      </c>
      <c r="E255" s="102"/>
      <c r="F255" s="102"/>
      <c r="G255" s="102"/>
      <c r="H255" s="102"/>
      <c r="I255" s="102"/>
      <c r="J255" s="102"/>
      <c r="K255" s="102"/>
      <c r="L255" s="72"/>
      <c r="M255" s="72"/>
      <c r="N255" s="72"/>
      <c r="O255" s="8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101">
        <v>0</v>
      </c>
      <c r="AK255" s="101">
        <f t="shared" si="3"/>
        <v>0</v>
      </c>
    </row>
    <row r="256" spans="1:37" s="75" customFormat="1" ht="17.25" hidden="1" customHeight="1">
      <c r="A256" s="72">
        <v>250</v>
      </c>
      <c r="B256" s="3" t="s">
        <v>195</v>
      </c>
      <c r="C256" s="80"/>
      <c r="D256" s="6" t="s">
        <v>383</v>
      </c>
      <c r="E256" s="102"/>
      <c r="F256" s="102"/>
      <c r="G256" s="102"/>
      <c r="H256" s="102"/>
      <c r="I256" s="102"/>
      <c r="J256" s="102"/>
      <c r="K256" s="102"/>
      <c r="L256" s="72"/>
      <c r="M256" s="72"/>
      <c r="N256" s="72"/>
      <c r="O256" s="8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101">
        <v>0</v>
      </c>
      <c r="AK256" s="101">
        <f t="shared" si="3"/>
        <v>0</v>
      </c>
    </row>
    <row r="257" spans="1:37" s="75" customFormat="1" ht="17.25" hidden="1" customHeight="1">
      <c r="A257" s="72">
        <v>251</v>
      </c>
      <c r="B257" s="3" t="s">
        <v>195</v>
      </c>
      <c r="C257" s="80"/>
      <c r="D257" s="6" t="s">
        <v>385</v>
      </c>
      <c r="E257" s="102"/>
      <c r="F257" s="102"/>
      <c r="G257" s="102"/>
      <c r="H257" s="102"/>
      <c r="I257" s="102"/>
      <c r="J257" s="102"/>
      <c r="K257" s="102"/>
      <c r="L257" s="72"/>
      <c r="M257" s="72"/>
      <c r="N257" s="72"/>
      <c r="O257" s="8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101">
        <v>0</v>
      </c>
      <c r="AK257" s="101">
        <f t="shared" si="3"/>
        <v>0</v>
      </c>
    </row>
    <row r="258" spans="1:37" s="75" customFormat="1" ht="17.25" hidden="1" customHeight="1">
      <c r="A258" s="72">
        <v>252</v>
      </c>
      <c r="B258" s="3" t="s">
        <v>195</v>
      </c>
      <c r="C258" s="80"/>
      <c r="D258" s="6" t="s">
        <v>387</v>
      </c>
      <c r="E258" s="102"/>
      <c r="F258" s="102"/>
      <c r="G258" s="102"/>
      <c r="H258" s="102"/>
      <c r="I258" s="102"/>
      <c r="J258" s="102"/>
      <c r="K258" s="102"/>
      <c r="L258" s="72"/>
      <c r="M258" s="72"/>
      <c r="N258" s="72"/>
      <c r="O258" s="8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101">
        <v>0</v>
      </c>
      <c r="AK258" s="101">
        <f t="shared" si="3"/>
        <v>0</v>
      </c>
    </row>
    <row r="259" spans="1:37" s="75" customFormat="1" ht="17.25" hidden="1" customHeight="1">
      <c r="A259" s="72">
        <v>253</v>
      </c>
      <c r="B259" s="3" t="s">
        <v>195</v>
      </c>
      <c r="C259" s="80"/>
      <c r="D259" s="6" t="s">
        <v>389</v>
      </c>
      <c r="E259" s="102"/>
      <c r="F259" s="102"/>
      <c r="G259" s="102"/>
      <c r="H259" s="102"/>
      <c r="I259" s="102"/>
      <c r="J259" s="102"/>
      <c r="K259" s="102"/>
      <c r="L259" s="72"/>
      <c r="M259" s="72"/>
      <c r="N259" s="72"/>
      <c r="O259" s="8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101">
        <v>0</v>
      </c>
      <c r="AK259" s="101">
        <f t="shared" si="3"/>
        <v>0</v>
      </c>
    </row>
    <row r="260" spans="1:37" s="75" customFormat="1" ht="17.25" hidden="1" customHeight="1">
      <c r="A260" s="72">
        <v>254</v>
      </c>
      <c r="B260" s="3" t="s">
        <v>195</v>
      </c>
      <c r="C260" s="80"/>
      <c r="D260" s="6" t="s">
        <v>391</v>
      </c>
      <c r="E260" s="102"/>
      <c r="F260" s="102"/>
      <c r="G260" s="102"/>
      <c r="H260" s="102"/>
      <c r="I260" s="102"/>
      <c r="J260" s="102"/>
      <c r="K260" s="102"/>
      <c r="L260" s="72"/>
      <c r="M260" s="72"/>
      <c r="N260" s="72"/>
      <c r="O260" s="8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101">
        <v>0</v>
      </c>
      <c r="AK260" s="101">
        <f t="shared" si="3"/>
        <v>0</v>
      </c>
    </row>
    <row r="261" spans="1:37" s="75" customFormat="1" ht="17.25" hidden="1" customHeight="1">
      <c r="A261" s="72">
        <v>255</v>
      </c>
      <c r="B261" s="3" t="s">
        <v>195</v>
      </c>
      <c r="C261" s="80"/>
      <c r="D261" s="6" t="s">
        <v>392</v>
      </c>
      <c r="E261" s="102"/>
      <c r="F261" s="102"/>
      <c r="G261" s="102"/>
      <c r="H261" s="102"/>
      <c r="I261" s="102"/>
      <c r="J261" s="102"/>
      <c r="K261" s="102"/>
      <c r="L261" s="72"/>
      <c r="M261" s="72"/>
      <c r="N261" s="72"/>
      <c r="O261" s="8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101">
        <v>0</v>
      </c>
      <c r="AK261" s="101">
        <f t="shared" si="3"/>
        <v>0</v>
      </c>
    </row>
    <row r="262" spans="1:37" s="75" customFormat="1" ht="17.25" hidden="1" customHeight="1">
      <c r="A262" s="72">
        <v>256</v>
      </c>
      <c r="B262" s="3" t="s">
        <v>195</v>
      </c>
      <c r="C262" s="80"/>
      <c r="D262" s="6" t="s">
        <v>394</v>
      </c>
      <c r="E262" s="102"/>
      <c r="F262" s="102"/>
      <c r="G262" s="102"/>
      <c r="H262" s="102"/>
      <c r="I262" s="102"/>
      <c r="J262" s="102"/>
      <c r="K262" s="102"/>
      <c r="L262" s="72"/>
      <c r="M262" s="72"/>
      <c r="N262" s="72"/>
      <c r="O262" s="8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101">
        <v>0</v>
      </c>
      <c r="AK262" s="101">
        <f t="shared" si="3"/>
        <v>0</v>
      </c>
    </row>
    <row r="263" spans="1:37" s="75" customFormat="1" ht="17.25" hidden="1" customHeight="1">
      <c r="A263" s="72">
        <v>257</v>
      </c>
      <c r="B263" s="3" t="s">
        <v>195</v>
      </c>
      <c r="C263" s="80"/>
      <c r="D263" s="6" t="s">
        <v>396</v>
      </c>
      <c r="E263" s="102"/>
      <c r="F263" s="102"/>
      <c r="G263" s="102"/>
      <c r="H263" s="102"/>
      <c r="I263" s="102"/>
      <c r="J263" s="102"/>
      <c r="K263" s="102"/>
      <c r="L263" s="72"/>
      <c r="M263" s="72"/>
      <c r="N263" s="72"/>
      <c r="O263" s="8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101">
        <v>0</v>
      </c>
      <c r="AK263" s="101">
        <f t="shared" ref="AK263:AK326" si="4">COUNTA(E263:AI263)*(AJ263)*(2)</f>
        <v>0</v>
      </c>
    </row>
    <row r="264" spans="1:37" s="75" customFormat="1" ht="17.25" hidden="1" customHeight="1">
      <c r="A264" s="72">
        <v>258</v>
      </c>
      <c r="B264" s="3" t="s">
        <v>195</v>
      </c>
      <c r="C264" s="80"/>
      <c r="D264" s="6" t="s">
        <v>398</v>
      </c>
      <c r="E264" s="102"/>
      <c r="F264" s="102"/>
      <c r="G264" s="102"/>
      <c r="H264" s="102"/>
      <c r="I264" s="102"/>
      <c r="J264" s="102"/>
      <c r="K264" s="102"/>
      <c r="L264" s="72"/>
      <c r="M264" s="72"/>
      <c r="N264" s="72"/>
      <c r="O264" s="8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101">
        <v>0</v>
      </c>
      <c r="AK264" s="101">
        <f t="shared" si="4"/>
        <v>0</v>
      </c>
    </row>
    <row r="265" spans="1:37" s="75" customFormat="1" ht="17.25" hidden="1" customHeight="1">
      <c r="A265" s="72">
        <v>259</v>
      </c>
      <c r="B265" s="3" t="s">
        <v>195</v>
      </c>
      <c r="C265" s="80"/>
      <c r="D265" s="6" t="s">
        <v>400</v>
      </c>
      <c r="E265" s="102"/>
      <c r="F265" s="102"/>
      <c r="G265" s="102"/>
      <c r="H265" s="102"/>
      <c r="I265" s="102"/>
      <c r="J265" s="102"/>
      <c r="K265" s="102"/>
      <c r="L265" s="72"/>
      <c r="M265" s="72"/>
      <c r="N265" s="72"/>
      <c r="O265" s="8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101">
        <v>0</v>
      </c>
      <c r="AK265" s="101">
        <f t="shared" si="4"/>
        <v>0</v>
      </c>
    </row>
    <row r="266" spans="1:37" s="75" customFormat="1" ht="17.25" hidden="1" customHeight="1">
      <c r="A266" s="72">
        <v>260</v>
      </c>
      <c r="B266" s="3" t="s">
        <v>195</v>
      </c>
      <c r="C266" s="80"/>
      <c r="D266" s="6" t="s">
        <v>402</v>
      </c>
      <c r="E266" s="102"/>
      <c r="F266" s="102"/>
      <c r="G266" s="102"/>
      <c r="H266" s="102"/>
      <c r="I266" s="102"/>
      <c r="J266" s="102"/>
      <c r="K266" s="102"/>
      <c r="L266" s="72"/>
      <c r="M266" s="72"/>
      <c r="N266" s="72"/>
      <c r="O266" s="8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101">
        <v>0</v>
      </c>
      <c r="AK266" s="101">
        <f t="shared" si="4"/>
        <v>0</v>
      </c>
    </row>
    <row r="267" spans="1:37" s="75" customFormat="1" ht="17.25" hidden="1" customHeight="1">
      <c r="A267" s="72">
        <v>261</v>
      </c>
      <c r="B267" s="3" t="s">
        <v>195</v>
      </c>
      <c r="C267" s="80"/>
      <c r="D267" s="6" t="s">
        <v>403</v>
      </c>
      <c r="E267" s="102"/>
      <c r="F267" s="102"/>
      <c r="G267" s="102"/>
      <c r="H267" s="102"/>
      <c r="I267" s="102"/>
      <c r="J267" s="102"/>
      <c r="K267" s="102"/>
      <c r="L267" s="72"/>
      <c r="M267" s="72"/>
      <c r="N267" s="72"/>
      <c r="O267" s="8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101">
        <v>0</v>
      </c>
      <c r="AK267" s="101">
        <f t="shared" si="4"/>
        <v>0</v>
      </c>
    </row>
    <row r="268" spans="1:37" s="75" customFormat="1" ht="17.25" hidden="1" customHeight="1">
      <c r="A268" s="72">
        <v>262</v>
      </c>
      <c r="B268" s="3" t="s">
        <v>195</v>
      </c>
      <c r="C268" s="80"/>
      <c r="D268" s="6" t="s">
        <v>405</v>
      </c>
      <c r="E268" s="102"/>
      <c r="F268" s="102"/>
      <c r="G268" s="102"/>
      <c r="H268" s="102"/>
      <c r="I268" s="102"/>
      <c r="J268" s="102"/>
      <c r="K268" s="102"/>
      <c r="L268" s="72"/>
      <c r="M268" s="72"/>
      <c r="N268" s="72"/>
      <c r="O268" s="8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101">
        <v>0</v>
      </c>
      <c r="AK268" s="101">
        <f t="shared" si="4"/>
        <v>0</v>
      </c>
    </row>
    <row r="269" spans="1:37" s="75" customFormat="1" ht="17.25" hidden="1" customHeight="1">
      <c r="A269" s="72">
        <v>263</v>
      </c>
      <c r="B269" s="3" t="s">
        <v>195</v>
      </c>
      <c r="C269" s="80"/>
      <c r="D269" s="6" t="s">
        <v>407</v>
      </c>
      <c r="E269" s="102"/>
      <c r="F269" s="102"/>
      <c r="G269" s="102"/>
      <c r="H269" s="102"/>
      <c r="I269" s="102"/>
      <c r="J269" s="102"/>
      <c r="K269" s="102"/>
      <c r="L269" s="72"/>
      <c r="M269" s="72"/>
      <c r="N269" s="72"/>
      <c r="O269" s="8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101">
        <v>0</v>
      </c>
      <c r="AK269" s="101">
        <f t="shared" si="4"/>
        <v>0</v>
      </c>
    </row>
    <row r="270" spans="1:37" s="75" customFormat="1" ht="17.25" hidden="1" customHeight="1">
      <c r="A270" s="72">
        <v>264</v>
      </c>
      <c r="B270" s="3" t="s">
        <v>195</v>
      </c>
      <c r="C270" s="80"/>
      <c r="D270" s="6" t="s">
        <v>409</v>
      </c>
      <c r="E270" s="102"/>
      <c r="F270" s="102"/>
      <c r="G270" s="102"/>
      <c r="H270" s="102"/>
      <c r="I270" s="102"/>
      <c r="J270" s="102"/>
      <c r="K270" s="102"/>
      <c r="L270" s="72"/>
      <c r="M270" s="72"/>
      <c r="N270" s="72"/>
      <c r="O270" s="8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101">
        <v>0</v>
      </c>
      <c r="AK270" s="101">
        <f t="shared" si="4"/>
        <v>0</v>
      </c>
    </row>
    <row r="271" spans="1:37" s="75" customFormat="1" ht="17.25" hidden="1" customHeight="1">
      <c r="A271" s="72">
        <v>265</v>
      </c>
      <c r="B271" s="3" t="s">
        <v>195</v>
      </c>
      <c r="C271" s="80"/>
      <c r="D271" s="6" t="s">
        <v>411</v>
      </c>
      <c r="E271" s="102"/>
      <c r="F271" s="102"/>
      <c r="G271" s="102"/>
      <c r="H271" s="102"/>
      <c r="I271" s="102"/>
      <c r="J271" s="102"/>
      <c r="K271" s="102"/>
      <c r="L271" s="72"/>
      <c r="M271" s="72"/>
      <c r="N271" s="72"/>
      <c r="O271" s="8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101">
        <v>0</v>
      </c>
      <c r="AK271" s="101">
        <f t="shared" si="4"/>
        <v>0</v>
      </c>
    </row>
    <row r="272" spans="1:37" s="75" customFormat="1" ht="17.25" hidden="1" customHeight="1">
      <c r="A272" s="72">
        <v>266</v>
      </c>
      <c r="B272" s="3" t="s">
        <v>195</v>
      </c>
      <c r="C272" s="80"/>
      <c r="D272" s="6" t="s">
        <v>413</v>
      </c>
      <c r="E272" s="102"/>
      <c r="F272" s="102"/>
      <c r="G272" s="102"/>
      <c r="H272" s="102"/>
      <c r="I272" s="102"/>
      <c r="J272" s="102"/>
      <c r="K272" s="102"/>
      <c r="L272" s="72"/>
      <c r="M272" s="72"/>
      <c r="N272" s="72"/>
      <c r="O272" s="8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101">
        <v>0</v>
      </c>
      <c r="AK272" s="101">
        <f t="shared" si="4"/>
        <v>0</v>
      </c>
    </row>
    <row r="273" spans="1:37" s="75" customFormat="1" ht="17.25" hidden="1" customHeight="1">
      <c r="A273" s="72">
        <v>267</v>
      </c>
      <c r="B273" s="3" t="s">
        <v>195</v>
      </c>
      <c r="C273" s="80"/>
      <c r="D273" s="6" t="s">
        <v>415</v>
      </c>
      <c r="E273" s="102"/>
      <c r="F273" s="102"/>
      <c r="G273" s="102"/>
      <c r="H273" s="102"/>
      <c r="I273" s="102"/>
      <c r="J273" s="102"/>
      <c r="K273" s="102"/>
      <c r="L273" s="72"/>
      <c r="M273" s="72"/>
      <c r="N273" s="72"/>
      <c r="O273" s="8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101">
        <v>0</v>
      </c>
      <c r="AK273" s="101">
        <f t="shared" si="4"/>
        <v>0</v>
      </c>
    </row>
    <row r="274" spans="1:37" s="75" customFormat="1" ht="17.25" hidden="1" customHeight="1">
      <c r="A274" s="72">
        <v>268</v>
      </c>
      <c r="B274" s="3" t="s">
        <v>195</v>
      </c>
      <c r="C274" s="80"/>
      <c r="D274" s="6" t="s">
        <v>418</v>
      </c>
      <c r="E274" s="102"/>
      <c r="F274" s="102"/>
      <c r="G274" s="102"/>
      <c r="H274" s="102"/>
      <c r="I274" s="102"/>
      <c r="J274" s="102"/>
      <c r="K274" s="102"/>
      <c r="L274" s="72"/>
      <c r="M274" s="72"/>
      <c r="N274" s="72"/>
      <c r="O274" s="8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101">
        <v>0</v>
      </c>
      <c r="AK274" s="101">
        <f t="shared" si="4"/>
        <v>0</v>
      </c>
    </row>
    <row r="275" spans="1:37" s="75" customFormat="1" ht="17.25" hidden="1" customHeight="1">
      <c r="A275" s="72">
        <v>269</v>
      </c>
      <c r="B275" s="3" t="s">
        <v>195</v>
      </c>
      <c r="C275" s="80"/>
      <c r="D275" s="6" t="s">
        <v>420</v>
      </c>
      <c r="E275" s="102"/>
      <c r="F275" s="102"/>
      <c r="G275" s="102"/>
      <c r="H275" s="102"/>
      <c r="I275" s="102"/>
      <c r="J275" s="102"/>
      <c r="K275" s="102"/>
      <c r="L275" s="72"/>
      <c r="M275" s="72"/>
      <c r="N275" s="72"/>
      <c r="O275" s="8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101">
        <v>0</v>
      </c>
      <c r="AK275" s="101">
        <f t="shared" si="4"/>
        <v>0</v>
      </c>
    </row>
    <row r="276" spans="1:37" s="75" customFormat="1" ht="17.25" hidden="1" customHeight="1">
      <c r="A276" s="72">
        <v>270</v>
      </c>
      <c r="B276" s="3" t="s">
        <v>195</v>
      </c>
      <c r="C276" s="80"/>
      <c r="D276" s="6" t="s">
        <v>422</v>
      </c>
      <c r="E276" s="102"/>
      <c r="F276" s="102"/>
      <c r="G276" s="102"/>
      <c r="H276" s="102"/>
      <c r="I276" s="102"/>
      <c r="J276" s="102"/>
      <c r="K276" s="102"/>
      <c r="L276" s="72"/>
      <c r="M276" s="72"/>
      <c r="N276" s="72"/>
      <c r="O276" s="8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101">
        <v>0</v>
      </c>
      <c r="AK276" s="101">
        <f t="shared" si="4"/>
        <v>0</v>
      </c>
    </row>
    <row r="277" spans="1:37" s="75" customFormat="1" ht="17.25" hidden="1" customHeight="1">
      <c r="A277" s="72">
        <v>271</v>
      </c>
      <c r="B277" s="3" t="s">
        <v>195</v>
      </c>
      <c r="C277" s="80"/>
      <c r="D277" s="6" t="s">
        <v>424</v>
      </c>
      <c r="E277" s="102"/>
      <c r="F277" s="102"/>
      <c r="G277" s="102"/>
      <c r="H277" s="102"/>
      <c r="I277" s="102"/>
      <c r="J277" s="102"/>
      <c r="K277" s="102"/>
      <c r="L277" s="72"/>
      <c r="M277" s="72"/>
      <c r="N277" s="72"/>
      <c r="O277" s="8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101">
        <v>0</v>
      </c>
      <c r="AK277" s="101">
        <f t="shared" si="4"/>
        <v>0</v>
      </c>
    </row>
    <row r="278" spans="1:37" s="75" customFormat="1" ht="17.25" hidden="1" customHeight="1">
      <c r="A278" s="72">
        <v>272</v>
      </c>
      <c r="B278" s="3" t="s">
        <v>195</v>
      </c>
      <c r="C278" s="80"/>
      <c r="D278" s="6" t="s">
        <v>426</v>
      </c>
      <c r="E278" s="102"/>
      <c r="F278" s="102"/>
      <c r="G278" s="102"/>
      <c r="H278" s="102"/>
      <c r="I278" s="102"/>
      <c r="J278" s="102"/>
      <c r="K278" s="102"/>
      <c r="L278" s="72"/>
      <c r="M278" s="72"/>
      <c r="N278" s="72"/>
      <c r="O278" s="8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101">
        <v>0</v>
      </c>
      <c r="AK278" s="101">
        <f t="shared" si="4"/>
        <v>0</v>
      </c>
    </row>
    <row r="279" spans="1:37" s="75" customFormat="1" ht="17.25" hidden="1" customHeight="1">
      <c r="A279" s="72">
        <v>273</v>
      </c>
      <c r="B279" s="3" t="s">
        <v>195</v>
      </c>
      <c r="C279" s="80"/>
      <c r="D279" s="6" t="s">
        <v>428</v>
      </c>
      <c r="E279" s="102"/>
      <c r="F279" s="102"/>
      <c r="G279" s="102"/>
      <c r="H279" s="102"/>
      <c r="I279" s="102"/>
      <c r="J279" s="102"/>
      <c r="K279" s="102"/>
      <c r="L279" s="72"/>
      <c r="M279" s="72"/>
      <c r="N279" s="72"/>
      <c r="O279" s="8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101">
        <v>0</v>
      </c>
      <c r="AK279" s="101">
        <f t="shared" si="4"/>
        <v>0</v>
      </c>
    </row>
    <row r="280" spans="1:37" s="75" customFormat="1" ht="17.25" hidden="1" customHeight="1">
      <c r="A280" s="72">
        <v>274</v>
      </c>
      <c r="B280" s="3" t="s">
        <v>195</v>
      </c>
      <c r="C280" s="80"/>
      <c r="D280" s="6" t="s">
        <v>430</v>
      </c>
      <c r="E280" s="102"/>
      <c r="F280" s="102"/>
      <c r="G280" s="102"/>
      <c r="H280" s="102"/>
      <c r="I280" s="102"/>
      <c r="J280" s="102"/>
      <c r="K280" s="102"/>
      <c r="L280" s="72"/>
      <c r="M280" s="72"/>
      <c r="N280" s="72"/>
      <c r="O280" s="8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101">
        <v>0</v>
      </c>
      <c r="AK280" s="101">
        <f t="shared" si="4"/>
        <v>0</v>
      </c>
    </row>
    <row r="281" spans="1:37" s="75" customFormat="1" ht="17.25" hidden="1" customHeight="1">
      <c r="A281" s="72">
        <v>275</v>
      </c>
      <c r="B281" s="3" t="s">
        <v>195</v>
      </c>
      <c r="C281" s="80"/>
      <c r="D281" s="6" t="s">
        <v>432</v>
      </c>
      <c r="E281" s="102"/>
      <c r="F281" s="102"/>
      <c r="G281" s="102"/>
      <c r="H281" s="102"/>
      <c r="I281" s="102"/>
      <c r="J281" s="102"/>
      <c r="K281" s="102"/>
      <c r="L281" s="72"/>
      <c r="M281" s="72"/>
      <c r="N281" s="72"/>
      <c r="O281" s="8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101">
        <v>0</v>
      </c>
      <c r="AK281" s="101">
        <f t="shared" si="4"/>
        <v>0</v>
      </c>
    </row>
    <row r="282" spans="1:37" s="75" customFormat="1" ht="17.25" hidden="1" customHeight="1">
      <c r="A282" s="72">
        <v>276</v>
      </c>
      <c r="B282" s="3" t="s">
        <v>195</v>
      </c>
      <c r="C282" s="80"/>
      <c r="D282" s="6" t="s">
        <v>434</v>
      </c>
      <c r="E282" s="102"/>
      <c r="F282" s="102"/>
      <c r="G282" s="102"/>
      <c r="H282" s="102"/>
      <c r="I282" s="102"/>
      <c r="J282" s="102"/>
      <c r="K282" s="102"/>
      <c r="L282" s="72"/>
      <c r="M282" s="72"/>
      <c r="N282" s="72"/>
      <c r="O282" s="8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101">
        <v>0</v>
      </c>
      <c r="AK282" s="101">
        <f t="shared" si="4"/>
        <v>0</v>
      </c>
    </row>
    <row r="283" spans="1:37" s="75" customFormat="1" ht="17.25" hidden="1" customHeight="1">
      <c r="A283" s="72">
        <v>277</v>
      </c>
      <c r="B283" s="3" t="s">
        <v>195</v>
      </c>
      <c r="C283" s="80"/>
      <c r="D283" s="6" t="s">
        <v>436</v>
      </c>
      <c r="E283" s="102"/>
      <c r="F283" s="102"/>
      <c r="G283" s="102"/>
      <c r="H283" s="102"/>
      <c r="I283" s="102"/>
      <c r="J283" s="102"/>
      <c r="K283" s="102"/>
      <c r="L283" s="72"/>
      <c r="M283" s="72"/>
      <c r="N283" s="72"/>
      <c r="O283" s="8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101">
        <v>0</v>
      </c>
      <c r="AK283" s="101">
        <f t="shared" si="4"/>
        <v>0</v>
      </c>
    </row>
    <row r="284" spans="1:37" s="75" customFormat="1" ht="17.25" hidden="1" customHeight="1">
      <c r="A284" s="72">
        <v>278</v>
      </c>
      <c r="B284" s="3" t="s">
        <v>195</v>
      </c>
      <c r="C284" s="80"/>
      <c r="D284" s="6" t="s">
        <v>438</v>
      </c>
      <c r="E284" s="102"/>
      <c r="F284" s="102"/>
      <c r="G284" s="102"/>
      <c r="H284" s="102"/>
      <c r="I284" s="102"/>
      <c r="J284" s="102"/>
      <c r="K284" s="102"/>
      <c r="L284" s="72"/>
      <c r="M284" s="72"/>
      <c r="N284" s="72"/>
      <c r="O284" s="8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101">
        <v>0</v>
      </c>
      <c r="AK284" s="101">
        <f t="shared" si="4"/>
        <v>0</v>
      </c>
    </row>
    <row r="285" spans="1:37" s="75" customFormat="1" ht="17.25" hidden="1" customHeight="1">
      <c r="A285" s="72">
        <v>279</v>
      </c>
      <c r="B285" s="3" t="s">
        <v>195</v>
      </c>
      <c r="C285" s="80"/>
      <c r="D285" s="6" t="s">
        <v>440</v>
      </c>
      <c r="E285" s="102"/>
      <c r="F285" s="102"/>
      <c r="G285" s="102"/>
      <c r="H285" s="102"/>
      <c r="I285" s="102"/>
      <c r="J285" s="102"/>
      <c r="K285" s="102"/>
      <c r="L285" s="72"/>
      <c r="M285" s="72"/>
      <c r="N285" s="72"/>
      <c r="O285" s="8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101">
        <v>0</v>
      </c>
      <c r="AK285" s="101">
        <f t="shared" si="4"/>
        <v>0</v>
      </c>
    </row>
    <row r="286" spans="1:37" s="75" customFormat="1" ht="17.25" hidden="1" customHeight="1">
      <c r="A286" s="72">
        <v>280</v>
      </c>
      <c r="B286" s="3" t="s">
        <v>195</v>
      </c>
      <c r="C286" s="80"/>
      <c r="D286" s="6" t="s">
        <v>442</v>
      </c>
      <c r="E286" s="102"/>
      <c r="F286" s="102"/>
      <c r="G286" s="102"/>
      <c r="H286" s="102"/>
      <c r="I286" s="102"/>
      <c r="J286" s="102"/>
      <c r="K286" s="102"/>
      <c r="L286" s="72"/>
      <c r="M286" s="72"/>
      <c r="N286" s="72"/>
      <c r="O286" s="8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101">
        <v>0</v>
      </c>
      <c r="AK286" s="101">
        <f t="shared" si="4"/>
        <v>0</v>
      </c>
    </row>
    <row r="287" spans="1:37" s="75" customFormat="1" ht="17.25" hidden="1" customHeight="1">
      <c r="A287" s="72">
        <v>281</v>
      </c>
      <c r="B287" s="3" t="s">
        <v>195</v>
      </c>
      <c r="C287" s="80"/>
      <c r="D287" s="6" t="s">
        <v>444</v>
      </c>
      <c r="E287" s="102"/>
      <c r="F287" s="102"/>
      <c r="G287" s="102"/>
      <c r="H287" s="102"/>
      <c r="I287" s="102"/>
      <c r="J287" s="102"/>
      <c r="K287" s="102"/>
      <c r="L287" s="72"/>
      <c r="M287" s="72"/>
      <c r="N287" s="72"/>
      <c r="O287" s="8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101">
        <v>0</v>
      </c>
      <c r="AK287" s="101">
        <f t="shared" si="4"/>
        <v>0</v>
      </c>
    </row>
    <row r="288" spans="1:37" s="75" customFormat="1" ht="17.25" hidden="1" customHeight="1">
      <c r="A288" s="72">
        <v>282</v>
      </c>
      <c r="B288" s="3" t="s">
        <v>195</v>
      </c>
      <c r="C288" s="80"/>
      <c r="D288" s="6" t="s">
        <v>446</v>
      </c>
      <c r="E288" s="102"/>
      <c r="F288" s="102"/>
      <c r="G288" s="102"/>
      <c r="H288" s="102"/>
      <c r="I288" s="102"/>
      <c r="J288" s="102"/>
      <c r="K288" s="102"/>
      <c r="L288" s="72"/>
      <c r="M288" s="72"/>
      <c r="N288" s="72"/>
      <c r="O288" s="8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101">
        <v>0</v>
      </c>
      <c r="AK288" s="101">
        <f t="shared" si="4"/>
        <v>0</v>
      </c>
    </row>
    <row r="289" spans="1:37" s="75" customFormat="1" ht="17.25" hidden="1" customHeight="1">
      <c r="A289" s="72">
        <v>283</v>
      </c>
      <c r="B289" s="3" t="s">
        <v>195</v>
      </c>
      <c r="C289" s="80"/>
      <c r="D289" s="6" t="s">
        <v>448</v>
      </c>
      <c r="E289" s="102"/>
      <c r="F289" s="102"/>
      <c r="G289" s="102"/>
      <c r="H289" s="102"/>
      <c r="I289" s="102"/>
      <c r="J289" s="102"/>
      <c r="K289" s="102"/>
      <c r="L289" s="72"/>
      <c r="M289" s="72"/>
      <c r="N289" s="72"/>
      <c r="O289" s="8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101">
        <v>0</v>
      </c>
      <c r="AK289" s="101">
        <f t="shared" si="4"/>
        <v>0</v>
      </c>
    </row>
    <row r="290" spans="1:37" s="75" customFormat="1" ht="17.25" hidden="1" customHeight="1">
      <c r="A290" s="72">
        <v>284</v>
      </c>
      <c r="B290" s="3" t="s">
        <v>195</v>
      </c>
      <c r="C290" s="80"/>
      <c r="D290" s="6" t="s">
        <v>450</v>
      </c>
      <c r="E290" s="102"/>
      <c r="F290" s="102"/>
      <c r="G290" s="102"/>
      <c r="H290" s="102"/>
      <c r="I290" s="102"/>
      <c r="J290" s="102"/>
      <c r="K290" s="102"/>
      <c r="L290" s="72"/>
      <c r="M290" s="72"/>
      <c r="N290" s="72"/>
      <c r="O290" s="8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101">
        <v>0</v>
      </c>
      <c r="AK290" s="101">
        <f t="shared" si="4"/>
        <v>0</v>
      </c>
    </row>
    <row r="291" spans="1:37" s="75" customFormat="1" ht="17.25" hidden="1" customHeight="1">
      <c r="A291" s="72">
        <v>285</v>
      </c>
      <c r="B291" s="3" t="s">
        <v>195</v>
      </c>
      <c r="C291" s="80"/>
      <c r="D291" s="6" t="s">
        <v>452</v>
      </c>
      <c r="E291" s="102"/>
      <c r="F291" s="102"/>
      <c r="G291" s="102"/>
      <c r="H291" s="102"/>
      <c r="I291" s="102"/>
      <c r="J291" s="102"/>
      <c r="K291" s="102"/>
      <c r="L291" s="72"/>
      <c r="M291" s="72"/>
      <c r="N291" s="72"/>
      <c r="O291" s="8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101">
        <v>0</v>
      </c>
      <c r="AK291" s="101">
        <f t="shared" si="4"/>
        <v>0</v>
      </c>
    </row>
    <row r="292" spans="1:37" s="75" customFormat="1" ht="17.25" hidden="1" customHeight="1">
      <c r="A292" s="72">
        <v>286</v>
      </c>
      <c r="B292" s="3" t="s">
        <v>195</v>
      </c>
      <c r="C292" s="80"/>
      <c r="D292" s="6" t="s">
        <v>454</v>
      </c>
      <c r="E292" s="102"/>
      <c r="F292" s="102"/>
      <c r="G292" s="102"/>
      <c r="H292" s="102"/>
      <c r="I292" s="102"/>
      <c r="J292" s="102"/>
      <c r="K292" s="102"/>
      <c r="L292" s="72"/>
      <c r="M292" s="72"/>
      <c r="N292" s="72"/>
      <c r="O292" s="8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101">
        <v>0</v>
      </c>
      <c r="AK292" s="101">
        <f t="shared" si="4"/>
        <v>0</v>
      </c>
    </row>
    <row r="293" spans="1:37" s="75" customFormat="1" ht="17.25" hidden="1" customHeight="1">
      <c r="A293" s="72">
        <v>287</v>
      </c>
      <c r="B293" s="3" t="s">
        <v>195</v>
      </c>
      <c r="C293" s="80"/>
      <c r="D293" s="6" t="s">
        <v>456</v>
      </c>
      <c r="E293" s="102"/>
      <c r="F293" s="102"/>
      <c r="G293" s="102"/>
      <c r="H293" s="102"/>
      <c r="I293" s="102"/>
      <c r="J293" s="102"/>
      <c r="K293" s="102"/>
      <c r="L293" s="72"/>
      <c r="M293" s="72"/>
      <c r="N293" s="72"/>
      <c r="O293" s="8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101">
        <v>0</v>
      </c>
      <c r="AK293" s="101">
        <f t="shared" si="4"/>
        <v>0</v>
      </c>
    </row>
    <row r="294" spans="1:37" s="75" customFormat="1" ht="17.25" hidden="1" customHeight="1">
      <c r="A294" s="72">
        <v>288</v>
      </c>
      <c r="B294" s="3" t="s">
        <v>195</v>
      </c>
      <c r="C294" s="80"/>
      <c r="D294" s="6" t="s">
        <v>458</v>
      </c>
      <c r="E294" s="102"/>
      <c r="F294" s="102"/>
      <c r="G294" s="102"/>
      <c r="H294" s="102"/>
      <c r="I294" s="102"/>
      <c r="J294" s="102"/>
      <c r="K294" s="102"/>
      <c r="L294" s="72"/>
      <c r="M294" s="72"/>
      <c r="N294" s="72"/>
      <c r="O294" s="8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101">
        <v>0</v>
      </c>
      <c r="AK294" s="101">
        <f t="shared" si="4"/>
        <v>0</v>
      </c>
    </row>
    <row r="295" spans="1:37" s="75" customFormat="1" ht="17.25" hidden="1" customHeight="1">
      <c r="A295" s="72">
        <v>289</v>
      </c>
      <c r="B295" s="3" t="s">
        <v>195</v>
      </c>
      <c r="C295" s="80"/>
      <c r="D295" s="6" t="s">
        <v>461</v>
      </c>
      <c r="E295" s="102"/>
      <c r="F295" s="102"/>
      <c r="G295" s="102"/>
      <c r="H295" s="102"/>
      <c r="I295" s="102"/>
      <c r="J295" s="102"/>
      <c r="K295" s="102"/>
      <c r="L295" s="72"/>
      <c r="M295" s="72"/>
      <c r="N295" s="72"/>
      <c r="O295" s="8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101">
        <v>0</v>
      </c>
      <c r="AK295" s="101">
        <f t="shared" si="4"/>
        <v>0</v>
      </c>
    </row>
    <row r="296" spans="1:37" s="75" customFormat="1" ht="17.25" hidden="1" customHeight="1">
      <c r="A296" s="72">
        <v>290</v>
      </c>
      <c r="B296" s="3" t="s">
        <v>195</v>
      </c>
      <c r="C296" s="80"/>
      <c r="D296" s="6" t="s">
        <v>463</v>
      </c>
      <c r="E296" s="102"/>
      <c r="F296" s="102"/>
      <c r="G296" s="102"/>
      <c r="H296" s="102"/>
      <c r="I296" s="102"/>
      <c r="J296" s="102"/>
      <c r="K296" s="102"/>
      <c r="L296" s="72"/>
      <c r="M296" s="72"/>
      <c r="N296" s="72"/>
      <c r="O296" s="8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101">
        <v>0</v>
      </c>
      <c r="AK296" s="101">
        <f t="shared" si="4"/>
        <v>0</v>
      </c>
    </row>
    <row r="297" spans="1:37" s="75" customFormat="1" ht="17.25" hidden="1" customHeight="1">
      <c r="A297" s="72">
        <v>291</v>
      </c>
      <c r="B297" s="3" t="s">
        <v>195</v>
      </c>
      <c r="C297" s="80"/>
      <c r="D297" s="6" t="s">
        <v>465</v>
      </c>
      <c r="E297" s="102"/>
      <c r="F297" s="102"/>
      <c r="G297" s="102"/>
      <c r="H297" s="102"/>
      <c r="I297" s="102"/>
      <c r="J297" s="102"/>
      <c r="K297" s="102"/>
      <c r="L297" s="72"/>
      <c r="M297" s="72"/>
      <c r="N297" s="72"/>
      <c r="O297" s="8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101">
        <v>0</v>
      </c>
      <c r="AK297" s="101">
        <f t="shared" si="4"/>
        <v>0</v>
      </c>
    </row>
    <row r="298" spans="1:37" s="75" customFormat="1" ht="17.25" hidden="1" customHeight="1">
      <c r="A298" s="72">
        <v>292</v>
      </c>
      <c r="B298" s="3" t="s">
        <v>195</v>
      </c>
      <c r="C298" s="80"/>
      <c r="D298" s="6" t="s">
        <v>467</v>
      </c>
      <c r="E298" s="102"/>
      <c r="F298" s="102"/>
      <c r="G298" s="102"/>
      <c r="H298" s="102"/>
      <c r="I298" s="102"/>
      <c r="J298" s="102"/>
      <c r="K298" s="102"/>
      <c r="L298" s="72"/>
      <c r="M298" s="72"/>
      <c r="N298" s="72"/>
      <c r="O298" s="8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101">
        <v>0</v>
      </c>
      <c r="AK298" s="101">
        <f t="shared" si="4"/>
        <v>0</v>
      </c>
    </row>
    <row r="299" spans="1:37" s="75" customFormat="1" ht="17.25" hidden="1" customHeight="1">
      <c r="A299" s="72">
        <v>293</v>
      </c>
      <c r="B299" s="3" t="s">
        <v>195</v>
      </c>
      <c r="C299" s="80"/>
      <c r="D299" s="6" t="s">
        <v>469</v>
      </c>
      <c r="E299" s="102"/>
      <c r="F299" s="102"/>
      <c r="G299" s="102"/>
      <c r="H299" s="102"/>
      <c r="I299" s="102"/>
      <c r="J299" s="102"/>
      <c r="K299" s="102"/>
      <c r="L299" s="72"/>
      <c r="M299" s="72"/>
      <c r="N299" s="72"/>
      <c r="O299" s="8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101">
        <v>0</v>
      </c>
      <c r="AK299" s="101">
        <f t="shared" si="4"/>
        <v>0</v>
      </c>
    </row>
    <row r="300" spans="1:37" s="75" customFormat="1" ht="17.25" hidden="1" customHeight="1">
      <c r="A300" s="72">
        <v>294</v>
      </c>
      <c r="B300" s="3" t="s">
        <v>195</v>
      </c>
      <c r="C300" s="80"/>
      <c r="D300" s="6" t="s">
        <v>471</v>
      </c>
      <c r="E300" s="102"/>
      <c r="F300" s="102"/>
      <c r="G300" s="102"/>
      <c r="H300" s="102"/>
      <c r="I300" s="102"/>
      <c r="J300" s="102"/>
      <c r="K300" s="102"/>
      <c r="L300" s="72"/>
      <c r="M300" s="72"/>
      <c r="N300" s="72"/>
      <c r="O300" s="8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101">
        <v>0</v>
      </c>
      <c r="AK300" s="101">
        <f t="shared" si="4"/>
        <v>0</v>
      </c>
    </row>
    <row r="301" spans="1:37" s="75" customFormat="1" ht="17.25" hidden="1" customHeight="1">
      <c r="A301" s="72">
        <v>295</v>
      </c>
      <c r="B301" s="3" t="s">
        <v>195</v>
      </c>
      <c r="C301" s="80"/>
      <c r="D301" s="6" t="s">
        <v>473</v>
      </c>
      <c r="E301" s="102"/>
      <c r="F301" s="102"/>
      <c r="G301" s="102"/>
      <c r="H301" s="102"/>
      <c r="I301" s="102"/>
      <c r="J301" s="102"/>
      <c r="K301" s="102"/>
      <c r="L301" s="72"/>
      <c r="M301" s="72"/>
      <c r="N301" s="72"/>
      <c r="O301" s="8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101">
        <v>0</v>
      </c>
      <c r="AK301" s="101">
        <f t="shared" si="4"/>
        <v>0</v>
      </c>
    </row>
    <row r="302" spans="1:37" s="75" customFormat="1" ht="17.25" hidden="1" customHeight="1">
      <c r="A302" s="72">
        <v>296</v>
      </c>
      <c r="B302" s="3" t="s">
        <v>195</v>
      </c>
      <c r="C302" s="80"/>
      <c r="D302" s="6" t="s">
        <v>475</v>
      </c>
      <c r="E302" s="102"/>
      <c r="F302" s="102"/>
      <c r="G302" s="102"/>
      <c r="H302" s="102"/>
      <c r="I302" s="102"/>
      <c r="J302" s="102"/>
      <c r="K302" s="102"/>
      <c r="L302" s="72"/>
      <c r="M302" s="72"/>
      <c r="N302" s="72"/>
      <c r="O302" s="8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101">
        <v>0</v>
      </c>
      <c r="AK302" s="101">
        <f t="shared" si="4"/>
        <v>0</v>
      </c>
    </row>
    <row r="303" spans="1:37" s="75" customFormat="1" ht="17.25" hidden="1" customHeight="1">
      <c r="A303" s="72">
        <v>297</v>
      </c>
      <c r="B303" s="3" t="s">
        <v>195</v>
      </c>
      <c r="C303" s="80"/>
      <c r="D303" s="6" t="s">
        <v>477</v>
      </c>
      <c r="E303" s="102"/>
      <c r="F303" s="102"/>
      <c r="G303" s="102"/>
      <c r="H303" s="102"/>
      <c r="I303" s="102"/>
      <c r="J303" s="102"/>
      <c r="K303" s="102"/>
      <c r="L303" s="72"/>
      <c r="M303" s="72"/>
      <c r="N303" s="72"/>
      <c r="O303" s="8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101">
        <v>0</v>
      </c>
      <c r="AK303" s="101">
        <f t="shared" si="4"/>
        <v>0</v>
      </c>
    </row>
    <row r="304" spans="1:37" s="75" customFormat="1" ht="17.25" hidden="1" customHeight="1">
      <c r="A304" s="72">
        <v>298</v>
      </c>
      <c r="B304" s="3" t="s">
        <v>195</v>
      </c>
      <c r="C304" s="80"/>
      <c r="D304" s="6" t="s">
        <v>479</v>
      </c>
      <c r="E304" s="102"/>
      <c r="F304" s="102"/>
      <c r="G304" s="102"/>
      <c r="H304" s="102"/>
      <c r="I304" s="102"/>
      <c r="J304" s="102"/>
      <c r="K304" s="102"/>
      <c r="L304" s="72"/>
      <c r="M304" s="72"/>
      <c r="N304" s="72"/>
      <c r="O304" s="8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101">
        <v>0</v>
      </c>
      <c r="AK304" s="101">
        <f t="shared" si="4"/>
        <v>0</v>
      </c>
    </row>
    <row r="305" spans="1:37" s="75" customFormat="1" ht="17.25" hidden="1" customHeight="1">
      <c r="A305" s="72">
        <v>299</v>
      </c>
      <c r="B305" s="3" t="s">
        <v>195</v>
      </c>
      <c r="C305" s="80"/>
      <c r="D305" s="6" t="s">
        <v>481</v>
      </c>
      <c r="E305" s="102"/>
      <c r="F305" s="102"/>
      <c r="G305" s="102"/>
      <c r="H305" s="102"/>
      <c r="I305" s="102"/>
      <c r="J305" s="102"/>
      <c r="K305" s="102"/>
      <c r="L305" s="72"/>
      <c r="M305" s="72"/>
      <c r="N305" s="72"/>
      <c r="O305" s="8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101">
        <v>0</v>
      </c>
      <c r="AK305" s="101">
        <f t="shared" si="4"/>
        <v>0</v>
      </c>
    </row>
    <row r="306" spans="1:37" s="75" customFormat="1" ht="17.25" hidden="1" customHeight="1">
      <c r="A306" s="72">
        <v>300</v>
      </c>
      <c r="B306" s="3" t="s">
        <v>195</v>
      </c>
      <c r="C306" s="80"/>
      <c r="D306" s="6" t="s">
        <v>483</v>
      </c>
      <c r="E306" s="102"/>
      <c r="F306" s="102"/>
      <c r="G306" s="102"/>
      <c r="H306" s="102"/>
      <c r="I306" s="102"/>
      <c r="J306" s="102"/>
      <c r="K306" s="102"/>
      <c r="L306" s="72"/>
      <c r="M306" s="72"/>
      <c r="N306" s="72"/>
      <c r="O306" s="8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101">
        <v>0</v>
      </c>
      <c r="AK306" s="101">
        <f t="shared" si="4"/>
        <v>0</v>
      </c>
    </row>
    <row r="307" spans="1:37" s="75" customFormat="1" ht="17.25" hidden="1" customHeight="1">
      <c r="A307" s="72">
        <v>301</v>
      </c>
      <c r="B307" s="3" t="s">
        <v>195</v>
      </c>
      <c r="C307" s="80"/>
      <c r="D307" s="6" t="s">
        <v>485</v>
      </c>
      <c r="E307" s="102"/>
      <c r="F307" s="102"/>
      <c r="G307" s="102"/>
      <c r="H307" s="102"/>
      <c r="I307" s="102"/>
      <c r="J307" s="102"/>
      <c r="K307" s="102"/>
      <c r="L307" s="72"/>
      <c r="M307" s="72"/>
      <c r="N307" s="72"/>
      <c r="O307" s="8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101">
        <v>0</v>
      </c>
      <c r="AK307" s="101">
        <f t="shared" si="4"/>
        <v>0</v>
      </c>
    </row>
    <row r="308" spans="1:37" s="75" customFormat="1" ht="17.25" hidden="1" customHeight="1">
      <c r="A308" s="72">
        <v>302</v>
      </c>
      <c r="B308" s="3" t="s">
        <v>195</v>
      </c>
      <c r="C308" s="80"/>
      <c r="D308" s="6" t="s">
        <v>486</v>
      </c>
      <c r="E308" s="102"/>
      <c r="F308" s="102"/>
      <c r="G308" s="102"/>
      <c r="H308" s="102"/>
      <c r="I308" s="102"/>
      <c r="J308" s="102"/>
      <c r="K308" s="102"/>
      <c r="L308" s="72"/>
      <c r="M308" s="72"/>
      <c r="N308" s="72"/>
      <c r="O308" s="8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101">
        <v>0</v>
      </c>
      <c r="AK308" s="101">
        <f t="shared" si="4"/>
        <v>0</v>
      </c>
    </row>
    <row r="309" spans="1:37" s="75" customFormat="1" ht="17.25" hidden="1" customHeight="1">
      <c r="A309" s="72">
        <v>303</v>
      </c>
      <c r="B309" s="3" t="s">
        <v>195</v>
      </c>
      <c r="C309" s="80"/>
      <c r="D309" s="6" t="s">
        <v>488</v>
      </c>
      <c r="E309" s="102"/>
      <c r="F309" s="102"/>
      <c r="G309" s="102"/>
      <c r="H309" s="102"/>
      <c r="I309" s="102"/>
      <c r="J309" s="102"/>
      <c r="K309" s="102"/>
      <c r="L309" s="72"/>
      <c r="M309" s="72"/>
      <c r="N309" s="72"/>
      <c r="O309" s="8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101">
        <v>0</v>
      </c>
      <c r="AK309" s="101">
        <f t="shared" si="4"/>
        <v>0</v>
      </c>
    </row>
    <row r="310" spans="1:37" s="75" customFormat="1" ht="17.25" hidden="1" customHeight="1">
      <c r="A310" s="72">
        <v>304</v>
      </c>
      <c r="B310" s="3" t="s">
        <v>195</v>
      </c>
      <c r="C310" s="80"/>
      <c r="D310" s="6" t="s">
        <v>491</v>
      </c>
      <c r="E310" s="102"/>
      <c r="F310" s="102"/>
      <c r="G310" s="102"/>
      <c r="H310" s="102"/>
      <c r="I310" s="102"/>
      <c r="J310" s="102"/>
      <c r="K310" s="102"/>
      <c r="L310" s="72"/>
      <c r="M310" s="72"/>
      <c r="N310" s="72"/>
      <c r="O310" s="8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101">
        <v>0</v>
      </c>
      <c r="AK310" s="101">
        <f t="shared" si="4"/>
        <v>0</v>
      </c>
    </row>
    <row r="311" spans="1:37" s="75" customFormat="1" ht="17.25" hidden="1" customHeight="1">
      <c r="A311" s="72">
        <v>305</v>
      </c>
      <c r="B311" s="3" t="s">
        <v>195</v>
      </c>
      <c r="C311" s="80"/>
      <c r="D311" s="6" t="s">
        <v>493</v>
      </c>
      <c r="E311" s="102"/>
      <c r="F311" s="102"/>
      <c r="G311" s="102"/>
      <c r="H311" s="102"/>
      <c r="I311" s="102"/>
      <c r="J311" s="102"/>
      <c r="K311" s="102"/>
      <c r="L311" s="72"/>
      <c r="M311" s="72"/>
      <c r="N311" s="72"/>
      <c r="O311" s="8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101">
        <v>0</v>
      </c>
      <c r="AK311" s="101">
        <f t="shared" si="4"/>
        <v>0</v>
      </c>
    </row>
    <row r="312" spans="1:37" s="75" customFormat="1" ht="17.25" hidden="1" customHeight="1">
      <c r="A312" s="72">
        <v>306</v>
      </c>
      <c r="B312" s="3" t="s">
        <v>195</v>
      </c>
      <c r="C312" s="80"/>
      <c r="D312" s="6" t="s">
        <v>495</v>
      </c>
      <c r="E312" s="102"/>
      <c r="F312" s="102"/>
      <c r="G312" s="102"/>
      <c r="H312" s="102"/>
      <c r="I312" s="102"/>
      <c r="J312" s="102"/>
      <c r="K312" s="102"/>
      <c r="L312" s="72"/>
      <c r="M312" s="72"/>
      <c r="N312" s="72"/>
      <c r="O312" s="8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101">
        <v>0</v>
      </c>
      <c r="AK312" s="101">
        <f t="shared" si="4"/>
        <v>0</v>
      </c>
    </row>
    <row r="313" spans="1:37" s="75" customFormat="1" ht="17.25" hidden="1" customHeight="1">
      <c r="A313" s="72">
        <v>307</v>
      </c>
      <c r="B313" s="3" t="s">
        <v>195</v>
      </c>
      <c r="C313" s="80"/>
      <c r="D313" s="6" t="s">
        <v>497</v>
      </c>
      <c r="E313" s="102"/>
      <c r="F313" s="102"/>
      <c r="G313" s="102"/>
      <c r="H313" s="102"/>
      <c r="I313" s="102"/>
      <c r="J313" s="102"/>
      <c r="K313" s="102"/>
      <c r="L313" s="72"/>
      <c r="M313" s="72"/>
      <c r="N313" s="72"/>
      <c r="O313" s="8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101">
        <v>0</v>
      </c>
      <c r="AK313" s="101">
        <f t="shared" si="4"/>
        <v>0</v>
      </c>
    </row>
    <row r="314" spans="1:37" s="75" customFormat="1" ht="17.25" hidden="1" customHeight="1">
      <c r="A314" s="72">
        <v>308</v>
      </c>
      <c r="B314" s="3" t="s">
        <v>195</v>
      </c>
      <c r="C314" s="80"/>
      <c r="D314" s="6" t="s">
        <v>499</v>
      </c>
      <c r="E314" s="102"/>
      <c r="F314" s="102"/>
      <c r="G314" s="102"/>
      <c r="H314" s="102"/>
      <c r="I314" s="102"/>
      <c r="J314" s="102"/>
      <c r="K314" s="102"/>
      <c r="L314" s="72"/>
      <c r="M314" s="72"/>
      <c r="N314" s="72"/>
      <c r="O314" s="8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101">
        <v>0</v>
      </c>
      <c r="AK314" s="101">
        <f t="shared" si="4"/>
        <v>0</v>
      </c>
    </row>
    <row r="315" spans="1:37" s="75" customFormat="1" ht="17.25" hidden="1" customHeight="1">
      <c r="A315" s="72">
        <v>309</v>
      </c>
      <c r="B315" s="3" t="s">
        <v>195</v>
      </c>
      <c r="C315" s="80"/>
      <c r="D315" s="6" t="s">
        <v>501</v>
      </c>
      <c r="E315" s="102"/>
      <c r="F315" s="102"/>
      <c r="G315" s="102"/>
      <c r="H315" s="102"/>
      <c r="I315" s="102"/>
      <c r="J315" s="102"/>
      <c r="K315" s="102"/>
      <c r="L315" s="72"/>
      <c r="M315" s="72"/>
      <c r="N315" s="72"/>
      <c r="O315" s="8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101">
        <v>0</v>
      </c>
      <c r="AK315" s="101">
        <f t="shared" si="4"/>
        <v>0</v>
      </c>
    </row>
    <row r="316" spans="1:37" s="75" customFormat="1" ht="17.25" hidden="1" customHeight="1">
      <c r="A316" s="72">
        <v>310</v>
      </c>
      <c r="B316" s="3" t="s">
        <v>195</v>
      </c>
      <c r="C316" s="80"/>
      <c r="D316" s="6" t="s">
        <v>503</v>
      </c>
      <c r="E316" s="102"/>
      <c r="F316" s="102"/>
      <c r="G316" s="102"/>
      <c r="H316" s="102"/>
      <c r="I316" s="102"/>
      <c r="J316" s="102"/>
      <c r="K316" s="102"/>
      <c r="L316" s="72"/>
      <c r="M316" s="72"/>
      <c r="N316" s="72"/>
      <c r="O316" s="8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101">
        <v>0</v>
      </c>
      <c r="AK316" s="101">
        <f t="shared" si="4"/>
        <v>0</v>
      </c>
    </row>
    <row r="317" spans="1:37" s="75" customFormat="1" ht="17.25" hidden="1" customHeight="1">
      <c r="A317" s="72">
        <v>311</v>
      </c>
      <c r="B317" s="3" t="s">
        <v>195</v>
      </c>
      <c r="C317" s="80"/>
      <c r="D317" s="6" t="s">
        <v>505</v>
      </c>
      <c r="E317" s="102"/>
      <c r="F317" s="102"/>
      <c r="G317" s="102"/>
      <c r="H317" s="102"/>
      <c r="I317" s="102"/>
      <c r="J317" s="102"/>
      <c r="K317" s="102"/>
      <c r="L317" s="72"/>
      <c r="M317" s="72"/>
      <c r="N317" s="72"/>
      <c r="O317" s="8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101">
        <v>0</v>
      </c>
      <c r="AK317" s="101">
        <f t="shared" si="4"/>
        <v>0</v>
      </c>
    </row>
    <row r="318" spans="1:37" s="75" customFormat="1" ht="17.25" hidden="1" customHeight="1">
      <c r="A318" s="72">
        <v>312</v>
      </c>
      <c r="B318" s="3" t="s">
        <v>195</v>
      </c>
      <c r="C318" s="80"/>
      <c r="D318" s="6" t="s">
        <v>507</v>
      </c>
      <c r="E318" s="102"/>
      <c r="F318" s="102"/>
      <c r="G318" s="102"/>
      <c r="H318" s="102"/>
      <c r="I318" s="102"/>
      <c r="J318" s="102"/>
      <c r="K318" s="102"/>
      <c r="L318" s="72"/>
      <c r="M318" s="72"/>
      <c r="N318" s="72"/>
      <c r="O318" s="8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101">
        <v>0</v>
      </c>
      <c r="AK318" s="101">
        <f t="shared" si="4"/>
        <v>0</v>
      </c>
    </row>
    <row r="319" spans="1:37" s="75" customFormat="1" ht="17.25" hidden="1" customHeight="1">
      <c r="A319" s="72">
        <v>313</v>
      </c>
      <c r="B319" s="3" t="s">
        <v>195</v>
      </c>
      <c r="C319" s="80"/>
      <c r="D319" s="6" t="s">
        <v>509</v>
      </c>
      <c r="E319" s="102"/>
      <c r="F319" s="102"/>
      <c r="G319" s="102"/>
      <c r="H319" s="102"/>
      <c r="I319" s="102"/>
      <c r="J319" s="102"/>
      <c r="K319" s="102"/>
      <c r="L319" s="72"/>
      <c r="M319" s="72"/>
      <c r="N319" s="72"/>
      <c r="O319" s="8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101">
        <v>0</v>
      </c>
      <c r="AK319" s="101">
        <f t="shared" si="4"/>
        <v>0</v>
      </c>
    </row>
    <row r="320" spans="1:37" s="75" customFormat="1" ht="17.25" hidden="1" customHeight="1">
      <c r="A320" s="72">
        <v>314</v>
      </c>
      <c r="B320" s="3" t="s">
        <v>195</v>
      </c>
      <c r="C320" s="80"/>
      <c r="D320" s="6" t="s">
        <v>511</v>
      </c>
      <c r="E320" s="102"/>
      <c r="F320" s="102"/>
      <c r="G320" s="102"/>
      <c r="H320" s="102"/>
      <c r="I320" s="102"/>
      <c r="J320" s="102"/>
      <c r="K320" s="102"/>
      <c r="L320" s="72"/>
      <c r="M320" s="72"/>
      <c r="N320" s="72"/>
      <c r="O320" s="8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101">
        <v>0</v>
      </c>
      <c r="AK320" s="101">
        <f t="shared" si="4"/>
        <v>0</v>
      </c>
    </row>
    <row r="321" spans="1:37" s="75" customFormat="1" ht="17.25" hidden="1" customHeight="1">
      <c r="A321" s="72">
        <v>315</v>
      </c>
      <c r="B321" s="3" t="s">
        <v>195</v>
      </c>
      <c r="C321" s="80"/>
      <c r="D321" s="6" t="s">
        <v>513</v>
      </c>
      <c r="E321" s="102"/>
      <c r="F321" s="102"/>
      <c r="G321" s="102"/>
      <c r="H321" s="102"/>
      <c r="I321" s="102"/>
      <c r="J321" s="102"/>
      <c r="K321" s="102"/>
      <c r="L321" s="72"/>
      <c r="M321" s="72"/>
      <c r="N321" s="72"/>
      <c r="O321" s="8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101">
        <v>0</v>
      </c>
      <c r="AK321" s="101">
        <f t="shared" si="4"/>
        <v>0</v>
      </c>
    </row>
    <row r="322" spans="1:37" s="75" customFormat="1" ht="17.25" hidden="1" customHeight="1">
      <c r="A322" s="72">
        <v>316</v>
      </c>
      <c r="B322" s="3" t="s">
        <v>195</v>
      </c>
      <c r="C322" s="80"/>
      <c r="D322" s="6" t="s">
        <v>515</v>
      </c>
      <c r="E322" s="102"/>
      <c r="F322" s="102"/>
      <c r="G322" s="102"/>
      <c r="H322" s="102"/>
      <c r="I322" s="102"/>
      <c r="J322" s="102"/>
      <c r="K322" s="102"/>
      <c r="L322" s="72"/>
      <c r="M322" s="72"/>
      <c r="N322" s="72"/>
      <c r="O322" s="8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101">
        <v>0</v>
      </c>
      <c r="AK322" s="101">
        <f t="shared" si="4"/>
        <v>0</v>
      </c>
    </row>
    <row r="323" spans="1:37" s="75" customFormat="1" ht="17.25" hidden="1" customHeight="1">
      <c r="A323" s="72">
        <v>317</v>
      </c>
      <c r="B323" s="3" t="s">
        <v>195</v>
      </c>
      <c r="C323" s="80"/>
      <c r="D323" s="6" t="s">
        <v>517</v>
      </c>
      <c r="E323" s="102"/>
      <c r="F323" s="102"/>
      <c r="G323" s="102"/>
      <c r="H323" s="102"/>
      <c r="I323" s="102"/>
      <c r="J323" s="102"/>
      <c r="K323" s="102"/>
      <c r="L323" s="72"/>
      <c r="M323" s="72"/>
      <c r="N323" s="72"/>
      <c r="O323" s="8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101">
        <v>0</v>
      </c>
      <c r="AK323" s="101">
        <f t="shared" si="4"/>
        <v>0</v>
      </c>
    </row>
    <row r="324" spans="1:37" s="75" customFormat="1" ht="17.25" hidden="1" customHeight="1">
      <c r="A324" s="72">
        <v>318</v>
      </c>
      <c r="B324" s="3" t="s">
        <v>195</v>
      </c>
      <c r="C324" s="80"/>
      <c r="D324" s="6" t="s">
        <v>519</v>
      </c>
      <c r="E324" s="102"/>
      <c r="F324" s="102"/>
      <c r="G324" s="102"/>
      <c r="H324" s="102"/>
      <c r="I324" s="102"/>
      <c r="J324" s="102"/>
      <c r="K324" s="102"/>
      <c r="L324" s="72"/>
      <c r="M324" s="72"/>
      <c r="N324" s="72"/>
      <c r="O324" s="8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101">
        <v>0</v>
      </c>
      <c r="AK324" s="101">
        <f t="shared" si="4"/>
        <v>0</v>
      </c>
    </row>
    <row r="325" spans="1:37" s="75" customFormat="1" ht="17.25" hidden="1" customHeight="1">
      <c r="A325" s="72">
        <v>319</v>
      </c>
      <c r="B325" s="3" t="s">
        <v>195</v>
      </c>
      <c r="C325" s="80"/>
      <c r="D325" s="6" t="s">
        <v>521</v>
      </c>
      <c r="E325" s="102"/>
      <c r="F325" s="102"/>
      <c r="G325" s="102"/>
      <c r="H325" s="102"/>
      <c r="I325" s="102"/>
      <c r="J325" s="102"/>
      <c r="K325" s="102"/>
      <c r="L325" s="72"/>
      <c r="M325" s="72"/>
      <c r="N325" s="72"/>
      <c r="O325" s="8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101">
        <v>0</v>
      </c>
      <c r="AK325" s="101">
        <f t="shared" si="4"/>
        <v>0</v>
      </c>
    </row>
    <row r="326" spans="1:37" s="75" customFormat="1" ht="17.25" hidden="1" customHeight="1">
      <c r="A326" s="72">
        <v>320</v>
      </c>
      <c r="B326" s="3" t="s">
        <v>195</v>
      </c>
      <c r="C326" s="80"/>
      <c r="D326" s="6" t="s">
        <v>523</v>
      </c>
      <c r="E326" s="102"/>
      <c r="F326" s="102"/>
      <c r="G326" s="102"/>
      <c r="H326" s="102"/>
      <c r="I326" s="102"/>
      <c r="J326" s="102"/>
      <c r="K326" s="102"/>
      <c r="L326" s="72"/>
      <c r="M326" s="72"/>
      <c r="N326" s="72"/>
      <c r="O326" s="8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101">
        <v>0</v>
      </c>
      <c r="AK326" s="101">
        <f t="shared" si="4"/>
        <v>0</v>
      </c>
    </row>
    <row r="327" spans="1:37" s="75" customFormat="1" ht="17.25" hidden="1" customHeight="1">
      <c r="A327" s="72">
        <v>321</v>
      </c>
      <c r="B327" s="3" t="s">
        <v>195</v>
      </c>
      <c r="C327" s="80"/>
      <c r="D327" s="6" t="s">
        <v>525</v>
      </c>
      <c r="E327" s="102"/>
      <c r="F327" s="102"/>
      <c r="G327" s="102"/>
      <c r="H327" s="102"/>
      <c r="I327" s="102"/>
      <c r="J327" s="102"/>
      <c r="K327" s="102"/>
      <c r="L327" s="72"/>
      <c r="M327" s="72"/>
      <c r="N327" s="72"/>
      <c r="O327" s="8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101">
        <v>0</v>
      </c>
      <c r="AK327" s="101">
        <f t="shared" ref="AK327:AK390" si="5">COUNTA(E327:AI327)*(AJ327)*(2)</f>
        <v>0</v>
      </c>
    </row>
    <row r="328" spans="1:37" s="75" customFormat="1" ht="17.25" hidden="1" customHeight="1">
      <c r="A328" s="72">
        <v>322</v>
      </c>
      <c r="B328" s="3" t="s">
        <v>195</v>
      </c>
      <c r="C328" s="80"/>
      <c r="D328" s="6" t="s">
        <v>527</v>
      </c>
      <c r="E328" s="102"/>
      <c r="F328" s="102"/>
      <c r="G328" s="102"/>
      <c r="H328" s="102"/>
      <c r="I328" s="102"/>
      <c r="J328" s="102"/>
      <c r="K328" s="102"/>
      <c r="L328" s="72"/>
      <c r="M328" s="72"/>
      <c r="N328" s="72"/>
      <c r="O328" s="8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101">
        <v>0</v>
      </c>
      <c r="AK328" s="101">
        <f t="shared" si="5"/>
        <v>0</v>
      </c>
    </row>
    <row r="329" spans="1:37" s="75" customFormat="1" ht="17.25" hidden="1" customHeight="1">
      <c r="A329" s="72">
        <v>323</v>
      </c>
      <c r="B329" s="3" t="s">
        <v>195</v>
      </c>
      <c r="C329" s="80"/>
      <c r="D329" s="6" t="s">
        <v>529</v>
      </c>
      <c r="E329" s="102"/>
      <c r="F329" s="102"/>
      <c r="G329" s="102"/>
      <c r="H329" s="102"/>
      <c r="I329" s="102"/>
      <c r="J329" s="102"/>
      <c r="K329" s="102"/>
      <c r="L329" s="72"/>
      <c r="M329" s="72"/>
      <c r="N329" s="72"/>
      <c r="O329" s="8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101">
        <v>0</v>
      </c>
      <c r="AK329" s="101">
        <f t="shared" si="5"/>
        <v>0</v>
      </c>
    </row>
    <row r="330" spans="1:37" s="75" customFormat="1" ht="17.25" hidden="1" customHeight="1">
      <c r="A330" s="72">
        <v>324</v>
      </c>
      <c r="B330" s="3" t="s">
        <v>195</v>
      </c>
      <c r="C330" s="80"/>
      <c r="D330" s="6" t="s">
        <v>531</v>
      </c>
      <c r="E330" s="102"/>
      <c r="F330" s="102"/>
      <c r="G330" s="102"/>
      <c r="H330" s="102"/>
      <c r="I330" s="102"/>
      <c r="J330" s="102"/>
      <c r="K330" s="102"/>
      <c r="L330" s="72"/>
      <c r="M330" s="72"/>
      <c r="N330" s="72"/>
      <c r="O330" s="8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101">
        <v>0</v>
      </c>
      <c r="AK330" s="101">
        <f t="shared" si="5"/>
        <v>0</v>
      </c>
    </row>
    <row r="331" spans="1:37" s="75" customFormat="1" ht="17.25" hidden="1" customHeight="1">
      <c r="A331" s="72">
        <v>325</v>
      </c>
      <c r="B331" s="3" t="s">
        <v>195</v>
      </c>
      <c r="C331" s="80"/>
      <c r="D331" s="10" t="s">
        <v>533</v>
      </c>
      <c r="E331" s="102"/>
      <c r="F331" s="102"/>
      <c r="G331" s="102"/>
      <c r="H331" s="102"/>
      <c r="I331" s="102"/>
      <c r="J331" s="102"/>
      <c r="K331" s="102"/>
      <c r="L331" s="72"/>
      <c r="M331" s="72"/>
      <c r="N331" s="72"/>
      <c r="O331" s="8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101">
        <v>0</v>
      </c>
      <c r="AK331" s="101">
        <f t="shared" si="5"/>
        <v>0</v>
      </c>
    </row>
    <row r="332" spans="1:37" s="75" customFormat="1" ht="17.25" hidden="1" customHeight="1">
      <c r="A332" s="72">
        <v>326</v>
      </c>
      <c r="B332" s="105" t="s">
        <v>535</v>
      </c>
      <c r="C332" s="88">
        <v>2660</v>
      </c>
      <c r="D332" s="106" t="s">
        <v>536</v>
      </c>
      <c r="E332" s="102"/>
      <c r="F332" s="102"/>
      <c r="G332" s="102"/>
      <c r="H332" s="102"/>
      <c r="I332" s="102"/>
      <c r="J332" s="102"/>
      <c r="K332" s="102"/>
      <c r="L332" s="72"/>
      <c r="M332" s="72"/>
      <c r="N332" s="72"/>
      <c r="O332" s="8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101">
        <v>0</v>
      </c>
      <c r="AK332" s="101">
        <f t="shared" si="5"/>
        <v>0</v>
      </c>
    </row>
    <row r="333" spans="1:37" s="75" customFormat="1" ht="17.25" hidden="1" customHeight="1">
      <c r="A333" s="72">
        <v>327</v>
      </c>
      <c r="B333" s="105" t="s">
        <v>535</v>
      </c>
      <c r="C333" s="88">
        <v>3069</v>
      </c>
      <c r="D333" s="106" t="s">
        <v>538</v>
      </c>
      <c r="E333" s="102"/>
      <c r="F333" s="102"/>
      <c r="G333" s="102"/>
      <c r="H333" s="102"/>
      <c r="I333" s="102"/>
      <c r="J333" s="102"/>
      <c r="K333" s="102"/>
      <c r="L333" s="72"/>
      <c r="M333" s="72"/>
      <c r="N333" s="72"/>
      <c r="O333" s="8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101">
        <v>0</v>
      </c>
      <c r="AK333" s="101">
        <f t="shared" si="5"/>
        <v>0</v>
      </c>
    </row>
    <row r="334" spans="1:37" s="75" customFormat="1" ht="17.25" hidden="1" customHeight="1">
      <c r="A334" s="72">
        <v>328</v>
      </c>
      <c r="B334" s="105" t="s">
        <v>535</v>
      </c>
      <c r="C334" s="88">
        <v>2908</v>
      </c>
      <c r="D334" s="106" t="s">
        <v>540</v>
      </c>
      <c r="E334" s="102"/>
      <c r="F334" s="102"/>
      <c r="G334" s="102"/>
      <c r="H334" s="102"/>
      <c r="I334" s="102"/>
      <c r="J334" s="102"/>
      <c r="K334" s="102"/>
      <c r="L334" s="72"/>
      <c r="M334" s="72"/>
      <c r="N334" s="72"/>
      <c r="O334" s="8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101">
        <v>0</v>
      </c>
      <c r="AK334" s="101">
        <f t="shared" si="5"/>
        <v>0</v>
      </c>
    </row>
    <row r="335" spans="1:37" s="75" customFormat="1" ht="17.25" hidden="1" customHeight="1">
      <c r="A335" s="72">
        <v>329</v>
      </c>
      <c r="B335" s="105" t="s">
        <v>535</v>
      </c>
      <c r="C335" s="88">
        <v>2770</v>
      </c>
      <c r="D335" s="106" t="s">
        <v>542</v>
      </c>
      <c r="E335" s="102"/>
      <c r="F335" s="102"/>
      <c r="G335" s="102"/>
      <c r="H335" s="102"/>
      <c r="I335" s="102"/>
      <c r="J335" s="102"/>
      <c r="K335" s="102"/>
      <c r="L335" s="72"/>
      <c r="M335" s="72"/>
      <c r="N335" s="72"/>
      <c r="O335" s="8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101">
        <v>0</v>
      </c>
      <c r="AK335" s="101">
        <f t="shared" si="5"/>
        <v>0</v>
      </c>
    </row>
    <row r="336" spans="1:37" s="75" customFormat="1" ht="17.25" hidden="1" customHeight="1">
      <c r="A336" s="72">
        <v>330</v>
      </c>
      <c r="B336" s="105" t="s">
        <v>535</v>
      </c>
      <c r="C336" s="88"/>
      <c r="D336" s="106" t="s">
        <v>545</v>
      </c>
      <c r="E336" s="102"/>
      <c r="F336" s="102"/>
      <c r="G336" s="102"/>
      <c r="H336" s="102"/>
      <c r="I336" s="102"/>
      <c r="J336" s="102"/>
      <c r="K336" s="102"/>
      <c r="L336" s="72"/>
      <c r="M336" s="72"/>
      <c r="N336" s="72"/>
      <c r="O336" s="8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101">
        <v>0</v>
      </c>
      <c r="AK336" s="101">
        <f t="shared" si="5"/>
        <v>0</v>
      </c>
    </row>
    <row r="337" spans="1:37" s="75" customFormat="1" ht="17.25" hidden="1" customHeight="1">
      <c r="A337" s="72">
        <v>331</v>
      </c>
      <c r="B337" s="105" t="s">
        <v>535</v>
      </c>
      <c r="C337" s="88">
        <v>2771</v>
      </c>
      <c r="D337" s="106" t="s">
        <v>548</v>
      </c>
      <c r="E337" s="102"/>
      <c r="F337" s="102"/>
      <c r="G337" s="102"/>
      <c r="H337" s="102"/>
      <c r="I337" s="102"/>
      <c r="J337" s="102"/>
      <c r="K337" s="102"/>
      <c r="L337" s="72"/>
      <c r="M337" s="72"/>
      <c r="N337" s="72"/>
      <c r="O337" s="8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101">
        <v>0</v>
      </c>
      <c r="AK337" s="101">
        <f t="shared" si="5"/>
        <v>0</v>
      </c>
    </row>
    <row r="338" spans="1:37" s="75" customFormat="1" ht="17.25" hidden="1" customHeight="1">
      <c r="A338" s="72">
        <v>332</v>
      </c>
      <c r="B338" s="105" t="s">
        <v>535</v>
      </c>
      <c r="C338" s="88"/>
      <c r="D338" s="106" t="s">
        <v>550</v>
      </c>
      <c r="E338" s="102"/>
      <c r="F338" s="102"/>
      <c r="G338" s="102"/>
      <c r="H338" s="102"/>
      <c r="I338" s="102"/>
      <c r="J338" s="102"/>
      <c r="K338" s="102"/>
      <c r="L338" s="72"/>
      <c r="M338" s="72"/>
      <c r="N338" s="72"/>
      <c r="O338" s="8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101">
        <v>0</v>
      </c>
      <c r="AK338" s="101">
        <f t="shared" si="5"/>
        <v>0</v>
      </c>
    </row>
    <row r="339" spans="1:37" s="75" customFormat="1" ht="17.25" hidden="1" customHeight="1">
      <c r="A339" s="72">
        <v>333</v>
      </c>
      <c r="B339" s="105" t="s">
        <v>535</v>
      </c>
      <c r="C339" s="88">
        <v>1723</v>
      </c>
      <c r="D339" s="106" t="s">
        <v>552</v>
      </c>
      <c r="E339" s="102"/>
      <c r="F339" s="102"/>
      <c r="G339" s="102"/>
      <c r="H339" s="102"/>
      <c r="I339" s="102"/>
      <c r="J339" s="102"/>
      <c r="K339" s="102"/>
      <c r="L339" s="72"/>
      <c r="M339" s="72"/>
      <c r="N339" s="72"/>
      <c r="O339" s="8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101">
        <v>0</v>
      </c>
      <c r="AK339" s="101">
        <f t="shared" si="5"/>
        <v>0</v>
      </c>
    </row>
    <row r="340" spans="1:37" s="75" customFormat="1" ht="17.25" hidden="1" customHeight="1">
      <c r="A340" s="72">
        <v>334</v>
      </c>
      <c r="B340" s="105" t="s">
        <v>535</v>
      </c>
      <c r="C340" s="88">
        <v>3039</v>
      </c>
      <c r="D340" s="106" t="s">
        <v>554</v>
      </c>
      <c r="E340" s="102"/>
      <c r="F340" s="102"/>
      <c r="G340" s="102"/>
      <c r="H340" s="102"/>
      <c r="I340" s="102"/>
      <c r="J340" s="102"/>
      <c r="K340" s="102"/>
      <c r="L340" s="72"/>
      <c r="M340" s="72"/>
      <c r="N340" s="72"/>
      <c r="O340" s="8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101">
        <v>0</v>
      </c>
      <c r="AK340" s="101">
        <f t="shared" si="5"/>
        <v>0</v>
      </c>
    </row>
    <row r="341" spans="1:37" s="75" customFormat="1" ht="17.25" hidden="1" customHeight="1">
      <c r="A341" s="72">
        <v>335</v>
      </c>
      <c r="B341" s="105" t="s">
        <v>535</v>
      </c>
      <c r="C341" s="88">
        <v>2111</v>
      </c>
      <c r="D341" s="106" t="s">
        <v>557</v>
      </c>
      <c r="E341" s="102"/>
      <c r="F341" s="102"/>
      <c r="G341" s="102"/>
      <c r="H341" s="102"/>
      <c r="I341" s="102"/>
      <c r="J341" s="102"/>
      <c r="K341" s="102"/>
      <c r="L341" s="72"/>
      <c r="M341" s="72"/>
      <c r="N341" s="72"/>
      <c r="O341" s="8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101">
        <v>0</v>
      </c>
      <c r="AK341" s="101">
        <f t="shared" si="5"/>
        <v>0</v>
      </c>
    </row>
    <row r="342" spans="1:37" s="75" customFormat="1" ht="17.25" hidden="1" customHeight="1">
      <c r="A342" s="72">
        <v>336</v>
      </c>
      <c r="B342" s="105" t="s">
        <v>535</v>
      </c>
      <c r="C342" s="88"/>
      <c r="D342" s="106" t="s">
        <v>559</v>
      </c>
      <c r="E342" s="102"/>
      <c r="F342" s="102"/>
      <c r="G342" s="102"/>
      <c r="H342" s="102"/>
      <c r="I342" s="102"/>
      <c r="J342" s="102"/>
      <c r="K342" s="102"/>
      <c r="L342" s="72"/>
      <c r="M342" s="72"/>
      <c r="N342" s="72"/>
      <c r="O342" s="8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101">
        <v>0</v>
      </c>
      <c r="AK342" s="101">
        <f t="shared" si="5"/>
        <v>0</v>
      </c>
    </row>
    <row r="343" spans="1:37" s="75" customFormat="1" ht="17.25" hidden="1" customHeight="1">
      <c r="A343" s="72">
        <v>337</v>
      </c>
      <c r="B343" s="105" t="s">
        <v>535</v>
      </c>
      <c r="C343" s="88"/>
      <c r="D343" s="106" t="s">
        <v>562</v>
      </c>
      <c r="E343" s="102"/>
      <c r="F343" s="102"/>
      <c r="G343" s="102"/>
      <c r="H343" s="102"/>
      <c r="I343" s="102"/>
      <c r="J343" s="102"/>
      <c r="K343" s="102"/>
      <c r="L343" s="72"/>
      <c r="M343" s="72"/>
      <c r="N343" s="72"/>
      <c r="O343" s="8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101">
        <v>0</v>
      </c>
      <c r="AK343" s="101">
        <f t="shared" si="5"/>
        <v>0</v>
      </c>
    </row>
    <row r="344" spans="1:37" s="75" customFormat="1" ht="17.25" hidden="1" customHeight="1">
      <c r="A344" s="72">
        <v>338</v>
      </c>
      <c r="B344" s="105" t="s">
        <v>535</v>
      </c>
      <c r="C344" s="88">
        <v>3000</v>
      </c>
      <c r="D344" s="106" t="s">
        <v>565</v>
      </c>
      <c r="E344" s="102"/>
      <c r="F344" s="102"/>
      <c r="G344" s="102"/>
      <c r="H344" s="102"/>
      <c r="I344" s="102"/>
      <c r="J344" s="102"/>
      <c r="K344" s="102"/>
      <c r="L344" s="72"/>
      <c r="M344" s="72"/>
      <c r="N344" s="72"/>
      <c r="O344" s="8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101">
        <v>0</v>
      </c>
      <c r="AK344" s="101">
        <f t="shared" si="5"/>
        <v>0</v>
      </c>
    </row>
    <row r="345" spans="1:37" s="75" customFormat="1" ht="17.25" hidden="1" customHeight="1">
      <c r="A345" s="72">
        <v>339</v>
      </c>
      <c r="B345" s="105" t="s">
        <v>535</v>
      </c>
      <c r="C345" s="88">
        <v>867</v>
      </c>
      <c r="D345" s="106" t="s">
        <v>567</v>
      </c>
      <c r="E345" s="102"/>
      <c r="F345" s="102"/>
      <c r="G345" s="102"/>
      <c r="H345" s="102"/>
      <c r="I345" s="102"/>
      <c r="J345" s="102"/>
      <c r="K345" s="102"/>
      <c r="L345" s="72"/>
      <c r="M345" s="72"/>
      <c r="N345" s="72"/>
      <c r="O345" s="8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101">
        <v>0</v>
      </c>
      <c r="AK345" s="101">
        <f t="shared" si="5"/>
        <v>0</v>
      </c>
    </row>
    <row r="346" spans="1:37" s="75" customFormat="1" ht="17.25" hidden="1" customHeight="1">
      <c r="A346" s="72">
        <v>340</v>
      </c>
      <c r="B346" s="105" t="s">
        <v>535</v>
      </c>
      <c r="C346" s="88">
        <v>3146</v>
      </c>
      <c r="D346" s="106" t="s">
        <v>862</v>
      </c>
      <c r="E346" s="102"/>
      <c r="F346" s="102"/>
      <c r="G346" s="102"/>
      <c r="H346" s="102"/>
      <c r="I346" s="102"/>
      <c r="J346" s="102"/>
      <c r="K346" s="102"/>
      <c r="L346" s="72"/>
      <c r="M346" s="72"/>
      <c r="N346" s="72"/>
      <c r="O346" s="8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101">
        <v>0</v>
      </c>
      <c r="AK346" s="101">
        <f t="shared" si="5"/>
        <v>0</v>
      </c>
    </row>
    <row r="347" spans="1:37" s="75" customFormat="1" ht="17.25" hidden="1" customHeight="1">
      <c r="A347" s="72">
        <v>341</v>
      </c>
      <c r="B347" s="105" t="s">
        <v>535</v>
      </c>
      <c r="C347" s="88">
        <v>2921</v>
      </c>
      <c r="D347" s="106" t="s">
        <v>572</v>
      </c>
      <c r="E347" s="102"/>
      <c r="F347" s="102"/>
      <c r="G347" s="102"/>
      <c r="H347" s="102"/>
      <c r="I347" s="102"/>
      <c r="J347" s="102"/>
      <c r="K347" s="102"/>
      <c r="L347" s="72"/>
      <c r="M347" s="72"/>
      <c r="N347" s="72"/>
      <c r="O347" s="8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101">
        <v>0</v>
      </c>
      <c r="AK347" s="101">
        <f t="shared" si="5"/>
        <v>0</v>
      </c>
    </row>
    <row r="348" spans="1:37" s="75" customFormat="1" ht="17.25" hidden="1" customHeight="1">
      <c r="A348" s="72">
        <v>342</v>
      </c>
      <c r="B348" s="105" t="s">
        <v>535</v>
      </c>
      <c r="C348" s="88">
        <v>1459</v>
      </c>
      <c r="D348" s="106" t="s">
        <v>574</v>
      </c>
      <c r="E348" s="102"/>
      <c r="F348" s="102"/>
      <c r="G348" s="102"/>
      <c r="H348" s="102"/>
      <c r="I348" s="102"/>
      <c r="J348" s="102"/>
      <c r="K348" s="102"/>
      <c r="L348" s="72"/>
      <c r="M348" s="72"/>
      <c r="N348" s="72"/>
      <c r="O348" s="8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101">
        <v>0</v>
      </c>
      <c r="AK348" s="101">
        <f t="shared" si="5"/>
        <v>0</v>
      </c>
    </row>
    <row r="349" spans="1:37" s="75" customFormat="1" ht="17.25" hidden="1" customHeight="1">
      <c r="A349" s="72">
        <v>343</v>
      </c>
      <c r="B349" s="105" t="s">
        <v>535</v>
      </c>
      <c r="C349" s="88">
        <v>3122</v>
      </c>
      <c r="D349" s="106" t="s">
        <v>577</v>
      </c>
      <c r="E349" s="102"/>
      <c r="F349" s="102"/>
      <c r="G349" s="102"/>
      <c r="H349" s="102"/>
      <c r="I349" s="102"/>
      <c r="J349" s="102"/>
      <c r="K349" s="102"/>
      <c r="L349" s="72"/>
      <c r="M349" s="72"/>
      <c r="N349" s="72"/>
      <c r="O349" s="8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101">
        <v>0</v>
      </c>
      <c r="AK349" s="101">
        <f t="shared" si="5"/>
        <v>0</v>
      </c>
    </row>
    <row r="350" spans="1:37" s="75" customFormat="1" ht="17.25" hidden="1" customHeight="1">
      <c r="A350" s="72">
        <v>344</v>
      </c>
      <c r="B350" s="105" t="s">
        <v>535</v>
      </c>
      <c r="C350" s="88">
        <v>3119</v>
      </c>
      <c r="D350" s="106" t="s">
        <v>579</v>
      </c>
      <c r="E350" s="102"/>
      <c r="F350" s="102"/>
      <c r="G350" s="102"/>
      <c r="H350" s="102"/>
      <c r="I350" s="102"/>
      <c r="J350" s="102"/>
      <c r="K350" s="102"/>
      <c r="L350" s="72"/>
      <c r="M350" s="72"/>
      <c r="N350" s="72"/>
      <c r="O350" s="8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101">
        <v>0</v>
      </c>
      <c r="AK350" s="101">
        <f t="shared" si="5"/>
        <v>0</v>
      </c>
    </row>
    <row r="351" spans="1:37" s="75" customFormat="1" ht="17.25" hidden="1" customHeight="1">
      <c r="A351" s="72">
        <v>345</v>
      </c>
      <c r="B351" s="105" t="s">
        <v>535</v>
      </c>
      <c r="C351" s="88"/>
      <c r="D351" s="106" t="s">
        <v>582</v>
      </c>
      <c r="E351" s="102"/>
      <c r="F351" s="102"/>
      <c r="G351" s="102"/>
      <c r="H351" s="102"/>
      <c r="I351" s="102"/>
      <c r="J351" s="102"/>
      <c r="K351" s="102"/>
      <c r="L351" s="72"/>
      <c r="M351" s="72"/>
      <c r="N351" s="72"/>
      <c r="O351" s="8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101">
        <v>0</v>
      </c>
      <c r="AK351" s="101">
        <f t="shared" si="5"/>
        <v>0</v>
      </c>
    </row>
    <row r="352" spans="1:37" s="75" customFormat="1" ht="17.25" hidden="1" customHeight="1">
      <c r="A352" s="72">
        <v>346</v>
      </c>
      <c r="B352" s="105" t="s">
        <v>535</v>
      </c>
      <c r="C352" s="88">
        <v>2687</v>
      </c>
      <c r="D352" s="106" t="s">
        <v>584</v>
      </c>
      <c r="E352" s="102"/>
      <c r="F352" s="102"/>
      <c r="G352" s="102"/>
      <c r="H352" s="102"/>
      <c r="I352" s="102"/>
      <c r="J352" s="102"/>
      <c r="K352" s="102"/>
      <c r="L352" s="72"/>
      <c r="M352" s="72"/>
      <c r="N352" s="72"/>
      <c r="O352" s="8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101">
        <v>0</v>
      </c>
      <c r="AK352" s="101">
        <f t="shared" si="5"/>
        <v>0</v>
      </c>
    </row>
    <row r="353" spans="1:37" s="75" customFormat="1" ht="17.25" hidden="1" customHeight="1">
      <c r="A353" s="72">
        <v>347</v>
      </c>
      <c r="B353" s="105" t="s">
        <v>535</v>
      </c>
      <c r="C353" s="88">
        <v>2606</v>
      </c>
      <c r="D353" s="106" t="s">
        <v>586</v>
      </c>
      <c r="E353" s="102"/>
      <c r="F353" s="102"/>
      <c r="G353" s="102"/>
      <c r="H353" s="102"/>
      <c r="I353" s="102"/>
      <c r="J353" s="102"/>
      <c r="K353" s="102"/>
      <c r="L353" s="72"/>
      <c r="M353" s="72"/>
      <c r="N353" s="72"/>
      <c r="O353" s="8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101">
        <v>0</v>
      </c>
      <c r="AK353" s="101">
        <f t="shared" si="5"/>
        <v>0</v>
      </c>
    </row>
    <row r="354" spans="1:37" s="75" customFormat="1" ht="17.25" hidden="1" customHeight="1">
      <c r="A354" s="72">
        <v>348</v>
      </c>
      <c r="B354" s="105" t="s">
        <v>535</v>
      </c>
      <c r="C354" s="88">
        <v>2659</v>
      </c>
      <c r="D354" s="106" t="s">
        <v>589</v>
      </c>
      <c r="E354" s="102"/>
      <c r="F354" s="102"/>
      <c r="G354" s="102"/>
      <c r="H354" s="102"/>
      <c r="I354" s="102"/>
      <c r="J354" s="102"/>
      <c r="K354" s="102"/>
      <c r="L354" s="72"/>
      <c r="M354" s="72"/>
      <c r="N354" s="72"/>
      <c r="O354" s="8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101">
        <v>0</v>
      </c>
      <c r="AK354" s="101">
        <f t="shared" si="5"/>
        <v>0</v>
      </c>
    </row>
    <row r="355" spans="1:37" s="75" customFormat="1" ht="17.25" hidden="1" customHeight="1">
      <c r="A355" s="72">
        <v>349</v>
      </c>
      <c r="B355" s="105" t="s">
        <v>535</v>
      </c>
      <c r="C355" s="88">
        <v>787</v>
      </c>
      <c r="D355" s="106" t="s">
        <v>591</v>
      </c>
      <c r="E355" s="102"/>
      <c r="F355" s="102"/>
      <c r="G355" s="102"/>
      <c r="H355" s="102"/>
      <c r="I355" s="102"/>
      <c r="J355" s="102"/>
      <c r="K355" s="102"/>
      <c r="L355" s="72"/>
      <c r="M355" s="72"/>
      <c r="N355" s="72"/>
      <c r="O355" s="8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101">
        <v>0</v>
      </c>
      <c r="AK355" s="101">
        <f t="shared" si="5"/>
        <v>0</v>
      </c>
    </row>
    <row r="356" spans="1:37" s="75" customFormat="1" ht="17.25" hidden="1" customHeight="1">
      <c r="A356" s="72">
        <v>350</v>
      </c>
      <c r="B356" s="105" t="s">
        <v>535</v>
      </c>
      <c r="C356" s="88">
        <v>3120</v>
      </c>
      <c r="D356" s="106" t="s">
        <v>593</v>
      </c>
      <c r="E356" s="102"/>
      <c r="F356" s="102"/>
      <c r="G356" s="102"/>
      <c r="H356" s="102"/>
      <c r="I356" s="102"/>
      <c r="J356" s="102"/>
      <c r="K356" s="102"/>
      <c r="L356" s="72"/>
      <c r="M356" s="72"/>
      <c r="N356" s="72"/>
      <c r="O356" s="8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101">
        <v>0</v>
      </c>
      <c r="AK356" s="101">
        <f t="shared" si="5"/>
        <v>0</v>
      </c>
    </row>
    <row r="357" spans="1:37" s="75" customFormat="1" ht="17.25" hidden="1" customHeight="1">
      <c r="A357" s="72">
        <v>351</v>
      </c>
      <c r="B357" s="105" t="s">
        <v>535</v>
      </c>
      <c r="C357" s="88">
        <v>2835</v>
      </c>
      <c r="D357" s="106" t="s">
        <v>595</v>
      </c>
      <c r="E357" s="102"/>
      <c r="F357" s="102"/>
      <c r="G357" s="102"/>
      <c r="H357" s="102"/>
      <c r="I357" s="102"/>
      <c r="J357" s="102"/>
      <c r="K357" s="102"/>
      <c r="L357" s="72"/>
      <c r="M357" s="72"/>
      <c r="N357" s="72"/>
      <c r="O357" s="8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101">
        <v>0</v>
      </c>
      <c r="AK357" s="101">
        <f t="shared" si="5"/>
        <v>0</v>
      </c>
    </row>
    <row r="358" spans="1:37" s="75" customFormat="1" ht="17.25" hidden="1" customHeight="1">
      <c r="A358" s="72">
        <v>352</v>
      </c>
      <c r="B358" s="105" t="s">
        <v>535</v>
      </c>
      <c r="C358" s="88">
        <v>2226</v>
      </c>
      <c r="D358" s="106" t="s">
        <v>598</v>
      </c>
      <c r="E358" s="102"/>
      <c r="F358" s="102"/>
      <c r="G358" s="102"/>
      <c r="H358" s="102"/>
      <c r="I358" s="102"/>
      <c r="J358" s="102"/>
      <c r="K358" s="102"/>
      <c r="L358" s="72"/>
      <c r="M358" s="72"/>
      <c r="N358" s="72"/>
      <c r="O358" s="8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101">
        <v>0</v>
      </c>
      <c r="AK358" s="101">
        <f t="shared" si="5"/>
        <v>0</v>
      </c>
    </row>
    <row r="359" spans="1:37" s="75" customFormat="1" ht="17.25" hidden="1" customHeight="1">
      <c r="A359" s="72">
        <v>353</v>
      </c>
      <c r="B359" s="105" t="s">
        <v>535</v>
      </c>
      <c r="C359" s="88">
        <v>3121</v>
      </c>
      <c r="D359" s="106" t="s">
        <v>600</v>
      </c>
      <c r="E359" s="102"/>
      <c r="F359" s="102"/>
      <c r="G359" s="102"/>
      <c r="H359" s="102"/>
      <c r="I359" s="102"/>
      <c r="J359" s="102"/>
      <c r="K359" s="102"/>
      <c r="L359" s="72"/>
      <c r="M359" s="72"/>
      <c r="N359" s="72"/>
      <c r="O359" s="8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101">
        <v>0</v>
      </c>
      <c r="AK359" s="101">
        <f t="shared" si="5"/>
        <v>0</v>
      </c>
    </row>
    <row r="360" spans="1:37" s="75" customFormat="1" ht="17.25" hidden="1" customHeight="1">
      <c r="A360" s="72">
        <v>354</v>
      </c>
      <c r="B360" s="105" t="s">
        <v>535</v>
      </c>
      <c r="C360" s="88"/>
      <c r="D360" s="106" t="s">
        <v>603</v>
      </c>
      <c r="E360" s="102"/>
      <c r="F360" s="102"/>
      <c r="G360" s="102"/>
      <c r="H360" s="102"/>
      <c r="I360" s="102"/>
      <c r="J360" s="102"/>
      <c r="K360" s="102"/>
      <c r="L360" s="72"/>
      <c r="M360" s="72"/>
      <c r="N360" s="72"/>
      <c r="O360" s="8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101">
        <v>0</v>
      </c>
      <c r="AK360" s="101">
        <f t="shared" si="5"/>
        <v>0</v>
      </c>
    </row>
    <row r="361" spans="1:37" s="75" customFormat="1" ht="17.25" hidden="1" customHeight="1">
      <c r="A361" s="72">
        <v>355</v>
      </c>
      <c r="B361" s="105" t="s">
        <v>535</v>
      </c>
      <c r="C361" s="88">
        <v>2712</v>
      </c>
      <c r="D361" s="106" t="s">
        <v>863</v>
      </c>
      <c r="E361" s="102"/>
      <c r="F361" s="102"/>
      <c r="G361" s="102"/>
      <c r="H361" s="102"/>
      <c r="I361" s="102"/>
      <c r="J361" s="102"/>
      <c r="K361" s="102"/>
      <c r="L361" s="72"/>
      <c r="M361" s="72"/>
      <c r="N361" s="72"/>
      <c r="O361" s="8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101">
        <v>0</v>
      </c>
      <c r="AK361" s="101">
        <f t="shared" si="5"/>
        <v>0</v>
      </c>
    </row>
    <row r="362" spans="1:37" s="75" customFormat="1" ht="17.25" hidden="1" customHeight="1">
      <c r="A362" s="72">
        <v>356</v>
      </c>
      <c r="B362" s="105" t="s">
        <v>535</v>
      </c>
      <c r="C362" s="88">
        <v>2580</v>
      </c>
      <c r="D362" s="106" t="s">
        <v>610</v>
      </c>
      <c r="E362" s="102"/>
      <c r="F362" s="102"/>
      <c r="G362" s="102"/>
      <c r="H362" s="102"/>
      <c r="I362" s="102"/>
      <c r="J362" s="102"/>
      <c r="K362" s="102"/>
      <c r="L362" s="72"/>
      <c r="M362" s="72"/>
      <c r="N362" s="72"/>
      <c r="O362" s="8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101">
        <v>0</v>
      </c>
      <c r="AK362" s="101">
        <f t="shared" si="5"/>
        <v>0</v>
      </c>
    </row>
    <row r="363" spans="1:37" s="75" customFormat="1" ht="17.25" hidden="1" customHeight="1">
      <c r="A363" s="72">
        <v>357</v>
      </c>
      <c r="B363" s="105" t="s">
        <v>535</v>
      </c>
      <c r="C363" s="88">
        <v>2966</v>
      </c>
      <c r="D363" s="106" t="s">
        <v>613</v>
      </c>
      <c r="E363" s="102"/>
      <c r="F363" s="102"/>
      <c r="G363" s="102"/>
      <c r="H363" s="102"/>
      <c r="I363" s="102"/>
      <c r="J363" s="102"/>
      <c r="K363" s="102"/>
      <c r="L363" s="72"/>
      <c r="M363" s="72"/>
      <c r="N363" s="72"/>
      <c r="O363" s="8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101">
        <v>0</v>
      </c>
      <c r="AK363" s="101">
        <f t="shared" si="5"/>
        <v>0</v>
      </c>
    </row>
    <row r="364" spans="1:37" s="75" customFormat="1" ht="17.25" hidden="1" customHeight="1">
      <c r="A364" s="72">
        <v>358</v>
      </c>
      <c r="B364" s="105" t="s">
        <v>535</v>
      </c>
      <c r="C364" s="88">
        <v>2847</v>
      </c>
      <c r="D364" s="106" t="s">
        <v>615</v>
      </c>
      <c r="E364" s="102"/>
      <c r="F364" s="102"/>
      <c r="G364" s="102"/>
      <c r="H364" s="102"/>
      <c r="I364" s="102"/>
      <c r="J364" s="102"/>
      <c r="K364" s="102"/>
      <c r="L364" s="72"/>
      <c r="M364" s="72"/>
      <c r="N364" s="72"/>
      <c r="O364" s="8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101">
        <v>0</v>
      </c>
      <c r="AK364" s="101">
        <f t="shared" si="5"/>
        <v>0</v>
      </c>
    </row>
    <row r="365" spans="1:37" s="75" customFormat="1" ht="17.25" hidden="1" customHeight="1">
      <c r="A365" s="72">
        <v>359</v>
      </c>
      <c r="B365" s="105" t="s">
        <v>535</v>
      </c>
      <c r="C365" s="88">
        <v>2680</v>
      </c>
      <c r="D365" s="106" t="s">
        <v>618</v>
      </c>
      <c r="E365" s="102"/>
      <c r="F365" s="102"/>
      <c r="G365" s="102"/>
      <c r="H365" s="102"/>
      <c r="I365" s="102"/>
      <c r="J365" s="102"/>
      <c r="K365" s="102"/>
      <c r="L365" s="72"/>
      <c r="M365" s="72"/>
      <c r="N365" s="72"/>
      <c r="O365" s="8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101">
        <v>0</v>
      </c>
      <c r="AK365" s="101">
        <f t="shared" si="5"/>
        <v>0</v>
      </c>
    </row>
    <row r="366" spans="1:37" s="75" customFormat="1" ht="17.25" hidden="1" customHeight="1">
      <c r="A366" s="72">
        <v>360</v>
      </c>
      <c r="B366" s="105" t="s">
        <v>535</v>
      </c>
      <c r="C366" s="88">
        <v>2683</v>
      </c>
      <c r="D366" s="106" t="s">
        <v>620</v>
      </c>
      <c r="E366" s="102"/>
      <c r="F366" s="102"/>
      <c r="G366" s="102"/>
      <c r="H366" s="102"/>
      <c r="I366" s="102"/>
      <c r="J366" s="102"/>
      <c r="K366" s="102"/>
      <c r="L366" s="72"/>
      <c r="M366" s="72"/>
      <c r="N366" s="72"/>
      <c r="O366" s="8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101">
        <v>0</v>
      </c>
      <c r="AK366" s="101">
        <f t="shared" si="5"/>
        <v>0</v>
      </c>
    </row>
    <row r="367" spans="1:37" s="75" customFormat="1" ht="17.25" hidden="1" customHeight="1">
      <c r="A367" s="72">
        <v>361</v>
      </c>
      <c r="B367" s="105" t="s">
        <v>535</v>
      </c>
      <c r="C367" s="88">
        <v>2930</v>
      </c>
      <c r="D367" s="106" t="s">
        <v>624</v>
      </c>
      <c r="E367" s="102"/>
      <c r="F367" s="102"/>
      <c r="G367" s="102"/>
      <c r="H367" s="102"/>
      <c r="I367" s="102"/>
      <c r="J367" s="102"/>
      <c r="K367" s="102"/>
      <c r="L367" s="72"/>
      <c r="M367" s="72"/>
      <c r="N367" s="72"/>
      <c r="O367" s="8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101">
        <v>0</v>
      </c>
      <c r="AK367" s="101">
        <f t="shared" si="5"/>
        <v>0</v>
      </c>
    </row>
    <row r="368" spans="1:37" s="75" customFormat="1" ht="17.25" hidden="1" customHeight="1">
      <c r="A368" s="72">
        <v>362</v>
      </c>
      <c r="B368" s="105" t="s">
        <v>535</v>
      </c>
      <c r="C368" s="88">
        <v>2619</v>
      </c>
      <c r="D368" s="106" t="s">
        <v>626</v>
      </c>
      <c r="E368" s="102"/>
      <c r="F368" s="102"/>
      <c r="G368" s="102"/>
      <c r="H368" s="102"/>
      <c r="I368" s="102"/>
      <c r="J368" s="102"/>
      <c r="K368" s="102"/>
      <c r="L368" s="72"/>
      <c r="M368" s="72"/>
      <c r="N368" s="72"/>
      <c r="O368" s="8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101">
        <v>0</v>
      </c>
      <c r="AK368" s="101">
        <f t="shared" si="5"/>
        <v>0</v>
      </c>
    </row>
    <row r="369" spans="1:37" s="75" customFormat="1" ht="17.25" hidden="1" customHeight="1">
      <c r="A369" s="72">
        <v>363</v>
      </c>
      <c r="B369" s="105" t="s">
        <v>535</v>
      </c>
      <c r="C369" s="88">
        <v>2777</v>
      </c>
      <c r="D369" s="106" t="s">
        <v>628</v>
      </c>
      <c r="E369" s="102"/>
      <c r="F369" s="102"/>
      <c r="G369" s="102"/>
      <c r="H369" s="102"/>
      <c r="I369" s="102"/>
      <c r="J369" s="102"/>
      <c r="K369" s="102"/>
      <c r="L369" s="72"/>
      <c r="M369" s="72"/>
      <c r="N369" s="72"/>
      <c r="O369" s="8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101">
        <v>0</v>
      </c>
      <c r="AK369" s="101">
        <f t="shared" si="5"/>
        <v>0</v>
      </c>
    </row>
    <row r="370" spans="1:37" s="75" customFormat="1" ht="17.25" hidden="1" customHeight="1">
      <c r="A370" s="72">
        <v>364</v>
      </c>
      <c r="B370" s="105" t="s">
        <v>535</v>
      </c>
      <c r="C370" s="88">
        <v>2436</v>
      </c>
      <c r="D370" s="106" t="s">
        <v>631</v>
      </c>
      <c r="E370" s="102"/>
      <c r="F370" s="102"/>
      <c r="G370" s="102"/>
      <c r="H370" s="102"/>
      <c r="I370" s="102"/>
      <c r="J370" s="102"/>
      <c r="K370" s="102"/>
      <c r="L370" s="72"/>
      <c r="M370" s="72"/>
      <c r="N370" s="72"/>
      <c r="O370" s="8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101">
        <v>0</v>
      </c>
      <c r="AK370" s="101">
        <f t="shared" si="5"/>
        <v>0</v>
      </c>
    </row>
    <row r="371" spans="1:37" s="75" customFormat="1" ht="17.25" hidden="1" customHeight="1">
      <c r="A371" s="72">
        <v>365</v>
      </c>
      <c r="B371" s="105" t="s">
        <v>535</v>
      </c>
      <c r="C371" s="88">
        <v>2716</v>
      </c>
      <c r="D371" s="106" t="s">
        <v>633</v>
      </c>
      <c r="E371" s="102"/>
      <c r="F371" s="102"/>
      <c r="G371" s="102"/>
      <c r="H371" s="102"/>
      <c r="I371" s="102"/>
      <c r="J371" s="102"/>
      <c r="K371" s="102"/>
      <c r="L371" s="72"/>
      <c r="M371" s="72"/>
      <c r="N371" s="72"/>
      <c r="O371" s="8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101">
        <v>0</v>
      </c>
      <c r="AK371" s="101">
        <f t="shared" si="5"/>
        <v>0</v>
      </c>
    </row>
    <row r="372" spans="1:37" s="75" customFormat="1" ht="17.25" hidden="1" customHeight="1">
      <c r="A372" s="72">
        <v>366</v>
      </c>
      <c r="B372" s="105" t="s">
        <v>535</v>
      </c>
      <c r="C372" s="88">
        <v>2640</v>
      </c>
      <c r="D372" s="106" t="s">
        <v>635</v>
      </c>
      <c r="E372" s="102"/>
      <c r="F372" s="102"/>
      <c r="G372" s="102"/>
      <c r="H372" s="102"/>
      <c r="I372" s="102"/>
      <c r="J372" s="102"/>
      <c r="K372" s="102"/>
      <c r="L372" s="72"/>
      <c r="M372" s="72"/>
      <c r="N372" s="72"/>
      <c r="O372" s="8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101">
        <v>0</v>
      </c>
      <c r="AK372" s="101">
        <f t="shared" si="5"/>
        <v>0</v>
      </c>
    </row>
    <row r="373" spans="1:37" s="75" customFormat="1" ht="17.25" hidden="1" customHeight="1">
      <c r="A373" s="72">
        <v>367</v>
      </c>
      <c r="B373" s="105" t="s">
        <v>535</v>
      </c>
      <c r="C373" s="88"/>
      <c r="D373" s="106" t="s">
        <v>638</v>
      </c>
      <c r="E373" s="102"/>
      <c r="F373" s="102"/>
      <c r="G373" s="102"/>
      <c r="H373" s="102"/>
      <c r="I373" s="102"/>
      <c r="J373" s="102"/>
      <c r="K373" s="102"/>
      <c r="L373" s="72"/>
      <c r="M373" s="72"/>
      <c r="N373" s="72"/>
      <c r="O373" s="8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101">
        <v>0</v>
      </c>
      <c r="AK373" s="101">
        <f t="shared" si="5"/>
        <v>0</v>
      </c>
    </row>
    <row r="374" spans="1:37" s="75" customFormat="1" ht="17.25" hidden="1" customHeight="1">
      <c r="A374" s="72">
        <v>368</v>
      </c>
      <c r="B374" s="105" t="s">
        <v>535</v>
      </c>
      <c r="C374" s="88">
        <v>2643</v>
      </c>
      <c r="D374" s="106" t="s">
        <v>640</v>
      </c>
      <c r="E374" s="102"/>
      <c r="F374" s="102"/>
      <c r="G374" s="102"/>
      <c r="H374" s="102"/>
      <c r="I374" s="102"/>
      <c r="J374" s="102"/>
      <c r="K374" s="102"/>
      <c r="L374" s="72"/>
      <c r="M374" s="72"/>
      <c r="N374" s="72"/>
      <c r="O374" s="8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101">
        <v>0</v>
      </c>
      <c r="AK374" s="101">
        <f t="shared" si="5"/>
        <v>0</v>
      </c>
    </row>
    <row r="375" spans="1:37" s="75" customFormat="1" ht="17.25" hidden="1" customHeight="1">
      <c r="A375" s="72">
        <v>369</v>
      </c>
      <c r="B375" s="105" t="s">
        <v>535</v>
      </c>
      <c r="C375" s="88">
        <v>1974</v>
      </c>
      <c r="D375" s="106" t="s">
        <v>643</v>
      </c>
      <c r="E375" s="102"/>
      <c r="F375" s="102"/>
      <c r="G375" s="102"/>
      <c r="H375" s="102"/>
      <c r="I375" s="102"/>
      <c r="J375" s="102"/>
      <c r="K375" s="102"/>
      <c r="L375" s="72"/>
      <c r="M375" s="72"/>
      <c r="N375" s="72"/>
      <c r="O375" s="8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101">
        <v>0</v>
      </c>
      <c r="AK375" s="101">
        <f t="shared" si="5"/>
        <v>0</v>
      </c>
    </row>
    <row r="376" spans="1:37" s="75" customFormat="1" ht="17.25" hidden="1" customHeight="1">
      <c r="A376" s="72">
        <v>370</v>
      </c>
      <c r="B376" s="105" t="s">
        <v>535</v>
      </c>
      <c r="C376" s="88">
        <v>2655</v>
      </c>
      <c r="D376" s="106" t="s">
        <v>645</v>
      </c>
      <c r="E376" s="102"/>
      <c r="F376" s="102"/>
      <c r="G376" s="102"/>
      <c r="H376" s="102"/>
      <c r="I376" s="102"/>
      <c r="J376" s="102"/>
      <c r="K376" s="102"/>
      <c r="L376" s="72"/>
      <c r="M376" s="72"/>
      <c r="N376" s="72"/>
      <c r="O376" s="8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101">
        <v>0</v>
      </c>
      <c r="AK376" s="101">
        <f t="shared" si="5"/>
        <v>0</v>
      </c>
    </row>
    <row r="377" spans="1:37" s="75" customFormat="1" ht="17.25" hidden="1" customHeight="1">
      <c r="A377" s="72">
        <v>371</v>
      </c>
      <c r="B377" s="105" t="s">
        <v>535</v>
      </c>
      <c r="C377" s="88">
        <v>2837</v>
      </c>
      <c r="D377" s="106" t="s">
        <v>647</v>
      </c>
      <c r="E377" s="102"/>
      <c r="F377" s="102"/>
      <c r="G377" s="102"/>
      <c r="H377" s="102"/>
      <c r="I377" s="102"/>
      <c r="J377" s="102"/>
      <c r="K377" s="102"/>
      <c r="L377" s="72"/>
      <c r="M377" s="72"/>
      <c r="N377" s="72"/>
      <c r="O377" s="8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101">
        <v>0</v>
      </c>
      <c r="AK377" s="101">
        <f t="shared" si="5"/>
        <v>0</v>
      </c>
    </row>
    <row r="378" spans="1:37" s="75" customFormat="1" ht="17.25" hidden="1" customHeight="1">
      <c r="A378" s="72">
        <v>372</v>
      </c>
      <c r="B378" s="105" t="s">
        <v>535</v>
      </c>
      <c r="C378" s="88">
        <v>2767</v>
      </c>
      <c r="D378" s="106" t="s">
        <v>650</v>
      </c>
      <c r="E378" s="102"/>
      <c r="F378" s="102"/>
      <c r="G378" s="102"/>
      <c r="H378" s="102"/>
      <c r="I378" s="102"/>
      <c r="J378" s="102"/>
      <c r="K378" s="102"/>
      <c r="L378" s="72"/>
      <c r="M378" s="72"/>
      <c r="N378" s="72"/>
      <c r="O378" s="8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101">
        <v>0</v>
      </c>
      <c r="AK378" s="101">
        <f t="shared" si="5"/>
        <v>0</v>
      </c>
    </row>
    <row r="379" spans="1:37" s="75" customFormat="1" ht="17.25" hidden="1" customHeight="1">
      <c r="A379" s="72">
        <v>373</v>
      </c>
      <c r="B379" s="105" t="s">
        <v>535</v>
      </c>
      <c r="C379" s="88">
        <v>2907</v>
      </c>
      <c r="D379" s="106" t="s">
        <v>652</v>
      </c>
      <c r="E379" s="102"/>
      <c r="F379" s="102"/>
      <c r="G379" s="102"/>
      <c r="H379" s="102"/>
      <c r="I379" s="102"/>
      <c r="J379" s="102"/>
      <c r="K379" s="102"/>
      <c r="L379" s="72"/>
      <c r="M379" s="72"/>
      <c r="N379" s="72"/>
      <c r="O379" s="8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101">
        <v>0</v>
      </c>
      <c r="AK379" s="101">
        <f t="shared" si="5"/>
        <v>0</v>
      </c>
    </row>
    <row r="380" spans="1:37" s="75" customFormat="1" ht="17.25" hidden="1" customHeight="1">
      <c r="A380" s="72">
        <v>374</v>
      </c>
      <c r="B380" s="105" t="s">
        <v>535</v>
      </c>
      <c r="C380" s="88">
        <v>3029</v>
      </c>
      <c r="D380" s="106" t="s">
        <v>655</v>
      </c>
      <c r="E380" s="102"/>
      <c r="F380" s="102"/>
      <c r="G380" s="102"/>
      <c r="H380" s="102"/>
      <c r="I380" s="102"/>
      <c r="J380" s="102"/>
      <c r="K380" s="102"/>
      <c r="L380" s="72"/>
      <c r="M380" s="72"/>
      <c r="N380" s="72"/>
      <c r="O380" s="8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101">
        <v>0</v>
      </c>
      <c r="AK380" s="101">
        <f t="shared" si="5"/>
        <v>0</v>
      </c>
    </row>
    <row r="381" spans="1:37" s="75" customFormat="1" ht="17.25" hidden="1" customHeight="1">
      <c r="A381" s="72">
        <v>375</v>
      </c>
      <c r="B381" s="105" t="s">
        <v>535</v>
      </c>
      <c r="C381" s="88">
        <v>2967</v>
      </c>
      <c r="D381" s="106" t="s">
        <v>657</v>
      </c>
      <c r="E381" s="102"/>
      <c r="F381" s="102"/>
      <c r="G381" s="102"/>
      <c r="H381" s="102"/>
      <c r="I381" s="102"/>
      <c r="J381" s="102"/>
      <c r="K381" s="102"/>
      <c r="L381" s="72"/>
      <c r="M381" s="72"/>
      <c r="N381" s="72"/>
      <c r="O381" s="8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101">
        <v>0</v>
      </c>
      <c r="AK381" s="101">
        <f t="shared" si="5"/>
        <v>0</v>
      </c>
    </row>
    <row r="382" spans="1:37" s="75" customFormat="1" ht="17.25" hidden="1" customHeight="1">
      <c r="A382" s="72">
        <v>376</v>
      </c>
      <c r="B382" s="105" t="s">
        <v>535</v>
      </c>
      <c r="C382" s="88">
        <v>2990</v>
      </c>
      <c r="D382" s="106" t="s">
        <v>660</v>
      </c>
      <c r="E382" s="102"/>
      <c r="F382" s="102"/>
      <c r="G382" s="102"/>
      <c r="H382" s="102"/>
      <c r="I382" s="102"/>
      <c r="J382" s="102"/>
      <c r="K382" s="102"/>
      <c r="L382" s="72"/>
      <c r="M382" s="72"/>
      <c r="N382" s="72"/>
      <c r="O382" s="8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101">
        <v>0</v>
      </c>
      <c r="AK382" s="101">
        <f t="shared" si="5"/>
        <v>0</v>
      </c>
    </row>
    <row r="383" spans="1:37" s="75" customFormat="1" ht="17.25" hidden="1" customHeight="1">
      <c r="A383" s="72">
        <v>377</v>
      </c>
      <c r="B383" s="107" t="s">
        <v>535</v>
      </c>
      <c r="C383" s="91">
        <v>1554</v>
      </c>
      <c r="D383" s="106" t="s">
        <v>662</v>
      </c>
      <c r="E383" s="102"/>
      <c r="F383" s="102"/>
      <c r="G383" s="102"/>
      <c r="H383" s="102"/>
      <c r="I383" s="102"/>
      <c r="J383" s="102"/>
      <c r="K383" s="102"/>
      <c r="L383" s="72"/>
      <c r="M383" s="72"/>
      <c r="N383" s="72"/>
      <c r="O383" s="8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101">
        <v>0</v>
      </c>
      <c r="AK383" s="101">
        <f t="shared" si="5"/>
        <v>0</v>
      </c>
    </row>
    <row r="384" spans="1:37" ht="15.75" hidden="1" customHeight="1">
      <c r="A384" s="72">
        <v>568</v>
      </c>
      <c r="B384" s="71" t="s">
        <v>664</v>
      </c>
      <c r="C384" s="80">
        <v>2599</v>
      </c>
      <c r="D384" s="71" t="s">
        <v>836</v>
      </c>
      <c r="E384" s="102"/>
      <c r="F384" s="102"/>
      <c r="G384" s="102"/>
      <c r="H384" s="102"/>
      <c r="I384" s="102"/>
      <c r="J384" s="102"/>
      <c r="K384" s="102"/>
      <c r="L384" s="72"/>
      <c r="M384" s="72"/>
      <c r="N384" s="72"/>
      <c r="O384" s="8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104">
        <v>216</v>
      </c>
      <c r="AK384" s="104">
        <f t="shared" si="5"/>
        <v>0</v>
      </c>
    </row>
    <row r="385" spans="1:38" ht="15.75" hidden="1" customHeight="1">
      <c r="A385" s="68">
        <v>424</v>
      </c>
      <c r="B385" s="71" t="s">
        <v>664</v>
      </c>
      <c r="C385" s="80">
        <v>2036</v>
      </c>
      <c r="D385" s="24" t="s">
        <v>714</v>
      </c>
      <c r="E385" s="102"/>
      <c r="F385" s="102"/>
      <c r="G385" s="102"/>
      <c r="H385" s="102"/>
      <c r="I385" s="102"/>
      <c r="J385" s="102"/>
      <c r="K385" s="102"/>
      <c r="L385" s="72"/>
      <c r="M385" s="72"/>
      <c r="N385" s="72"/>
      <c r="O385" s="8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104">
        <v>0</v>
      </c>
      <c r="AK385" s="104">
        <f t="shared" si="5"/>
        <v>0</v>
      </c>
    </row>
    <row r="386" spans="1:38" ht="15.75" customHeight="1">
      <c r="A386" s="71"/>
      <c r="B386" s="71" t="s">
        <v>664</v>
      </c>
      <c r="C386" s="72"/>
      <c r="D386" s="48" t="s">
        <v>873</v>
      </c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71"/>
      <c r="AD386" s="28"/>
      <c r="AE386" s="28"/>
      <c r="AF386" s="28"/>
      <c r="AG386" s="28"/>
      <c r="AH386" s="28"/>
      <c r="AI386" s="28"/>
      <c r="AJ386" s="104"/>
      <c r="AK386" s="104"/>
      <c r="AL386" s="74">
        <f t="shared" ref="AL386:AL449" si="6">COUNT(E386:AI386)</f>
        <v>0</v>
      </c>
    </row>
    <row r="387" spans="1:38" ht="15.75" customHeight="1">
      <c r="A387" s="71"/>
      <c r="B387" s="71" t="s">
        <v>664</v>
      </c>
      <c r="C387" s="72"/>
      <c r="D387" s="54" t="s">
        <v>874</v>
      </c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104"/>
      <c r="AK387" s="104"/>
      <c r="AL387" s="74">
        <f t="shared" si="6"/>
        <v>0</v>
      </c>
    </row>
    <row r="388" spans="1:38" ht="15.75" customHeight="1">
      <c r="A388" s="71">
        <v>589</v>
      </c>
      <c r="B388" s="71" t="s">
        <v>664</v>
      </c>
      <c r="C388" s="71"/>
      <c r="D388" s="48" t="s">
        <v>875</v>
      </c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104"/>
      <c r="AK388" s="104"/>
      <c r="AL388" s="74">
        <f t="shared" si="6"/>
        <v>0</v>
      </c>
    </row>
    <row r="389" spans="1:38" ht="15.75" customHeight="1">
      <c r="A389" s="72"/>
      <c r="B389" s="71" t="s">
        <v>664</v>
      </c>
      <c r="C389" s="110"/>
      <c r="D389" s="54" t="s">
        <v>876</v>
      </c>
      <c r="E389" s="102"/>
      <c r="F389" s="102"/>
      <c r="G389" s="102"/>
      <c r="H389" s="102"/>
      <c r="I389" s="102"/>
      <c r="J389" s="102"/>
      <c r="K389" s="102"/>
      <c r="L389" s="102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104">
        <v>0</v>
      </c>
      <c r="AK389" s="104">
        <f>COUNTA(E389:AI389)*(AJ389)*(2)</f>
        <v>0</v>
      </c>
      <c r="AL389" s="74">
        <f t="shared" si="6"/>
        <v>0</v>
      </c>
    </row>
    <row r="390" spans="1:38" ht="15.75" customHeight="1">
      <c r="A390" s="72">
        <v>509</v>
      </c>
      <c r="B390" s="71" t="s">
        <v>664</v>
      </c>
      <c r="C390" s="110"/>
      <c r="D390" s="54" t="s">
        <v>877</v>
      </c>
      <c r="E390" s="102"/>
      <c r="F390" s="102"/>
      <c r="G390" s="102"/>
      <c r="H390" s="102"/>
      <c r="I390" s="102"/>
      <c r="J390" s="102"/>
      <c r="K390" s="102"/>
      <c r="L390" s="102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104">
        <v>0</v>
      </c>
      <c r="AK390" s="104">
        <f>COUNTA(E390:AI390)*(AJ390)*(2)</f>
        <v>0</v>
      </c>
      <c r="AL390" s="74">
        <f t="shared" si="6"/>
        <v>0</v>
      </c>
    </row>
    <row r="391" spans="1:38" ht="15.75" customHeight="1">
      <c r="A391" s="72"/>
      <c r="B391" s="71" t="s">
        <v>664</v>
      </c>
      <c r="C391" s="110"/>
      <c r="D391" s="48" t="s">
        <v>878</v>
      </c>
      <c r="E391" s="102"/>
      <c r="F391" s="102"/>
      <c r="G391" s="102"/>
      <c r="H391" s="102"/>
      <c r="I391" s="102"/>
      <c r="J391" s="102"/>
      <c r="K391" s="102"/>
      <c r="L391" s="102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104"/>
      <c r="AK391" s="104"/>
      <c r="AL391" s="74">
        <f t="shared" si="6"/>
        <v>0</v>
      </c>
    </row>
    <row r="392" spans="1:38" ht="15.75" customHeight="1">
      <c r="A392" s="72"/>
      <c r="B392" s="71" t="s">
        <v>664</v>
      </c>
      <c r="C392" s="110"/>
      <c r="D392" s="50" t="s">
        <v>879</v>
      </c>
      <c r="E392" s="102"/>
      <c r="F392" s="102"/>
      <c r="G392" s="102"/>
      <c r="H392" s="102"/>
      <c r="I392" s="102"/>
      <c r="J392" s="102"/>
      <c r="K392" s="102"/>
      <c r="L392" s="102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104"/>
      <c r="AK392" s="104"/>
      <c r="AL392" s="74">
        <f t="shared" si="6"/>
        <v>0</v>
      </c>
    </row>
    <row r="393" spans="1:38" ht="15.75" customHeight="1">
      <c r="A393" s="71">
        <v>587</v>
      </c>
      <c r="B393" s="71" t="s">
        <v>664</v>
      </c>
      <c r="C393" s="72"/>
      <c r="D393" s="48" t="s">
        <v>880</v>
      </c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104"/>
      <c r="AK393" s="104"/>
      <c r="AL393" s="74">
        <f t="shared" si="6"/>
        <v>0</v>
      </c>
    </row>
    <row r="394" spans="1:38" ht="15.75" customHeight="1">
      <c r="A394" s="71"/>
      <c r="B394" s="71" t="s">
        <v>664</v>
      </c>
      <c r="C394" s="72"/>
      <c r="D394" s="54" t="s">
        <v>881</v>
      </c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71"/>
      <c r="AI394" s="28"/>
      <c r="AJ394" s="104"/>
      <c r="AK394" s="104"/>
      <c r="AL394" s="74">
        <f t="shared" si="6"/>
        <v>0</v>
      </c>
    </row>
    <row r="395" spans="1:38" ht="15.75" customHeight="1">
      <c r="A395" s="71"/>
      <c r="B395" s="71" t="s">
        <v>664</v>
      </c>
      <c r="C395" s="72"/>
      <c r="D395" s="54" t="s">
        <v>882</v>
      </c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71"/>
      <c r="Y395" s="28"/>
      <c r="Z395" s="28"/>
      <c r="AA395" s="28"/>
      <c r="AB395" s="28"/>
      <c r="AC395" s="28"/>
      <c r="AD395" s="28"/>
      <c r="AE395" s="28"/>
      <c r="AF395" s="28"/>
      <c r="AG395" s="28"/>
      <c r="AH395" s="71"/>
      <c r="AI395" s="28"/>
      <c r="AJ395" s="104"/>
      <c r="AK395" s="104"/>
      <c r="AL395" s="74">
        <f t="shared" si="6"/>
        <v>0</v>
      </c>
    </row>
    <row r="396" spans="1:38" ht="15.75" customHeight="1">
      <c r="A396" s="71"/>
      <c r="B396" s="71" t="s">
        <v>664</v>
      </c>
      <c r="C396" s="72"/>
      <c r="D396" s="48" t="s">
        <v>883</v>
      </c>
      <c r="E396" s="28"/>
      <c r="F396" s="28"/>
      <c r="G396" s="28"/>
      <c r="H396" s="28"/>
      <c r="I396" s="28"/>
      <c r="J396" s="71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104"/>
      <c r="AK396" s="104"/>
      <c r="AL396" s="74">
        <f t="shared" si="6"/>
        <v>0</v>
      </c>
    </row>
    <row r="397" spans="1:38" ht="15.75" customHeight="1">
      <c r="A397" s="72">
        <v>531</v>
      </c>
      <c r="B397" s="71" t="s">
        <v>664</v>
      </c>
      <c r="C397" s="80"/>
      <c r="D397" s="54" t="s">
        <v>884</v>
      </c>
      <c r="E397" s="102"/>
      <c r="F397" s="102"/>
      <c r="G397" s="102"/>
      <c r="H397" s="102"/>
      <c r="I397" s="102"/>
      <c r="J397" s="102"/>
      <c r="K397" s="102"/>
      <c r="L397" s="102"/>
      <c r="M397" s="72"/>
      <c r="N397" s="72"/>
      <c r="O397" s="8"/>
      <c r="P397" s="8"/>
      <c r="Q397" s="8"/>
      <c r="R397" s="72"/>
      <c r="S397" s="72"/>
      <c r="T397" s="72"/>
      <c r="U397" s="8"/>
      <c r="V397" s="8"/>
      <c r="W397" s="8"/>
      <c r="X397" s="8"/>
      <c r="Y397" s="8"/>
      <c r="Z397" s="72"/>
      <c r="AA397" s="72"/>
      <c r="AB397" s="8"/>
      <c r="AC397" s="8"/>
      <c r="AD397" s="8"/>
      <c r="AE397" s="8"/>
      <c r="AF397" s="8"/>
      <c r="AG397" s="72"/>
      <c r="AH397" s="72"/>
      <c r="AI397" s="8"/>
      <c r="AJ397" s="104">
        <v>0</v>
      </c>
      <c r="AK397" s="104">
        <f>COUNTA(E397:AI397)*(AJ397)*(2)</f>
        <v>0</v>
      </c>
      <c r="AL397" s="74">
        <f t="shared" si="6"/>
        <v>0</v>
      </c>
    </row>
    <row r="398" spans="1:38" ht="15.75" customHeight="1">
      <c r="A398" s="71"/>
      <c r="B398" s="71" t="s">
        <v>664</v>
      </c>
      <c r="C398" s="71"/>
      <c r="D398" s="48" t="s">
        <v>885</v>
      </c>
      <c r="E398" s="28"/>
      <c r="F398" s="28"/>
      <c r="G398" s="28"/>
      <c r="H398" s="71"/>
      <c r="I398" s="28"/>
      <c r="J398" s="71"/>
      <c r="K398" s="71"/>
      <c r="L398" s="102"/>
      <c r="M398" s="28"/>
      <c r="N398" s="71"/>
      <c r="O398" s="71"/>
      <c r="P398" s="28"/>
      <c r="Q398" s="71"/>
      <c r="R398" s="71"/>
      <c r="S398" s="28"/>
      <c r="T398" s="28"/>
      <c r="U398" s="28"/>
      <c r="V398" s="28"/>
      <c r="W398" s="71"/>
      <c r="X398" s="71"/>
      <c r="Y398" s="8"/>
      <c r="Z398" s="71"/>
      <c r="AA398" s="28"/>
      <c r="AB398" s="28"/>
      <c r="AC398" s="28"/>
      <c r="AD398" s="28"/>
      <c r="AE398" s="28"/>
      <c r="AF398" s="28"/>
      <c r="AG398" s="71"/>
      <c r="AH398" s="28"/>
      <c r="AI398" s="71"/>
      <c r="AJ398" s="104"/>
      <c r="AK398" s="104"/>
      <c r="AL398" s="74">
        <f t="shared" si="6"/>
        <v>0</v>
      </c>
    </row>
    <row r="399" spans="1:38" ht="15.75" customHeight="1">
      <c r="A399" s="71"/>
      <c r="B399" s="71" t="s">
        <v>664</v>
      </c>
      <c r="C399" s="72"/>
      <c r="D399" s="50" t="s">
        <v>886</v>
      </c>
      <c r="E399" s="28"/>
      <c r="F399" s="28"/>
      <c r="G399" s="28"/>
      <c r="H399" s="28"/>
      <c r="I399" s="28"/>
      <c r="J399" s="28"/>
      <c r="K399" s="28"/>
      <c r="L399" s="71"/>
      <c r="M399" s="28"/>
      <c r="N399" s="28"/>
      <c r="O399" s="28"/>
      <c r="P399" s="28"/>
      <c r="Q399" s="28"/>
      <c r="R399" s="71"/>
      <c r="S399" s="28"/>
      <c r="T399" s="28"/>
      <c r="U399" s="28"/>
      <c r="V399" s="71"/>
      <c r="W399" s="28"/>
      <c r="X399" s="28"/>
      <c r="Y399" s="28"/>
      <c r="Z399" s="28"/>
      <c r="AA399" s="28"/>
      <c r="AB399" s="28"/>
      <c r="AC399" s="71"/>
      <c r="AD399" s="28"/>
      <c r="AE399" s="28"/>
      <c r="AF399" s="28"/>
      <c r="AG399" s="28"/>
      <c r="AH399" s="28"/>
      <c r="AI399" s="28"/>
      <c r="AJ399" s="104"/>
      <c r="AK399" s="104"/>
      <c r="AL399" s="74">
        <f t="shared" si="6"/>
        <v>0</v>
      </c>
    </row>
    <row r="400" spans="1:38" ht="15.75" customHeight="1">
      <c r="A400" s="71"/>
      <c r="B400" s="71" t="s">
        <v>664</v>
      </c>
      <c r="C400" s="72"/>
      <c r="D400" s="50" t="s">
        <v>887</v>
      </c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71"/>
      <c r="AD400" s="28"/>
      <c r="AE400" s="28"/>
      <c r="AF400" s="28"/>
      <c r="AG400" s="28"/>
      <c r="AH400" s="28"/>
      <c r="AI400" s="28"/>
      <c r="AJ400" s="104"/>
      <c r="AK400" s="104"/>
      <c r="AL400" s="74">
        <f t="shared" si="6"/>
        <v>0</v>
      </c>
    </row>
    <row r="401" spans="1:38" ht="15.75" customHeight="1">
      <c r="A401" s="72"/>
      <c r="B401" s="71" t="s">
        <v>664</v>
      </c>
      <c r="C401" s="80"/>
      <c r="D401" s="50" t="s">
        <v>888</v>
      </c>
      <c r="E401" s="102"/>
      <c r="F401" s="102"/>
      <c r="G401" s="102"/>
      <c r="H401" s="102"/>
      <c r="I401" s="102"/>
      <c r="J401" s="102"/>
      <c r="K401" s="102"/>
      <c r="L401" s="102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72"/>
      <c r="AJ401" s="104"/>
      <c r="AK401" s="104"/>
      <c r="AL401" s="74">
        <f t="shared" si="6"/>
        <v>0</v>
      </c>
    </row>
    <row r="402" spans="1:38" ht="15.75" customHeight="1">
      <c r="A402" s="72">
        <v>480</v>
      </c>
      <c r="B402" s="71" t="s">
        <v>664</v>
      </c>
      <c r="C402" s="110"/>
      <c r="D402" s="50" t="s">
        <v>889</v>
      </c>
      <c r="E402" s="102"/>
      <c r="F402" s="102"/>
      <c r="G402" s="102"/>
      <c r="H402" s="102"/>
      <c r="I402" s="102"/>
      <c r="J402" s="102"/>
      <c r="K402" s="102"/>
      <c r="L402" s="102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2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104">
        <v>0</v>
      </c>
      <c r="AK402" s="104">
        <f>COUNTA(E402:AI402)*(AJ402)*(2)</f>
        <v>0</v>
      </c>
      <c r="AL402" s="74">
        <f t="shared" si="6"/>
        <v>0</v>
      </c>
    </row>
    <row r="403" spans="1:38" ht="15.75" customHeight="1">
      <c r="A403" s="71"/>
      <c r="B403" s="71" t="s">
        <v>664</v>
      </c>
      <c r="C403" s="72"/>
      <c r="D403" s="48" t="s">
        <v>890</v>
      </c>
      <c r="E403" s="28"/>
      <c r="F403" s="28"/>
      <c r="G403" s="28"/>
      <c r="H403" s="28"/>
      <c r="I403" s="28"/>
      <c r="J403" s="28"/>
      <c r="K403" s="28"/>
      <c r="L403" s="102"/>
      <c r="M403" s="28"/>
      <c r="N403" s="28"/>
      <c r="O403" s="28"/>
      <c r="P403" s="28"/>
      <c r="Q403" s="28"/>
      <c r="R403" s="28"/>
      <c r="S403" s="71"/>
      <c r="T403" s="28"/>
      <c r="U403" s="28"/>
      <c r="V403" s="28"/>
      <c r="W403" s="28"/>
      <c r="X403" s="28"/>
      <c r="Y403" s="8"/>
      <c r="Z403" s="28"/>
      <c r="AA403" s="28"/>
      <c r="AB403" s="28"/>
      <c r="AC403" s="28"/>
      <c r="AD403" s="28"/>
      <c r="AE403" s="28"/>
      <c r="AF403" s="28"/>
      <c r="AG403" s="28"/>
      <c r="AH403" s="28"/>
      <c r="AI403" s="71"/>
      <c r="AJ403" s="104"/>
      <c r="AK403" s="104"/>
      <c r="AL403" s="74">
        <f t="shared" si="6"/>
        <v>0</v>
      </c>
    </row>
    <row r="404" spans="1:38" ht="15.75" customHeight="1">
      <c r="A404" s="71"/>
      <c r="B404" s="71" t="s">
        <v>664</v>
      </c>
      <c r="C404" s="72"/>
      <c r="D404" s="55" t="s">
        <v>891</v>
      </c>
      <c r="E404" s="28"/>
      <c r="F404" s="28"/>
      <c r="G404" s="28"/>
      <c r="H404" s="28"/>
      <c r="I404" s="28"/>
      <c r="J404" s="28"/>
      <c r="K404" s="28"/>
      <c r="L404" s="71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104"/>
      <c r="AK404" s="104"/>
      <c r="AL404" s="74">
        <f t="shared" si="6"/>
        <v>0</v>
      </c>
    </row>
    <row r="405" spans="1:38" ht="15.75" customHeight="1">
      <c r="A405" s="71"/>
      <c r="B405" s="71" t="s">
        <v>664</v>
      </c>
      <c r="C405" s="72"/>
      <c r="D405" s="48" t="s">
        <v>892</v>
      </c>
      <c r="E405" s="28"/>
      <c r="F405" s="28"/>
      <c r="G405" s="28"/>
      <c r="H405" s="28"/>
      <c r="I405" s="28"/>
      <c r="J405" s="28"/>
      <c r="K405" s="28"/>
      <c r="L405" s="102"/>
      <c r="M405" s="28"/>
      <c r="N405" s="28"/>
      <c r="O405" s="28"/>
      <c r="P405" s="71"/>
      <c r="Q405" s="28"/>
      <c r="R405" s="28"/>
      <c r="S405" s="28"/>
      <c r="T405" s="28"/>
      <c r="U405" s="28"/>
      <c r="V405" s="28"/>
      <c r="W405" s="28"/>
      <c r="X405" s="28"/>
      <c r="Y405" s="8"/>
      <c r="Z405" s="28"/>
      <c r="AA405" s="28"/>
      <c r="AB405" s="28"/>
      <c r="AC405" s="28"/>
      <c r="AD405" s="28"/>
      <c r="AE405" s="28"/>
      <c r="AF405" s="28"/>
      <c r="AG405" s="28"/>
      <c r="AH405" s="28"/>
      <c r="AI405" s="71"/>
      <c r="AJ405" s="104"/>
      <c r="AK405" s="104"/>
      <c r="AL405" s="74">
        <f t="shared" si="6"/>
        <v>0</v>
      </c>
    </row>
    <row r="406" spans="1:38" ht="14.25" customHeight="1">
      <c r="A406" s="71"/>
      <c r="B406" s="71" t="s">
        <v>664</v>
      </c>
      <c r="C406" s="72"/>
      <c r="D406" s="48" t="s">
        <v>893</v>
      </c>
      <c r="E406" s="28"/>
      <c r="F406" s="71"/>
      <c r="G406" s="28"/>
      <c r="H406" s="71"/>
      <c r="I406" s="28"/>
      <c r="J406" s="71"/>
      <c r="K406" s="28"/>
      <c r="L406" s="28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28"/>
      <c r="Z406" s="71"/>
      <c r="AA406" s="71"/>
      <c r="AB406" s="28"/>
      <c r="AC406" s="71"/>
      <c r="AD406" s="71"/>
      <c r="AE406" s="71"/>
      <c r="AF406" s="28"/>
      <c r="AG406" s="71"/>
      <c r="AH406" s="71"/>
      <c r="AI406" s="71"/>
      <c r="AJ406" s="104"/>
      <c r="AK406" s="104"/>
      <c r="AL406" s="74">
        <f t="shared" si="6"/>
        <v>0</v>
      </c>
    </row>
    <row r="407" spans="1:38" ht="15.75" customHeight="1">
      <c r="A407" s="72"/>
      <c r="B407" s="71" t="s">
        <v>664</v>
      </c>
      <c r="C407" s="80"/>
      <c r="D407" s="50" t="s">
        <v>894</v>
      </c>
      <c r="E407" s="102"/>
      <c r="F407" s="102"/>
      <c r="G407" s="102"/>
      <c r="H407" s="102"/>
      <c r="I407" s="102"/>
      <c r="J407" s="102"/>
      <c r="K407" s="102"/>
      <c r="L407" s="2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72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104"/>
      <c r="AK407" s="104"/>
      <c r="AL407" s="74">
        <f t="shared" si="6"/>
        <v>0</v>
      </c>
    </row>
    <row r="408" spans="1:38" ht="15.75" customHeight="1">
      <c r="A408" s="72"/>
      <c r="B408" s="71" t="s">
        <v>664</v>
      </c>
      <c r="C408" s="80"/>
      <c r="D408" s="54" t="s">
        <v>895</v>
      </c>
      <c r="E408" s="102"/>
      <c r="F408" s="102"/>
      <c r="G408" s="102"/>
      <c r="H408" s="102"/>
      <c r="I408" s="102"/>
      <c r="J408" s="102"/>
      <c r="K408" s="102"/>
      <c r="L408" s="28"/>
      <c r="M408" s="8"/>
      <c r="N408" s="8"/>
      <c r="O408" s="8"/>
      <c r="P408" s="72"/>
      <c r="Q408" s="8"/>
      <c r="R408" s="8"/>
      <c r="S408" s="8"/>
      <c r="T408" s="8"/>
      <c r="U408" s="8"/>
      <c r="V408" s="8"/>
      <c r="W408" s="72"/>
      <c r="X408" s="72"/>
      <c r="Y408" s="28"/>
      <c r="Z408" s="72"/>
      <c r="AA408" s="8"/>
      <c r="AB408" s="72"/>
      <c r="AC408" s="8"/>
      <c r="AD408" s="72"/>
      <c r="AE408" s="8"/>
      <c r="AF408" s="8"/>
      <c r="AG408" s="72"/>
      <c r="AH408" s="8"/>
      <c r="AI408" s="8"/>
      <c r="AJ408" s="104"/>
      <c r="AK408" s="104"/>
      <c r="AL408" s="74">
        <f t="shared" si="6"/>
        <v>0</v>
      </c>
    </row>
    <row r="409" spans="1:38" ht="15.75" customHeight="1">
      <c r="A409" s="72">
        <v>502</v>
      </c>
      <c r="B409" s="71" t="s">
        <v>664</v>
      </c>
      <c r="C409" s="110"/>
      <c r="D409" s="50" t="s">
        <v>896</v>
      </c>
      <c r="E409" s="102"/>
      <c r="F409" s="102"/>
      <c r="G409" s="102"/>
      <c r="H409" s="102"/>
      <c r="I409" s="102"/>
      <c r="J409" s="102"/>
      <c r="K409" s="102"/>
      <c r="L409" s="102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2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104">
        <v>0</v>
      </c>
      <c r="AK409" s="104">
        <f>COUNTA(E409:AI409)*(AJ409)*(2)</f>
        <v>0</v>
      </c>
      <c r="AL409" s="74">
        <f t="shared" si="6"/>
        <v>0</v>
      </c>
    </row>
    <row r="410" spans="1:38" ht="15.75" customHeight="1">
      <c r="A410" s="72"/>
      <c r="B410" s="71"/>
      <c r="C410" s="80"/>
      <c r="D410" s="50" t="s">
        <v>897</v>
      </c>
      <c r="E410" s="102"/>
      <c r="F410" s="102"/>
      <c r="G410" s="102"/>
      <c r="H410" s="102"/>
      <c r="I410" s="102"/>
      <c r="J410" s="102"/>
      <c r="K410" s="102"/>
      <c r="L410" s="2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2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104"/>
      <c r="AK410" s="104"/>
      <c r="AL410" s="74">
        <f t="shared" si="6"/>
        <v>0</v>
      </c>
    </row>
    <row r="411" spans="1:38" ht="15.75" customHeight="1">
      <c r="A411" s="72"/>
      <c r="B411" s="71"/>
      <c r="C411" s="110"/>
      <c r="D411" s="54" t="s">
        <v>898</v>
      </c>
      <c r="E411" s="102"/>
      <c r="F411" s="102"/>
      <c r="G411" s="102"/>
      <c r="H411" s="102"/>
      <c r="I411" s="102"/>
      <c r="J411" s="102"/>
      <c r="K411" s="102"/>
      <c r="L411" s="2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104"/>
      <c r="AK411" s="104"/>
      <c r="AL411" s="74">
        <f t="shared" si="6"/>
        <v>0</v>
      </c>
    </row>
    <row r="412" spans="1:38" ht="15.75" customHeight="1">
      <c r="A412" s="72"/>
      <c r="B412" s="71" t="s">
        <v>664</v>
      </c>
      <c r="C412" s="110"/>
      <c r="D412" s="54" t="s">
        <v>899</v>
      </c>
      <c r="E412" s="102"/>
      <c r="F412" s="102"/>
      <c r="G412" s="102"/>
      <c r="H412" s="102"/>
      <c r="I412" s="102"/>
      <c r="J412" s="102"/>
      <c r="K412" s="102"/>
      <c r="L412" s="2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2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104"/>
      <c r="AK412" s="104"/>
      <c r="AL412" s="74">
        <f t="shared" si="6"/>
        <v>0</v>
      </c>
    </row>
    <row r="413" spans="1:38" ht="18" customHeight="1">
      <c r="A413" s="72">
        <v>469</v>
      </c>
      <c r="B413" s="71" t="s">
        <v>664</v>
      </c>
      <c r="C413" s="110"/>
      <c r="D413" s="50" t="s">
        <v>92</v>
      </c>
      <c r="E413" s="102"/>
      <c r="F413" s="102"/>
      <c r="G413" s="102"/>
      <c r="H413" s="102"/>
      <c r="I413" s="102"/>
      <c r="J413" s="102"/>
      <c r="K413" s="102"/>
      <c r="L413" s="102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2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104">
        <v>0</v>
      </c>
      <c r="AK413" s="104">
        <f>COUNTA(E413:AI413)*(AJ413)*(2)</f>
        <v>0</v>
      </c>
      <c r="AL413" s="74">
        <f t="shared" si="6"/>
        <v>0</v>
      </c>
    </row>
    <row r="414" spans="1:38" ht="15.75" customHeight="1">
      <c r="A414" s="71"/>
      <c r="B414" s="71" t="s">
        <v>664</v>
      </c>
      <c r="C414" s="71"/>
      <c r="D414" s="54" t="s">
        <v>900</v>
      </c>
      <c r="E414" s="102"/>
      <c r="F414" s="102"/>
      <c r="G414" s="102"/>
      <c r="H414" s="102"/>
      <c r="I414" s="102"/>
      <c r="J414" s="102"/>
      <c r="K414" s="102"/>
      <c r="L414" s="102"/>
      <c r="M414" s="8"/>
      <c r="N414" s="28"/>
      <c r="O414" s="28"/>
      <c r="P414" s="28"/>
      <c r="Q414" s="28"/>
      <c r="R414" s="28"/>
      <c r="S414" s="28"/>
      <c r="T414" s="28"/>
      <c r="U414" s="28"/>
      <c r="V414" s="28"/>
      <c r="W414" s="71"/>
      <c r="X414" s="28"/>
      <c r="Y414" s="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104"/>
      <c r="AK414" s="104"/>
      <c r="AL414" s="74">
        <f t="shared" si="6"/>
        <v>0</v>
      </c>
    </row>
    <row r="415" spans="1:38" ht="15.75" customHeight="1">
      <c r="A415" s="71"/>
      <c r="B415" s="71" t="s">
        <v>664</v>
      </c>
      <c r="C415" s="71"/>
      <c r="D415" s="54" t="s">
        <v>901</v>
      </c>
      <c r="E415" s="102"/>
      <c r="F415" s="102"/>
      <c r="G415" s="102"/>
      <c r="H415" s="102"/>
      <c r="I415" s="102"/>
      <c r="J415" s="102"/>
      <c r="K415" s="102"/>
      <c r="L415" s="102"/>
      <c r="M415" s="8"/>
      <c r="N415" s="28"/>
      <c r="O415" s="28"/>
      <c r="P415" s="28"/>
      <c r="Q415" s="28"/>
      <c r="R415" s="28"/>
      <c r="S415" s="28"/>
      <c r="T415" s="28"/>
      <c r="U415" s="28"/>
      <c r="V415" s="28"/>
      <c r="W415" s="71"/>
      <c r="X415" s="28"/>
      <c r="Y415" s="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104"/>
      <c r="AK415" s="104"/>
      <c r="AL415" s="74">
        <f t="shared" si="6"/>
        <v>0</v>
      </c>
    </row>
    <row r="416" spans="1:38" ht="15.75" customHeight="1">
      <c r="A416" s="72">
        <v>516</v>
      </c>
      <c r="B416" s="71" t="s">
        <v>664</v>
      </c>
      <c r="C416" s="110"/>
      <c r="D416" s="50" t="s">
        <v>87</v>
      </c>
      <c r="E416" s="102"/>
      <c r="F416" s="102"/>
      <c r="G416" s="102"/>
      <c r="H416" s="102"/>
      <c r="I416" s="102"/>
      <c r="J416" s="102"/>
      <c r="K416" s="102"/>
      <c r="L416" s="102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104">
        <v>0</v>
      </c>
      <c r="AK416" s="104">
        <f>COUNTA(E416:AI416)*(AJ416)*(2)</f>
        <v>0</v>
      </c>
      <c r="AL416" s="74">
        <f t="shared" si="6"/>
        <v>0</v>
      </c>
    </row>
    <row r="417" spans="1:38" ht="15.75" customHeight="1">
      <c r="A417" s="72"/>
      <c r="B417" s="71" t="s">
        <v>664</v>
      </c>
      <c r="C417" s="110"/>
      <c r="D417" s="50" t="s">
        <v>902</v>
      </c>
      <c r="E417" s="102"/>
      <c r="F417" s="102"/>
      <c r="G417" s="102"/>
      <c r="H417" s="102"/>
      <c r="I417" s="102"/>
      <c r="J417" s="102"/>
      <c r="K417" s="102"/>
      <c r="L417" s="102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104">
        <v>0</v>
      </c>
      <c r="AK417" s="104">
        <f>COUNTA(E417:AI417)*(AJ417)*(2)</f>
        <v>0</v>
      </c>
      <c r="AL417" s="74">
        <f t="shared" si="6"/>
        <v>0</v>
      </c>
    </row>
    <row r="418" spans="1:38" ht="15.75" hidden="1" customHeight="1">
      <c r="A418" s="72"/>
      <c r="B418" s="71"/>
      <c r="C418" s="110"/>
      <c r="D418" s="54" t="s">
        <v>903</v>
      </c>
      <c r="E418" s="102"/>
      <c r="F418" s="102"/>
      <c r="G418" s="102"/>
      <c r="H418" s="102"/>
      <c r="I418" s="102"/>
      <c r="J418" s="102"/>
      <c r="K418" s="102"/>
      <c r="L418" s="102">
        <v>0.27777777777777779</v>
      </c>
      <c r="M418" s="8"/>
      <c r="N418" s="8"/>
      <c r="O418" s="8"/>
      <c r="P418" s="8"/>
      <c r="Q418" s="8"/>
      <c r="R418" s="72"/>
      <c r="S418" s="8"/>
      <c r="T418" s="8"/>
      <c r="U418" s="8"/>
      <c r="V418" s="8"/>
      <c r="W418" s="8"/>
      <c r="X418" s="8"/>
      <c r="Y418" s="8">
        <v>0.26458333333333328</v>
      </c>
      <c r="Z418" s="8"/>
      <c r="AA418" s="8"/>
      <c r="AB418" s="8"/>
      <c r="AC418" s="8"/>
      <c r="AD418" s="72"/>
      <c r="AE418" s="8"/>
      <c r="AF418" s="8"/>
      <c r="AG418" s="8"/>
      <c r="AH418" s="8"/>
      <c r="AI418" s="8"/>
      <c r="AJ418" s="104"/>
      <c r="AK418" s="104"/>
      <c r="AL418" s="74">
        <f t="shared" si="6"/>
        <v>2</v>
      </c>
    </row>
    <row r="419" spans="1:38" ht="15.75" customHeight="1">
      <c r="A419" s="71"/>
      <c r="B419" s="71"/>
      <c r="C419" s="72"/>
      <c r="D419" s="55" t="s">
        <v>904</v>
      </c>
      <c r="E419" s="71"/>
      <c r="F419" s="28"/>
      <c r="G419" s="28"/>
      <c r="H419" s="28"/>
      <c r="I419" s="71"/>
      <c r="J419" s="28"/>
      <c r="K419" s="71"/>
      <c r="L419" s="102"/>
      <c r="M419" s="28"/>
      <c r="N419" s="71"/>
      <c r="O419" s="28"/>
      <c r="P419" s="71"/>
      <c r="Q419" s="28"/>
      <c r="R419" s="71"/>
      <c r="S419" s="71"/>
      <c r="T419" s="28"/>
      <c r="U419" s="28"/>
      <c r="V419" s="28"/>
      <c r="W419" s="71"/>
      <c r="X419" s="28"/>
      <c r="Y419" s="8"/>
      <c r="Z419" s="71"/>
      <c r="AA419" s="28"/>
      <c r="AB419" s="28"/>
      <c r="AC419" s="28"/>
      <c r="AD419" s="28"/>
      <c r="AE419" s="28"/>
      <c r="AF419" s="28"/>
      <c r="AG419" s="28"/>
      <c r="AH419" s="28"/>
      <c r="AI419" s="28"/>
      <c r="AJ419" s="104"/>
      <c r="AK419" s="104"/>
      <c r="AL419" s="74">
        <f t="shared" si="6"/>
        <v>0</v>
      </c>
    </row>
    <row r="420" spans="1:38" ht="15.75" customHeight="1">
      <c r="A420" s="72">
        <v>501</v>
      </c>
      <c r="B420" s="71" t="s">
        <v>664</v>
      </c>
      <c r="C420" s="80"/>
      <c r="D420" s="54" t="s">
        <v>905</v>
      </c>
      <c r="E420" s="102"/>
      <c r="F420" s="102"/>
      <c r="G420" s="102"/>
      <c r="H420" s="102"/>
      <c r="I420" s="102"/>
      <c r="J420" s="102"/>
      <c r="K420" s="102"/>
      <c r="L420" s="102"/>
      <c r="M420" s="8"/>
      <c r="N420" s="72"/>
      <c r="O420" s="8"/>
      <c r="P420" s="8"/>
      <c r="Q420" s="8"/>
      <c r="R420" s="8"/>
      <c r="S420" s="8"/>
      <c r="T420" s="8"/>
      <c r="U420" s="8"/>
      <c r="V420" s="72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104">
        <v>0</v>
      </c>
      <c r="AK420" s="104">
        <f>COUNTA(E420:AI420)*(AJ420)*(2)</f>
        <v>0</v>
      </c>
      <c r="AL420" s="74">
        <f t="shared" si="6"/>
        <v>0</v>
      </c>
    </row>
    <row r="421" spans="1:38" ht="15.75" customHeight="1">
      <c r="A421" s="72"/>
      <c r="B421" s="71" t="s">
        <v>664</v>
      </c>
      <c r="C421" s="80"/>
      <c r="D421" s="50" t="s">
        <v>906</v>
      </c>
      <c r="E421" s="102"/>
      <c r="F421" s="102"/>
      <c r="G421" s="102"/>
      <c r="H421" s="102"/>
      <c r="I421" s="102"/>
      <c r="J421" s="102"/>
      <c r="K421" s="102"/>
      <c r="L421" s="2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104"/>
      <c r="AK421" s="104"/>
      <c r="AL421" s="74">
        <f t="shared" si="6"/>
        <v>0</v>
      </c>
    </row>
    <row r="422" spans="1:38" ht="15.75" customHeight="1">
      <c r="A422" s="72"/>
      <c r="B422" s="71" t="s">
        <v>664</v>
      </c>
      <c r="C422" s="110"/>
      <c r="D422" s="53" t="s">
        <v>907</v>
      </c>
      <c r="E422" s="102"/>
      <c r="F422" s="102"/>
      <c r="G422" s="102"/>
      <c r="H422" s="102"/>
      <c r="I422" s="102"/>
      <c r="J422" s="102"/>
      <c r="K422" s="102"/>
      <c r="L422" s="28"/>
      <c r="M422" s="8"/>
      <c r="N422" s="72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2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104"/>
      <c r="AK422" s="104"/>
      <c r="AL422" s="74">
        <f t="shared" si="6"/>
        <v>0</v>
      </c>
    </row>
    <row r="423" spans="1:38" ht="15.75" customHeight="1">
      <c r="A423" s="72">
        <v>450</v>
      </c>
      <c r="B423" s="71" t="s">
        <v>664</v>
      </c>
      <c r="C423" s="110"/>
      <c r="D423" s="53" t="s">
        <v>908</v>
      </c>
      <c r="E423" s="102"/>
      <c r="F423" s="102"/>
      <c r="G423" s="102"/>
      <c r="H423" s="102"/>
      <c r="I423" s="102"/>
      <c r="J423" s="102"/>
      <c r="K423" s="102"/>
      <c r="L423" s="102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2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104">
        <v>0</v>
      </c>
      <c r="AK423" s="104">
        <f t="shared" ref="AK423:AK428" si="7">COUNTA(E423:AI423)*(AJ423)*(2)</f>
        <v>0</v>
      </c>
      <c r="AL423" s="74">
        <f t="shared" si="6"/>
        <v>0</v>
      </c>
    </row>
    <row r="424" spans="1:38" ht="15.75" hidden="1" customHeight="1">
      <c r="A424" s="46">
        <v>386</v>
      </c>
      <c r="B424" s="71" t="s">
        <v>664</v>
      </c>
      <c r="C424" s="80">
        <v>2991</v>
      </c>
      <c r="D424" s="24" t="s">
        <v>673</v>
      </c>
      <c r="E424" s="102"/>
      <c r="F424" s="102"/>
      <c r="G424" s="102"/>
      <c r="H424" s="102"/>
      <c r="I424" s="102"/>
      <c r="J424" s="102"/>
      <c r="K424" s="102"/>
      <c r="L424" s="28">
        <v>0.27777777777777779</v>
      </c>
      <c r="M424" s="72"/>
      <c r="N424" s="72"/>
      <c r="O424" s="8"/>
      <c r="P424" s="72"/>
      <c r="Q424" s="72"/>
      <c r="R424" s="72"/>
      <c r="S424" s="72"/>
      <c r="T424" s="72"/>
      <c r="U424" s="72"/>
      <c r="V424" s="72"/>
      <c r="W424" s="72"/>
      <c r="X424" s="72"/>
      <c r="Y424" s="8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104">
        <v>486</v>
      </c>
      <c r="AK424" s="104">
        <f t="shared" si="7"/>
        <v>972</v>
      </c>
      <c r="AL424" s="74">
        <f t="shared" si="6"/>
        <v>1</v>
      </c>
    </row>
    <row r="425" spans="1:38" ht="15.75" hidden="1" customHeight="1">
      <c r="A425" s="46">
        <v>445</v>
      </c>
      <c r="B425" s="71" t="s">
        <v>664</v>
      </c>
      <c r="C425" s="80">
        <v>3085</v>
      </c>
      <c r="D425" s="11" t="s">
        <v>732</v>
      </c>
      <c r="E425" s="102"/>
      <c r="F425" s="102"/>
      <c r="G425" s="102"/>
      <c r="H425" s="102"/>
      <c r="I425" s="102"/>
      <c r="J425" s="102"/>
      <c r="K425" s="102"/>
      <c r="L425" s="28"/>
      <c r="M425" s="72"/>
      <c r="N425" s="72"/>
      <c r="O425" s="8"/>
      <c r="P425" s="72"/>
      <c r="Q425" s="72"/>
      <c r="R425" s="72"/>
      <c r="S425" s="72"/>
      <c r="T425" s="72"/>
      <c r="U425" s="72"/>
      <c r="V425" s="72"/>
      <c r="W425" s="72"/>
      <c r="X425" s="72"/>
      <c r="Y425" s="28">
        <v>0.2361111111111111</v>
      </c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104">
        <v>637</v>
      </c>
      <c r="AK425" s="104">
        <f t="shared" si="7"/>
        <v>1274</v>
      </c>
      <c r="AL425" s="74">
        <f t="shared" si="6"/>
        <v>1</v>
      </c>
    </row>
    <row r="426" spans="1:38" ht="15.75" hidden="1" customHeight="1">
      <c r="A426" s="72">
        <v>490</v>
      </c>
      <c r="B426" s="71" t="s">
        <v>664</v>
      </c>
      <c r="C426" s="80"/>
      <c r="D426" s="54" t="s">
        <v>909</v>
      </c>
      <c r="E426" s="102"/>
      <c r="F426" s="102"/>
      <c r="G426" s="102"/>
      <c r="H426" s="102"/>
      <c r="I426" s="102"/>
      <c r="J426" s="102"/>
      <c r="K426" s="102"/>
      <c r="L426" s="102"/>
      <c r="M426" s="8"/>
      <c r="N426" s="8"/>
      <c r="O426" s="8"/>
      <c r="P426" s="72"/>
      <c r="Q426" s="8"/>
      <c r="R426" s="8"/>
      <c r="S426" s="8"/>
      <c r="T426" s="8"/>
      <c r="U426" s="8"/>
      <c r="V426" s="72"/>
      <c r="W426" s="72"/>
      <c r="X426" s="8"/>
      <c r="Y426" s="28"/>
      <c r="Z426" s="72"/>
      <c r="AA426" s="8"/>
      <c r="AB426" s="8"/>
      <c r="AC426" s="8"/>
      <c r="AD426" s="72"/>
      <c r="AE426" s="8"/>
      <c r="AF426" s="8"/>
      <c r="AG426" s="8"/>
      <c r="AH426" s="8"/>
      <c r="AI426" s="8"/>
      <c r="AJ426" s="104">
        <v>0</v>
      </c>
      <c r="AK426" s="104">
        <f t="shared" si="7"/>
        <v>0</v>
      </c>
      <c r="AL426" s="74">
        <f t="shared" si="6"/>
        <v>0</v>
      </c>
    </row>
    <row r="427" spans="1:38" ht="15.75" hidden="1" customHeight="1">
      <c r="A427" s="69">
        <v>420</v>
      </c>
      <c r="B427" s="71" t="s">
        <v>664</v>
      </c>
      <c r="C427" s="80">
        <v>1714</v>
      </c>
      <c r="D427" s="24" t="s">
        <v>710</v>
      </c>
      <c r="E427" s="102"/>
      <c r="F427" s="102"/>
      <c r="G427" s="102"/>
      <c r="H427" s="102"/>
      <c r="I427" s="102"/>
      <c r="J427" s="102"/>
      <c r="K427" s="102"/>
      <c r="L427" s="102">
        <v>0.33958333333333329</v>
      </c>
      <c r="M427" s="72"/>
      <c r="N427" s="72"/>
      <c r="O427" s="8"/>
      <c r="P427" s="72"/>
      <c r="Q427" s="72"/>
      <c r="R427" s="72"/>
      <c r="S427" s="72"/>
      <c r="T427" s="72"/>
      <c r="U427" s="72"/>
      <c r="V427" s="72"/>
      <c r="W427" s="72"/>
      <c r="X427" s="72"/>
      <c r="Y427" s="8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104">
        <v>0</v>
      </c>
      <c r="AK427" s="104">
        <f t="shared" si="7"/>
        <v>0</v>
      </c>
      <c r="AL427" s="74">
        <f t="shared" si="6"/>
        <v>1</v>
      </c>
    </row>
    <row r="428" spans="1:38" ht="16.5" customHeight="1">
      <c r="A428" s="68"/>
      <c r="B428" s="71" t="s">
        <v>664</v>
      </c>
      <c r="C428" s="80"/>
      <c r="D428" s="52" t="s">
        <v>910</v>
      </c>
      <c r="E428" s="102"/>
      <c r="F428" s="102"/>
      <c r="G428" s="102"/>
      <c r="H428" s="102"/>
      <c r="I428" s="102"/>
      <c r="J428" s="102"/>
      <c r="K428" s="102"/>
      <c r="L428" s="102"/>
      <c r="M428" s="72"/>
      <c r="N428" s="8"/>
      <c r="O428" s="8"/>
      <c r="P428" s="72"/>
      <c r="Q428" s="72"/>
      <c r="R428" s="72"/>
      <c r="S428" s="72"/>
      <c r="T428" s="72"/>
      <c r="U428" s="8"/>
      <c r="V428" s="72"/>
      <c r="W428" s="72"/>
      <c r="X428" s="72"/>
      <c r="Y428" s="8"/>
      <c r="Z428" s="72"/>
      <c r="AA428" s="72"/>
      <c r="AB428" s="72"/>
      <c r="AC428" s="72"/>
      <c r="AD428" s="72"/>
      <c r="AE428" s="72"/>
      <c r="AF428" s="72"/>
      <c r="AG428" s="72"/>
      <c r="AH428" s="8"/>
      <c r="AI428" s="8"/>
      <c r="AJ428" s="104">
        <v>0</v>
      </c>
      <c r="AK428" s="104">
        <f t="shared" si="7"/>
        <v>0</v>
      </c>
      <c r="AL428" s="74">
        <f t="shared" si="6"/>
        <v>0</v>
      </c>
    </row>
    <row r="429" spans="1:38" ht="15.75" customHeight="1">
      <c r="A429" s="71"/>
      <c r="B429" s="71" t="s">
        <v>664</v>
      </c>
      <c r="C429" s="71"/>
      <c r="D429" s="55" t="s">
        <v>911</v>
      </c>
      <c r="E429" s="28"/>
      <c r="F429" s="71"/>
      <c r="G429" s="28"/>
      <c r="H429" s="28"/>
      <c r="I429" s="28"/>
      <c r="J429" s="28"/>
      <c r="K429" s="71"/>
      <c r="L429" s="102"/>
      <c r="M429" s="71"/>
      <c r="N429" s="28"/>
      <c r="O429" s="28"/>
      <c r="P429" s="28"/>
      <c r="Q429" s="28"/>
      <c r="R429" s="71"/>
      <c r="S429" s="28"/>
      <c r="T429" s="28"/>
      <c r="U429" s="28"/>
      <c r="V429" s="28"/>
      <c r="W429" s="28"/>
      <c r="X429" s="28"/>
      <c r="Y429" s="8"/>
      <c r="Z429" s="28"/>
      <c r="AA429" s="71"/>
      <c r="AB429" s="28"/>
      <c r="AC429" s="28"/>
      <c r="AD429" s="28"/>
      <c r="AE429" s="28"/>
      <c r="AF429" s="28"/>
      <c r="AG429" s="28"/>
      <c r="AH429" s="28"/>
      <c r="AI429" s="28"/>
      <c r="AJ429" s="104"/>
      <c r="AK429" s="104"/>
      <c r="AL429" s="74">
        <f t="shared" si="6"/>
        <v>0</v>
      </c>
    </row>
    <row r="430" spans="1:38" ht="15.75" customHeight="1">
      <c r="A430" s="72">
        <v>455</v>
      </c>
      <c r="B430" s="71" t="s">
        <v>664</v>
      </c>
      <c r="C430" s="110"/>
      <c r="D430" s="53" t="s">
        <v>912</v>
      </c>
      <c r="E430" s="102"/>
      <c r="F430" s="102"/>
      <c r="G430" s="102"/>
      <c r="H430" s="102"/>
      <c r="I430" s="102"/>
      <c r="J430" s="102"/>
      <c r="K430" s="102"/>
      <c r="L430" s="102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104">
        <v>0</v>
      </c>
      <c r="AK430" s="104">
        <f>COUNTA(E430:AI430)*(AJ430)*(2)</f>
        <v>0</v>
      </c>
      <c r="AL430" s="74">
        <f t="shared" si="6"/>
        <v>0</v>
      </c>
    </row>
    <row r="431" spans="1:38" ht="15.75" hidden="1" customHeight="1">
      <c r="A431" s="69">
        <v>433</v>
      </c>
      <c r="B431" s="71" t="s">
        <v>664</v>
      </c>
      <c r="C431" s="80">
        <v>2954</v>
      </c>
      <c r="D431" s="24" t="s">
        <v>722</v>
      </c>
      <c r="E431" s="102"/>
      <c r="F431" s="102"/>
      <c r="G431" s="102"/>
      <c r="H431" s="102"/>
      <c r="I431" s="102"/>
      <c r="J431" s="102"/>
      <c r="K431" s="102"/>
      <c r="L431" s="28"/>
      <c r="M431" s="72"/>
      <c r="N431" s="72"/>
      <c r="O431" s="8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104">
        <v>0</v>
      </c>
      <c r="AK431" s="104">
        <f>COUNTA(E431:AI431)*(AJ431)*(2)</f>
        <v>0</v>
      </c>
      <c r="AL431" s="74">
        <f t="shared" si="6"/>
        <v>0</v>
      </c>
    </row>
    <row r="432" spans="1:38" ht="13.5" hidden="1" customHeight="1">
      <c r="A432" s="68">
        <v>432</v>
      </c>
      <c r="B432" s="71" t="s">
        <v>664</v>
      </c>
      <c r="C432" s="80">
        <v>2955</v>
      </c>
      <c r="D432" s="24" t="s">
        <v>721</v>
      </c>
      <c r="E432" s="102"/>
      <c r="F432" s="102"/>
      <c r="G432" s="102"/>
      <c r="H432" s="102"/>
      <c r="I432" s="102"/>
      <c r="J432" s="102"/>
      <c r="K432" s="102"/>
      <c r="L432" s="102"/>
      <c r="M432" s="72"/>
      <c r="N432" s="72"/>
      <c r="O432" s="8"/>
      <c r="P432" s="72"/>
      <c r="Q432" s="72"/>
      <c r="R432" s="72"/>
      <c r="S432" s="72"/>
      <c r="T432" s="72"/>
      <c r="U432" s="72"/>
      <c r="V432" s="72"/>
      <c r="W432" s="72"/>
      <c r="X432" s="72"/>
      <c r="Y432" s="28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104">
        <v>0</v>
      </c>
      <c r="AK432" s="104">
        <f>COUNTA(E432:AI432)*(AJ432)*(2)</f>
        <v>0</v>
      </c>
      <c r="AL432" s="74">
        <f t="shared" si="6"/>
        <v>0</v>
      </c>
    </row>
    <row r="433" spans="1:38" ht="15.75" customHeight="1">
      <c r="A433" s="71"/>
      <c r="B433" s="71" t="s">
        <v>664</v>
      </c>
      <c r="C433" s="71"/>
      <c r="D433" s="48" t="s">
        <v>913</v>
      </c>
      <c r="E433" s="28"/>
      <c r="F433" s="28"/>
      <c r="G433" s="71"/>
      <c r="H433" s="28"/>
      <c r="I433" s="28"/>
      <c r="J433" s="28"/>
      <c r="K433" s="28"/>
      <c r="L433" s="102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8"/>
      <c r="Z433" s="28"/>
      <c r="AA433" s="28"/>
      <c r="AB433" s="28"/>
      <c r="AC433" s="28"/>
      <c r="AD433" s="28"/>
      <c r="AE433" s="28"/>
      <c r="AF433" s="28"/>
      <c r="AG433" s="28"/>
      <c r="AH433" s="71"/>
      <c r="AI433" s="28"/>
      <c r="AJ433" s="104"/>
      <c r="AK433" s="104"/>
      <c r="AL433" s="74">
        <f t="shared" si="6"/>
        <v>0</v>
      </c>
    </row>
    <row r="434" spans="1:38" ht="15.75" hidden="1" customHeight="1">
      <c r="A434" s="71"/>
      <c r="B434" s="71" t="s">
        <v>664</v>
      </c>
      <c r="C434" s="72"/>
      <c r="D434" s="48" t="s">
        <v>914</v>
      </c>
      <c r="E434" s="28"/>
      <c r="F434" s="71"/>
      <c r="G434" s="28"/>
      <c r="H434" s="71"/>
      <c r="I434" s="71"/>
      <c r="J434" s="71"/>
      <c r="K434" s="28"/>
      <c r="L434" s="102"/>
      <c r="M434" s="71"/>
      <c r="N434" s="28"/>
      <c r="O434" s="71"/>
      <c r="P434" s="71"/>
      <c r="Q434" s="71"/>
      <c r="R434" s="71"/>
      <c r="S434" s="71"/>
      <c r="T434" s="28"/>
      <c r="U434" s="71"/>
      <c r="V434" s="71"/>
      <c r="W434" s="28"/>
      <c r="X434" s="71"/>
      <c r="Y434" s="8"/>
      <c r="Z434" s="28"/>
      <c r="AA434" s="71"/>
      <c r="AB434" s="28"/>
      <c r="AC434" s="28"/>
      <c r="AD434" s="28"/>
      <c r="AE434" s="28"/>
      <c r="AF434" s="28"/>
      <c r="AG434" s="71"/>
      <c r="AH434" s="28"/>
      <c r="AI434" s="71"/>
      <c r="AJ434" s="104"/>
      <c r="AK434" s="104"/>
      <c r="AL434" s="74">
        <f t="shared" si="6"/>
        <v>0</v>
      </c>
    </row>
    <row r="435" spans="1:38" ht="15.75" hidden="1" customHeight="1">
      <c r="A435" s="69">
        <v>409</v>
      </c>
      <c r="B435" s="71" t="s">
        <v>664</v>
      </c>
      <c r="C435" s="80">
        <v>2903</v>
      </c>
      <c r="D435" s="24" t="s">
        <v>697</v>
      </c>
      <c r="E435" s="102"/>
      <c r="F435" s="102"/>
      <c r="G435" s="102"/>
      <c r="H435" s="102"/>
      <c r="I435" s="102"/>
      <c r="J435" s="102"/>
      <c r="K435" s="102"/>
      <c r="L435" s="28"/>
      <c r="M435" s="72"/>
      <c r="N435" s="72"/>
      <c r="O435" s="8"/>
      <c r="P435" s="72"/>
      <c r="Q435" s="72"/>
      <c r="R435" s="72"/>
      <c r="S435" s="72"/>
      <c r="T435" s="72"/>
      <c r="U435" s="72"/>
      <c r="V435" s="72"/>
      <c r="W435" s="72"/>
      <c r="X435" s="72"/>
      <c r="Y435" s="8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104">
        <v>0</v>
      </c>
      <c r="AK435" s="104">
        <f t="shared" ref="AK435:AK443" si="8">COUNTA(E435:AI435)*(AJ435)*(2)</f>
        <v>0</v>
      </c>
      <c r="AL435" s="74">
        <f t="shared" si="6"/>
        <v>0</v>
      </c>
    </row>
    <row r="436" spans="1:38" ht="15.75" hidden="1" customHeight="1">
      <c r="A436" s="72">
        <v>436</v>
      </c>
      <c r="B436" s="71" t="s">
        <v>664</v>
      </c>
      <c r="C436" s="80">
        <v>3038</v>
      </c>
      <c r="D436" s="24" t="s">
        <v>725</v>
      </c>
      <c r="E436" s="102"/>
      <c r="F436" s="102"/>
      <c r="G436" s="102"/>
      <c r="H436" s="102"/>
      <c r="I436" s="102"/>
      <c r="J436" s="102"/>
      <c r="K436" s="102"/>
      <c r="L436" s="28"/>
      <c r="M436" s="72"/>
      <c r="N436" s="72"/>
      <c r="O436" s="8"/>
      <c r="P436" s="72"/>
      <c r="Q436" s="72"/>
      <c r="R436" s="72"/>
      <c r="S436" s="72"/>
      <c r="T436" s="72"/>
      <c r="U436" s="72"/>
      <c r="V436" s="72"/>
      <c r="W436" s="72"/>
      <c r="X436" s="72"/>
      <c r="Y436" s="28">
        <v>0.23680555555555549</v>
      </c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104">
        <v>0</v>
      </c>
      <c r="AK436" s="104">
        <f t="shared" si="8"/>
        <v>0</v>
      </c>
      <c r="AL436" s="74">
        <f t="shared" si="6"/>
        <v>1</v>
      </c>
    </row>
    <row r="437" spans="1:38" ht="15.75" hidden="1" customHeight="1">
      <c r="A437" s="72">
        <v>405</v>
      </c>
      <c r="B437" s="71" t="s">
        <v>664</v>
      </c>
      <c r="C437" s="80">
        <v>2669</v>
      </c>
      <c r="D437" s="24" t="s">
        <v>693</v>
      </c>
      <c r="E437" s="102"/>
      <c r="F437" s="102"/>
      <c r="G437" s="102"/>
      <c r="H437" s="102"/>
      <c r="I437" s="102"/>
      <c r="J437" s="102"/>
      <c r="K437" s="102"/>
      <c r="L437" s="28"/>
      <c r="M437" s="72"/>
      <c r="N437" s="72"/>
      <c r="O437" s="8"/>
      <c r="P437" s="72"/>
      <c r="Q437" s="72"/>
      <c r="R437" s="72"/>
      <c r="S437" s="72"/>
      <c r="T437" s="72"/>
      <c r="U437" s="72"/>
      <c r="V437" s="72"/>
      <c r="W437" s="72"/>
      <c r="X437" s="72"/>
      <c r="Y437" s="28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104">
        <v>0</v>
      </c>
      <c r="AK437" s="104">
        <f t="shared" si="8"/>
        <v>0</v>
      </c>
      <c r="AL437" s="74">
        <f t="shared" si="6"/>
        <v>0</v>
      </c>
    </row>
    <row r="438" spans="1:38" ht="15.75" hidden="1" customHeight="1">
      <c r="A438" s="72">
        <v>408</v>
      </c>
      <c r="B438" s="71" t="s">
        <v>664</v>
      </c>
      <c r="C438" s="80">
        <v>2902</v>
      </c>
      <c r="D438" s="24" t="s">
        <v>696</v>
      </c>
      <c r="E438" s="102"/>
      <c r="F438" s="102"/>
      <c r="G438" s="102"/>
      <c r="H438" s="102"/>
      <c r="I438" s="102"/>
      <c r="J438" s="102"/>
      <c r="K438" s="102"/>
      <c r="L438" s="28"/>
      <c r="M438" s="72"/>
      <c r="N438" s="72"/>
      <c r="O438" s="8"/>
      <c r="P438" s="72"/>
      <c r="Q438" s="72"/>
      <c r="R438" s="72"/>
      <c r="S438" s="72"/>
      <c r="T438" s="72"/>
      <c r="U438" s="72"/>
      <c r="V438" s="72"/>
      <c r="W438" s="72"/>
      <c r="X438" s="72"/>
      <c r="Y438" s="28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104">
        <v>0</v>
      </c>
      <c r="AK438" s="104">
        <f t="shared" si="8"/>
        <v>0</v>
      </c>
      <c r="AL438" s="74">
        <f t="shared" si="6"/>
        <v>0</v>
      </c>
    </row>
    <row r="439" spans="1:38" ht="15.75" hidden="1" customHeight="1">
      <c r="A439" s="72">
        <v>404</v>
      </c>
      <c r="B439" s="71" t="s">
        <v>664</v>
      </c>
      <c r="C439" s="80">
        <v>2688</v>
      </c>
      <c r="D439" s="24" t="s">
        <v>692</v>
      </c>
      <c r="E439" s="102"/>
      <c r="F439" s="102"/>
      <c r="G439" s="102"/>
      <c r="H439" s="102"/>
      <c r="I439" s="102"/>
      <c r="J439" s="102"/>
      <c r="K439" s="102"/>
      <c r="L439" s="28"/>
      <c r="M439" s="72"/>
      <c r="N439" s="72"/>
      <c r="O439" s="8"/>
      <c r="P439" s="72"/>
      <c r="Q439" s="72"/>
      <c r="R439" s="72"/>
      <c r="S439" s="72"/>
      <c r="T439" s="72"/>
      <c r="U439" s="72"/>
      <c r="V439" s="72"/>
      <c r="W439" s="72"/>
      <c r="X439" s="72"/>
      <c r="Y439" s="28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104">
        <v>0</v>
      </c>
      <c r="AK439" s="104">
        <f t="shared" si="8"/>
        <v>0</v>
      </c>
      <c r="AL439" s="74">
        <f t="shared" si="6"/>
        <v>0</v>
      </c>
    </row>
    <row r="440" spans="1:38" ht="15.75" hidden="1" customHeight="1">
      <c r="A440" s="72">
        <v>406</v>
      </c>
      <c r="B440" s="71" t="s">
        <v>664</v>
      </c>
      <c r="C440" s="80">
        <v>2670</v>
      </c>
      <c r="D440" s="24" t="s">
        <v>694</v>
      </c>
      <c r="E440" s="102"/>
      <c r="F440" s="102"/>
      <c r="G440" s="102"/>
      <c r="H440" s="102"/>
      <c r="I440" s="102"/>
      <c r="J440" s="102"/>
      <c r="K440" s="102"/>
      <c r="L440" s="28"/>
      <c r="M440" s="72"/>
      <c r="N440" s="72"/>
      <c r="O440" s="8"/>
      <c r="P440" s="72"/>
      <c r="Q440" s="72"/>
      <c r="R440" s="72"/>
      <c r="S440" s="72"/>
      <c r="T440" s="72"/>
      <c r="U440" s="72"/>
      <c r="V440" s="72"/>
      <c r="W440" s="72"/>
      <c r="X440" s="72"/>
      <c r="Y440" s="28">
        <v>0.2361111111111111</v>
      </c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104">
        <v>0</v>
      </c>
      <c r="AK440" s="104">
        <f t="shared" si="8"/>
        <v>0</v>
      </c>
      <c r="AL440" s="74">
        <f t="shared" si="6"/>
        <v>1</v>
      </c>
    </row>
    <row r="441" spans="1:38" ht="15.75" hidden="1" customHeight="1">
      <c r="A441" s="72">
        <v>407</v>
      </c>
      <c r="B441" s="71" t="s">
        <v>664</v>
      </c>
      <c r="C441" s="80">
        <v>2671</v>
      </c>
      <c r="D441" s="24" t="s">
        <v>695</v>
      </c>
      <c r="E441" s="102"/>
      <c r="F441" s="102"/>
      <c r="G441" s="102"/>
      <c r="H441" s="102"/>
      <c r="I441" s="102"/>
      <c r="J441" s="102"/>
      <c r="K441" s="102"/>
      <c r="L441" s="28"/>
      <c r="M441" s="72"/>
      <c r="N441" s="72"/>
      <c r="O441" s="8"/>
      <c r="P441" s="72"/>
      <c r="Q441" s="72"/>
      <c r="R441" s="72"/>
      <c r="S441" s="72"/>
      <c r="T441" s="72"/>
      <c r="U441" s="72"/>
      <c r="V441" s="72"/>
      <c r="W441" s="72"/>
      <c r="X441" s="72"/>
      <c r="Y441" s="28">
        <v>0.2361111111111111</v>
      </c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104">
        <v>0</v>
      </c>
      <c r="AK441" s="104">
        <f t="shared" si="8"/>
        <v>0</v>
      </c>
      <c r="AL441" s="74">
        <f t="shared" si="6"/>
        <v>1</v>
      </c>
    </row>
    <row r="442" spans="1:38" ht="15.75" hidden="1" customHeight="1">
      <c r="A442" s="72">
        <v>381</v>
      </c>
      <c r="B442" s="71" t="s">
        <v>664</v>
      </c>
      <c r="C442" s="80">
        <v>1826</v>
      </c>
      <c r="D442" s="24" t="s">
        <v>668</v>
      </c>
      <c r="E442" s="102"/>
      <c r="F442" s="102"/>
      <c r="G442" s="102"/>
      <c r="H442" s="102"/>
      <c r="I442" s="102"/>
      <c r="J442" s="102"/>
      <c r="K442" s="102"/>
      <c r="L442" s="28"/>
      <c r="M442" s="72"/>
      <c r="N442" s="72"/>
      <c r="O442" s="8"/>
      <c r="P442" s="72"/>
      <c r="Q442" s="72"/>
      <c r="R442" s="72"/>
      <c r="S442" s="72"/>
      <c r="T442" s="72"/>
      <c r="U442" s="72"/>
      <c r="V442" s="72"/>
      <c r="W442" s="72"/>
      <c r="X442" s="72"/>
      <c r="Y442" s="28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104">
        <v>58</v>
      </c>
      <c r="AK442" s="104">
        <f t="shared" si="8"/>
        <v>0</v>
      </c>
      <c r="AL442" s="74">
        <f t="shared" si="6"/>
        <v>0</v>
      </c>
    </row>
    <row r="443" spans="1:38" ht="15.75" hidden="1" customHeight="1">
      <c r="A443" s="68">
        <v>389</v>
      </c>
      <c r="B443" s="71" t="s">
        <v>664</v>
      </c>
      <c r="C443" s="80">
        <v>1766</v>
      </c>
      <c r="D443" s="24" t="s">
        <v>677</v>
      </c>
      <c r="E443" s="102"/>
      <c r="F443" s="102"/>
      <c r="G443" s="102"/>
      <c r="H443" s="102"/>
      <c r="I443" s="102"/>
      <c r="J443" s="102"/>
      <c r="K443" s="102"/>
      <c r="L443" s="28">
        <v>0.27777777777777779</v>
      </c>
      <c r="M443" s="72"/>
      <c r="N443" s="72"/>
      <c r="O443" s="8"/>
      <c r="P443" s="72"/>
      <c r="Q443" s="72"/>
      <c r="R443" s="72"/>
      <c r="S443" s="72"/>
      <c r="T443" s="72"/>
      <c r="U443" s="72"/>
      <c r="V443" s="72"/>
      <c r="W443" s="72"/>
      <c r="X443" s="72"/>
      <c r="Y443" s="28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104">
        <v>0</v>
      </c>
      <c r="AK443" s="104">
        <f t="shared" si="8"/>
        <v>0</v>
      </c>
      <c r="AL443" s="74">
        <f t="shared" si="6"/>
        <v>1</v>
      </c>
    </row>
    <row r="444" spans="1:38" ht="15" customHeight="1">
      <c r="A444" s="71"/>
      <c r="B444" s="71"/>
      <c r="C444" s="71"/>
      <c r="D444" s="48" t="s">
        <v>915</v>
      </c>
      <c r="E444" s="28"/>
      <c r="F444" s="28"/>
      <c r="G444" s="71"/>
      <c r="H444" s="28"/>
      <c r="I444" s="71"/>
      <c r="J444" s="28"/>
      <c r="K444" s="28"/>
      <c r="L444" s="28"/>
      <c r="M444" s="28"/>
      <c r="N444" s="28"/>
      <c r="O444" s="28"/>
      <c r="P444" s="71"/>
      <c r="Q444" s="28"/>
      <c r="R444" s="28"/>
      <c r="S444" s="28"/>
      <c r="T444" s="28"/>
      <c r="U444" s="71"/>
      <c r="V444" s="28"/>
      <c r="W444" s="28"/>
      <c r="X444" s="71"/>
      <c r="Y444" s="28"/>
      <c r="Z444" s="71"/>
      <c r="AA444" s="28"/>
      <c r="AB444" s="28"/>
      <c r="AC444" s="28"/>
      <c r="AD444" s="28"/>
      <c r="AE444" s="28"/>
      <c r="AF444" s="28"/>
      <c r="AG444" s="28"/>
      <c r="AH444" s="28"/>
      <c r="AI444" s="71"/>
      <c r="AJ444" s="104"/>
      <c r="AK444" s="104"/>
      <c r="AL444" s="74">
        <f t="shared" si="6"/>
        <v>0</v>
      </c>
    </row>
    <row r="445" spans="1:38" ht="15.75" customHeight="1">
      <c r="A445" s="72"/>
      <c r="B445" s="71" t="s">
        <v>664</v>
      </c>
      <c r="C445" s="80"/>
      <c r="D445" s="50" t="s">
        <v>916</v>
      </c>
      <c r="E445" s="102"/>
      <c r="F445" s="102"/>
      <c r="G445" s="102"/>
      <c r="H445" s="102"/>
      <c r="I445" s="102"/>
      <c r="J445" s="102"/>
      <c r="K445" s="102"/>
      <c r="L445" s="102"/>
      <c r="M445" s="8"/>
      <c r="N445" s="8"/>
      <c r="O445" s="8"/>
      <c r="P445" s="8"/>
      <c r="Q445" s="8"/>
      <c r="R445" s="72"/>
      <c r="S445" s="8"/>
      <c r="T445" s="8"/>
      <c r="U445" s="8"/>
      <c r="V445" s="8"/>
      <c r="W445" s="8"/>
      <c r="X445" s="72"/>
      <c r="Y445" s="2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104">
        <v>0</v>
      </c>
      <c r="AK445" s="104">
        <f>COUNTA(E445:AI445)*(AJ445)*(2)</f>
        <v>0</v>
      </c>
      <c r="AL445" s="74">
        <f t="shared" si="6"/>
        <v>0</v>
      </c>
    </row>
    <row r="446" spans="1:38" ht="15.75" customHeight="1">
      <c r="A446" s="72">
        <v>508</v>
      </c>
      <c r="B446" s="71" t="s">
        <v>664</v>
      </c>
      <c r="C446" s="80"/>
      <c r="D446" s="54" t="s">
        <v>917</v>
      </c>
      <c r="E446" s="102"/>
      <c r="F446" s="102"/>
      <c r="G446" s="102"/>
      <c r="H446" s="102"/>
      <c r="I446" s="102"/>
      <c r="J446" s="102"/>
      <c r="K446" s="102"/>
      <c r="L446" s="102"/>
      <c r="M446" s="8"/>
      <c r="N446" s="8"/>
      <c r="O446" s="8"/>
      <c r="P446" s="8"/>
      <c r="Q446" s="8"/>
      <c r="R446" s="72"/>
      <c r="S446" s="8"/>
      <c r="T446" s="8"/>
      <c r="U446" s="8"/>
      <c r="V446" s="8"/>
      <c r="W446" s="8"/>
      <c r="X446" s="72"/>
      <c r="Y446" s="28"/>
      <c r="Z446" s="8"/>
      <c r="AA446" s="8"/>
      <c r="AB446" s="8"/>
      <c r="AC446" s="8"/>
      <c r="AD446" s="8"/>
      <c r="AE446" s="8"/>
      <c r="AF446" s="8"/>
      <c r="AG446" s="8"/>
      <c r="AH446" s="8"/>
      <c r="AI446" s="72"/>
      <c r="AJ446" s="104">
        <v>0</v>
      </c>
      <c r="AK446" s="104">
        <f>COUNTA(E446:AI446)*(AJ446)*(2)</f>
        <v>0</v>
      </c>
      <c r="AL446" s="74">
        <f t="shared" si="6"/>
        <v>0</v>
      </c>
    </row>
    <row r="447" spans="1:38" ht="18" customHeight="1">
      <c r="A447" s="71"/>
      <c r="B447" s="71" t="s">
        <v>664</v>
      </c>
      <c r="C447" s="72"/>
      <c r="D447" s="55" t="s">
        <v>918</v>
      </c>
      <c r="E447" s="28"/>
      <c r="F447" s="28"/>
      <c r="G447" s="28"/>
      <c r="H447" s="71"/>
      <c r="I447" s="28"/>
      <c r="J447" s="28"/>
      <c r="K447" s="28"/>
      <c r="L447" s="102"/>
      <c r="M447" s="28"/>
      <c r="N447" s="71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8"/>
      <c r="Z447" s="71"/>
      <c r="AA447" s="28"/>
      <c r="AB447" s="28"/>
      <c r="AC447" s="71"/>
      <c r="AD447" s="28"/>
      <c r="AE447" s="28"/>
      <c r="AF447" s="28"/>
      <c r="AG447" s="28"/>
      <c r="AH447" s="28"/>
      <c r="AI447" s="71"/>
      <c r="AJ447" s="104"/>
      <c r="AK447" s="104"/>
      <c r="AL447" s="74">
        <f t="shared" si="6"/>
        <v>0</v>
      </c>
    </row>
    <row r="448" spans="1:38" ht="15" customHeight="1">
      <c r="A448" s="71"/>
      <c r="B448" s="71"/>
      <c r="C448" s="71"/>
      <c r="D448" s="48" t="s">
        <v>919</v>
      </c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71"/>
      <c r="AJ448" s="104"/>
      <c r="AK448" s="104"/>
      <c r="AL448" s="74">
        <f t="shared" si="6"/>
        <v>0</v>
      </c>
    </row>
    <row r="449" spans="1:38" ht="15.75" customHeight="1">
      <c r="A449" s="71"/>
      <c r="B449" s="71" t="s">
        <v>664</v>
      </c>
      <c r="C449" s="72"/>
      <c r="D449" s="48" t="s">
        <v>920</v>
      </c>
      <c r="E449" s="28"/>
      <c r="F449" s="28"/>
      <c r="G449" s="28"/>
      <c r="H449" s="71"/>
      <c r="I449" s="28"/>
      <c r="J449" s="28"/>
      <c r="K449" s="28"/>
      <c r="L449" s="28"/>
      <c r="M449" s="71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71"/>
      <c r="Y449" s="8"/>
      <c r="Z449" s="28"/>
      <c r="AA449" s="28"/>
      <c r="AB449" s="28"/>
      <c r="AC449" s="28"/>
      <c r="AD449" s="28"/>
      <c r="AE449" s="28"/>
      <c r="AF449" s="28"/>
      <c r="AG449" s="28"/>
      <c r="AH449" s="71"/>
      <c r="AI449" s="28"/>
      <c r="AJ449" s="104"/>
      <c r="AK449" s="104"/>
      <c r="AL449" s="74">
        <f t="shared" si="6"/>
        <v>0</v>
      </c>
    </row>
    <row r="450" spans="1:38" ht="15.75" customHeight="1">
      <c r="A450" s="72">
        <v>497</v>
      </c>
      <c r="B450" s="71" t="s">
        <v>664</v>
      </c>
      <c r="C450" s="80"/>
      <c r="D450" s="54" t="s">
        <v>921</v>
      </c>
      <c r="E450" s="102"/>
      <c r="F450" s="102"/>
      <c r="G450" s="102"/>
      <c r="H450" s="102"/>
      <c r="I450" s="102"/>
      <c r="J450" s="102"/>
      <c r="K450" s="102"/>
      <c r="L450" s="2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2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104">
        <v>0</v>
      </c>
      <c r="AK450" s="104">
        <f>COUNTA(E450:AI450)*(AJ450)*(2)</f>
        <v>0</v>
      </c>
      <c r="AL450" s="74">
        <f t="shared" ref="AL450:AL513" si="9">COUNT(E450:AI450)</f>
        <v>0</v>
      </c>
    </row>
    <row r="451" spans="1:38" ht="15.75" customHeight="1">
      <c r="A451" s="72"/>
      <c r="B451" s="71"/>
      <c r="C451" s="80"/>
      <c r="D451" s="54" t="s">
        <v>922</v>
      </c>
      <c r="E451" s="102"/>
      <c r="F451" s="102"/>
      <c r="G451" s="102"/>
      <c r="H451" s="102"/>
      <c r="I451" s="102"/>
      <c r="J451" s="102"/>
      <c r="K451" s="102"/>
      <c r="L451" s="102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2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104"/>
      <c r="AK451" s="104"/>
      <c r="AL451" s="74">
        <f t="shared" si="9"/>
        <v>0</v>
      </c>
    </row>
    <row r="452" spans="1:38" ht="15.75" customHeight="1">
      <c r="A452" s="72"/>
      <c r="B452" s="71" t="s">
        <v>664</v>
      </c>
      <c r="C452" s="80"/>
      <c r="D452" s="54" t="s">
        <v>923</v>
      </c>
      <c r="E452" s="102"/>
      <c r="F452" s="102"/>
      <c r="G452" s="102"/>
      <c r="H452" s="102"/>
      <c r="I452" s="102"/>
      <c r="J452" s="102"/>
      <c r="K452" s="102"/>
      <c r="L452" s="102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104"/>
      <c r="AK452" s="104"/>
      <c r="AL452" s="74">
        <f t="shared" si="9"/>
        <v>0</v>
      </c>
    </row>
    <row r="453" spans="1:38" ht="15.75" customHeight="1">
      <c r="A453" s="72">
        <v>539</v>
      </c>
      <c r="B453" s="71" t="s">
        <v>664</v>
      </c>
      <c r="C453" s="110"/>
      <c r="D453" s="54" t="s">
        <v>806</v>
      </c>
      <c r="E453" s="102"/>
      <c r="F453" s="102"/>
      <c r="G453" s="102"/>
      <c r="H453" s="102"/>
      <c r="I453" s="102"/>
      <c r="J453" s="102"/>
      <c r="K453" s="102"/>
      <c r="L453" s="102"/>
      <c r="M453" s="8"/>
      <c r="N453" s="8"/>
      <c r="O453" s="8"/>
      <c r="P453" s="8"/>
      <c r="Q453" s="8"/>
      <c r="R453" s="8"/>
      <c r="S453" s="72"/>
      <c r="T453" s="8"/>
      <c r="U453" s="8"/>
      <c r="V453" s="8"/>
      <c r="W453" s="8"/>
      <c r="X453" s="8"/>
      <c r="Y453" s="8"/>
      <c r="Z453" s="8"/>
      <c r="AA453" s="8"/>
      <c r="AB453" s="8"/>
      <c r="AC453" s="72"/>
      <c r="AD453" s="72"/>
      <c r="AE453" s="8"/>
      <c r="AF453" s="8"/>
      <c r="AG453" s="72"/>
      <c r="AH453" s="8"/>
      <c r="AI453" s="8"/>
      <c r="AJ453" s="104">
        <v>0</v>
      </c>
      <c r="AK453" s="104">
        <f>COUNTA(E453:AI453)*(AJ453)*(2)</f>
        <v>0</v>
      </c>
      <c r="AL453" s="74">
        <f t="shared" si="9"/>
        <v>0</v>
      </c>
    </row>
    <row r="454" spans="1:38" ht="15.75" customHeight="1">
      <c r="A454" s="72">
        <v>499</v>
      </c>
      <c r="B454" s="71" t="s">
        <v>664</v>
      </c>
      <c r="C454" s="80"/>
      <c r="D454" s="50" t="s">
        <v>924</v>
      </c>
      <c r="E454" s="102"/>
      <c r="F454" s="102"/>
      <c r="G454" s="102"/>
      <c r="H454" s="102"/>
      <c r="I454" s="102"/>
      <c r="J454" s="102"/>
      <c r="K454" s="102"/>
      <c r="L454" s="102"/>
      <c r="M454" s="8"/>
      <c r="N454" s="8"/>
      <c r="O454" s="8"/>
      <c r="P454" s="72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72"/>
      <c r="AJ454" s="104">
        <v>0</v>
      </c>
      <c r="AK454" s="104">
        <f>COUNTA(E454:AI454)*(AJ454)*(2)</f>
        <v>0</v>
      </c>
      <c r="AL454" s="74">
        <f t="shared" si="9"/>
        <v>0</v>
      </c>
    </row>
    <row r="455" spans="1:38" ht="15.75" customHeight="1">
      <c r="A455" s="72"/>
      <c r="B455" s="71" t="s">
        <v>664</v>
      </c>
      <c r="C455" s="80"/>
      <c r="D455" s="50" t="s">
        <v>925</v>
      </c>
      <c r="E455" s="102"/>
      <c r="F455" s="102"/>
      <c r="G455" s="102"/>
      <c r="H455" s="102"/>
      <c r="I455" s="102"/>
      <c r="J455" s="102"/>
      <c r="K455" s="102"/>
      <c r="L455" s="102"/>
      <c r="M455" s="8"/>
      <c r="N455" s="8"/>
      <c r="O455" s="8"/>
      <c r="P455" s="72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72"/>
      <c r="AJ455" s="104">
        <v>0</v>
      </c>
      <c r="AK455" s="104">
        <f>COUNTA(E455:AI455)*(AJ455)*(2)</f>
        <v>0</v>
      </c>
      <c r="AL455" s="74">
        <f t="shared" si="9"/>
        <v>0</v>
      </c>
    </row>
    <row r="456" spans="1:38" ht="16.5" customHeight="1">
      <c r="A456" s="71"/>
      <c r="B456" s="71" t="s">
        <v>664</v>
      </c>
      <c r="C456" s="72"/>
      <c r="D456" s="55" t="s">
        <v>926</v>
      </c>
      <c r="E456" s="28"/>
      <c r="F456" s="28"/>
      <c r="G456" s="28"/>
      <c r="H456" s="71"/>
      <c r="I456" s="28"/>
      <c r="J456" s="28"/>
      <c r="K456" s="28"/>
      <c r="L456" s="28"/>
      <c r="M456" s="28"/>
      <c r="N456" s="28"/>
      <c r="O456" s="28"/>
      <c r="P456" s="28"/>
      <c r="Q456" s="28"/>
      <c r="R456" s="71"/>
      <c r="S456" s="28"/>
      <c r="T456" s="28"/>
      <c r="U456" s="28"/>
      <c r="V456" s="28"/>
      <c r="W456" s="28"/>
      <c r="X456" s="28"/>
      <c r="Y456" s="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104"/>
      <c r="AK456" s="104"/>
      <c r="AL456" s="74">
        <f t="shared" si="9"/>
        <v>0</v>
      </c>
    </row>
    <row r="457" spans="1:38" ht="16.5" customHeight="1">
      <c r="A457" s="71"/>
      <c r="B457" s="71" t="s">
        <v>664</v>
      </c>
      <c r="C457" s="72"/>
      <c r="D457" s="55" t="s">
        <v>927</v>
      </c>
      <c r="E457" s="28"/>
      <c r="F457" s="28"/>
      <c r="G457" s="28"/>
      <c r="H457" s="71"/>
      <c r="I457" s="28"/>
      <c r="J457" s="28"/>
      <c r="K457" s="28"/>
      <c r="L457" s="28"/>
      <c r="M457" s="28"/>
      <c r="N457" s="28"/>
      <c r="O457" s="28"/>
      <c r="P457" s="28"/>
      <c r="Q457" s="28"/>
      <c r="R457" s="71"/>
      <c r="S457" s="28"/>
      <c r="T457" s="28"/>
      <c r="U457" s="28"/>
      <c r="V457" s="28"/>
      <c r="W457" s="28"/>
      <c r="X457" s="28"/>
      <c r="Y457" s="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104"/>
      <c r="AK457" s="104"/>
      <c r="AL457" s="74">
        <f t="shared" si="9"/>
        <v>0</v>
      </c>
    </row>
    <row r="458" spans="1:38" ht="15.75" customHeight="1">
      <c r="A458" s="72">
        <v>492</v>
      </c>
      <c r="B458" s="71" t="s">
        <v>664</v>
      </c>
      <c r="C458" s="110"/>
      <c r="D458" s="50" t="s">
        <v>928</v>
      </c>
      <c r="E458" s="102"/>
      <c r="F458" s="102"/>
      <c r="G458" s="102"/>
      <c r="H458" s="102"/>
      <c r="I458" s="102"/>
      <c r="J458" s="102"/>
      <c r="K458" s="102"/>
      <c r="L458" s="102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104">
        <v>0</v>
      </c>
      <c r="AK458" s="104">
        <f>COUNTA(E458:AI458)*(AJ458)*(2)</f>
        <v>0</v>
      </c>
      <c r="AL458" s="74">
        <f t="shared" si="9"/>
        <v>0</v>
      </c>
    </row>
    <row r="459" spans="1:38" ht="16.5" customHeight="1">
      <c r="A459" s="71"/>
      <c r="B459" s="71" t="s">
        <v>664</v>
      </c>
      <c r="C459" s="72"/>
      <c r="D459" s="48" t="s">
        <v>929</v>
      </c>
      <c r="E459" s="28"/>
      <c r="F459" s="28"/>
      <c r="G459" s="28"/>
      <c r="H459" s="71"/>
      <c r="I459" s="28"/>
      <c r="J459" s="28"/>
      <c r="K459" s="28"/>
      <c r="L459" s="28"/>
      <c r="M459" s="28"/>
      <c r="N459" s="28"/>
      <c r="O459" s="28"/>
      <c r="P459" s="28"/>
      <c r="Q459" s="28"/>
      <c r="R459" s="71"/>
      <c r="S459" s="28"/>
      <c r="T459" s="28"/>
      <c r="U459" s="28"/>
      <c r="V459" s="28"/>
      <c r="W459" s="28"/>
      <c r="X459" s="28"/>
      <c r="Y459" s="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104"/>
      <c r="AK459" s="104"/>
      <c r="AL459" s="74">
        <f t="shared" si="9"/>
        <v>0</v>
      </c>
    </row>
    <row r="460" spans="1:38" ht="15.75" customHeight="1">
      <c r="A460" s="71"/>
      <c r="B460" s="71" t="s">
        <v>664</v>
      </c>
      <c r="C460" s="72"/>
      <c r="D460" s="54" t="s">
        <v>930</v>
      </c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71"/>
      <c r="Q460" s="28"/>
      <c r="R460" s="71"/>
      <c r="S460" s="28"/>
      <c r="T460" s="28"/>
      <c r="U460" s="71"/>
      <c r="V460" s="28"/>
      <c r="W460" s="71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71"/>
      <c r="AI460" s="28"/>
      <c r="AJ460" s="104"/>
      <c r="AK460" s="104"/>
      <c r="AL460" s="74">
        <f t="shared" si="9"/>
        <v>0</v>
      </c>
    </row>
    <row r="461" spans="1:38" ht="15.75" customHeight="1">
      <c r="A461" s="71"/>
      <c r="B461" s="71" t="s">
        <v>664</v>
      </c>
      <c r="C461" s="72"/>
      <c r="D461" s="48" t="s">
        <v>931</v>
      </c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104"/>
      <c r="AK461" s="104"/>
      <c r="AL461" s="74">
        <f t="shared" si="9"/>
        <v>0</v>
      </c>
    </row>
    <row r="462" spans="1:38" ht="15.75" hidden="1" customHeight="1">
      <c r="A462" s="71"/>
      <c r="B462" s="71" t="s">
        <v>664</v>
      </c>
      <c r="C462" s="80"/>
      <c r="D462" s="54" t="s">
        <v>932</v>
      </c>
      <c r="E462" s="71"/>
      <c r="F462" s="71"/>
      <c r="G462" s="28"/>
      <c r="H462" s="71"/>
      <c r="I462" s="28"/>
      <c r="J462" s="28"/>
      <c r="K462" s="71"/>
      <c r="L462" s="28"/>
      <c r="M462" s="28"/>
      <c r="N462" s="71"/>
      <c r="O462" s="71"/>
      <c r="P462" s="28"/>
      <c r="Q462" s="28"/>
      <c r="R462" s="28"/>
      <c r="S462" s="28"/>
      <c r="T462" s="71"/>
      <c r="U462" s="28"/>
      <c r="V462" s="71"/>
      <c r="W462" s="28"/>
      <c r="X462" s="28"/>
      <c r="Y462" s="71"/>
      <c r="Z462" s="28"/>
      <c r="AA462" s="71"/>
      <c r="AB462" s="28"/>
      <c r="AC462" s="28"/>
      <c r="AD462" s="28"/>
      <c r="AE462" s="28"/>
      <c r="AF462" s="28"/>
      <c r="AG462" s="28"/>
      <c r="AH462" s="28"/>
      <c r="AI462" s="71"/>
      <c r="AJ462" s="104"/>
      <c r="AK462" s="104"/>
      <c r="AL462" s="74">
        <f t="shared" si="9"/>
        <v>0</v>
      </c>
    </row>
    <row r="463" spans="1:38" ht="15.75" customHeight="1">
      <c r="A463" s="71"/>
      <c r="B463" s="71" t="s">
        <v>664</v>
      </c>
      <c r="C463" s="110"/>
      <c r="D463" s="50" t="s">
        <v>933</v>
      </c>
      <c r="E463" s="102"/>
      <c r="F463" s="102"/>
      <c r="G463" s="102"/>
      <c r="H463" s="102"/>
      <c r="I463" s="102"/>
      <c r="J463" s="102"/>
      <c r="K463" s="102"/>
      <c r="L463" s="8"/>
      <c r="M463" s="8"/>
      <c r="N463" s="8"/>
      <c r="O463" s="8"/>
      <c r="P463" s="8"/>
      <c r="Q463" s="72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104">
        <v>0</v>
      </c>
      <c r="AK463" s="104">
        <f>COUNTA(E463:AI463)*(AJ463)*(2)</f>
        <v>0</v>
      </c>
      <c r="AL463" s="74">
        <f t="shared" si="9"/>
        <v>0</v>
      </c>
    </row>
    <row r="464" spans="1:38" ht="15.75" hidden="1" customHeight="1">
      <c r="A464" s="69">
        <v>440</v>
      </c>
      <c r="B464" s="71" t="s">
        <v>664</v>
      </c>
      <c r="C464" s="80">
        <v>2994</v>
      </c>
      <c r="D464" s="24" t="s">
        <v>729</v>
      </c>
      <c r="E464" s="102"/>
      <c r="F464" s="102"/>
      <c r="G464" s="102"/>
      <c r="H464" s="102"/>
      <c r="I464" s="102"/>
      <c r="J464" s="102"/>
      <c r="K464" s="102"/>
      <c r="L464" s="72"/>
      <c r="M464" s="72"/>
      <c r="N464" s="72"/>
      <c r="O464" s="8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104">
        <v>0</v>
      </c>
      <c r="AK464" s="104">
        <f>COUNTA(E464:AI464)*(AJ464)*(2)</f>
        <v>0</v>
      </c>
      <c r="AL464" s="74">
        <f t="shared" si="9"/>
        <v>0</v>
      </c>
    </row>
    <row r="465" spans="1:38" ht="15.75" hidden="1" customHeight="1">
      <c r="A465" s="68">
        <v>423</v>
      </c>
      <c r="B465" s="71" t="s">
        <v>664</v>
      </c>
      <c r="C465" s="80">
        <v>2019</v>
      </c>
      <c r="D465" s="24" t="s">
        <v>713</v>
      </c>
      <c r="E465" s="102"/>
      <c r="F465" s="102"/>
      <c r="G465" s="102"/>
      <c r="H465" s="102"/>
      <c r="I465" s="102"/>
      <c r="J465" s="102"/>
      <c r="K465" s="102"/>
      <c r="L465" s="72"/>
      <c r="M465" s="72"/>
      <c r="N465" s="72"/>
      <c r="O465" s="8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104">
        <v>154</v>
      </c>
      <c r="AK465" s="104">
        <f>COUNTA(E465:AI465)*(AJ465)*(2)</f>
        <v>0</v>
      </c>
      <c r="AL465" s="74">
        <f t="shared" si="9"/>
        <v>0</v>
      </c>
    </row>
    <row r="466" spans="1:38" ht="15.75" customHeight="1">
      <c r="A466" s="71"/>
      <c r="B466" s="71" t="s">
        <v>664</v>
      </c>
      <c r="C466" s="72"/>
      <c r="D466" s="48" t="s">
        <v>934</v>
      </c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104"/>
      <c r="AK466" s="104"/>
      <c r="AL466" s="74">
        <f t="shared" si="9"/>
        <v>0</v>
      </c>
    </row>
    <row r="467" spans="1:38" ht="15.75" customHeight="1">
      <c r="A467" s="71"/>
      <c r="B467" s="71" t="s">
        <v>664</v>
      </c>
      <c r="C467" s="72"/>
      <c r="D467" s="50" t="s">
        <v>935</v>
      </c>
      <c r="E467" s="71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71"/>
      <c r="AJ467" s="104"/>
      <c r="AK467" s="104"/>
      <c r="AL467" s="74">
        <f t="shared" si="9"/>
        <v>0</v>
      </c>
    </row>
    <row r="468" spans="1:38" ht="15.75" customHeight="1">
      <c r="A468" s="72"/>
      <c r="B468" s="71" t="s">
        <v>664</v>
      </c>
      <c r="C468" s="80"/>
      <c r="D468" s="48" t="s">
        <v>936</v>
      </c>
      <c r="E468" s="102"/>
      <c r="F468" s="102"/>
      <c r="G468" s="102"/>
      <c r="H468" s="102"/>
      <c r="I468" s="102"/>
      <c r="J468" s="102"/>
      <c r="K468" s="102"/>
      <c r="L468" s="8"/>
      <c r="M468" s="8"/>
      <c r="N468" s="8"/>
      <c r="O468" s="8"/>
      <c r="P468" s="72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104"/>
      <c r="AK468" s="104"/>
      <c r="AL468" s="74">
        <f t="shared" si="9"/>
        <v>0</v>
      </c>
    </row>
    <row r="469" spans="1:38" ht="15.75" customHeight="1">
      <c r="A469" s="72"/>
      <c r="B469" s="71" t="s">
        <v>664</v>
      </c>
      <c r="C469" s="80"/>
      <c r="D469" s="54" t="s">
        <v>937</v>
      </c>
      <c r="E469" s="102"/>
      <c r="F469" s="102"/>
      <c r="G469" s="102"/>
      <c r="H469" s="102"/>
      <c r="I469" s="102"/>
      <c r="J469" s="102"/>
      <c r="K469" s="102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72"/>
      <c r="AI469" s="8"/>
      <c r="AJ469" s="104"/>
      <c r="AK469" s="104"/>
      <c r="AL469" s="74">
        <f t="shared" si="9"/>
        <v>0</v>
      </c>
    </row>
    <row r="470" spans="1:38" ht="15.75" hidden="1" customHeight="1">
      <c r="A470" s="72"/>
      <c r="B470" s="71"/>
      <c r="C470" s="80"/>
      <c r="D470" s="55" t="s">
        <v>938</v>
      </c>
      <c r="E470" s="102"/>
      <c r="F470" s="102"/>
      <c r="G470" s="102"/>
      <c r="H470" s="102"/>
      <c r="I470" s="102"/>
      <c r="J470" s="102"/>
      <c r="K470" s="102"/>
      <c r="L470" s="8"/>
      <c r="M470" s="72"/>
      <c r="N470" s="8"/>
      <c r="O470" s="8"/>
      <c r="P470" s="72"/>
      <c r="Q470" s="72"/>
      <c r="R470" s="72"/>
      <c r="S470" s="72"/>
      <c r="T470" s="8"/>
      <c r="U470" s="8"/>
      <c r="V470" s="72"/>
      <c r="W470" s="8"/>
      <c r="X470" s="8"/>
      <c r="Y470" s="72"/>
      <c r="Z470" s="72"/>
      <c r="AA470" s="8"/>
      <c r="AB470" s="8"/>
      <c r="AC470" s="8"/>
      <c r="AD470" s="8"/>
      <c r="AE470" s="8"/>
      <c r="AF470" s="8"/>
      <c r="AG470" s="72"/>
      <c r="AH470" s="72"/>
      <c r="AI470" s="8"/>
      <c r="AJ470" s="104"/>
      <c r="AK470" s="104"/>
      <c r="AL470" s="74">
        <f t="shared" si="9"/>
        <v>0</v>
      </c>
    </row>
    <row r="471" spans="1:38" ht="15.75" customHeight="1">
      <c r="A471" s="71"/>
      <c r="B471" s="71" t="s">
        <v>664</v>
      </c>
      <c r="C471" s="72"/>
      <c r="D471" s="55" t="s">
        <v>939</v>
      </c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104"/>
      <c r="AK471" s="104"/>
      <c r="AL471" s="74">
        <f t="shared" si="9"/>
        <v>0</v>
      </c>
    </row>
    <row r="472" spans="1:38" ht="15.75" customHeight="1">
      <c r="A472" s="46"/>
      <c r="B472" s="71"/>
      <c r="C472" s="80"/>
      <c r="D472" s="56" t="s">
        <v>940</v>
      </c>
      <c r="E472" s="102"/>
      <c r="F472" s="102"/>
      <c r="G472" s="102"/>
      <c r="H472" s="102"/>
      <c r="I472" s="102"/>
      <c r="J472" s="102"/>
      <c r="K472" s="102"/>
      <c r="L472" s="8"/>
      <c r="M472" s="8"/>
      <c r="N472" s="8"/>
      <c r="O472" s="8"/>
      <c r="P472" s="8"/>
      <c r="Q472" s="8"/>
      <c r="R472" s="72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104"/>
      <c r="AK472" s="104"/>
      <c r="AL472" s="74">
        <f t="shared" si="9"/>
        <v>0</v>
      </c>
    </row>
    <row r="473" spans="1:38" ht="15.75" customHeight="1">
      <c r="A473" s="72">
        <v>474</v>
      </c>
      <c r="B473" s="71" t="s">
        <v>664</v>
      </c>
      <c r="C473" s="80"/>
      <c r="D473" s="50" t="s">
        <v>941</v>
      </c>
      <c r="E473" s="102"/>
      <c r="F473" s="102"/>
      <c r="G473" s="102"/>
      <c r="H473" s="102"/>
      <c r="I473" s="102"/>
      <c r="J473" s="102"/>
      <c r="K473" s="102"/>
      <c r="L473" s="8"/>
      <c r="M473" s="8"/>
      <c r="N473" s="72"/>
      <c r="O473" s="8"/>
      <c r="P473" s="72"/>
      <c r="Q473" s="8"/>
      <c r="R473" s="72"/>
      <c r="S473" s="72"/>
      <c r="T473" s="8"/>
      <c r="U473" s="72"/>
      <c r="V473" s="8"/>
      <c r="W473" s="8"/>
      <c r="X473" s="72"/>
      <c r="Y473" s="72"/>
      <c r="Z473" s="72"/>
      <c r="AA473" s="8"/>
      <c r="AB473" s="72"/>
      <c r="AC473" s="8"/>
      <c r="AD473" s="8"/>
      <c r="AE473" s="8"/>
      <c r="AF473" s="72"/>
      <c r="AG473" s="8"/>
      <c r="AH473" s="72"/>
      <c r="AI473" s="72"/>
      <c r="AJ473" s="104">
        <v>0</v>
      </c>
      <c r="AK473" s="104">
        <f t="shared" ref="AK473:AK480" si="10">COUNTA(E473:AI473)*(AJ473)*(2)</f>
        <v>0</v>
      </c>
      <c r="AL473" s="74">
        <f t="shared" si="9"/>
        <v>0</v>
      </c>
    </row>
    <row r="474" spans="1:38" ht="15.75" hidden="1" customHeight="1">
      <c r="A474" s="69">
        <v>421</v>
      </c>
      <c r="B474" s="71" t="s">
        <v>664</v>
      </c>
      <c r="C474" s="80">
        <v>2649</v>
      </c>
      <c r="D474" s="24" t="s">
        <v>711</v>
      </c>
      <c r="E474" s="102"/>
      <c r="F474" s="102"/>
      <c r="G474" s="102"/>
      <c r="H474" s="102"/>
      <c r="I474" s="102"/>
      <c r="J474" s="102"/>
      <c r="K474" s="102"/>
      <c r="L474" s="72"/>
      <c r="M474" s="72"/>
      <c r="N474" s="72"/>
      <c r="O474" s="8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104">
        <v>440</v>
      </c>
      <c r="AK474" s="104">
        <f t="shared" si="10"/>
        <v>0</v>
      </c>
      <c r="AL474" s="74">
        <f t="shared" si="9"/>
        <v>0</v>
      </c>
    </row>
    <row r="475" spans="1:38" ht="15.75" hidden="1" customHeight="1">
      <c r="A475" s="72">
        <v>390</v>
      </c>
      <c r="B475" s="71" t="s">
        <v>664</v>
      </c>
      <c r="C475" s="80">
        <v>1767</v>
      </c>
      <c r="D475" s="24" t="s">
        <v>678</v>
      </c>
      <c r="E475" s="102"/>
      <c r="F475" s="102"/>
      <c r="G475" s="102"/>
      <c r="H475" s="102"/>
      <c r="I475" s="102"/>
      <c r="J475" s="102"/>
      <c r="K475" s="102"/>
      <c r="L475" s="72"/>
      <c r="M475" s="72"/>
      <c r="N475" s="72"/>
      <c r="O475" s="8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104">
        <v>0</v>
      </c>
      <c r="AK475" s="104">
        <f t="shared" si="10"/>
        <v>0</v>
      </c>
      <c r="AL475" s="74">
        <f t="shared" si="9"/>
        <v>0</v>
      </c>
    </row>
    <row r="476" spans="1:38" ht="15.75" hidden="1" customHeight="1">
      <c r="A476" s="72">
        <v>380</v>
      </c>
      <c r="B476" s="71" t="s">
        <v>664</v>
      </c>
      <c r="C476" s="80">
        <v>1768</v>
      </c>
      <c r="D476" s="24" t="s">
        <v>667</v>
      </c>
      <c r="E476" s="102"/>
      <c r="F476" s="102"/>
      <c r="G476" s="102"/>
      <c r="H476" s="102"/>
      <c r="I476" s="102"/>
      <c r="J476" s="102"/>
      <c r="K476" s="102"/>
      <c r="L476" s="72"/>
      <c r="M476" s="72"/>
      <c r="N476" s="72"/>
      <c r="O476" s="8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104">
        <v>26</v>
      </c>
      <c r="AK476" s="104">
        <f t="shared" si="10"/>
        <v>0</v>
      </c>
      <c r="AL476" s="74">
        <f t="shared" si="9"/>
        <v>0</v>
      </c>
    </row>
    <row r="477" spans="1:38" ht="15.75" hidden="1" customHeight="1">
      <c r="A477" s="72">
        <v>444</v>
      </c>
      <c r="B477" s="71" t="s">
        <v>664</v>
      </c>
      <c r="C477" s="80">
        <v>3078</v>
      </c>
      <c r="D477" s="11" t="s">
        <v>731</v>
      </c>
      <c r="E477" s="102"/>
      <c r="F477" s="102"/>
      <c r="G477" s="102"/>
      <c r="H477" s="102"/>
      <c r="I477" s="102"/>
      <c r="J477" s="102"/>
      <c r="K477" s="102"/>
      <c r="L477" s="72"/>
      <c r="M477" s="72"/>
      <c r="N477" s="72"/>
      <c r="O477" s="8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104">
        <v>0</v>
      </c>
      <c r="AK477" s="104">
        <f t="shared" si="10"/>
        <v>0</v>
      </c>
      <c r="AL477" s="74">
        <f t="shared" si="9"/>
        <v>0</v>
      </c>
    </row>
    <row r="478" spans="1:38" ht="15.75" hidden="1" customHeight="1">
      <c r="A478" s="72">
        <v>379</v>
      </c>
      <c r="B478" s="71" t="s">
        <v>664</v>
      </c>
      <c r="C478" s="80">
        <v>1764</v>
      </c>
      <c r="D478" s="24" t="s">
        <v>666</v>
      </c>
      <c r="E478" s="102"/>
      <c r="F478" s="102"/>
      <c r="G478" s="102"/>
      <c r="H478" s="102"/>
      <c r="I478" s="102"/>
      <c r="J478" s="102"/>
      <c r="K478" s="102"/>
      <c r="L478" s="72"/>
      <c r="M478" s="72"/>
      <c r="N478" s="72"/>
      <c r="O478" s="8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104">
        <v>0</v>
      </c>
      <c r="AK478" s="104">
        <f t="shared" si="10"/>
        <v>0</v>
      </c>
      <c r="AL478" s="74">
        <f t="shared" si="9"/>
        <v>0</v>
      </c>
    </row>
    <row r="479" spans="1:38" ht="15.75" hidden="1" customHeight="1">
      <c r="A479" s="68">
        <v>400</v>
      </c>
      <c r="B479" s="71" t="s">
        <v>664</v>
      </c>
      <c r="C479" s="80">
        <v>1765</v>
      </c>
      <c r="D479" s="24" t="s">
        <v>688</v>
      </c>
      <c r="E479" s="102"/>
      <c r="F479" s="102"/>
      <c r="G479" s="102"/>
      <c r="H479" s="102"/>
      <c r="I479" s="102"/>
      <c r="J479" s="102"/>
      <c r="K479" s="102"/>
      <c r="L479" s="72"/>
      <c r="M479" s="72"/>
      <c r="N479" s="72"/>
      <c r="O479" s="8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104">
        <v>0</v>
      </c>
      <c r="AK479" s="104">
        <f t="shared" si="10"/>
        <v>0</v>
      </c>
      <c r="AL479" s="74">
        <f t="shared" si="9"/>
        <v>0</v>
      </c>
    </row>
    <row r="480" spans="1:38" ht="15.75" customHeight="1">
      <c r="A480" s="72">
        <v>517</v>
      </c>
      <c r="B480" s="71" t="s">
        <v>664</v>
      </c>
      <c r="C480" s="110"/>
      <c r="D480" s="48" t="s">
        <v>942</v>
      </c>
      <c r="E480" s="102"/>
      <c r="F480" s="102"/>
      <c r="G480" s="102"/>
      <c r="H480" s="102"/>
      <c r="I480" s="102"/>
      <c r="J480" s="102"/>
      <c r="K480" s="102"/>
      <c r="L480" s="8"/>
      <c r="M480" s="8"/>
      <c r="N480" s="72"/>
      <c r="O480" s="8"/>
      <c r="P480" s="8"/>
      <c r="Q480" s="72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104">
        <v>0</v>
      </c>
      <c r="AK480" s="104">
        <f t="shared" si="10"/>
        <v>0</v>
      </c>
      <c r="AL480" s="74">
        <f t="shared" si="9"/>
        <v>0</v>
      </c>
    </row>
    <row r="481" spans="1:38" ht="15.75" hidden="1" customHeight="1">
      <c r="A481" s="72"/>
      <c r="B481" s="71"/>
      <c r="C481" s="110"/>
      <c r="D481" s="55" t="s">
        <v>943</v>
      </c>
      <c r="E481" s="102"/>
      <c r="F481" s="102"/>
      <c r="G481" s="102"/>
      <c r="H481" s="102"/>
      <c r="I481" s="102"/>
      <c r="J481" s="102"/>
      <c r="K481" s="102"/>
      <c r="L481" s="8"/>
      <c r="M481" s="8"/>
      <c r="N481" s="72"/>
      <c r="O481" s="8"/>
      <c r="P481" s="8"/>
      <c r="Q481" s="72"/>
      <c r="R481" s="72"/>
      <c r="S481" s="8"/>
      <c r="T481" s="8"/>
      <c r="U481" s="72"/>
      <c r="V481" s="8"/>
      <c r="W481" s="72"/>
      <c r="X481" s="72"/>
      <c r="Y481" s="8"/>
      <c r="Z481" s="8"/>
      <c r="AA481" s="8"/>
      <c r="AB481" s="8"/>
      <c r="AC481" s="8"/>
      <c r="AD481" s="72"/>
      <c r="AE481" s="72"/>
      <c r="AF481" s="8"/>
      <c r="AG481" s="8"/>
      <c r="AH481" s="8"/>
      <c r="AI481" s="8"/>
      <c r="AJ481" s="104"/>
      <c r="AK481" s="104"/>
      <c r="AL481" s="74">
        <f t="shared" si="9"/>
        <v>0</v>
      </c>
    </row>
    <row r="482" spans="1:38" ht="15.75" hidden="1" customHeight="1">
      <c r="A482" s="71"/>
      <c r="B482" s="71" t="s">
        <v>664</v>
      </c>
      <c r="C482" s="72"/>
      <c r="D482" s="55" t="s">
        <v>944</v>
      </c>
      <c r="E482" s="71"/>
      <c r="F482" s="28"/>
      <c r="G482" s="28"/>
      <c r="H482" s="28"/>
      <c r="I482" s="28"/>
      <c r="J482" s="71"/>
      <c r="K482" s="28"/>
      <c r="L482" s="71"/>
      <c r="M482" s="28"/>
      <c r="N482" s="28"/>
      <c r="O482" s="28"/>
      <c r="P482" s="28"/>
      <c r="Q482" s="71"/>
      <c r="R482" s="28"/>
      <c r="S482" s="71"/>
      <c r="T482" s="28"/>
      <c r="U482" s="28"/>
      <c r="V482" s="28"/>
      <c r="W482" s="28"/>
      <c r="X482" s="28"/>
      <c r="Y482" s="28"/>
      <c r="Z482" s="28"/>
      <c r="AA482" s="28"/>
      <c r="AB482" s="28"/>
      <c r="AC482" s="71"/>
      <c r="AD482" s="71"/>
      <c r="AE482" s="28"/>
      <c r="AF482" s="28"/>
      <c r="AG482" s="28"/>
      <c r="AH482" s="71"/>
      <c r="AI482" s="28"/>
      <c r="AJ482" s="104"/>
      <c r="AK482" s="104"/>
      <c r="AL482" s="74">
        <f t="shared" si="9"/>
        <v>0</v>
      </c>
    </row>
    <row r="483" spans="1:38" ht="15.75" hidden="1" customHeight="1">
      <c r="A483" s="69">
        <v>434</v>
      </c>
      <c r="B483" s="71" t="s">
        <v>664</v>
      </c>
      <c r="C483" s="80">
        <v>2971</v>
      </c>
      <c r="D483" s="24" t="s">
        <v>723</v>
      </c>
      <c r="E483" s="102"/>
      <c r="F483" s="102"/>
      <c r="G483" s="102"/>
      <c r="H483" s="102"/>
      <c r="I483" s="102"/>
      <c r="J483" s="102"/>
      <c r="K483" s="102"/>
      <c r="L483" s="72"/>
      <c r="M483" s="72"/>
      <c r="N483" s="72"/>
      <c r="O483" s="8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104">
        <v>0</v>
      </c>
      <c r="AK483" s="104">
        <f>COUNTA(E483:AI483)*(AJ483)*(2)</f>
        <v>0</v>
      </c>
      <c r="AL483" s="74">
        <f t="shared" si="9"/>
        <v>0</v>
      </c>
    </row>
    <row r="484" spans="1:38" ht="15.75" hidden="1" customHeight="1">
      <c r="A484" s="68">
        <v>412</v>
      </c>
      <c r="B484" s="71" t="s">
        <v>664</v>
      </c>
      <c r="C484" s="80">
        <v>2972</v>
      </c>
      <c r="D484" s="24" t="s">
        <v>700</v>
      </c>
      <c r="E484" s="102"/>
      <c r="F484" s="102"/>
      <c r="G484" s="102"/>
      <c r="H484" s="102"/>
      <c r="I484" s="102"/>
      <c r="J484" s="102"/>
      <c r="K484" s="102"/>
      <c r="L484" s="72"/>
      <c r="M484" s="72"/>
      <c r="N484" s="72"/>
      <c r="O484" s="8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104">
        <v>0</v>
      </c>
      <c r="AK484" s="104">
        <f>COUNTA(E484:AI484)*(AJ484)*(2)</f>
        <v>0</v>
      </c>
      <c r="AL484" s="74">
        <f t="shared" si="9"/>
        <v>0</v>
      </c>
    </row>
    <row r="485" spans="1:38" ht="15.75" hidden="1" customHeight="1">
      <c r="A485" s="72">
        <v>484</v>
      </c>
      <c r="B485" s="71" t="s">
        <v>664</v>
      </c>
      <c r="C485" s="110"/>
      <c r="D485" s="54" t="s">
        <v>945</v>
      </c>
      <c r="E485" s="102"/>
      <c r="F485" s="102"/>
      <c r="G485" s="102"/>
      <c r="H485" s="102"/>
      <c r="I485" s="102"/>
      <c r="J485" s="102"/>
      <c r="K485" s="102"/>
      <c r="L485" s="8"/>
      <c r="M485" s="8"/>
      <c r="N485" s="8"/>
      <c r="O485" s="8"/>
      <c r="P485" s="72"/>
      <c r="Q485" s="8"/>
      <c r="R485" s="72"/>
      <c r="S485" s="8"/>
      <c r="T485" s="8"/>
      <c r="U485" s="8"/>
      <c r="V485" s="72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72"/>
      <c r="AJ485" s="104">
        <v>0</v>
      </c>
      <c r="AK485" s="104">
        <f>COUNTA(E485:AI485)*(AJ485)*(2)</f>
        <v>0</v>
      </c>
      <c r="AL485" s="74">
        <f t="shared" si="9"/>
        <v>0</v>
      </c>
    </row>
    <row r="486" spans="1:38" ht="15.75" hidden="1" customHeight="1">
      <c r="A486" s="71">
        <v>588</v>
      </c>
      <c r="B486" s="71" t="s">
        <v>664</v>
      </c>
      <c r="C486" s="71"/>
      <c r="D486" s="48" t="s">
        <v>946</v>
      </c>
      <c r="E486" s="71"/>
      <c r="F486" s="28"/>
      <c r="G486" s="28"/>
      <c r="H486" s="28"/>
      <c r="I486" s="28"/>
      <c r="J486" s="71"/>
      <c r="K486" s="71"/>
      <c r="L486" s="71"/>
      <c r="M486" s="28"/>
      <c r="N486" s="71"/>
      <c r="O486" s="71"/>
      <c r="P486" s="28"/>
      <c r="Q486" s="71"/>
      <c r="R486" s="71"/>
      <c r="S486" s="28"/>
      <c r="T486" s="28"/>
      <c r="U486" s="71"/>
      <c r="V486" s="28"/>
      <c r="W486" s="71"/>
      <c r="X486" s="28"/>
      <c r="Y486" s="28"/>
      <c r="Z486" s="71"/>
      <c r="AA486" s="28"/>
      <c r="AB486" s="71"/>
      <c r="AC486" s="28"/>
      <c r="AD486" s="71"/>
      <c r="AE486" s="28"/>
      <c r="AF486" s="28"/>
      <c r="AG486" s="71"/>
      <c r="AH486" s="28"/>
      <c r="AI486" s="71"/>
      <c r="AJ486" s="104"/>
      <c r="AK486" s="104"/>
      <c r="AL486" s="74">
        <f t="shared" si="9"/>
        <v>0</v>
      </c>
    </row>
    <row r="487" spans="1:38" ht="15.75" customHeight="1">
      <c r="A487" s="71"/>
      <c r="B487" s="71" t="s">
        <v>664</v>
      </c>
      <c r="C487" s="71"/>
      <c r="D487" s="54" t="s">
        <v>947</v>
      </c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71"/>
      <c r="AG487" s="28"/>
      <c r="AH487" s="28"/>
      <c r="AI487" s="28"/>
      <c r="AJ487" s="104"/>
      <c r="AK487" s="104"/>
      <c r="AL487" s="74">
        <f t="shared" si="9"/>
        <v>0</v>
      </c>
    </row>
    <row r="488" spans="1:38" ht="15.75" customHeight="1">
      <c r="A488" s="71"/>
      <c r="B488" s="71" t="s">
        <v>664</v>
      </c>
      <c r="C488" s="71"/>
      <c r="D488" s="55" t="s">
        <v>948</v>
      </c>
      <c r="E488" s="28"/>
      <c r="F488" s="28"/>
      <c r="G488" s="28"/>
      <c r="H488" s="28"/>
      <c r="I488" s="71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71"/>
      <c r="Y488" s="28"/>
      <c r="Z488" s="28"/>
      <c r="AA488" s="28"/>
      <c r="AB488" s="28"/>
      <c r="AC488" s="28"/>
      <c r="AD488" s="71"/>
      <c r="AE488" s="71"/>
      <c r="AF488" s="28"/>
      <c r="AG488" s="28"/>
      <c r="AH488" s="28"/>
      <c r="AI488" s="71"/>
      <c r="AJ488" s="104"/>
      <c r="AK488" s="104"/>
      <c r="AL488" s="74">
        <f t="shared" si="9"/>
        <v>0</v>
      </c>
    </row>
    <row r="489" spans="1:38" ht="15.75" hidden="1" customHeight="1">
      <c r="A489" s="71"/>
      <c r="B489" s="71" t="s">
        <v>664</v>
      </c>
      <c r="C489" s="71"/>
      <c r="D489" s="55" t="s">
        <v>949</v>
      </c>
      <c r="E489" s="28"/>
      <c r="F489" s="28"/>
      <c r="G489" s="28"/>
      <c r="H489" s="71"/>
      <c r="I489" s="71"/>
      <c r="J489" s="28"/>
      <c r="K489" s="28"/>
      <c r="L489" s="71"/>
      <c r="M489" s="71"/>
      <c r="N489" s="28"/>
      <c r="O489" s="71"/>
      <c r="P489" s="71"/>
      <c r="Q489" s="71"/>
      <c r="R489" s="71"/>
      <c r="S489" s="28"/>
      <c r="T489" s="28"/>
      <c r="U489" s="28"/>
      <c r="V489" s="28"/>
      <c r="W489" s="71"/>
      <c r="X489" s="71"/>
      <c r="Y489" s="71"/>
      <c r="Z489" s="28"/>
      <c r="AA489" s="28"/>
      <c r="AB489" s="28"/>
      <c r="AC489" s="71"/>
      <c r="AD489" s="71"/>
      <c r="AE489" s="28"/>
      <c r="AF489" s="28"/>
      <c r="AG489" s="28"/>
      <c r="AH489" s="71"/>
      <c r="AI489" s="28"/>
      <c r="AJ489" s="104"/>
      <c r="AK489" s="104"/>
      <c r="AL489" s="74">
        <f t="shared" si="9"/>
        <v>0</v>
      </c>
    </row>
    <row r="490" spans="1:38" ht="15.75" hidden="1" customHeight="1">
      <c r="A490" s="71"/>
      <c r="B490" s="71" t="s">
        <v>664</v>
      </c>
      <c r="C490" s="71"/>
      <c r="D490" s="55" t="s">
        <v>950</v>
      </c>
      <c r="E490" s="28"/>
      <c r="F490" s="28"/>
      <c r="G490" s="28"/>
      <c r="H490" s="28"/>
      <c r="I490" s="71"/>
      <c r="J490" s="28"/>
      <c r="K490" s="28"/>
      <c r="L490" s="28"/>
      <c r="M490" s="28"/>
      <c r="N490" s="71"/>
      <c r="O490" s="28"/>
      <c r="P490" s="28"/>
      <c r="Q490" s="71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71"/>
      <c r="AF490" s="71"/>
      <c r="AG490" s="28"/>
      <c r="AH490" s="28"/>
      <c r="AI490" s="28"/>
      <c r="AJ490" s="104"/>
      <c r="AK490" s="104"/>
      <c r="AL490" s="74">
        <f t="shared" si="9"/>
        <v>0</v>
      </c>
    </row>
    <row r="491" spans="1:38" ht="15" customHeight="1">
      <c r="A491" s="71"/>
      <c r="B491" s="71"/>
      <c r="C491" s="71"/>
      <c r="D491" s="55" t="s">
        <v>951</v>
      </c>
      <c r="E491" s="28"/>
      <c r="F491" s="28"/>
      <c r="G491" s="71"/>
      <c r="H491" s="28"/>
      <c r="I491" s="71"/>
      <c r="J491" s="28"/>
      <c r="K491" s="28"/>
      <c r="L491" s="71"/>
      <c r="M491" s="28"/>
      <c r="N491" s="28"/>
      <c r="O491" s="28"/>
      <c r="P491" s="71"/>
      <c r="Q491" s="28"/>
      <c r="R491" s="28"/>
      <c r="S491" s="28"/>
      <c r="T491" s="28"/>
      <c r="U491" s="71"/>
      <c r="V491" s="28"/>
      <c r="W491" s="28"/>
      <c r="X491" s="71"/>
      <c r="Y491" s="28"/>
      <c r="Z491" s="71"/>
      <c r="AA491" s="28"/>
      <c r="AB491" s="28"/>
      <c r="AC491" s="28"/>
      <c r="AD491" s="28"/>
      <c r="AE491" s="28"/>
      <c r="AF491" s="28"/>
      <c r="AG491" s="28"/>
      <c r="AH491" s="28"/>
      <c r="AI491" s="71"/>
      <c r="AJ491" s="104"/>
      <c r="AK491" s="104"/>
      <c r="AL491" s="74">
        <f t="shared" si="9"/>
        <v>0</v>
      </c>
    </row>
    <row r="492" spans="1:38" ht="15.75" customHeight="1">
      <c r="A492" s="71"/>
      <c r="B492" s="71" t="s">
        <v>664</v>
      </c>
      <c r="C492" s="71"/>
      <c r="D492" s="55" t="s">
        <v>952</v>
      </c>
      <c r="E492" s="28"/>
      <c r="F492" s="28"/>
      <c r="G492" s="28"/>
      <c r="H492" s="71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104"/>
      <c r="AK492" s="104"/>
      <c r="AL492" s="74">
        <f t="shared" si="9"/>
        <v>0</v>
      </c>
    </row>
    <row r="493" spans="1:38" ht="18.75" hidden="1" customHeight="1">
      <c r="A493" s="46">
        <v>443</v>
      </c>
      <c r="B493" s="71" t="s">
        <v>664</v>
      </c>
      <c r="C493" s="80">
        <v>3068</v>
      </c>
      <c r="D493" s="11" t="s">
        <v>730</v>
      </c>
      <c r="E493" s="102"/>
      <c r="F493" s="102"/>
      <c r="G493" s="102"/>
      <c r="H493" s="102"/>
      <c r="I493" s="102"/>
      <c r="J493" s="102"/>
      <c r="K493" s="102"/>
      <c r="L493" s="72"/>
      <c r="M493" s="72"/>
      <c r="N493" s="72"/>
      <c r="O493" s="8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104">
        <v>0</v>
      </c>
      <c r="AK493" s="104">
        <f>COUNTA(E493:AI493)*(AJ493)*(2)</f>
        <v>0</v>
      </c>
      <c r="AL493" s="74">
        <f t="shared" si="9"/>
        <v>0</v>
      </c>
    </row>
    <row r="494" spans="1:38" ht="15.75" customHeight="1">
      <c r="A494" s="71">
        <v>593</v>
      </c>
      <c r="B494" s="71" t="s">
        <v>664</v>
      </c>
      <c r="C494" s="71"/>
      <c r="D494" s="55" t="s">
        <v>953</v>
      </c>
      <c r="E494" s="28"/>
      <c r="F494" s="28"/>
      <c r="G494" s="71"/>
      <c r="H494" s="28"/>
      <c r="I494" s="28"/>
      <c r="J494" s="28"/>
      <c r="K494" s="28"/>
      <c r="L494" s="28"/>
      <c r="M494" s="28"/>
      <c r="N494" s="71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104"/>
      <c r="AK494" s="104"/>
      <c r="AL494" s="74">
        <f t="shared" si="9"/>
        <v>0</v>
      </c>
    </row>
    <row r="495" spans="1:38" ht="17.25" customHeight="1">
      <c r="A495" s="72">
        <v>485</v>
      </c>
      <c r="B495" s="71" t="s">
        <v>664</v>
      </c>
      <c r="C495" s="80"/>
      <c r="D495" s="54" t="s">
        <v>954</v>
      </c>
      <c r="E495" s="102"/>
      <c r="F495" s="102"/>
      <c r="G495" s="102"/>
      <c r="H495" s="102"/>
      <c r="I495" s="102"/>
      <c r="J495" s="102"/>
      <c r="K495" s="102"/>
      <c r="L495" s="8"/>
      <c r="M495" s="72"/>
      <c r="N495" s="8"/>
      <c r="O495" s="8"/>
      <c r="P495" s="8"/>
      <c r="Q495" s="8"/>
      <c r="R495" s="8"/>
      <c r="S495" s="8"/>
      <c r="T495" s="72"/>
      <c r="U495" s="8"/>
      <c r="V495" s="8"/>
      <c r="W495" s="8"/>
      <c r="X495" s="8"/>
      <c r="Y495" s="72"/>
      <c r="Z495" s="8"/>
      <c r="AA495" s="72"/>
      <c r="AB495" s="8"/>
      <c r="AC495" s="8"/>
      <c r="AD495" s="8"/>
      <c r="AE495" s="8"/>
      <c r="AF495" s="72"/>
      <c r="AG495" s="8"/>
      <c r="AH495" s="8"/>
      <c r="AI495" s="72"/>
      <c r="AJ495" s="104">
        <v>0</v>
      </c>
      <c r="AK495" s="104">
        <f>COUNTA(E495:AI495)*(AJ495)*(2)</f>
        <v>0</v>
      </c>
      <c r="AL495" s="74">
        <f t="shared" si="9"/>
        <v>0</v>
      </c>
    </row>
    <row r="496" spans="1:38" ht="17.25" customHeight="1">
      <c r="A496" s="72"/>
      <c r="B496" s="71" t="s">
        <v>664</v>
      </c>
      <c r="C496" s="80"/>
      <c r="D496" s="50" t="s">
        <v>955</v>
      </c>
      <c r="E496" s="102"/>
      <c r="F496" s="102"/>
      <c r="G496" s="102"/>
      <c r="H496" s="102"/>
      <c r="I496" s="102"/>
      <c r="J496" s="102"/>
      <c r="K496" s="102"/>
      <c r="L496" s="8"/>
      <c r="M496" s="72"/>
      <c r="N496" s="8"/>
      <c r="O496" s="8"/>
      <c r="P496" s="8"/>
      <c r="Q496" s="8"/>
      <c r="R496" s="8"/>
      <c r="S496" s="8"/>
      <c r="T496" s="72"/>
      <c r="U496" s="8"/>
      <c r="V496" s="8"/>
      <c r="W496" s="8"/>
      <c r="X496" s="8"/>
      <c r="Y496" s="72"/>
      <c r="Z496" s="8"/>
      <c r="AA496" s="72"/>
      <c r="AB496" s="8"/>
      <c r="AC496" s="8"/>
      <c r="AD496" s="8"/>
      <c r="AE496" s="8"/>
      <c r="AF496" s="72"/>
      <c r="AG496" s="8"/>
      <c r="AH496" s="8"/>
      <c r="AI496" s="72"/>
      <c r="AJ496" s="104">
        <v>0</v>
      </c>
      <c r="AK496" s="104">
        <f>COUNTA(E496:AI496)*(AJ496)*(2)</f>
        <v>0</v>
      </c>
      <c r="AL496" s="74">
        <f t="shared" si="9"/>
        <v>0</v>
      </c>
    </row>
    <row r="497" spans="1:38" ht="15.75" customHeight="1">
      <c r="A497" s="71"/>
      <c r="B497" s="71" t="s">
        <v>664</v>
      </c>
      <c r="C497" s="72"/>
      <c r="D497" s="48" t="s">
        <v>956</v>
      </c>
      <c r="E497" s="28"/>
      <c r="F497" s="28"/>
      <c r="G497" s="28"/>
      <c r="H497" s="71"/>
      <c r="I497" s="71"/>
      <c r="J497" s="28"/>
      <c r="K497" s="28"/>
      <c r="L497" s="28"/>
      <c r="M497" s="28"/>
      <c r="N497" s="28"/>
      <c r="O497" s="28"/>
      <c r="P497" s="28"/>
      <c r="Q497" s="28"/>
      <c r="R497" s="71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71"/>
      <c r="AE497" s="71"/>
      <c r="AF497" s="28"/>
      <c r="AG497" s="28"/>
      <c r="AH497" s="28"/>
      <c r="AI497" s="28"/>
      <c r="AJ497" s="104"/>
      <c r="AK497" s="104"/>
      <c r="AL497" s="74">
        <f t="shared" si="9"/>
        <v>0</v>
      </c>
    </row>
    <row r="498" spans="1:38" ht="15.75" customHeight="1">
      <c r="A498" s="71"/>
      <c r="B498" s="71" t="s">
        <v>664</v>
      </c>
      <c r="C498" s="72"/>
      <c r="D498" s="55" t="s">
        <v>957</v>
      </c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71"/>
      <c r="P498" s="71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71"/>
      <c r="AB498" s="28"/>
      <c r="AC498" s="71"/>
      <c r="AD498" s="28"/>
      <c r="AE498" s="28"/>
      <c r="AF498" s="28"/>
      <c r="AG498" s="28"/>
      <c r="AH498" s="28"/>
      <c r="AI498" s="28"/>
      <c r="AJ498" s="104"/>
      <c r="AK498" s="104"/>
      <c r="AL498" s="74">
        <f t="shared" si="9"/>
        <v>0</v>
      </c>
    </row>
    <row r="499" spans="1:38" ht="15.75" customHeight="1">
      <c r="A499" s="71"/>
      <c r="B499" s="71" t="s">
        <v>664</v>
      </c>
      <c r="C499" s="72"/>
      <c r="D499" s="55" t="s">
        <v>958</v>
      </c>
      <c r="E499" s="28"/>
      <c r="F499" s="28"/>
      <c r="G499" s="71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104"/>
      <c r="AK499" s="104"/>
      <c r="AL499" s="74">
        <f t="shared" si="9"/>
        <v>0</v>
      </c>
    </row>
    <row r="500" spans="1:38" ht="15.75" customHeight="1">
      <c r="A500" s="71"/>
      <c r="B500" s="71" t="s">
        <v>664</v>
      </c>
      <c r="C500" s="72"/>
      <c r="D500" s="48" t="s">
        <v>959</v>
      </c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71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104"/>
      <c r="AK500" s="104"/>
      <c r="AL500" s="74">
        <f t="shared" si="9"/>
        <v>0</v>
      </c>
    </row>
    <row r="501" spans="1:38" ht="15.75" customHeight="1">
      <c r="A501" s="71"/>
      <c r="B501" s="71" t="s">
        <v>664</v>
      </c>
      <c r="C501" s="72"/>
      <c r="D501" s="55" t="s">
        <v>960</v>
      </c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104"/>
      <c r="AK501" s="104"/>
      <c r="AL501" s="74">
        <f t="shared" si="9"/>
        <v>0</v>
      </c>
    </row>
    <row r="502" spans="1:38" ht="15.75" customHeight="1">
      <c r="A502" s="72">
        <v>519</v>
      </c>
      <c r="B502" s="71" t="s">
        <v>664</v>
      </c>
      <c r="C502" s="110"/>
      <c r="D502" s="48" t="s">
        <v>961</v>
      </c>
      <c r="E502" s="102"/>
      <c r="F502" s="102"/>
      <c r="G502" s="102"/>
      <c r="H502" s="102"/>
      <c r="I502" s="102"/>
      <c r="J502" s="102"/>
      <c r="K502" s="102"/>
      <c r="L502" s="8"/>
      <c r="M502" s="8"/>
      <c r="N502" s="8"/>
      <c r="O502" s="8"/>
      <c r="P502" s="8"/>
      <c r="Q502" s="8"/>
      <c r="R502" s="72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104">
        <v>0</v>
      </c>
      <c r="AK502" s="104">
        <f>COUNTA(E502:AI502)*(AJ502)*(2)</f>
        <v>0</v>
      </c>
      <c r="AL502" s="74">
        <f t="shared" si="9"/>
        <v>0</v>
      </c>
    </row>
    <row r="503" spans="1:38" ht="15.75" customHeight="1">
      <c r="A503" s="72"/>
      <c r="B503" s="71" t="s">
        <v>664</v>
      </c>
      <c r="C503" s="110"/>
      <c r="D503" s="48" t="s">
        <v>962</v>
      </c>
      <c r="E503" s="102"/>
      <c r="F503" s="102"/>
      <c r="G503" s="102"/>
      <c r="H503" s="102"/>
      <c r="I503" s="102"/>
      <c r="J503" s="102"/>
      <c r="K503" s="102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104"/>
      <c r="AK503" s="104"/>
      <c r="AL503" s="74">
        <f t="shared" si="9"/>
        <v>0</v>
      </c>
    </row>
    <row r="504" spans="1:38" ht="15.75" customHeight="1">
      <c r="A504" s="71"/>
      <c r="B504" s="71" t="s">
        <v>664</v>
      </c>
      <c r="C504" s="71"/>
      <c r="D504" s="48" t="s">
        <v>963</v>
      </c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104"/>
      <c r="AK504" s="104"/>
      <c r="AL504" s="74">
        <f t="shared" si="9"/>
        <v>0</v>
      </c>
    </row>
    <row r="505" spans="1:38" ht="15.75" customHeight="1">
      <c r="A505" s="71"/>
      <c r="B505" s="71" t="s">
        <v>664</v>
      </c>
      <c r="C505" s="71"/>
      <c r="D505" s="48" t="s">
        <v>964</v>
      </c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104"/>
      <c r="AK505" s="104"/>
      <c r="AL505" s="74">
        <f t="shared" si="9"/>
        <v>0</v>
      </c>
    </row>
    <row r="506" spans="1:38" ht="15.75" customHeight="1">
      <c r="A506" s="72">
        <v>461</v>
      </c>
      <c r="B506" s="71" t="s">
        <v>664</v>
      </c>
      <c r="C506" s="110"/>
      <c r="D506" s="51" t="s">
        <v>965</v>
      </c>
      <c r="E506" s="102"/>
      <c r="F506" s="102"/>
      <c r="G506" s="102"/>
      <c r="H506" s="102"/>
      <c r="I506" s="102"/>
      <c r="J506" s="102"/>
      <c r="K506" s="102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104">
        <v>0</v>
      </c>
      <c r="AK506" s="104">
        <f>COUNTA(E506:AI506)*(AJ506)*(2)</f>
        <v>0</v>
      </c>
      <c r="AL506" s="74">
        <f t="shared" si="9"/>
        <v>0</v>
      </c>
    </row>
    <row r="507" spans="1:38" ht="15.75" hidden="1" customHeight="1">
      <c r="A507" s="69">
        <v>569</v>
      </c>
      <c r="B507" s="71" t="s">
        <v>664</v>
      </c>
      <c r="C507" s="80">
        <v>2594</v>
      </c>
      <c r="D507" s="71" t="s">
        <v>837</v>
      </c>
      <c r="E507" s="102"/>
      <c r="F507" s="102"/>
      <c r="G507" s="102"/>
      <c r="H507" s="102"/>
      <c r="I507" s="102"/>
      <c r="J507" s="102"/>
      <c r="K507" s="102"/>
      <c r="L507" s="72"/>
      <c r="M507" s="72"/>
      <c r="N507" s="72"/>
      <c r="O507" s="8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104">
        <v>0</v>
      </c>
      <c r="AK507" s="104">
        <f>COUNTA(E507:AI507)*(AJ507)*(2)</f>
        <v>0</v>
      </c>
      <c r="AL507" s="74">
        <f t="shared" si="9"/>
        <v>0</v>
      </c>
    </row>
    <row r="508" spans="1:38" ht="15.75" hidden="1" customHeight="1">
      <c r="A508" s="68">
        <v>398</v>
      </c>
      <c r="B508" s="71" t="s">
        <v>664</v>
      </c>
      <c r="C508" s="80">
        <v>2463</v>
      </c>
      <c r="D508" s="23" t="s">
        <v>686</v>
      </c>
      <c r="E508" s="102"/>
      <c r="F508" s="102"/>
      <c r="G508" s="102"/>
      <c r="H508" s="102"/>
      <c r="I508" s="102"/>
      <c r="J508" s="102"/>
      <c r="K508" s="102"/>
      <c r="L508" s="72"/>
      <c r="M508" s="72"/>
      <c r="N508" s="72"/>
      <c r="O508" s="8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104">
        <v>0</v>
      </c>
      <c r="AK508" s="104">
        <f>COUNTA(E508:AI508)*(AJ508)*(2)</f>
        <v>0</v>
      </c>
      <c r="AL508" s="74">
        <f t="shared" si="9"/>
        <v>0</v>
      </c>
    </row>
    <row r="509" spans="1:38" ht="15.75" customHeight="1">
      <c r="A509" s="72">
        <v>482</v>
      </c>
      <c r="B509" s="71" t="s">
        <v>664</v>
      </c>
      <c r="C509" s="110"/>
      <c r="D509" s="50" t="s">
        <v>966</v>
      </c>
      <c r="E509" s="102"/>
      <c r="F509" s="102"/>
      <c r="G509" s="102"/>
      <c r="H509" s="102"/>
      <c r="I509" s="102"/>
      <c r="J509" s="102"/>
      <c r="K509" s="102"/>
      <c r="L509" s="8"/>
      <c r="M509" s="8"/>
      <c r="N509" s="8"/>
      <c r="O509" s="8"/>
      <c r="P509" s="72"/>
      <c r="Q509" s="8"/>
      <c r="R509" s="72"/>
      <c r="S509" s="8"/>
      <c r="T509" s="8"/>
      <c r="U509" s="8"/>
      <c r="V509" s="8"/>
      <c r="W509" s="8"/>
      <c r="X509" s="8"/>
      <c r="Y509" s="72"/>
      <c r="Z509" s="72"/>
      <c r="AA509" s="8"/>
      <c r="AB509" s="72"/>
      <c r="AC509" s="8"/>
      <c r="AD509" s="72"/>
      <c r="AE509" s="8"/>
      <c r="AF509" s="8"/>
      <c r="AG509" s="8"/>
      <c r="AH509" s="8"/>
      <c r="AI509" s="8"/>
      <c r="AJ509" s="104">
        <v>0</v>
      </c>
      <c r="AK509" s="104">
        <f>COUNTA(E509:AI509)*(AJ509)*(2)</f>
        <v>0</v>
      </c>
      <c r="AL509" s="74">
        <f t="shared" si="9"/>
        <v>0</v>
      </c>
    </row>
    <row r="510" spans="1:38" ht="15.75" hidden="1" customHeight="1">
      <c r="A510" s="46">
        <v>426</v>
      </c>
      <c r="B510" s="71" t="s">
        <v>664</v>
      </c>
      <c r="C510" s="80">
        <v>2038</v>
      </c>
      <c r="D510" s="24" t="s">
        <v>716</v>
      </c>
      <c r="E510" s="102"/>
      <c r="F510" s="102"/>
      <c r="G510" s="102"/>
      <c r="H510" s="102"/>
      <c r="I510" s="102"/>
      <c r="J510" s="102"/>
      <c r="K510" s="102"/>
      <c r="L510" s="72"/>
      <c r="M510" s="72"/>
      <c r="N510" s="72"/>
      <c r="O510" s="8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104">
        <v>216</v>
      </c>
      <c r="AK510" s="104">
        <f>COUNTA(E510:AI510)*(AJ510)*(2)</f>
        <v>0</v>
      </c>
      <c r="AL510" s="74">
        <f t="shared" si="9"/>
        <v>0</v>
      </c>
    </row>
    <row r="511" spans="1:38" ht="15.75" customHeight="1">
      <c r="A511" s="46"/>
      <c r="B511" s="71" t="s">
        <v>664</v>
      </c>
      <c r="C511" s="80"/>
      <c r="D511" s="54" t="s">
        <v>967</v>
      </c>
      <c r="E511" s="102"/>
      <c r="F511" s="102"/>
      <c r="G511" s="102"/>
      <c r="H511" s="102"/>
      <c r="I511" s="102"/>
      <c r="J511" s="102"/>
      <c r="K511" s="102"/>
      <c r="L511" s="8"/>
      <c r="M511" s="72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104"/>
      <c r="AK511" s="104"/>
      <c r="AL511" s="74">
        <f t="shared" si="9"/>
        <v>0</v>
      </c>
    </row>
    <row r="512" spans="1:38" ht="15.75" hidden="1" customHeight="1">
      <c r="A512" s="46"/>
      <c r="B512" s="71"/>
      <c r="C512" s="80"/>
      <c r="D512" s="54" t="s">
        <v>968</v>
      </c>
      <c r="E512" s="102"/>
      <c r="F512" s="102"/>
      <c r="G512" s="102"/>
      <c r="H512" s="102"/>
      <c r="I512" s="102"/>
      <c r="J512" s="102"/>
      <c r="K512" s="102"/>
      <c r="L512" s="8"/>
      <c r="M512" s="72"/>
      <c r="N512" s="72"/>
      <c r="O512" s="8"/>
      <c r="P512" s="8"/>
      <c r="Q512" s="72"/>
      <c r="R512" s="8"/>
      <c r="S512" s="72"/>
      <c r="T512" s="8"/>
      <c r="U512" s="72"/>
      <c r="V512" s="8"/>
      <c r="W512" s="72"/>
      <c r="X512" s="8"/>
      <c r="Y512" s="8"/>
      <c r="Z512" s="8"/>
      <c r="AA512" s="8"/>
      <c r="AB512" s="8"/>
      <c r="AC512" s="8"/>
      <c r="AD512" s="72"/>
      <c r="AE512" s="8"/>
      <c r="AF512" s="8"/>
      <c r="AG512" s="72"/>
      <c r="AH512" s="8"/>
      <c r="AI512" s="72"/>
      <c r="AJ512" s="104"/>
      <c r="AK512" s="104"/>
      <c r="AL512" s="74">
        <f t="shared" si="9"/>
        <v>0</v>
      </c>
    </row>
    <row r="513" spans="1:38" ht="15.75" customHeight="1">
      <c r="A513" s="72">
        <v>510</v>
      </c>
      <c r="B513" s="71" t="s">
        <v>664</v>
      </c>
      <c r="C513" s="80"/>
      <c r="D513" s="50" t="s">
        <v>969</v>
      </c>
      <c r="E513" s="102"/>
      <c r="F513" s="102"/>
      <c r="G513" s="102"/>
      <c r="H513" s="102"/>
      <c r="I513" s="102"/>
      <c r="J513" s="102"/>
      <c r="K513" s="102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104">
        <v>0</v>
      </c>
      <c r="AK513" s="104">
        <f t="shared" ref="AK513:AK535" si="11">COUNTA(E513:AI513)*(AJ513)*(2)</f>
        <v>0</v>
      </c>
      <c r="AL513" s="74">
        <f t="shared" si="9"/>
        <v>0</v>
      </c>
    </row>
    <row r="514" spans="1:38" ht="15.75" hidden="1" customHeight="1">
      <c r="A514" s="69">
        <v>411</v>
      </c>
      <c r="B514" s="71" t="s">
        <v>664</v>
      </c>
      <c r="C514" s="80">
        <v>2646</v>
      </c>
      <c r="D514" s="24" t="s">
        <v>699</v>
      </c>
      <c r="E514" s="102"/>
      <c r="F514" s="102"/>
      <c r="G514" s="102"/>
      <c r="H514" s="102"/>
      <c r="I514" s="102"/>
      <c r="J514" s="102"/>
      <c r="K514" s="102"/>
      <c r="L514" s="72"/>
      <c r="M514" s="72"/>
      <c r="N514" s="72"/>
      <c r="O514" s="8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104">
        <v>0</v>
      </c>
      <c r="AK514" s="104">
        <f t="shared" si="11"/>
        <v>0</v>
      </c>
      <c r="AL514" s="74">
        <f t="shared" ref="AL514:AL577" si="12">COUNT(E514:AI514)</f>
        <v>0</v>
      </c>
    </row>
    <row r="515" spans="1:38" ht="15.75" hidden="1" customHeight="1">
      <c r="A515" s="72">
        <v>403</v>
      </c>
      <c r="B515" s="71" t="s">
        <v>664</v>
      </c>
      <c r="C515" s="80">
        <v>2647</v>
      </c>
      <c r="D515" s="24" t="s">
        <v>691</v>
      </c>
      <c r="E515" s="102"/>
      <c r="F515" s="102"/>
      <c r="G515" s="102"/>
      <c r="H515" s="102"/>
      <c r="I515" s="102"/>
      <c r="J515" s="102"/>
      <c r="K515" s="102"/>
      <c r="L515" s="72"/>
      <c r="M515" s="72"/>
      <c r="N515" s="72"/>
      <c r="O515" s="8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104">
        <v>0</v>
      </c>
      <c r="AK515" s="104">
        <f t="shared" si="11"/>
        <v>0</v>
      </c>
      <c r="AL515" s="74">
        <f t="shared" si="12"/>
        <v>0</v>
      </c>
    </row>
    <row r="516" spans="1:38" ht="15.75" hidden="1" customHeight="1">
      <c r="A516" s="72">
        <v>435</v>
      </c>
      <c r="B516" s="71" t="s">
        <v>664</v>
      </c>
      <c r="C516" s="80">
        <v>3023</v>
      </c>
      <c r="D516" s="24" t="s">
        <v>724</v>
      </c>
      <c r="E516" s="102"/>
      <c r="F516" s="102"/>
      <c r="G516" s="102"/>
      <c r="H516" s="102"/>
      <c r="I516" s="102"/>
      <c r="J516" s="102"/>
      <c r="K516" s="102"/>
      <c r="L516" s="72"/>
      <c r="M516" s="72"/>
      <c r="N516" s="72"/>
      <c r="O516" s="8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104">
        <v>0</v>
      </c>
      <c r="AK516" s="104">
        <f t="shared" si="11"/>
        <v>0</v>
      </c>
      <c r="AL516" s="74">
        <f t="shared" si="12"/>
        <v>0</v>
      </c>
    </row>
    <row r="517" spans="1:38" ht="15.75" hidden="1" customHeight="1">
      <c r="A517" s="72">
        <v>429</v>
      </c>
      <c r="B517" s="71" t="s">
        <v>664</v>
      </c>
      <c r="C517" s="80">
        <v>2593</v>
      </c>
      <c r="D517" s="11" t="s">
        <v>167</v>
      </c>
      <c r="E517" s="102"/>
      <c r="F517" s="102"/>
      <c r="G517" s="102"/>
      <c r="H517" s="102"/>
      <c r="I517" s="102"/>
      <c r="J517" s="102"/>
      <c r="K517" s="102"/>
      <c r="L517" s="72"/>
      <c r="M517" s="72"/>
      <c r="N517" s="72"/>
      <c r="O517" s="8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104">
        <v>668</v>
      </c>
      <c r="AK517" s="104">
        <f t="shared" si="11"/>
        <v>0</v>
      </c>
      <c r="AL517" s="74">
        <f t="shared" si="12"/>
        <v>0</v>
      </c>
    </row>
    <row r="518" spans="1:38" ht="15.75" hidden="1" customHeight="1">
      <c r="A518" s="72">
        <v>399</v>
      </c>
      <c r="B518" s="71" t="s">
        <v>664</v>
      </c>
      <c r="C518" s="80">
        <v>2477</v>
      </c>
      <c r="D518" s="24" t="s">
        <v>687</v>
      </c>
      <c r="E518" s="102"/>
      <c r="F518" s="102"/>
      <c r="G518" s="102"/>
      <c r="H518" s="102"/>
      <c r="I518" s="102"/>
      <c r="J518" s="102"/>
      <c r="K518" s="102"/>
      <c r="L518" s="72"/>
      <c r="M518" s="72"/>
      <c r="N518" s="72"/>
      <c r="O518" s="8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104">
        <v>0</v>
      </c>
      <c r="AK518" s="104">
        <f t="shared" si="11"/>
        <v>0</v>
      </c>
      <c r="AL518" s="74">
        <f t="shared" si="12"/>
        <v>0</v>
      </c>
    </row>
    <row r="519" spans="1:38" ht="15.75" hidden="1" customHeight="1">
      <c r="A519" s="72">
        <v>402</v>
      </c>
      <c r="B519" s="71" t="s">
        <v>664</v>
      </c>
      <c r="C519" s="80">
        <v>2588</v>
      </c>
      <c r="D519" s="24" t="s">
        <v>690</v>
      </c>
      <c r="E519" s="102"/>
      <c r="F519" s="102"/>
      <c r="G519" s="102"/>
      <c r="H519" s="102"/>
      <c r="I519" s="102"/>
      <c r="J519" s="102"/>
      <c r="K519" s="102"/>
      <c r="L519" s="72"/>
      <c r="M519" s="72"/>
      <c r="N519" s="72"/>
      <c r="O519" s="8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104">
        <v>0</v>
      </c>
      <c r="AK519" s="104">
        <f t="shared" si="11"/>
        <v>0</v>
      </c>
      <c r="AL519" s="74">
        <f t="shared" si="12"/>
        <v>0</v>
      </c>
    </row>
    <row r="520" spans="1:38" ht="15.75" hidden="1" customHeight="1">
      <c r="A520" s="72">
        <v>392</v>
      </c>
      <c r="B520" s="71" t="s">
        <v>664</v>
      </c>
      <c r="C520" s="80">
        <v>1852</v>
      </c>
      <c r="D520" s="24" t="s">
        <v>680</v>
      </c>
      <c r="E520" s="102"/>
      <c r="F520" s="102"/>
      <c r="G520" s="102"/>
      <c r="H520" s="102"/>
      <c r="I520" s="102"/>
      <c r="J520" s="102"/>
      <c r="K520" s="102"/>
      <c r="L520" s="72"/>
      <c r="M520" s="72"/>
      <c r="N520" s="72"/>
      <c r="O520" s="8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104">
        <v>0</v>
      </c>
      <c r="AK520" s="104">
        <f t="shared" si="11"/>
        <v>0</v>
      </c>
      <c r="AL520" s="74">
        <f t="shared" si="12"/>
        <v>0</v>
      </c>
    </row>
    <row r="521" spans="1:38" ht="15.75" hidden="1" customHeight="1">
      <c r="A521" s="72">
        <v>401</v>
      </c>
      <c r="B521" s="71" t="s">
        <v>664</v>
      </c>
      <c r="C521" s="80">
        <v>2560</v>
      </c>
      <c r="D521" s="24" t="s">
        <v>689</v>
      </c>
      <c r="E521" s="102"/>
      <c r="F521" s="102"/>
      <c r="G521" s="102"/>
      <c r="H521" s="102"/>
      <c r="I521" s="102"/>
      <c r="J521" s="102"/>
      <c r="K521" s="102"/>
      <c r="L521" s="72"/>
      <c r="M521" s="72"/>
      <c r="N521" s="72"/>
      <c r="O521" s="8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104">
        <v>0</v>
      </c>
      <c r="AK521" s="104">
        <f t="shared" si="11"/>
        <v>0</v>
      </c>
      <c r="AL521" s="74">
        <f t="shared" si="12"/>
        <v>0</v>
      </c>
    </row>
    <row r="522" spans="1:38" ht="15.75" hidden="1" customHeight="1">
      <c r="A522" s="72">
        <v>393</v>
      </c>
      <c r="B522" s="71" t="s">
        <v>664</v>
      </c>
      <c r="C522" s="80">
        <v>1853</v>
      </c>
      <c r="D522" s="24" t="s">
        <v>681</v>
      </c>
      <c r="E522" s="102"/>
      <c r="F522" s="102"/>
      <c r="G522" s="102"/>
      <c r="H522" s="102"/>
      <c r="I522" s="102"/>
      <c r="J522" s="102"/>
      <c r="K522" s="102"/>
      <c r="L522" s="72"/>
      <c r="M522" s="72"/>
      <c r="N522" s="72"/>
      <c r="O522" s="8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104">
        <v>0</v>
      </c>
      <c r="AK522" s="104">
        <f t="shared" si="11"/>
        <v>0</v>
      </c>
      <c r="AL522" s="74">
        <f t="shared" si="12"/>
        <v>0</v>
      </c>
    </row>
    <row r="523" spans="1:38" ht="15.75" hidden="1" customHeight="1">
      <c r="A523" s="72">
        <v>378</v>
      </c>
      <c r="B523" s="71" t="s">
        <v>664</v>
      </c>
      <c r="C523" s="80">
        <v>2776</v>
      </c>
      <c r="D523" s="11" t="s">
        <v>665</v>
      </c>
      <c r="E523" s="102"/>
      <c r="F523" s="102"/>
      <c r="G523" s="102"/>
      <c r="H523" s="102"/>
      <c r="I523" s="102"/>
      <c r="J523" s="102"/>
      <c r="K523" s="102"/>
      <c r="L523" s="72"/>
      <c r="M523" s="72"/>
      <c r="N523" s="72"/>
      <c r="O523" s="8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104">
        <v>0</v>
      </c>
      <c r="AK523" s="104">
        <f t="shared" si="11"/>
        <v>0</v>
      </c>
      <c r="AL523" s="74">
        <f t="shared" si="12"/>
        <v>0</v>
      </c>
    </row>
    <row r="524" spans="1:38" ht="15.75" hidden="1" customHeight="1">
      <c r="A524" s="68">
        <v>383</v>
      </c>
      <c r="B524" s="71" t="s">
        <v>664</v>
      </c>
      <c r="C524" s="80">
        <v>2309</v>
      </c>
      <c r="D524" s="24" t="s">
        <v>670</v>
      </c>
      <c r="E524" s="102"/>
      <c r="F524" s="102"/>
      <c r="G524" s="102"/>
      <c r="H524" s="102"/>
      <c r="I524" s="102"/>
      <c r="J524" s="102"/>
      <c r="K524" s="102"/>
      <c r="L524" s="72"/>
      <c r="M524" s="72"/>
      <c r="N524" s="72"/>
      <c r="O524" s="8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104">
        <v>0</v>
      </c>
      <c r="AK524" s="104">
        <f t="shared" si="11"/>
        <v>0</v>
      </c>
      <c r="AL524" s="74">
        <f t="shared" si="12"/>
        <v>0</v>
      </c>
    </row>
    <row r="525" spans="1:38" ht="15.75" hidden="1" customHeight="1">
      <c r="A525" s="72">
        <v>481</v>
      </c>
      <c r="B525" s="71" t="s">
        <v>664</v>
      </c>
      <c r="C525" s="110"/>
      <c r="D525" s="50" t="s">
        <v>970</v>
      </c>
      <c r="E525" s="102"/>
      <c r="F525" s="102"/>
      <c r="G525" s="102"/>
      <c r="H525" s="102"/>
      <c r="I525" s="102"/>
      <c r="J525" s="102"/>
      <c r="K525" s="102"/>
      <c r="L525" s="8"/>
      <c r="M525" s="72"/>
      <c r="N525" s="72"/>
      <c r="O525" s="8"/>
      <c r="P525" s="8"/>
      <c r="Q525" s="72"/>
      <c r="R525" s="8"/>
      <c r="S525" s="8"/>
      <c r="T525" s="72"/>
      <c r="U525" s="72"/>
      <c r="V525" s="8"/>
      <c r="W525" s="8"/>
      <c r="X525" s="72"/>
      <c r="Y525" s="72"/>
      <c r="Z525" s="8"/>
      <c r="AA525" s="72"/>
      <c r="AB525" s="72"/>
      <c r="AC525" s="8"/>
      <c r="AD525" s="72"/>
      <c r="AE525" s="8"/>
      <c r="AF525" s="8"/>
      <c r="AG525" s="72"/>
      <c r="AH525" s="8"/>
      <c r="AI525" s="72"/>
      <c r="AJ525" s="104">
        <v>0</v>
      </c>
      <c r="AK525" s="104">
        <f t="shared" si="11"/>
        <v>0</v>
      </c>
      <c r="AL525" s="74">
        <f t="shared" si="12"/>
        <v>0</v>
      </c>
    </row>
    <row r="526" spans="1:38" ht="15.75" customHeight="1">
      <c r="A526" s="72">
        <v>504</v>
      </c>
      <c r="B526" s="71" t="s">
        <v>664</v>
      </c>
      <c r="C526" s="110"/>
      <c r="D526" s="54" t="s">
        <v>971</v>
      </c>
      <c r="E526" s="102"/>
      <c r="F526" s="102"/>
      <c r="G526" s="102"/>
      <c r="H526" s="102"/>
      <c r="I526" s="102"/>
      <c r="J526" s="102"/>
      <c r="K526" s="102"/>
      <c r="L526" s="72"/>
      <c r="M526" s="8"/>
      <c r="N526" s="8"/>
      <c r="O526" s="8"/>
      <c r="P526" s="8"/>
      <c r="Q526" s="8"/>
      <c r="R526" s="8"/>
      <c r="S526" s="72"/>
      <c r="T526" s="72"/>
      <c r="U526" s="72"/>
      <c r="V526" s="8"/>
      <c r="W526" s="72"/>
      <c r="X526" s="8"/>
      <c r="Y526" s="72"/>
      <c r="Z526" s="72"/>
      <c r="AA526" s="8"/>
      <c r="AB526" s="8"/>
      <c r="AC526" s="72"/>
      <c r="AD526" s="72"/>
      <c r="AE526" s="72"/>
      <c r="AF526" s="72"/>
      <c r="AG526" s="72"/>
      <c r="AH526" s="8"/>
      <c r="AI526" s="72"/>
      <c r="AJ526" s="104">
        <v>0</v>
      </c>
      <c r="AK526" s="104">
        <f t="shared" si="11"/>
        <v>0</v>
      </c>
      <c r="AL526" s="74">
        <f t="shared" si="12"/>
        <v>0</v>
      </c>
    </row>
    <row r="527" spans="1:38" ht="15.75" hidden="1" customHeight="1">
      <c r="A527" s="69">
        <v>385</v>
      </c>
      <c r="B527" s="71" t="s">
        <v>664</v>
      </c>
      <c r="C527" s="80">
        <v>2989</v>
      </c>
      <c r="D527" s="24" t="s">
        <v>672</v>
      </c>
      <c r="E527" s="102"/>
      <c r="F527" s="102"/>
      <c r="G527" s="102"/>
      <c r="H527" s="102"/>
      <c r="I527" s="102"/>
      <c r="J527" s="102"/>
      <c r="K527" s="102"/>
      <c r="L527" s="72"/>
      <c r="M527" s="72"/>
      <c r="N527" s="72"/>
      <c r="O527" s="8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104">
        <v>308</v>
      </c>
      <c r="AK527" s="104">
        <f t="shared" si="11"/>
        <v>0</v>
      </c>
      <c r="AL527" s="74">
        <f t="shared" si="12"/>
        <v>0</v>
      </c>
    </row>
    <row r="528" spans="1:38" ht="15.75" hidden="1" customHeight="1">
      <c r="A528" s="72">
        <v>394</v>
      </c>
      <c r="B528" s="71" t="s">
        <v>664</v>
      </c>
      <c r="C528" s="80">
        <v>2023</v>
      </c>
      <c r="D528" s="24" t="s">
        <v>682</v>
      </c>
      <c r="E528" s="102"/>
      <c r="F528" s="102"/>
      <c r="G528" s="102"/>
      <c r="H528" s="102"/>
      <c r="I528" s="102"/>
      <c r="J528" s="102"/>
      <c r="K528" s="102"/>
      <c r="L528" s="72"/>
      <c r="M528" s="72"/>
      <c r="N528" s="72"/>
      <c r="O528" s="8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104">
        <v>0</v>
      </c>
      <c r="AK528" s="104">
        <f t="shared" si="11"/>
        <v>0</v>
      </c>
      <c r="AL528" s="74">
        <f t="shared" si="12"/>
        <v>0</v>
      </c>
    </row>
    <row r="529" spans="1:38" ht="15.75" hidden="1" customHeight="1">
      <c r="A529" s="72">
        <v>442</v>
      </c>
      <c r="B529" s="71" t="s">
        <v>664</v>
      </c>
      <c r="C529" s="80">
        <v>3049</v>
      </c>
      <c r="D529" s="11" t="s">
        <v>53</v>
      </c>
      <c r="E529" s="102"/>
      <c r="F529" s="102"/>
      <c r="G529" s="102"/>
      <c r="H529" s="102"/>
      <c r="I529" s="102"/>
      <c r="J529" s="102"/>
      <c r="K529" s="102"/>
      <c r="L529" s="72"/>
      <c r="M529" s="72"/>
      <c r="N529" s="72"/>
      <c r="O529" s="8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104">
        <v>0</v>
      </c>
      <c r="AK529" s="104">
        <f t="shared" si="11"/>
        <v>0</v>
      </c>
      <c r="AL529" s="74">
        <f t="shared" si="12"/>
        <v>0</v>
      </c>
    </row>
    <row r="530" spans="1:38" ht="15.75" hidden="1" customHeight="1">
      <c r="A530" s="72">
        <v>430</v>
      </c>
      <c r="B530" s="71" t="s">
        <v>664</v>
      </c>
      <c r="C530" s="80">
        <v>2752</v>
      </c>
      <c r="D530" s="11" t="s">
        <v>719</v>
      </c>
      <c r="E530" s="102"/>
      <c r="F530" s="102"/>
      <c r="G530" s="102"/>
      <c r="H530" s="102"/>
      <c r="I530" s="102"/>
      <c r="J530" s="102"/>
      <c r="K530" s="102"/>
      <c r="L530" s="72"/>
      <c r="M530" s="72"/>
      <c r="N530" s="72"/>
      <c r="O530" s="8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104">
        <v>0</v>
      </c>
      <c r="AK530" s="104">
        <f t="shared" si="11"/>
        <v>0</v>
      </c>
      <c r="AL530" s="74">
        <f t="shared" si="12"/>
        <v>0</v>
      </c>
    </row>
    <row r="531" spans="1:38" ht="15.75" hidden="1" customHeight="1">
      <c r="A531" s="72">
        <v>397</v>
      </c>
      <c r="B531" s="71" t="s">
        <v>664</v>
      </c>
      <c r="C531" s="80">
        <v>3050</v>
      </c>
      <c r="D531" s="24" t="s">
        <v>685</v>
      </c>
      <c r="E531" s="102"/>
      <c r="F531" s="102"/>
      <c r="G531" s="102"/>
      <c r="H531" s="102"/>
      <c r="I531" s="102"/>
      <c r="J531" s="102"/>
      <c r="K531" s="102"/>
      <c r="L531" s="72"/>
      <c r="M531" s="72"/>
      <c r="N531" s="72"/>
      <c r="O531" s="8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104">
        <v>0</v>
      </c>
      <c r="AK531" s="104">
        <f t="shared" si="11"/>
        <v>0</v>
      </c>
      <c r="AL531" s="74">
        <f t="shared" si="12"/>
        <v>0</v>
      </c>
    </row>
    <row r="532" spans="1:38" ht="15.75" hidden="1" customHeight="1">
      <c r="A532" s="72">
        <v>396</v>
      </c>
      <c r="B532" s="71" t="s">
        <v>664</v>
      </c>
      <c r="C532" s="80">
        <v>2021</v>
      </c>
      <c r="D532" s="24" t="s">
        <v>684</v>
      </c>
      <c r="E532" s="102"/>
      <c r="F532" s="102"/>
      <c r="G532" s="102"/>
      <c r="H532" s="102"/>
      <c r="I532" s="102"/>
      <c r="J532" s="102"/>
      <c r="K532" s="102"/>
      <c r="L532" s="72"/>
      <c r="M532" s="72"/>
      <c r="N532" s="72"/>
      <c r="O532" s="8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104">
        <v>0</v>
      </c>
      <c r="AK532" s="104">
        <f t="shared" si="11"/>
        <v>0</v>
      </c>
      <c r="AL532" s="74">
        <f t="shared" si="12"/>
        <v>0</v>
      </c>
    </row>
    <row r="533" spans="1:38" ht="15.75" hidden="1" customHeight="1">
      <c r="A533" s="72">
        <v>395</v>
      </c>
      <c r="B533" s="71" t="s">
        <v>664</v>
      </c>
      <c r="C533" s="80">
        <v>2022</v>
      </c>
      <c r="D533" s="24" t="s">
        <v>683</v>
      </c>
      <c r="E533" s="102"/>
      <c r="F533" s="102"/>
      <c r="G533" s="102"/>
      <c r="H533" s="102"/>
      <c r="I533" s="102"/>
      <c r="J533" s="102"/>
      <c r="K533" s="102"/>
      <c r="L533" s="72"/>
      <c r="M533" s="72"/>
      <c r="N533" s="72"/>
      <c r="O533" s="8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104">
        <v>0</v>
      </c>
      <c r="AK533" s="104">
        <f t="shared" si="11"/>
        <v>0</v>
      </c>
      <c r="AL533" s="74">
        <f t="shared" si="12"/>
        <v>0</v>
      </c>
    </row>
    <row r="534" spans="1:38" ht="15.75" hidden="1" customHeight="1">
      <c r="A534" s="72">
        <v>441</v>
      </c>
      <c r="B534" s="71" t="s">
        <v>664</v>
      </c>
      <c r="C534" s="80">
        <v>3048</v>
      </c>
      <c r="D534" s="24" t="s">
        <v>39</v>
      </c>
      <c r="E534" s="102"/>
      <c r="F534" s="102"/>
      <c r="G534" s="102"/>
      <c r="H534" s="102"/>
      <c r="I534" s="102"/>
      <c r="J534" s="102"/>
      <c r="K534" s="102"/>
      <c r="L534" s="72"/>
      <c r="M534" s="72"/>
      <c r="N534" s="72"/>
      <c r="O534" s="8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104">
        <v>0</v>
      </c>
      <c r="AK534" s="104">
        <f t="shared" si="11"/>
        <v>0</v>
      </c>
      <c r="AL534" s="74">
        <f t="shared" si="12"/>
        <v>0</v>
      </c>
    </row>
    <row r="535" spans="1:38" ht="15.75" hidden="1" customHeight="1">
      <c r="A535" s="68">
        <v>413</v>
      </c>
      <c r="B535" s="71" t="s">
        <v>664</v>
      </c>
      <c r="C535" s="80">
        <v>575</v>
      </c>
      <c r="D535" s="24" t="s">
        <v>701</v>
      </c>
      <c r="E535" s="102"/>
      <c r="F535" s="102"/>
      <c r="G535" s="102"/>
      <c r="H535" s="102"/>
      <c r="I535" s="102"/>
      <c r="J535" s="102"/>
      <c r="K535" s="102"/>
      <c r="L535" s="72"/>
      <c r="M535" s="72"/>
      <c r="N535" s="72"/>
      <c r="O535" s="8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104">
        <v>0</v>
      </c>
      <c r="AK535" s="104">
        <f t="shared" si="11"/>
        <v>0</v>
      </c>
      <c r="AL535" s="74">
        <f t="shared" si="12"/>
        <v>0</v>
      </c>
    </row>
    <row r="536" spans="1:38" ht="15.75" customHeight="1">
      <c r="A536" s="71">
        <v>590</v>
      </c>
      <c r="B536" s="71" t="s">
        <v>664</v>
      </c>
      <c r="C536" s="71"/>
      <c r="D536" s="55" t="s">
        <v>972</v>
      </c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104"/>
      <c r="AK536" s="104"/>
      <c r="AL536" s="74">
        <f t="shared" si="12"/>
        <v>0</v>
      </c>
    </row>
    <row r="537" spans="1:38" ht="15.75" customHeight="1">
      <c r="A537" s="71"/>
      <c r="B537" s="71" t="s">
        <v>664</v>
      </c>
      <c r="C537" s="71"/>
      <c r="D537" s="48" t="s">
        <v>973</v>
      </c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71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104"/>
      <c r="AK537" s="104"/>
      <c r="AL537" s="74">
        <f t="shared" si="12"/>
        <v>0</v>
      </c>
    </row>
    <row r="538" spans="1:38" ht="15.75" hidden="1" customHeight="1">
      <c r="A538" s="71"/>
      <c r="B538" s="71"/>
      <c r="C538" s="71"/>
      <c r="D538" s="72"/>
      <c r="E538" s="28"/>
      <c r="F538" s="28"/>
      <c r="G538" s="71"/>
      <c r="H538" s="28"/>
      <c r="I538" s="71"/>
      <c r="J538" s="71"/>
      <c r="K538" s="28"/>
      <c r="L538" s="28"/>
      <c r="M538" s="28"/>
      <c r="N538" s="28"/>
      <c r="O538" s="28"/>
      <c r="P538" s="71"/>
      <c r="Q538" s="28"/>
      <c r="R538" s="28"/>
      <c r="S538" s="28"/>
      <c r="T538" s="28"/>
      <c r="U538" s="28"/>
      <c r="V538" s="28"/>
      <c r="W538" s="28"/>
      <c r="X538" s="71"/>
      <c r="Y538" s="28"/>
      <c r="Z538" s="28"/>
      <c r="AA538" s="28"/>
      <c r="AB538" s="28"/>
      <c r="AC538" s="28"/>
      <c r="AD538" s="28"/>
      <c r="AE538" s="71"/>
      <c r="AF538" s="28"/>
      <c r="AG538" s="28"/>
      <c r="AH538" s="28"/>
      <c r="AI538" s="28"/>
      <c r="AJ538" s="104"/>
      <c r="AK538" s="104"/>
      <c r="AL538" s="74">
        <f t="shared" si="12"/>
        <v>0</v>
      </c>
    </row>
    <row r="539" spans="1:38" ht="15" customHeight="1">
      <c r="A539" s="71"/>
      <c r="B539" s="71"/>
      <c r="C539" s="71"/>
      <c r="D539" s="72"/>
      <c r="E539" s="28"/>
      <c r="F539" s="28"/>
      <c r="G539" s="71"/>
      <c r="H539" s="28"/>
      <c r="I539" s="71"/>
      <c r="J539" s="71"/>
      <c r="K539" s="28"/>
      <c r="L539" s="71"/>
      <c r="M539" s="28"/>
      <c r="N539" s="71"/>
      <c r="O539" s="28"/>
      <c r="P539" s="71"/>
      <c r="Q539" s="28"/>
      <c r="R539" s="28"/>
      <c r="S539" s="28"/>
      <c r="T539" s="28"/>
      <c r="U539" s="71"/>
      <c r="V539" s="28"/>
      <c r="W539" s="71"/>
      <c r="X539" s="71"/>
      <c r="Y539" s="28"/>
      <c r="Z539" s="71"/>
      <c r="AA539" s="28"/>
      <c r="AB539" s="71"/>
      <c r="AC539" s="28"/>
      <c r="AD539" s="28"/>
      <c r="AE539" s="71"/>
      <c r="AF539" s="28"/>
      <c r="AG539" s="28"/>
      <c r="AH539" s="28"/>
      <c r="AI539" s="71"/>
      <c r="AJ539" s="104"/>
      <c r="AK539" s="104"/>
      <c r="AL539" s="74">
        <f t="shared" si="12"/>
        <v>0</v>
      </c>
    </row>
    <row r="540" spans="1:38" ht="15" customHeight="1">
      <c r="A540" s="72">
        <v>495</v>
      </c>
      <c r="B540" s="71" t="s">
        <v>664</v>
      </c>
      <c r="C540" s="80"/>
      <c r="D540" s="23" t="s">
        <v>149</v>
      </c>
      <c r="E540" s="102"/>
      <c r="F540" s="102"/>
      <c r="G540" s="102"/>
      <c r="H540" s="102"/>
      <c r="I540" s="102"/>
      <c r="J540" s="102"/>
      <c r="K540" s="102"/>
      <c r="L540" s="72"/>
      <c r="M540" s="72"/>
      <c r="N540" s="72"/>
      <c r="O540" s="8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104">
        <v>0</v>
      </c>
      <c r="AK540" s="104">
        <f>COUNTA(E540:AI540)*(AJ540)*(2)</f>
        <v>0</v>
      </c>
      <c r="AL540" s="74">
        <f t="shared" si="12"/>
        <v>0</v>
      </c>
    </row>
    <row r="541" spans="1:38" ht="15" customHeight="1">
      <c r="A541" s="71"/>
      <c r="B541" s="71" t="s">
        <v>664</v>
      </c>
      <c r="C541" s="71"/>
      <c r="D541" s="71" t="s">
        <v>974</v>
      </c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28"/>
      <c r="AG541" s="71"/>
      <c r="AH541" s="28"/>
      <c r="AI541" s="71"/>
      <c r="AJ541" s="104"/>
      <c r="AK541" s="104"/>
      <c r="AL541" s="74">
        <f t="shared" si="12"/>
        <v>0</v>
      </c>
    </row>
    <row r="542" spans="1:38" ht="15" customHeight="1">
      <c r="A542" s="71"/>
      <c r="B542" s="71"/>
      <c r="C542" s="71"/>
      <c r="D542" s="54" t="s">
        <v>975</v>
      </c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28"/>
      <c r="AG542" s="71"/>
      <c r="AH542" s="28"/>
      <c r="AI542" s="71"/>
      <c r="AJ542" s="104"/>
      <c r="AK542" s="104"/>
      <c r="AL542" s="74">
        <f t="shared" si="12"/>
        <v>0</v>
      </c>
    </row>
    <row r="543" spans="1:38" ht="15" customHeight="1">
      <c r="A543" s="72">
        <v>477</v>
      </c>
      <c r="B543" s="71" t="s">
        <v>664</v>
      </c>
      <c r="C543" s="80"/>
      <c r="D543" s="23" t="s">
        <v>976</v>
      </c>
      <c r="E543" s="102"/>
      <c r="F543" s="102"/>
      <c r="G543" s="102"/>
      <c r="H543" s="102"/>
      <c r="I543" s="102"/>
      <c r="J543" s="102"/>
      <c r="K543" s="102"/>
      <c r="L543" s="72"/>
      <c r="M543" s="8"/>
      <c r="N543" s="72"/>
      <c r="O543" s="8"/>
      <c r="P543" s="72"/>
      <c r="Q543" s="72"/>
      <c r="R543" s="72"/>
      <c r="S543" s="72"/>
      <c r="T543" s="72"/>
      <c r="U543" s="8"/>
      <c r="V543" s="72"/>
      <c r="W543" s="72"/>
      <c r="X543" s="72"/>
      <c r="Y543" s="72"/>
      <c r="Z543" s="72"/>
      <c r="AA543" s="72"/>
      <c r="AB543" s="72"/>
      <c r="AC543" s="72"/>
      <c r="AD543" s="72"/>
      <c r="AE543" s="8"/>
      <c r="AF543" s="72"/>
      <c r="AG543" s="8"/>
      <c r="AH543" s="72"/>
      <c r="AI543" s="72"/>
      <c r="AJ543" s="104">
        <v>0</v>
      </c>
      <c r="AK543" s="104">
        <f t="shared" ref="AK543:AK548" si="13">COUNTA(E543:AI543)*(AJ543)*(2)</f>
        <v>0</v>
      </c>
      <c r="AL543" s="74">
        <f t="shared" si="12"/>
        <v>0</v>
      </c>
    </row>
    <row r="544" spans="1:38" ht="15" customHeight="1">
      <c r="A544" s="72">
        <v>448</v>
      </c>
      <c r="B544" s="71" t="s">
        <v>664</v>
      </c>
      <c r="C544" s="80"/>
      <c r="D544" s="23" t="s">
        <v>977</v>
      </c>
      <c r="E544" s="102"/>
      <c r="F544" s="102"/>
      <c r="G544" s="102"/>
      <c r="H544" s="102"/>
      <c r="I544" s="102"/>
      <c r="J544" s="102"/>
      <c r="K544" s="102"/>
      <c r="L544" s="72"/>
      <c r="M544" s="72"/>
      <c r="N544" s="72"/>
      <c r="O544" s="8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104">
        <v>0</v>
      </c>
      <c r="AK544" s="104">
        <f t="shared" si="13"/>
        <v>0</v>
      </c>
      <c r="AL544" s="74">
        <f t="shared" si="12"/>
        <v>0</v>
      </c>
    </row>
    <row r="545" spans="1:38" ht="15" customHeight="1">
      <c r="A545" s="72">
        <v>530</v>
      </c>
      <c r="B545" s="71" t="s">
        <v>664</v>
      </c>
      <c r="C545" s="80"/>
      <c r="D545" s="23" t="s">
        <v>978</v>
      </c>
      <c r="E545" s="102"/>
      <c r="F545" s="102"/>
      <c r="G545" s="102"/>
      <c r="H545" s="102"/>
      <c r="I545" s="102"/>
      <c r="J545" s="102"/>
      <c r="K545" s="102"/>
      <c r="L545" s="72"/>
      <c r="M545" s="72"/>
      <c r="N545" s="72"/>
      <c r="O545" s="8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104">
        <v>0</v>
      </c>
      <c r="AK545" s="104">
        <f t="shared" si="13"/>
        <v>0</v>
      </c>
      <c r="AL545" s="74">
        <f t="shared" si="12"/>
        <v>0</v>
      </c>
    </row>
    <row r="546" spans="1:38" ht="15" customHeight="1">
      <c r="A546" s="72">
        <v>503</v>
      </c>
      <c r="B546" s="71" t="s">
        <v>664</v>
      </c>
      <c r="C546" s="80"/>
      <c r="D546" s="23" t="s">
        <v>979</v>
      </c>
      <c r="E546" s="102"/>
      <c r="F546" s="102"/>
      <c r="G546" s="102"/>
      <c r="H546" s="102"/>
      <c r="I546" s="102"/>
      <c r="J546" s="102"/>
      <c r="K546" s="102"/>
      <c r="L546" s="72"/>
      <c r="M546" s="72"/>
      <c r="N546" s="72"/>
      <c r="O546" s="8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104">
        <v>0</v>
      </c>
      <c r="AK546" s="104">
        <f t="shared" si="13"/>
        <v>0</v>
      </c>
      <c r="AL546" s="74">
        <f t="shared" si="12"/>
        <v>0</v>
      </c>
    </row>
    <row r="547" spans="1:38" ht="15" customHeight="1">
      <c r="A547" s="72">
        <v>489</v>
      </c>
      <c r="B547" s="71" t="s">
        <v>664</v>
      </c>
      <c r="C547" s="80"/>
      <c r="D547" s="23" t="s">
        <v>980</v>
      </c>
      <c r="E547" s="102"/>
      <c r="F547" s="102"/>
      <c r="G547" s="102"/>
      <c r="H547" s="102"/>
      <c r="I547" s="102"/>
      <c r="J547" s="102"/>
      <c r="K547" s="102"/>
      <c r="L547" s="72"/>
      <c r="M547" s="72"/>
      <c r="N547" s="72"/>
      <c r="O547" s="8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104">
        <v>0</v>
      </c>
      <c r="AK547" s="104">
        <f t="shared" si="13"/>
        <v>0</v>
      </c>
      <c r="AL547" s="74">
        <f t="shared" si="12"/>
        <v>0</v>
      </c>
    </row>
    <row r="548" spans="1:38" s="75" customFormat="1" ht="16.5" hidden="1" customHeight="1">
      <c r="A548" s="69">
        <v>542</v>
      </c>
      <c r="B548" s="71" t="s">
        <v>110</v>
      </c>
      <c r="C548" s="80"/>
      <c r="D548" s="71" t="s">
        <v>808</v>
      </c>
      <c r="E548" s="102"/>
      <c r="F548" s="102"/>
      <c r="G548" s="102"/>
      <c r="H548" s="102"/>
      <c r="I548" s="102"/>
      <c r="J548" s="102"/>
      <c r="K548" s="102"/>
      <c r="L548" s="72"/>
      <c r="M548" s="72"/>
      <c r="N548" s="72"/>
      <c r="O548" s="8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104">
        <v>0</v>
      </c>
      <c r="AK548" s="101">
        <f t="shared" si="13"/>
        <v>0</v>
      </c>
      <c r="AL548" s="75">
        <f t="shared" si="12"/>
        <v>0</v>
      </c>
    </row>
    <row r="549" spans="1:38" s="75" customFormat="1" ht="23.25" hidden="1" customHeight="1">
      <c r="A549" s="68">
        <v>543</v>
      </c>
      <c r="B549" s="71" t="s">
        <v>110</v>
      </c>
      <c r="C549" s="80"/>
      <c r="D549" s="71" t="s">
        <v>102</v>
      </c>
      <c r="E549" s="102"/>
      <c r="F549" s="102"/>
      <c r="G549" s="102"/>
      <c r="H549" s="102"/>
      <c r="I549" s="102"/>
      <c r="J549" s="102"/>
      <c r="K549" s="102"/>
      <c r="L549" s="72"/>
      <c r="M549" s="72"/>
      <c r="N549" s="72"/>
      <c r="O549" s="8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104"/>
      <c r="AK549" s="101"/>
      <c r="AL549" s="75">
        <f t="shared" si="12"/>
        <v>0</v>
      </c>
    </row>
    <row r="550" spans="1:38" ht="15.75" customHeight="1">
      <c r="A550" s="72"/>
      <c r="B550" s="71" t="s">
        <v>664</v>
      </c>
      <c r="C550" s="110"/>
      <c r="D550" s="54" t="s">
        <v>981</v>
      </c>
      <c r="E550" s="102"/>
      <c r="F550" s="102"/>
      <c r="G550" s="102"/>
      <c r="H550" s="102"/>
      <c r="I550" s="102"/>
      <c r="J550" s="102"/>
      <c r="K550" s="102"/>
      <c r="L550" s="102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104"/>
      <c r="AK550" s="104"/>
      <c r="AL550" s="74">
        <f t="shared" si="12"/>
        <v>0</v>
      </c>
    </row>
    <row r="551" spans="1:38" s="75" customFormat="1" ht="15" customHeight="1">
      <c r="A551" s="68"/>
      <c r="B551" s="71"/>
      <c r="C551" s="80"/>
      <c r="D551" s="48" t="s">
        <v>982</v>
      </c>
      <c r="E551" s="102"/>
      <c r="F551" s="102"/>
      <c r="G551" s="102"/>
      <c r="H551" s="102"/>
      <c r="I551" s="102"/>
      <c r="J551" s="102"/>
      <c r="K551" s="102"/>
      <c r="L551" s="72"/>
      <c r="M551" s="72"/>
      <c r="N551" s="72"/>
      <c r="O551" s="8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104"/>
      <c r="AK551" s="101"/>
      <c r="AL551" s="75">
        <f t="shared" si="12"/>
        <v>0</v>
      </c>
    </row>
    <row r="552" spans="1:38" s="75" customFormat="1" ht="15" customHeight="1">
      <c r="A552" s="68"/>
      <c r="B552" s="71"/>
      <c r="C552" s="80"/>
      <c r="D552" s="55" t="s">
        <v>983</v>
      </c>
      <c r="E552" s="102"/>
      <c r="F552" s="102"/>
      <c r="G552" s="102"/>
      <c r="H552" s="102"/>
      <c r="I552" s="102"/>
      <c r="J552" s="102"/>
      <c r="K552" s="102"/>
      <c r="L552" s="72"/>
      <c r="M552" s="72"/>
      <c r="N552" s="72"/>
      <c r="O552" s="8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104"/>
      <c r="AK552" s="101"/>
      <c r="AL552" s="75">
        <f t="shared" si="12"/>
        <v>0</v>
      </c>
    </row>
    <row r="553" spans="1:38" ht="15" customHeight="1">
      <c r="A553" s="71"/>
      <c r="B553" s="71"/>
      <c r="C553" s="71"/>
      <c r="D553" s="55" t="s">
        <v>984</v>
      </c>
      <c r="E553" s="28"/>
      <c r="F553" s="28"/>
      <c r="G553" s="71"/>
      <c r="H553" s="28"/>
      <c r="I553" s="71"/>
      <c r="J553" s="28"/>
      <c r="K553" s="28"/>
      <c r="L553" s="28"/>
      <c r="M553" s="28"/>
      <c r="N553" s="71"/>
      <c r="O553" s="28"/>
      <c r="P553" s="71"/>
      <c r="Q553" s="28"/>
      <c r="R553" s="28"/>
      <c r="S553" s="28"/>
      <c r="T553" s="28"/>
      <c r="U553" s="71"/>
      <c r="V553" s="28"/>
      <c r="W553" s="71"/>
      <c r="X553" s="71"/>
      <c r="Y553" s="28"/>
      <c r="Z553" s="71"/>
      <c r="AA553" s="28"/>
      <c r="AB553" s="71"/>
      <c r="AC553" s="28"/>
      <c r="AD553" s="28"/>
      <c r="AE553" s="28"/>
      <c r="AF553" s="28"/>
      <c r="AG553" s="28"/>
      <c r="AH553" s="28"/>
      <c r="AI553" s="28"/>
      <c r="AJ553" s="104"/>
      <c r="AK553" s="104"/>
      <c r="AL553" s="74">
        <f t="shared" si="12"/>
        <v>0</v>
      </c>
    </row>
    <row r="554" spans="1:38" s="75" customFormat="1" ht="15" customHeight="1">
      <c r="A554" s="68"/>
      <c r="B554" s="71"/>
      <c r="C554" s="80"/>
      <c r="D554" s="55" t="s">
        <v>985</v>
      </c>
      <c r="E554" s="102"/>
      <c r="F554" s="102"/>
      <c r="G554" s="102"/>
      <c r="H554" s="102"/>
      <c r="I554" s="102"/>
      <c r="J554" s="102"/>
      <c r="K554" s="102"/>
      <c r="L554" s="72"/>
      <c r="M554" s="72"/>
      <c r="N554" s="72"/>
      <c r="O554" s="8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104"/>
      <c r="AK554" s="101"/>
      <c r="AL554" s="75">
        <f t="shared" si="12"/>
        <v>0</v>
      </c>
    </row>
    <row r="555" spans="1:38" ht="15" customHeight="1">
      <c r="A555" s="72">
        <v>533</v>
      </c>
      <c r="B555" s="71" t="s">
        <v>664</v>
      </c>
      <c r="C555" s="80"/>
      <c r="D555" s="23" t="s">
        <v>986</v>
      </c>
      <c r="E555" s="102"/>
      <c r="F555" s="102"/>
      <c r="G555" s="102"/>
      <c r="H555" s="102"/>
      <c r="I555" s="102"/>
      <c r="J555" s="102"/>
      <c r="K555" s="102"/>
      <c r="L555" s="72"/>
      <c r="M555" s="72"/>
      <c r="N555" s="72"/>
      <c r="O555" s="8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104">
        <v>0</v>
      </c>
      <c r="AK555" s="104">
        <f>COUNTA(E555:AI555)*(AJ555)*(2)</f>
        <v>0</v>
      </c>
      <c r="AL555" s="74">
        <f t="shared" si="12"/>
        <v>0</v>
      </c>
    </row>
    <row r="556" spans="1:38" s="75" customFormat="1" ht="15.75" hidden="1" customHeight="1">
      <c r="A556" s="69">
        <v>545</v>
      </c>
      <c r="B556" s="71" t="s">
        <v>195</v>
      </c>
      <c r="C556" s="80"/>
      <c r="D556" s="71" t="s">
        <v>305</v>
      </c>
      <c r="E556" s="102"/>
      <c r="F556" s="102"/>
      <c r="G556" s="102"/>
      <c r="H556" s="102"/>
      <c r="I556" s="102"/>
      <c r="J556" s="102"/>
      <c r="K556" s="102"/>
      <c r="L556" s="72"/>
      <c r="M556" s="72"/>
      <c r="N556" s="72"/>
      <c r="O556" s="8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99"/>
      <c r="AK556" s="108"/>
      <c r="AL556" s="75">
        <f t="shared" si="12"/>
        <v>0</v>
      </c>
    </row>
    <row r="557" spans="1:38" s="75" customFormat="1" ht="15.75" hidden="1" customHeight="1">
      <c r="A557" s="72">
        <v>546</v>
      </c>
      <c r="B557" s="71" t="s">
        <v>110</v>
      </c>
      <c r="C557" s="80"/>
      <c r="D557" s="71" t="s">
        <v>812</v>
      </c>
      <c r="E557" s="102"/>
      <c r="F557" s="102"/>
      <c r="G557" s="102"/>
      <c r="H557" s="102"/>
      <c r="I557" s="102"/>
      <c r="J557" s="102"/>
      <c r="K557" s="102"/>
      <c r="L557" s="72"/>
      <c r="M557" s="72"/>
      <c r="N557" s="72"/>
      <c r="O557" s="8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104">
        <v>0</v>
      </c>
      <c r="AK557" s="101">
        <f t="shared" ref="AK557:AK577" si="14">COUNTA(E557:AI557)*(AJ557)*(2)</f>
        <v>0</v>
      </c>
      <c r="AL557" s="75">
        <f t="shared" si="12"/>
        <v>0</v>
      </c>
    </row>
    <row r="558" spans="1:38" s="75" customFormat="1" ht="15.75" hidden="1" customHeight="1">
      <c r="A558" s="72">
        <v>547</v>
      </c>
      <c r="B558" s="71" t="s">
        <v>110</v>
      </c>
      <c r="C558" s="80">
        <v>2508</v>
      </c>
      <c r="D558" s="71" t="s">
        <v>814</v>
      </c>
      <c r="E558" s="102"/>
      <c r="F558" s="102"/>
      <c r="G558" s="102"/>
      <c r="H558" s="102"/>
      <c r="I558" s="102"/>
      <c r="J558" s="102"/>
      <c r="K558" s="102"/>
      <c r="L558" s="72"/>
      <c r="M558" s="72"/>
      <c r="N558" s="72"/>
      <c r="O558" s="8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104">
        <v>0</v>
      </c>
      <c r="AK558" s="101">
        <f t="shared" si="14"/>
        <v>0</v>
      </c>
      <c r="AL558" s="75">
        <f t="shared" si="12"/>
        <v>0</v>
      </c>
    </row>
    <row r="559" spans="1:38" s="75" customFormat="1" ht="15.75" hidden="1" customHeight="1">
      <c r="A559" s="72">
        <v>548</v>
      </c>
      <c r="B559" s="71" t="s">
        <v>110</v>
      </c>
      <c r="C559" s="80">
        <v>2861</v>
      </c>
      <c r="D559" s="71" t="s">
        <v>815</v>
      </c>
      <c r="E559" s="102"/>
      <c r="F559" s="102"/>
      <c r="G559" s="102"/>
      <c r="H559" s="102"/>
      <c r="I559" s="102"/>
      <c r="J559" s="102"/>
      <c r="K559" s="102"/>
      <c r="L559" s="72"/>
      <c r="M559" s="72"/>
      <c r="N559" s="72"/>
      <c r="O559" s="8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104">
        <v>0</v>
      </c>
      <c r="AK559" s="101">
        <f t="shared" si="14"/>
        <v>0</v>
      </c>
      <c r="AL559" s="75">
        <f t="shared" si="12"/>
        <v>0</v>
      </c>
    </row>
    <row r="560" spans="1:38" s="75" customFormat="1" ht="15.75" hidden="1" customHeight="1">
      <c r="A560" s="72">
        <v>549</v>
      </c>
      <c r="B560" s="71" t="s">
        <v>110</v>
      </c>
      <c r="C560" s="80"/>
      <c r="D560" s="71" t="s">
        <v>253</v>
      </c>
      <c r="E560" s="102"/>
      <c r="F560" s="102"/>
      <c r="G560" s="102"/>
      <c r="H560" s="102"/>
      <c r="I560" s="102"/>
      <c r="J560" s="102"/>
      <c r="K560" s="102"/>
      <c r="L560" s="72"/>
      <c r="M560" s="72"/>
      <c r="N560" s="72"/>
      <c r="O560" s="8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104">
        <v>0</v>
      </c>
      <c r="AK560" s="101">
        <f t="shared" si="14"/>
        <v>0</v>
      </c>
      <c r="AL560" s="75">
        <f t="shared" si="12"/>
        <v>0</v>
      </c>
    </row>
    <row r="561" spans="1:38" s="75" customFormat="1" ht="15.75" hidden="1" customHeight="1">
      <c r="A561" s="72">
        <v>550</v>
      </c>
      <c r="B561" s="71" t="s">
        <v>110</v>
      </c>
      <c r="C561" s="80">
        <v>2856</v>
      </c>
      <c r="D561" s="71" t="s">
        <v>816</v>
      </c>
      <c r="E561" s="102"/>
      <c r="F561" s="102"/>
      <c r="G561" s="102"/>
      <c r="H561" s="102"/>
      <c r="I561" s="102"/>
      <c r="J561" s="102"/>
      <c r="K561" s="102"/>
      <c r="L561" s="72"/>
      <c r="M561" s="72"/>
      <c r="N561" s="72"/>
      <c r="O561" s="8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104">
        <v>0</v>
      </c>
      <c r="AK561" s="101">
        <f t="shared" si="14"/>
        <v>0</v>
      </c>
      <c r="AL561" s="75">
        <f t="shared" si="12"/>
        <v>0</v>
      </c>
    </row>
    <row r="562" spans="1:38" s="75" customFormat="1" ht="15.75" hidden="1" customHeight="1">
      <c r="A562" s="72">
        <v>551</v>
      </c>
      <c r="B562" s="71" t="s">
        <v>110</v>
      </c>
      <c r="C562" s="80"/>
      <c r="D562" s="71" t="s">
        <v>817</v>
      </c>
      <c r="E562" s="102"/>
      <c r="F562" s="102"/>
      <c r="G562" s="102"/>
      <c r="H562" s="102"/>
      <c r="I562" s="102"/>
      <c r="J562" s="102"/>
      <c r="K562" s="102"/>
      <c r="L562" s="72"/>
      <c r="M562" s="72"/>
      <c r="N562" s="72"/>
      <c r="O562" s="8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104">
        <v>0</v>
      </c>
      <c r="AK562" s="101">
        <f t="shared" si="14"/>
        <v>0</v>
      </c>
      <c r="AL562" s="75">
        <f t="shared" si="12"/>
        <v>0</v>
      </c>
    </row>
    <row r="563" spans="1:38" s="75" customFormat="1" ht="15.75" hidden="1" customHeight="1">
      <c r="A563" s="72">
        <v>552</v>
      </c>
      <c r="B563" s="71" t="s">
        <v>110</v>
      </c>
      <c r="C563" s="80"/>
      <c r="D563" s="71" t="s">
        <v>818</v>
      </c>
      <c r="E563" s="102"/>
      <c r="F563" s="102"/>
      <c r="G563" s="102"/>
      <c r="H563" s="102"/>
      <c r="I563" s="102"/>
      <c r="J563" s="102"/>
      <c r="K563" s="102"/>
      <c r="L563" s="72"/>
      <c r="M563" s="72"/>
      <c r="N563" s="72"/>
      <c r="O563" s="8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104">
        <v>0</v>
      </c>
      <c r="AK563" s="101">
        <f t="shared" si="14"/>
        <v>0</v>
      </c>
      <c r="AL563" s="75">
        <f t="shared" si="12"/>
        <v>0</v>
      </c>
    </row>
    <row r="564" spans="1:38" s="75" customFormat="1" ht="15.75" hidden="1" customHeight="1">
      <c r="A564" s="72">
        <v>553</v>
      </c>
      <c r="B564" s="71" t="s">
        <v>110</v>
      </c>
      <c r="C564" s="80">
        <v>2860</v>
      </c>
      <c r="D564" s="71" t="s">
        <v>820</v>
      </c>
      <c r="E564" s="102"/>
      <c r="F564" s="102"/>
      <c r="G564" s="102"/>
      <c r="H564" s="102"/>
      <c r="I564" s="102"/>
      <c r="J564" s="102"/>
      <c r="K564" s="102"/>
      <c r="L564" s="72"/>
      <c r="M564" s="72"/>
      <c r="N564" s="72"/>
      <c r="O564" s="8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104">
        <v>0</v>
      </c>
      <c r="AK564" s="101">
        <f t="shared" si="14"/>
        <v>0</v>
      </c>
      <c r="AL564" s="75">
        <f t="shared" si="12"/>
        <v>0</v>
      </c>
    </row>
    <row r="565" spans="1:38" s="75" customFormat="1" ht="15.75" hidden="1" customHeight="1">
      <c r="A565" s="72">
        <v>554</v>
      </c>
      <c r="B565" s="71" t="s">
        <v>110</v>
      </c>
      <c r="C565" s="80">
        <v>2832</v>
      </c>
      <c r="D565" s="71" t="s">
        <v>821</v>
      </c>
      <c r="E565" s="102"/>
      <c r="F565" s="102"/>
      <c r="G565" s="102"/>
      <c r="H565" s="102"/>
      <c r="I565" s="102"/>
      <c r="J565" s="102"/>
      <c r="K565" s="102"/>
      <c r="L565" s="72"/>
      <c r="M565" s="72"/>
      <c r="N565" s="72"/>
      <c r="O565" s="8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104">
        <v>0</v>
      </c>
      <c r="AK565" s="101">
        <f t="shared" si="14"/>
        <v>0</v>
      </c>
      <c r="AL565" s="75">
        <f t="shared" si="12"/>
        <v>0</v>
      </c>
    </row>
    <row r="566" spans="1:38" s="75" customFormat="1" ht="15.75" hidden="1" customHeight="1">
      <c r="A566" s="72">
        <v>555</v>
      </c>
      <c r="B566" s="71" t="s">
        <v>110</v>
      </c>
      <c r="C566" s="80"/>
      <c r="D566" s="71" t="s">
        <v>822</v>
      </c>
      <c r="E566" s="102"/>
      <c r="F566" s="102"/>
      <c r="G566" s="102"/>
      <c r="H566" s="102"/>
      <c r="I566" s="102"/>
      <c r="J566" s="102"/>
      <c r="K566" s="102"/>
      <c r="L566" s="72"/>
      <c r="M566" s="72"/>
      <c r="N566" s="72"/>
      <c r="O566" s="8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104">
        <v>0</v>
      </c>
      <c r="AK566" s="101">
        <f t="shared" si="14"/>
        <v>0</v>
      </c>
      <c r="AL566" s="75">
        <f t="shared" si="12"/>
        <v>0</v>
      </c>
    </row>
    <row r="567" spans="1:38" s="75" customFormat="1" ht="15.75" hidden="1" customHeight="1">
      <c r="A567" s="72">
        <v>556</v>
      </c>
      <c r="B567" s="71" t="s">
        <v>110</v>
      </c>
      <c r="C567" s="80">
        <v>2875</v>
      </c>
      <c r="D567" s="71" t="s">
        <v>823</v>
      </c>
      <c r="E567" s="102"/>
      <c r="F567" s="102"/>
      <c r="G567" s="102"/>
      <c r="H567" s="102"/>
      <c r="I567" s="102"/>
      <c r="J567" s="102"/>
      <c r="K567" s="102"/>
      <c r="L567" s="72"/>
      <c r="M567" s="72"/>
      <c r="N567" s="72"/>
      <c r="O567" s="8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104">
        <v>0</v>
      </c>
      <c r="AK567" s="101">
        <f t="shared" si="14"/>
        <v>0</v>
      </c>
      <c r="AL567" s="75">
        <f t="shared" si="12"/>
        <v>0</v>
      </c>
    </row>
    <row r="568" spans="1:38" s="75" customFormat="1" ht="15.75" hidden="1" customHeight="1">
      <c r="A568" s="72">
        <v>557</v>
      </c>
      <c r="B568" s="71" t="s">
        <v>110</v>
      </c>
      <c r="C568" s="80">
        <v>2820</v>
      </c>
      <c r="D568" s="71" t="s">
        <v>824</v>
      </c>
      <c r="E568" s="102"/>
      <c r="F568" s="102"/>
      <c r="G568" s="102"/>
      <c r="H568" s="102"/>
      <c r="I568" s="102"/>
      <c r="J568" s="102"/>
      <c r="K568" s="102"/>
      <c r="L568" s="72"/>
      <c r="M568" s="72"/>
      <c r="N568" s="72"/>
      <c r="O568" s="8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104">
        <v>0</v>
      </c>
      <c r="AK568" s="101">
        <f t="shared" si="14"/>
        <v>0</v>
      </c>
      <c r="AL568" s="75">
        <f t="shared" si="12"/>
        <v>0</v>
      </c>
    </row>
    <row r="569" spans="1:38" s="75" customFormat="1" ht="15.75" hidden="1" customHeight="1">
      <c r="A569" s="72">
        <v>558</v>
      </c>
      <c r="B569" s="71" t="s">
        <v>110</v>
      </c>
      <c r="C569" s="80">
        <v>2739</v>
      </c>
      <c r="D569" s="71" t="s">
        <v>751</v>
      </c>
      <c r="E569" s="102"/>
      <c r="F569" s="102"/>
      <c r="G569" s="102"/>
      <c r="H569" s="102"/>
      <c r="I569" s="102"/>
      <c r="J569" s="102"/>
      <c r="K569" s="102"/>
      <c r="L569" s="72"/>
      <c r="M569" s="72"/>
      <c r="N569" s="72"/>
      <c r="O569" s="8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104">
        <v>0</v>
      </c>
      <c r="AK569" s="101">
        <f t="shared" si="14"/>
        <v>0</v>
      </c>
      <c r="AL569" s="75">
        <f t="shared" si="12"/>
        <v>0</v>
      </c>
    </row>
    <row r="570" spans="1:38" s="75" customFormat="1" ht="15.75" hidden="1" customHeight="1">
      <c r="A570" s="72">
        <v>559</v>
      </c>
      <c r="B570" s="71" t="s">
        <v>110</v>
      </c>
      <c r="C570" s="80"/>
      <c r="D570" s="71" t="s">
        <v>825</v>
      </c>
      <c r="E570" s="102"/>
      <c r="F570" s="102"/>
      <c r="G570" s="102"/>
      <c r="H570" s="102"/>
      <c r="I570" s="102"/>
      <c r="J570" s="102"/>
      <c r="K570" s="102"/>
      <c r="L570" s="72"/>
      <c r="M570" s="72"/>
      <c r="N570" s="72"/>
      <c r="O570" s="8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104">
        <v>0</v>
      </c>
      <c r="AK570" s="101">
        <f t="shared" si="14"/>
        <v>0</v>
      </c>
      <c r="AL570" s="75">
        <f t="shared" si="12"/>
        <v>0</v>
      </c>
    </row>
    <row r="571" spans="1:38" s="75" customFormat="1" ht="15.75" hidden="1" customHeight="1">
      <c r="A571" s="72">
        <v>560</v>
      </c>
      <c r="B571" s="71" t="s">
        <v>110</v>
      </c>
      <c r="C571" s="80"/>
      <c r="D571" s="71" t="s">
        <v>826</v>
      </c>
      <c r="E571" s="102"/>
      <c r="F571" s="102"/>
      <c r="G571" s="102"/>
      <c r="H571" s="102"/>
      <c r="I571" s="102"/>
      <c r="J571" s="102"/>
      <c r="K571" s="102"/>
      <c r="L571" s="72"/>
      <c r="M571" s="72"/>
      <c r="N571" s="72"/>
      <c r="O571" s="8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104">
        <v>0</v>
      </c>
      <c r="AK571" s="101">
        <f t="shared" si="14"/>
        <v>0</v>
      </c>
      <c r="AL571" s="75">
        <f t="shared" si="12"/>
        <v>0</v>
      </c>
    </row>
    <row r="572" spans="1:38" s="75" customFormat="1" ht="15.75" hidden="1" customHeight="1">
      <c r="A572" s="72">
        <v>561</v>
      </c>
      <c r="B572" s="71" t="s">
        <v>110</v>
      </c>
      <c r="C572" s="80"/>
      <c r="D572" s="71" t="s">
        <v>828</v>
      </c>
      <c r="E572" s="102"/>
      <c r="F572" s="102"/>
      <c r="G572" s="102"/>
      <c r="H572" s="102"/>
      <c r="I572" s="102"/>
      <c r="J572" s="102"/>
      <c r="K572" s="102"/>
      <c r="L572" s="72"/>
      <c r="M572" s="72"/>
      <c r="N572" s="72"/>
      <c r="O572" s="8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104">
        <v>0</v>
      </c>
      <c r="AK572" s="101">
        <f t="shared" si="14"/>
        <v>0</v>
      </c>
      <c r="AL572" s="75">
        <f t="shared" si="12"/>
        <v>0</v>
      </c>
    </row>
    <row r="573" spans="1:38" s="75" customFormat="1" ht="15.75" hidden="1" customHeight="1">
      <c r="A573" s="72">
        <v>562</v>
      </c>
      <c r="B573" s="71" t="s">
        <v>110</v>
      </c>
      <c r="C573" s="80"/>
      <c r="D573" s="71" t="s">
        <v>829</v>
      </c>
      <c r="E573" s="102"/>
      <c r="F573" s="102"/>
      <c r="G573" s="102"/>
      <c r="H573" s="102"/>
      <c r="I573" s="102"/>
      <c r="J573" s="102"/>
      <c r="K573" s="102"/>
      <c r="L573" s="72"/>
      <c r="M573" s="72"/>
      <c r="N573" s="72"/>
      <c r="O573" s="8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104">
        <v>0</v>
      </c>
      <c r="AK573" s="101">
        <f t="shared" si="14"/>
        <v>0</v>
      </c>
      <c r="AL573" s="75">
        <f t="shared" si="12"/>
        <v>0</v>
      </c>
    </row>
    <row r="574" spans="1:38" s="75" customFormat="1" ht="15.75" hidden="1" customHeight="1">
      <c r="A574" s="72">
        <v>563</v>
      </c>
      <c r="B574" s="71" t="s">
        <v>110</v>
      </c>
      <c r="C574" s="80">
        <v>2800</v>
      </c>
      <c r="D574" s="71" t="s">
        <v>830</v>
      </c>
      <c r="E574" s="102"/>
      <c r="F574" s="102"/>
      <c r="G574" s="102"/>
      <c r="H574" s="102"/>
      <c r="I574" s="102"/>
      <c r="J574" s="102"/>
      <c r="K574" s="102"/>
      <c r="L574" s="72"/>
      <c r="M574" s="72"/>
      <c r="N574" s="72"/>
      <c r="O574" s="8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104">
        <v>0</v>
      </c>
      <c r="AK574" s="101">
        <f t="shared" si="14"/>
        <v>0</v>
      </c>
      <c r="AL574" s="75">
        <f t="shared" si="12"/>
        <v>0</v>
      </c>
    </row>
    <row r="575" spans="1:38" s="75" customFormat="1" ht="15.75" hidden="1" customHeight="1">
      <c r="A575" s="72">
        <v>564</v>
      </c>
      <c r="B575" s="71" t="s">
        <v>110</v>
      </c>
      <c r="C575" s="80"/>
      <c r="D575" s="71" t="s">
        <v>831</v>
      </c>
      <c r="E575" s="102"/>
      <c r="F575" s="102"/>
      <c r="G575" s="102"/>
      <c r="H575" s="102"/>
      <c r="I575" s="102"/>
      <c r="J575" s="102"/>
      <c r="K575" s="102"/>
      <c r="L575" s="72"/>
      <c r="M575" s="72"/>
      <c r="N575" s="72"/>
      <c r="O575" s="8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104">
        <v>0</v>
      </c>
      <c r="AK575" s="101">
        <f t="shared" si="14"/>
        <v>0</v>
      </c>
      <c r="AL575" s="75">
        <f t="shared" si="12"/>
        <v>0</v>
      </c>
    </row>
    <row r="576" spans="1:38" s="75" customFormat="1" ht="15.75" hidden="1" customHeight="1">
      <c r="A576" s="72">
        <v>565</v>
      </c>
      <c r="B576" s="71" t="s">
        <v>110</v>
      </c>
      <c r="C576" s="80"/>
      <c r="D576" s="71" t="s">
        <v>832</v>
      </c>
      <c r="E576" s="102"/>
      <c r="F576" s="102"/>
      <c r="G576" s="102"/>
      <c r="H576" s="102"/>
      <c r="I576" s="102"/>
      <c r="J576" s="102"/>
      <c r="K576" s="102"/>
      <c r="L576" s="72"/>
      <c r="M576" s="72"/>
      <c r="N576" s="72"/>
      <c r="O576" s="8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104">
        <v>0</v>
      </c>
      <c r="AK576" s="101">
        <f t="shared" si="14"/>
        <v>0</v>
      </c>
      <c r="AL576" s="75">
        <f t="shared" si="12"/>
        <v>0</v>
      </c>
    </row>
    <row r="577" spans="1:38" s="75" customFormat="1" ht="15.75" hidden="1" customHeight="1">
      <c r="A577" s="72">
        <v>566</v>
      </c>
      <c r="B577" s="71" t="s">
        <v>110</v>
      </c>
      <c r="C577" s="80"/>
      <c r="D577" s="71" t="s">
        <v>833</v>
      </c>
      <c r="E577" s="102"/>
      <c r="F577" s="102"/>
      <c r="G577" s="102"/>
      <c r="H577" s="102"/>
      <c r="I577" s="102"/>
      <c r="J577" s="102"/>
      <c r="K577" s="102"/>
      <c r="L577" s="72"/>
      <c r="M577" s="72"/>
      <c r="N577" s="72"/>
      <c r="O577" s="8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104">
        <v>0</v>
      </c>
      <c r="AK577" s="101">
        <f t="shared" si="14"/>
        <v>0</v>
      </c>
      <c r="AL577" s="75">
        <f t="shared" si="12"/>
        <v>0</v>
      </c>
    </row>
    <row r="578" spans="1:38" s="75" customFormat="1" ht="15.75" hidden="1" customHeight="1">
      <c r="A578" s="72">
        <v>567</v>
      </c>
      <c r="B578" s="71" t="s">
        <v>22</v>
      </c>
      <c r="C578" s="80">
        <v>3165</v>
      </c>
      <c r="D578" s="71" t="s">
        <v>835</v>
      </c>
      <c r="E578" s="102"/>
      <c r="F578" s="102"/>
      <c r="G578" s="102"/>
      <c r="H578" s="102"/>
      <c r="I578" s="102"/>
      <c r="J578" s="102"/>
      <c r="K578" s="102"/>
      <c r="L578" s="72"/>
      <c r="M578" s="72"/>
      <c r="N578" s="72"/>
      <c r="O578" s="8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99"/>
      <c r="AK578" s="108"/>
      <c r="AL578" s="75">
        <f t="shared" ref="AL578:AL641" si="15">COUNT(E578:AI578)</f>
        <v>0</v>
      </c>
    </row>
    <row r="579" spans="1:38" ht="15.75" hidden="1" customHeight="1">
      <c r="A579" s="68">
        <v>415</v>
      </c>
      <c r="B579" s="71" t="s">
        <v>664</v>
      </c>
      <c r="C579" s="80">
        <v>576</v>
      </c>
      <c r="D579" s="24" t="s">
        <v>703</v>
      </c>
      <c r="E579" s="102"/>
      <c r="F579" s="102"/>
      <c r="G579" s="102"/>
      <c r="H579" s="102"/>
      <c r="I579" s="102"/>
      <c r="J579" s="102"/>
      <c r="K579" s="102"/>
      <c r="L579" s="72"/>
      <c r="M579" s="72"/>
      <c r="N579" s="72"/>
      <c r="O579" s="8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104">
        <v>0</v>
      </c>
      <c r="AK579" s="104">
        <f>COUNTA(E579:AI579)*(AJ579)*(2)</f>
        <v>0</v>
      </c>
      <c r="AL579" s="74">
        <f t="shared" si="15"/>
        <v>0</v>
      </c>
    </row>
    <row r="580" spans="1:38" ht="15" customHeight="1">
      <c r="A580" s="72">
        <v>534</v>
      </c>
      <c r="B580" s="71" t="s">
        <v>664</v>
      </c>
      <c r="C580" s="80"/>
      <c r="D580" s="23" t="s">
        <v>987</v>
      </c>
      <c r="E580" s="102"/>
      <c r="F580" s="102"/>
      <c r="G580" s="102"/>
      <c r="H580" s="102"/>
      <c r="I580" s="102"/>
      <c r="J580" s="102"/>
      <c r="K580" s="102"/>
      <c r="L580" s="72"/>
      <c r="M580" s="72"/>
      <c r="N580" s="72"/>
      <c r="O580" s="8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104">
        <v>0</v>
      </c>
      <c r="AK580" s="104">
        <f>COUNTA(E580:AI580)*(AJ580)*(2)</f>
        <v>0</v>
      </c>
      <c r="AL580" s="74">
        <f t="shared" si="15"/>
        <v>0</v>
      </c>
    </row>
    <row r="581" spans="1:38" ht="15" customHeight="1">
      <c r="A581" s="72"/>
      <c r="B581" s="71"/>
      <c r="C581" s="80"/>
      <c r="D581" s="48" t="s">
        <v>988</v>
      </c>
      <c r="E581" s="102"/>
      <c r="F581" s="102"/>
      <c r="G581" s="102"/>
      <c r="H581" s="102"/>
      <c r="I581" s="102"/>
      <c r="J581" s="102"/>
      <c r="K581" s="102"/>
      <c r="L581" s="72"/>
      <c r="M581" s="72"/>
      <c r="N581" s="72"/>
      <c r="O581" s="8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104"/>
      <c r="AK581" s="104"/>
      <c r="AL581" s="74">
        <f t="shared" si="15"/>
        <v>0</v>
      </c>
    </row>
    <row r="582" spans="1:38" ht="15" customHeight="1">
      <c r="A582" s="72">
        <v>527</v>
      </c>
      <c r="B582" s="71" t="s">
        <v>664</v>
      </c>
      <c r="C582" s="80"/>
      <c r="D582" s="23" t="s">
        <v>989</v>
      </c>
      <c r="E582" s="102"/>
      <c r="F582" s="102"/>
      <c r="G582" s="102"/>
      <c r="H582" s="102"/>
      <c r="I582" s="102"/>
      <c r="J582" s="102"/>
      <c r="K582" s="102"/>
      <c r="L582" s="72"/>
      <c r="M582" s="72"/>
      <c r="N582" s="72"/>
      <c r="O582" s="8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104">
        <v>0</v>
      </c>
      <c r="AK582" s="104">
        <f t="shared" ref="AK582:AK595" si="16">COUNTA(E582:AI582)*(AJ582)*(2)</f>
        <v>0</v>
      </c>
      <c r="AL582" s="74">
        <f t="shared" si="15"/>
        <v>0</v>
      </c>
    </row>
    <row r="583" spans="1:38" s="75" customFormat="1" ht="15.75" hidden="1" customHeight="1">
      <c r="A583" s="69">
        <v>571</v>
      </c>
      <c r="B583" s="71" t="s">
        <v>110</v>
      </c>
      <c r="C583" s="80"/>
      <c r="D583" s="71" t="s">
        <v>839</v>
      </c>
      <c r="E583" s="102"/>
      <c r="F583" s="102"/>
      <c r="G583" s="102"/>
      <c r="H583" s="102"/>
      <c r="I583" s="102"/>
      <c r="J583" s="102"/>
      <c r="K583" s="102"/>
      <c r="L583" s="72"/>
      <c r="M583" s="72"/>
      <c r="N583" s="72"/>
      <c r="O583" s="8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104">
        <v>0</v>
      </c>
      <c r="AK583" s="101">
        <f t="shared" si="16"/>
        <v>0</v>
      </c>
      <c r="AL583" s="75">
        <f t="shared" si="15"/>
        <v>0</v>
      </c>
    </row>
    <row r="584" spans="1:38" s="75" customFormat="1" ht="15.75" hidden="1" customHeight="1">
      <c r="A584" s="72">
        <v>572</v>
      </c>
      <c r="B584" s="71" t="s">
        <v>110</v>
      </c>
      <c r="C584" s="80"/>
      <c r="D584" s="71" t="s">
        <v>840</v>
      </c>
      <c r="E584" s="102"/>
      <c r="F584" s="102"/>
      <c r="G584" s="102"/>
      <c r="H584" s="102"/>
      <c r="I584" s="102"/>
      <c r="J584" s="102"/>
      <c r="K584" s="102"/>
      <c r="L584" s="72"/>
      <c r="M584" s="72"/>
      <c r="N584" s="72"/>
      <c r="O584" s="8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104">
        <v>0</v>
      </c>
      <c r="AK584" s="101">
        <f t="shared" si="16"/>
        <v>0</v>
      </c>
      <c r="AL584" s="75">
        <f t="shared" si="15"/>
        <v>0</v>
      </c>
    </row>
    <row r="585" spans="1:38" s="75" customFormat="1" ht="15.75" hidden="1" customHeight="1">
      <c r="A585" s="72">
        <v>573</v>
      </c>
      <c r="B585" s="71" t="s">
        <v>110</v>
      </c>
      <c r="C585" s="80"/>
      <c r="D585" s="71" t="s">
        <v>841</v>
      </c>
      <c r="E585" s="102"/>
      <c r="F585" s="102"/>
      <c r="G585" s="102"/>
      <c r="H585" s="102"/>
      <c r="I585" s="102"/>
      <c r="J585" s="102"/>
      <c r="K585" s="102"/>
      <c r="L585" s="72"/>
      <c r="M585" s="72"/>
      <c r="N585" s="72"/>
      <c r="O585" s="8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104">
        <v>0</v>
      </c>
      <c r="AK585" s="101">
        <f t="shared" si="16"/>
        <v>0</v>
      </c>
      <c r="AL585" s="75">
        <f t="shared" si="15"/>
        <v>0</v>
      </c>
    </row>
    <row r="586" spans="1:38" s="75" customFormat="1" ht="15.75" hidden="1" customHeight="1">
      <c r="A586" s="72">
        <v>574</v>
      </c>
      <c r="B586" s="71" t="s">
        <v>110</v>
      </c>
      <c r="C586" s="80"/>
      <c r="D586" s="71" t="s">
        <v>842</v>
      </c>
      <c r="E586" s="102"/>
      <c r="F586" s="102"/>
      <c r="G586" s="102"/>
      <c r="H586" s="102"/>
      <c r="I586" s="102"/>
      <c r="J586" s="102"/>
      <c r="K586" s="102"/>
      <c r="L586" s="72"/>
      <c r="M586" s="72"/>
      <c r="N586" s="72"/>
      <c r="O586" s="8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104">
        <v>0</v>
      </c>
      <c r="AK586" s="101">
        <f t="shared" si="16"/>
        <v>0</v>
      </c>
      <c r="AL586" s="75">
        <f t="shared" si="15"/>
        <v>0</v>
      </c>
    </row>
    <row r="587" spans="1:38" s="75" customFormat="1" ht="15.75" hidden="1" customHeight="1">
      <c r="A587" s="72">
        <v>575</v>
      </c>
      <c r="B587" s="71" t="s">
        <v>110</v>
      </c>
      <c r="C587" s="80"/>
      <c r="D587" s="71" t="s">
        <v>805</v>
      </c>
      <c r="E587" s="102"/>
      <c r="F587" s="102"/>
      <c r="G587" s="102"/>
      <c r="H587" s="102"/>
      <c r="I587" s="102"/>
      <c r="J587" s="102"/>
      <c r="K587" s="102"/>
      <c r="L587" s="72"/>
      <c r="M587" s="72"/>
      <c r="N587" s="72"/>
      <c r="O587" s="8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104">
        <v>0</v>
      </c>
      <c r="AK587" s="101">
        <f t="shared" si="16"/>
        <v>0</v>
      </c>
      <c r="AL587" s="75">
        <f t="shared" si="15"/>
        <v>0</v>
      </c>
    </row>
    <row r="588" spans="1:38" s="75" customFormat="1" ht="15.75" hidden="1" customHeight="1">
      <c r="A588" s="72">
        <v>576</v>
      </c>
      <c r="B588" s="71" t="s">
        <v>110</v>
      </c>
      <c r="C588" s="80"/>
      <c r="D588" s="71" t="s">
        <v>843</v>
      </c>
      <c r="E588" s="102"/>
      <c r="F588" s="102"/>
      <c r="G588" s="102"/>
      <c r="H588" s="102"/>
      <c r="I588" s="102"/>
      <c r="J588" s="102"/>
      <c r="K588" s="102"/>
      <c r="L588" s="72"/>
      <c r="M588" s="72"/>
      <c r="N588" s="72"/>
      <c r="O588" s="8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104">
        <v>0</v>
      </c>
      <c r="AK588" s="101">
        <f t="shared" si="16"/>
        <v>0</v>
      </c>
      <c r="AL588" s="75">
        <f t="shared" si="15"/>
        <v>0</v>
      </c>
    </row>
    <row r="589" spans="1:38" s="75" customFormat="1" ht="15.75" hidden="1" customHeight="1">
      <c r="A589" s="72">
        <v>577</v>
      </c>
      <c r="B589" s="71" t="s">
        <v>110</v>
      </c>
      <c r="C589" s="80"/>
      <c r="D589" s="71" t="s">
        <v>844</v>
      </c>
      <c r="E589" s="102"/>
      <c r="F589" s="102"/>
      <c r="G589" s="102"/>
      <c r="H589" s="102"/>
      <c r="I589" s="102"/>
      <c r="J589" s="102"/>
      <c r="K589" s="102"/>
      <c r="L589" s="72"/>
      <c r="M589" s="72"/>
      <c r="N589" s="72"/>
      <c r="O589" s="8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104">
        <v>0</v>
      </c>
      <c r="AK589" s="101">
        <f t="shared" si="16"/>
        <v>0</v>
      </c>
      <c r="AL589" s="75">
        <f t="shared" si="15"/>
        <v>0</v>
      </c>
    </row>
    <row r="590" spans="1:38" s="75" customFormat="1" ht="15.75" hidden="1" customHeight="1">
      <c r="A590" s="72">
        <v>578</v>
      </c>
      <c r="B590" s="71" t="s">
        <v>110</v>
      </c>
      <c r="C590" s="80"/>
      <c r="D590" s="71" t="s">
        <v>845</v>
      </c>
      <c r="E590" s="102"/>
      <c r="F590" s="102"/>
      <c r="G590" s="102"/>
      <c r="H590" s="102"/>
      <c r="I590" s="102"/>
      <c r="J590" s="102"/>
      <c r="K590" s="102"/>
      <c r="L590" s="72"/>
      <c r="M590" s="72"/>
      <c r="N590" s="72"/>
      <c r="O590" s="8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104">
        <v>0</v>
      </c>
      <c r="AK590" s="101">
        <f t="shared" si="16"/>
        <v>0</v>
      </c>
      <c r="AL590" s="75">
        <f t="shared" si="15"/>
        <v>0</v>
      </c>
    </row>
    <row r="591" spans="1:38" s="75" customFormat="1" ht="15.75" hidden="1" customHeight="1">
      <c r="A591" s="72">
        <v>579</v>
      </c>
      <c r="B591" s="71" t="s">
        <v>110</v>
      </c>
      <c r="C591" s="80"/>
      <c r="D591" s="71" t="s">
        <v>846</v>
      </c>
      <c r="E591" s="102"/>
      <c r="F591" s="102"/>
      <c r="G591" s="102"/>
      <c r="H591" s="102"/>
      <c r="I591" s="102"/>
      <c r="J591" s="102"/>
      <c r="K591" s="102"/>
      <c r="L591" s="72"/>
      <c r="M591" s="72"/>
      <c r="N591" s="72"/>
      <c r="O591" s="8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104">
        <v>0</v>
      </c>
      <c r="AK591" s="101">
        <f t="shared" si="16"/>
        <v>0</v>
      </c>
      <c r="AL591" s="75">
        <f t="shared" si="15"/>
        <v>0</v>
      </c>
    </row>
    <row r="592" spans="1:38" s="75" customFormat="1" ht="15.75" hidden="1" customHeight="1">
      <c r="A592" s="72">
        <v>580</v>
      </c>
      <c r="B592" s="71" t="s">
        <v>110</v>
      </c>
      <c r="C592" s="80"/>
      <c r="D592" s="71" t="s">
        <v>849</v>
      </c>
      <c r="E592" s="102"/>
      <c r="F592" s="102"/>
      <c r="G592" s="102"/>
      <c r="H592" s="102"/>
      <c r="I592" s="102"/>
      <c r="J592" s="102"/>
      <c r="K592" s="102"/>
      <c r="L592" s="72"/>
      <c r="M592" s="72"/>
      <c r="N592" s="72"/>
      <c r="O592" s="8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104">
        <v>0</v>
      </c>
      <c r="AK592" s="101">
        <f t="shared" si="16"/>
        <v>0</v>
      </c>
      <c r="AL592" s="75">
        <f t="shared" si="15"/>
        <v>0</v>
      </c>
    </row>
    <row r="593" spans="1:38" s="75" customFormat="1" ht="15.75" hidden="1" customHeight="1">
      <c r="A593" s="72">
        <v>581</v>
      </c>
      <c r="B593" s="71" t="s">
        <v>22</v>
      </c>
      <c r="C593" s="80"/>
      <c r="D593" s="71" t="s">
        <v>872</v>
      </c>
      <c r="E593" s="102"/>
      <c r="F593" s="102"/>
      <c r="G593" s="102"/>
      <c r="H593" s="102"/>
      <c r="I593" s="102"/>
      <c r="J593" s="102"/>
      <c r="K593" s="102"/>
      <c r="L593" s="72"/>
      <c r="M593" s="72"/>
      <c r="N593" s="72"/>
      <c r="O593" s="8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104">
        <v>0</v>
      </c>
      <c r="AK593" s="101">
        <f t="shared" si="16"/>
        <v>0</v>
      </c>
      <c r="AL593" s="75">
        <f t="shared" si="15"/>
        <v>0</v>
      </c>
    </row>
    <row r="594" spans="1:38" s="75" customFormat="1" ht="15.75" hidden="1" customHeight="1">
      <c r="A594" s="68">
        <v>582</v>
      </c>
      <c r="B594" s="66" t="s">
        <v>22</v>
      </c>
      <c r="C594" s="111"/>
      <c r="D594" s="66" t="s">
        <v>832</v>
      </c>
      <c r="E594" s="112"/>
      <c r="F594" s="112"/>
      <c r="G594" s="112"/>
      <c r="H594" s="112"/>
      <c r="I594" s="112"/>
      <c r="J594" s="112"/>
      <c r="K594" s="112"/>
      <c r="L594" s="68"/>
      <c r="M594" s="68"/>
      <c r="N594" s="68"/>
      <c r="O594" s="45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113">
        <v>0</v>
      </c>
      <c r="AK594" s="114">
        <f t="shared" si="16"/>
        <v>0</v>
      </c>
      <c r="AL594" s="75">
        <f t="shared" si="15"/>
        <v>0</v>
      </c>
    </row>
    <row r="595" spans="1:38" ht="15" customHeight="1">
      <c r="A595" s="72">
        <v>524</v>
      </c>
      <c r="B595" s="71" t="s">
        <v>664</v>
      </c>
      <c r="C595" s="80"/>
      <c r="D595" s="23" t="s">
        <v>990</v>
      </c>
      <c r="E595" s="102"/>
      <c r="F595" s="102"/>
      <c r="G595" s="102"/>
      <c r="H595" s="102"/>
      <c r="I595" s="102"/>
      <c r="J595" s="102"/>
      <c r="K595" s="102"/>
      <c r="L595" s="72"/>
      <c r="M595" s="72"/>
      <c r="N595" s="72"/>
      <c r="O595" s="8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104">
        <v>0</v>
      </c>
      <c r="AK595" s="104">
        <f t="shared" si="16"/>
        <v>0</v>
      </c>
      <c r="AL595" s="74">
        <f t="shared" si="15"/>
        <v>0</v>
      </c>
    </row>
    <row r="596" spans="1:38" ht="15.75" customHeight="1">
      <c r="A596" s="71"/>
      <c r="B596" s="71" t="s">
        <v>664</v>
      </c>
      <c r="C596" s="72"/>
      <c r="D596" s="48" t="s">
        <v>991</v>
      </c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71"/>
      <c r="AI596" s="28"/>
      <c r="AJ596" s="104"/>
      <c r="AK596" s="104"/>
      <c r="AL596" s="74">
        <f t="shared" si="15"/>
        <v>0</v>
      </c>
    </row>
    <row r="597" spans="1:38" ht="15.75" customHeight="1">
      <c r="A597" s="71"/>
      <c r="B597" s="71" t="s">
        <v>664</v>
      </c>
      <c r="C597" s="71"/>
      <c r="D597" s="48" t="s">
        <v>992</v>
      </c>
      <c r="E597" s="28"/>
      <c r="F597" s="28"/>
      <c r="G597" s="71"/>
      <c r="H597" s="71"/>
      <c r="I597" s="28"/>
      <c r="J597" s="28"/>
      <c r="K597" s="28"/>
      <c r="L597" s="28"/>
      <c r="M597" s="71"/>
      <c r="N597" s="28"/>
      <c r="O597" s="71"/>
      <c r="P597" s="28"/>
      <c r="Q597" s="28"/>
      <c r="R597" s="28"/>
      <c r="S597" s="28"/>
      <c r="T597" s="28"/>
      <c r="U597" s="28"/>
      <c r="V597" s="71"/>
      <c r="W597" s="28"/>
      <c r="X597" s="71"/>
      <c r="Y597" s="71"/>
      <c r="Z597" s="28"/>
      <c r="AA597" s="28"/>
      <c r="AB597" s="28"/>
      <c r="AC597" s="28"/>
      <c r="AD597" s="71"/>
      <c r="AE597" s="28"/>
      <c r="AF597" s="28"/>
      <c r="AG597" s="28"/>
      <c r="AH597" s="28"/>
      <c r="AI597" s="71"/>
      <c r="AJ597" s="104"/>
      <c r="AK597" s="104"/>
      <c r="AL597" s="74">
        <f t="shared" si="15"/>
        <v>0</v>
      </c>
    </row>
    <row r="598" spans="1:38" ht="15.75" hidden="1" customHeight="1">
      <c r="A598" s="46">
        <v>382</v>
      </c>
      <c r="B598" s="71" t="s">
        <v>664</v>
      </c>
      <c r="C598" s="80">
        <v>2273</v>
      </c>
      <c r="D598" s="24" t="s">
        <v>669</v>
      </c>
      <c r="E598" s="102"/>
      <c r="F598" s="102"/>
      <c r="G598" s="102"/>
      <c r="H598" s="102"/>
      <c r="I598" s="102"/>
      <c r="J598" s="102"/>
      <c r="K598" s="102"/>
      <c r="L598" s="102"/>
      <c r="M598" s="72"/>
      <c r="N598" s="72"/>
      <c r="O598" s="8"/>
      <c r="P598" s="72"/>
      <c r="Q598" s="72"/>
      <c r="R598" s="72"/>
      <c r="S598" s="72"/>
      <c r="T598" s="72"/>
      <c r="U598" s="72"/>
      <c r="V598" s="72"/>
      <c r="W598" s="72"/>
      <c r="X598" s="72"/>
      <c r="Y598" s="8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104">
        <v>0</v>
      </c>
      <c r="AK598" s="104">
        <f t="shared" ref="AK598:AK607" si="17">COUNTA(E598:AI598)*(AJ598)*(2)</f>
        <v>0</v>
      </c>
      <c r="AL598" s="74">
        <f t="shared" si="15"/>
        <v>0</v>
      </c>
    </row>
    <row r="599" spans="1:38" ht="15.75" customHeight="1">
      <c r="A599" s="72">
        <v>487</v>
      </c>
      <c r="B599" s="71" t="s">
        <v>664</v>
      </c>
      <c r="C599" s="80"/>
      <c r="D599" s="54" t="s">
        <v>993</v>
      </c>
      <c r="E599" s="102"/>
      <c r="F599" s="102"/>
      <c r="G599" s="102"/>
      <c r="H599" s="102"/>
      <c r="I599" s="102"/>
      <c r="J599" s="102"/>
      <c r="K599" s="102"/>
      <c r="L599" s="102"/>
      <c r="M599" s="8"/>
      <c r="N599" s="8"/>
      <c r="O599" s="8"/>
      <c r="P599" s="8"/>
      <c r="Q599" s="8"/>
      <c r="R599" s="72"/>
      <c r="S599" s="8"/>
      <c r="T599" s="8"/>
      <c r="U599" s="8"/>
      <c r="V599" s="8"/>
      <c r="W599" s="8"/>
      <c r="X599" s="8"/>
      <c r="Y599" s="8"/>
      <c r="Z599" s="8"/>
      <c r="AA599" s="72"/>
      <c r="AB599" s="8"/>
      <c r="AC599" s="72"/>
      <c r="AD599" s="8"/>
      <c r="AE599" s="8"/>
      <c r="AF599" s="8"/>
      <c r="AG599" s="8"/>
      <c r="AH599" s="8"/>
      <c r="AI599" s="8"/>
      <c r="AJ599" s="104">
        <v>0</v>
      </c>
      <c r="AK599" s="104">
        <f t="shared" si="17"/>
        <v>0</v>
      </c>
      <c r="AL599" s="74">
        <f t="shared" si="15"/>
        <v>0</v>
      </c>
    </row>
    <row r="600" spans="1:38" ht="12.75" hidden="1" customHeight="1">
      <c r="A600" s="69">
        <v>384</v>
      </c>
      <c r="B600" s="71" t="s">
        <v>664</v>
      </c>
      <c r="C600" s="80">
        <v>2615</v>
      </c>
      <c r="D600" s="24" t="s">
        <v>671</v>
      </c>
      <c r="E600" s="102"/>
      <c r="F600" s="102"/>
      <c r="G600" s="102"/>
      <c r="H600" s="102"/>
      <c r="I600" s="102"/>
      <c r="J600" s="102"/>
      <c r="K600" s="102"/>
      <c r="L600" s="71"/>
      <c r="M600" s="72"/>
      <c r="N600" s="72"/>
      <c r="O600" s="8"/>
      <c r="P600" s="72"/>
      <c r="Q600" s="72"/>
      <c r="R600" s="72"/>
      <c r="S600" s="72"/>
      <c r="T600" s="72"/>
      <c r="U600" s="72"/>
      <c r="V600" s="72"/>
      <c r="W600" s="72"/>
      <c r="X600" s="72"/>
      <c r="Y600" s="28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104">
        <v>0</v>
      </c>
      <c r="AK600" s="104">
        <f t="shared" si="17"/>
        <v>0</v>
      </c>
      <c r="AL600" s="74">
        <f t="shared" si="15"/>
        <v>0</v>
      </c>
    </row>
    <row r="601" spans="1:38" ht="15.75" hidden="1" customHeight="1">
      <c r="A601" s="72">
        <v>428</v>
      </c>
      <c r="B601" s="71" t="s">
        <v>664</v>
      </c>
      <c r="C601" s="80">
        <v>2616</v>
      </c>
      <c r="D601" s="23" t="s">
        <v>718</v>
      </c>
      <c r="E601" s="102"/>
      <c r="F601" s="102"/>
      <c r="G601" s="102"/>
      <c r="H601" s="102"/>
      <c r="I601" s="102"/>
      <c r="J601" s="102"/>
      <c r="K601" s="102"/>
      <c r="L601" s="28">
        <v>0.27777777777777779</v>
      </c>
      <c r="M601" s="72"/>
      <c r="N601" s="72"/>
      <c r="O601" s="8"/>
      <c r="P601" s="72"/>
      <c r="Q601" s="72"/>
      <c r="R601" s="72"/>
      <c r="S601" s="72"/>
      <c r="T601" s="72"/>
      <c r="U601" s="72"/>
      <c r="V601" s="72"/>
      <c r="W601" s="72"/>
      <c r="X601" s="72"/>
      <c r="Y601" s="71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104">
        <v>0</v>
      </c>
      <c r="AK601" s="104">
        <f t="shared" si="17"/>
        <v>0</v>
      </c>
      <c r="AL601" s="74">
        <f t="shared" si="15"/>
        <v>1</v>
      </c>
    </row>
    <row r="602" spans="1:38" ht="15" hidden="1" customHeight="1">
      <c r="A602" s="72">
        <v>419</v>
      </c>
      <c r="B602" s="71" t="s">
        <v>664</v>
      </c>
      <c r="C602" s="80">
        <v>1712</v>
      </c>
      <c r="D602" s="24" t="s">
        <v>708</v>
      </c>
      <c r="E602" s="102"/>
      <c r="F602" s="102"/>
      <c r="G602" s="102"/>
      <c r="H602" s="102"/>
      <c r="I602" s="102"/>
      <c r="J602" s="102"/>
      <c r="K602" s="102"/>
      <c r="L602" s="102"/>
      <c r="M602" s="72"/>
      <c r="N602" s="72"/>
      <c r="O602" s="8"/>
      <c r="P602" s="72"/>
      <c r="Q602" s="72"/>
      <c r="R602" s="72"/>
      <c r="S602" s="72"/>
      <c r="T602" s="72"/>
      <c r="U602" s="72"/>
      <c r="V602" s="72"/>
      <c r="W602" s="72"/>
      <c r="X602" s="72"/>
      <c r="Y602" s="8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104">
        <v>0</v>
      </c>
      <c r="AK602" s="104">
        <f t="shared" si="17"/>
        <v>0</v>
      </c>
      <c r="AL602" s="74">
        <f t="shared" si="15"/>
        <v>0</v>
      </c>
    </row>
    <row r="603" spans="1:38" ht="13.5" hidden="1" customHeight="1">
      <c r="A603" s="68">
        <v>422</v>
      </c>
      <c r="B603" s="71" t="s">
        <v>664</v>
      </c>
      <c r="C603" s="80">
        <v>354</v>
      </c>
      <c r="D603" s="24" t="s">
        <v>712</v>
      </c>
      <c r="E603" s="102"/>
      <c r="F603" s="102"/>
      <c r="G603" s="102"/>
      <c r="H603" s="102"/>
      <c r="I603" s="102"/>
      <c r="J603" s="102"/>
      <c r="K603" s="102"/>
      <c r="L603" s="102">
        <v>0.27916666666666667</v>
      </c>
      <c r="M603" s="72"/>
      <c r="N603" s="72"/>
      <c r="O603" s="8"/>
      <c r="P603" s="72"/>
      <c r="Q603" s="72"/>
      <c r="R603" s="72"/>
      <c r="S603" s="72"/>
      <c r="T603" s="72"/>
      <c r="U603" s="72"/>
      <c r="V603" s="72"/>
      <c r="W603" s="72"/>
      <c r="X603" s="72"/>
      <c r="Y603" s="8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104">
        <v>36</v>
      </c>
      <c r="AK603" s="104">
        <f t="shared" si="17"/>
        <v>72</v>
      </c>
      <c r="AL603" s="74">
        <f t="shared" si="15"/>
        <v>1</v>
      </c>
    </row>
    <row r="604" spans="1:38" ht="18" hidden="1" customHeight="1">
      <c r="A604" s="46">
        <v>431</v>
      </c>
      <c r="B604" s="71" t="s">
        <v>664</v>
      </c>
      <c r="C604" s="80">
        <v>2941</v>
      </c>
      <c r="D604" s="24" t="s">
        <v>720</v>
      </c>
      <c r="E604" s="102"/>
      <c r="F604" s="102"/>
      <c r="G604" s="102"/>
      <c r="H604" s="102"/>
      <c r="I604" s="102"/>
      <c r="J604" s="102"/>
      <c r="K604" s="102"/>
      <c r="L604" s="102"/>
      <c r="M604" s="72"/>
      <c r="N604" s="72"/>
      <c r="O604" s="8"/>
      <c r="P604" s="72"/>
      <c r="Q604" s="72"/>
      <c r="R604" s="72"/>
      <c r="S604" s="72"/>
      <c r="T604" s="72"/>
      <c r="U604" s="72"/>
      <c r="V604" s="72"/>
      <c r="W604" s="72"/>
      <c r="X604" s="72"/>
      <c r="Y604" s="8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104">
        <v>0</v>
      </c>
      <c r="AK604" s="104">
        <f t="shared" si="17"/>
        <v>0</v>
      </c>
      <c r="AL604" s="74">
        <f t="shared" si="15"/>
        <v>0</v>
      </c>
    </row>
    <row r="605" spans="1:38" ht="15" hidden="1" customHeight="1">
      <c r="A605" s="69">
        <v>387</v>
      </c>
      <c r="B605" s="71" t="s">
        <v>664</v>
      </c>
      <c r="C605" s="80">
        <v>1156</v>
      </c>
      <c r="D605" s="24" t="s">
        <v>675</v>
      </c>
      <c r="E605" s="102"/>
      <c r="F605" s="102"/>
      <c r="G605" s="102"/>
      <c r="H605" s="102"/>
      <c r="I605" s="102"/>
      <c r="J605" s="102"/>
      <c r="K605" s="102"/>
      <c r="L605" s="28">
        <v>0.28888888888888892</v>
      </c>
      <c r="M605" s="72"/>
      <c r="N605" s="72"/>
      <c r="O605" s="8"/>
      <c r="P605" s="72"/>
      <c r="Q605" s="72"/>
      <c r="R605" s="72"/>
      <c r="S605" s="72"/>
      <c r="T605" s="72"/>
      <c r="U605" s="72"/>
      <c r="V605" s="72"/>
      <c r="W605" s="72"/>
      <c r="X605" s="72"/>
      <c r="Y605" s="28">
        <v>0.2361111111111111</v>
      </c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104">
        <v>0</v>
      </c>
      <c r="AK605" s="104">
        <f t="shared" si="17"/>
        <v>0</v>
      </c>
      <c r="AL605" s="74">
        <f t="shared" si="15"/>
        <v>2</v>
      </c>
    </row>
    <row r="606" spans="1:38" ht="15.75" hidden="1" customHeight="1">
      <c r="A606" s="72">
        <v>388</v>
      </c>
      <c r="B606" s="71" t="s">
        <v>664</v>
      </c>
      <c r="C606" s="80">
        <v>1060</v>
      </c>
      <c r="D606" s="24" t="s">
        <v>676</v>
      </c>
      <c r="E606" s="102"/>
      <c r="F606" s="102"/>
      <c r="G606" s="102"/>
      <c r="H606" s="102"/>
      <c r="I606" s="102"/>
      <c r="J606" s="102"/>
      <c r="K606" s="102"/>
      <c r="L606" s="28"/>
      <c r="M606" s="72"/>
      <c r="N606" s="72"/>
      <c r="O606" s="8"/>
      <c r="P606" s="72"/>
      <c r="Q606" s="72"/>
      <c r="R606" s="72"/>
      <c r="S606" s="72"/>
      <c r="T606" s="72"/>
      <c r="U606" s="72"/>
      <c r="V606" s="72"/>
      <c r="W606" s="72"/>
      <c r="X606" s="72"/>
      <c r="Y606" s="28">
        <v>0.31944444444444442</v>
      </c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104">
        <v>0</v>
      </c>
      <c r="AK606" s="104">
        <f t="shared" si="17"/>
        <v>0</v>
      </c>
      <c r="AL606" s="74">
        <f t="shared" si="15"/>
        <v>1</v>
      </c>
    </row>
    <row r="607" spans="1:38" ht="16.5" hidden="1" customHeight="1">
      <c r="A607" s="68">
        <v>425</v>
      </c>
      <c r="B607" s="71" t="s">
        <v>664</v>
      </c>
      <c r="C607" s="80">
        <v>2168</v>
      </c>
      <c r="D607" s="25" t="s">
        <v>715</v>
      </c>
      <c r="E607" s="102"/>
      <c r="F607" s="102"/>
      <c r="G607" s="102"/>
      <c r="H607" s="102"/>
      <c r="I607" s="102"/>
      <c r="J607" s="102"/>
      <c r="K607" s="102"/>
      <c r="L607" s="28"/>
      <c r="M607" s="72"/>
      <c r="N607" s="72"/>
      <c r="O607" s="8"/>
      <c r="P607" s="72"/>
      <c r="Q607" s="72"/>
      <c r="R607" s="72"/>
      <c r="S607" s="72"/>
      <c r="T607" s="72"/>
      <c r="U607" s="72"/>
      <c r="V607" s="72"/>
      <c r="W607" s="72"/>
      <c r="X607" s="72"/>
      <c r="Y607" s="28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104">
        <v>0</v>
      </c>
      <c r="AK607" s="104">
        <f t="shared" si="17"/>
        <v>0</v>
      </c>
      <c r="AL607" s="74">
        <f t="shared" si="15"/>
        <v>0</v>
      </c>
    </row>
    <row r="608" spans="1:38" ht="15.75" customHeight="1">
      <c r="A608" s="72"/>
      <c r="B608" s="71"/>
      <c r="C608" s="80"/>
      <c r="D608" s="54" t="s">
        <v>994</v>
      </c>
      <c r="E608" s="102"/>
      <c r="F608" s="102"/>
      <c r="G608" s="102"/>
      <c r="H608" s="102"/>
      <c r="I608" s="102"/>
      <c r="J608" s="102"/>
      <c r="K608" s="102"/>
      <c r="L608" s="102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71"/>
      <c r="Z608" s="8"/>
      <c r="AA608" s="8"/>
      <c r="AB608" s="8"/>
      <c r="AC608" s="8"/>
      <c r="AD608" s="8"/>
      <c r="AE608" s="8"/>
      <c r="AF608" s="8"/>
      <c r="AG608" s="8"/>
      <c r="AH608" s="8"/>
      <c r="AI608" s="72"/>
      <c r="AJ608" s="104"/>
      <c r="AK608" s="104"/>
      <c r="AL608" s="74">
        <f t="shared" si="15"/>
        <v>0</v>
      </c>
    </row>
    <row r="609" spans="1:38" ht="15" customHeight="1">
      <c r="A609" s="72">
        <v>520</v>
      </c>
      <c r="B609" s="71" t="s">
        <v>664</v>
      </c>
      <c r="C609" s="80"/>
      <c r="D609" s="23" t="s">
        <v>995</v>
      </c>
      <c r="E609" s="102"/>
      <c r="F609" s="102"/>
      <c r="G609" s="102"/>
      <c r="H609" s="102"/>
      <c r="I609" s="102"/>
      <c r="J609" s="102"/>
      <c r="K609" s="102"/>
      <c r="L609" s="72"/>
      <c r="M609" s="72"/>
      <c r="N609" s="72"/>
      <c r="O609" s="8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104">
        <v>0</v>
      </c>
      <c r="AK609" s="104">
        <f>COUNTA(E609:AI609)*(AJ609)*(2)</f>
        <v>0</v>
      </c>
      <c r="AL609" s="74">
        <f t="shared" si="15"/>
        <v>0</v>
      </c>
    </row>
    <row r="610" spans="1:38" ht="15" customHeight="1">
      <c r="A610" s="71"/>
      <c r="B610" s="71" t="s">
        <v>664</v>
      </c>
      <c r="C610" s="71"/>
      <c r="D610" s="71" t="s">
        <v>996</v>
      </c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28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104"/>
      <c r="AK610" s="104"/>
      <c r="AL610" s="74">
        <f t="shared" si="15"/>
        <v>0</v>
      </c>
    </row>
    <row r="611" spans="1:38" ht="15" customHeight="1">
      <c r="A611" s="71"/>
      <c r="B611" s="71"/>
      <c r="C611" s="71"/>
      <c r="D611" s="54" t="s">
        <v>997</v>
      </c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28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104"/>
      <c r="AK611" s="104"/>
      <c r="AL611" s="74">
        <f t="shared" si="15"/>
        <v>0</v>
      </c>
    </row>
    <row r="612" spans="1:38" ht="15" customHeight="1">
      <c r="A612" s="71"/>
      <c r="B612" s="71"/>
      <c r="C612" s="71"/>
      <c r="D612" s="48" t="s">
        <v>998</v>
      </c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28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104"/>
      <c r="AK612" s="104"/>
      <c r="AL612" s="74">
        <f t="shared" si="15"/>
        <v>0</v>
      </c>
    </row>
    <row r="613" spans="1:38" ht="15" customHeight="1">
      <c r="A613" s="71"/>
      <c r="B613" s="71"/>
      <c r="C613" s="71"/>
      <c r="D613" s="48" t="s">
        <v>999</v>
      </c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28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104"/>
      <c r="AK613" s="104"/>
      <c r="AL613" s="74">
        <f t="shared" si="15"/>
        <v>0</v>
      </c>
    </row>
    <row r="614" spans="1:38" ht="15" customHeight="1">
      <c r="A614" s="71"/>
      <c r="B614" s="71"/>
      <c r="C614" s="71"/>
      <c r="D614" s="48" t="s">
        <v>1000</v>
      </c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28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104"/>
      <c r="AK614" s="104"/>
      <c r="AL614" s="74">
        <f t="shared" si="15"/>
        <v>0</v>
      </c>
    </row>
    <row r="615" spans="1:38" ht="15" customHeight="1">
      <c r="A615" s="71"/>
      <c r="B615" s="71"/>
      <c r="C615" s="71"/>
      <c r="D615" s="48" t="s">
        <v>1001</v>
      </c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28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104"/>
      <c r="AK615" s="104"/>
      <c r="AL615" s="74">
        <f t="shared" si="15"/>
        <v>0</v>
      </c>
    </row>
    <row r="616" spans="1:38" ht="15" customHeight="1">
      <c r="A616" s="71"/>
      <c r="B616" s="71"/>
      <c r="C616" s="71"/>
      <c r="D616" s="54" t="s">
        <v>1002</v>
      </c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28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104"/>
      <c r="AK616" s="104"/>
      <c r="AL616" s="74">
        <f t="shared" si="15"/>
        <v>0</v>
      </c>
    </row>
    <row r="617" spans="1:38" ht="15" customHeight="1">
      <c r="A617" s="72">
        <v>453</v>
      </c>
      <c r="B617" s="71" t="s">
        <v>664</v>
      </c>
      <c r="C617" s="80"/>
      <c r="D617" s="26" t="s">
        <v>1003</v>
      </c>
      <c r="E617" s="102"/>
      <c r="F617" s="102"/>
      <c r="G617" s="102"/>
      <c r="H617" s="102"/>
      <c r="I617" s="102"/>
      <c r="J617" s="102"/>
      <c r="K617" s="102"/>
      <c r="L617" s="72"/>
      <c r="M617" s="72"/>
      <c r="N617" s="72"/>
      <c r="O617" s="8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104">
        <v>0</v>
      </c>
      <c r="AK617" s="104">
        <f>COUNTA(E617:AI617)*(AJ617)*(2)</f>
        <v>0</v>
      </c>
      <c r="AL617" s="74">
        <f t="shared" si="15"/>
        <v>0</v>
      </c>
    </row>
    <row r="618" spans="1:38" ht="15" customHeight="1">
      <c r="A618" s="71"/>
      <c r="B618" s="71" t="s">
        <v>664</v>
      </c>
      <c r="C618" s="71"/>
      <c r="D618" s="71" t="s">
        <v>1004</v>
      </c>
      <c r="E618" s="28"/>
      <c r="F618" s="71"/>
      <c r="G618" s="71"/>
      <c r="H618" s="71"/>
      <c r="I618" s="28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28"/>
      <c r="AG618" s="71"/>
      <c r="AH618" s="28"/>
      <c r="AI618" s="71"/>
      <c r="AJ618" s="104"/>
      <c r="AK618" s="104"/>
      <c r="AL618" s="74">
        <f t="shared" si="15"/>
        <v>0</v>
      </c>
    </row>
    <row r="619" spans="1:38" ht="15" customHeight="1">
      <c r="A619" s="72">
        <v>532</v>
      </c>
      <c r="B619" s="71" t="s">
        <v>664</v>
      </c>
      <c r="C619" s="80"/>
      <c r="D619" s="23" t="s">
        <v>1005</v>
      </c>
      <c r="E619" s="102"/>
      <c r="F619" s="102"/>
      <c r="G619" s="102"/>
      <c r="H619" s="102"/>
      <c r="I619" s="102"/>
      <c r="J619" s="102"/>
      <c r="K619" s="102"/>
      <c r="L619" s="72"/>
      <c r="M619" s="72"/>
      <c r="N619" s="72"/>
      <c r="O619" s="8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8"/>
      <c r="AF619" s="72"/>
      <c r="AG619" s="72"/>
      <c r="AH619" s="8"/>
      <c r="AI619" s="8"/>
      <c r="AJ619" s="104">
        <v>0</v>
      </c>
      <c r="AK619" s="104">
        <f>COUNTA(E619:AI619)*(AJ619)*(2)</f>
        <v>0</v>
      </c>
      <c r="AL619" s="74">
        <f t="shared" si="15"/>
        <v>0</v>
      </c>
    </row>
    <row r="620" spans="1:38" ht="15" customHeight="1">
      <c r="A620" s="72">
        <v>476</v>
      </c>
      <c r="B620" s="71" t="s">
        <v>664</v>
      </c>
      <c r="C620" s="80"/>
      <c r="D620" s="23" t="s">
        <v>1006</v>
      </c>
      <c r="E620" s="102"/>
      <c r="F620" s="102"/>
      <c r="G620" s="102"/>
      <c r="H620" s="102"/>
      <c r="I620" s="102"/>
      <c r="J620" s="102"/>
      <c r="K620" s="102"/>
      <c r="L620" s="72"/>
      <c r="M620" s="72"/>
      <c r="N620" s="72"/>
      <c r="O620" s="8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104">
        <v>0</v>
      </c>
      <c r="AK620" s="104">
        <f>COUNTA(E620:AI620)*(AJ620)*(2)</f>
        <v>0</v>
      </c>
      <c r="AL620" s="74">
        <f t="shared" si="15"/>
        <v>0</v>
      </c>
    </row>
    <row r="621" spans="1:38" ht="15" customHeight="1">
      <c r="A621" s="72"/>
      <c r="B621" s="71"/>
      <c r="C621" s="80"/>
      <c r="D621" s="53" t="s">
        <v>1007</v>
      </c>
      <c r="E621" s="102"/>
      <c r="F621" s="102"/>
      <c r="G621" s="102"/>
      <c r="H621" s="102"/>
      <c r="I621" s="102"/>
      <c r="J621" s="102"/>
      <c r="K621" s="102"/>
      <c r="L621" s="72"/>
      <c r="M621" s="72"/>
      <c r="N621" s="72"/>
      <c r="O621" s="8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104"/>
      <c r="AK621" s="104"/>
      <c r="AL621" s="74">
        <f t="shared" si="15"/>
        <v>0</v>
      </c>
    </row>
    <row r="622" spans="1:38" ht="15" customHeight="1">
      <c r="A622" s="72">
        <v>514</v>
      </c>
      <c r="B622" s="71" t="s">
        <v>664</v>
      </c>
      <c r="C622" s="80"/>
      <c r="D622" s="23" t="s">
        <v>1008</v>
      </c>
      <c r="E622" s="102"/>
      <c r="F622" s="102"/>
      <c r="G622" s="102"/>
      <c r="H622" s="102"/>
      <c r="I622" s="102"/>
      <c r="J622" s="102"/>
      <c r="K622" s="102"/>
      <c r="L622" s="72"/>
      <c r="M622" s="72"/>
      <c r="N622" s="72"/>
      <c r="O622" s="8"/>
      <c r="P622" s="72"/>
      <c r="Q622" s="72"/>
      <c r="R622" s="72"/>
      <c r="S622" s="8"/>
      <c r="T622" s="72"/>
      <c r="U622" s="72"/>
      <c r="V622" s="72"/>
      <c r="W622" s="72"/>
      <c r="X622" s="72"/>
      <c r="Y622" s="72"/>
      <c r="Z622" s="8"/>
      <c r="AA622" s="8"/>
      <c r="AB622" s="72"/>
      <c r="AC622" s="72"/>
      <c r="AD622" s="72"/>
      <c r="AE622" s="8"/>
      <c r="AF622" s="72"/>
      <c r="AG622" s="72"/>
      <c r="AH622" s="8"/>
      <c r="AI622" s="72"/>
      <c r="AJ622" s="104">
        <v>0</v>
      </c>
      <c r="AK622" s="104">
        <f>COUNTA(E622:AI622)*(AJ622)*(2)</f>
        <v>0</v>
      </c>
      <c r="AL622" s="74">
        <f t="shared" si="15"/>
        <v>0</v>
      </c>
    </row>
    <row r="623" spans="1:38" ht="15" customHeight="1">
      <c r="A623" s="72"/>
      <c r="B623" s="71"/>
      <c r="C623" s="80"/>
      <c r="D623" s="48" t="s">
        <v>1009</v>
      </c>
      <c r="E623" s="102"/>
      <c r="F623" s="102"/>
      <c r="G623" s="102"/>
      <c r="H623" s="102"/>
      <c r="I623" s="102"/>
      <c r="J623" s="102"/>
      <c r="K623" s="102"/>
      <c r="L623" s="72"/>
      <c r="M623" s="72"/>
      <c r="N623" s="72"/>
      <c r="O623" s="8"/>
      <c r="P623" s="72"/>
      <c r="Q623" s="72"/>
      <c r="R623" s="72"/>
      <c r="S623" s="8"/>
      <c r="T623" s="72"/>
      <c r="U623" s="72"/>
      <c r="V623" s="72"/>
      <c r="W623" s="72"/>
      <c r="X623" s="72"/>
      <c r="Y623" s="72"/>
      <c r="Z623" s="8"/>
      <c r="AA623" s="8"/>
      <c r="AB623" s="72"/>
      <c r="AC623" s="72"/>
      <c r="AD623" s="72"/>
      <c r="AE623" s="8"/>
      <c r="AF623" s="72"/>
      <c r="AG623" s="72"/>
      <c r="AH623" s="8"/>
      <c r="AI623" s="72"/>
      <c r="AJ623" s="104"/>
      <c r="AK623" s="104"/>
      <c r="AL623" s="74">
        <f t="shared" si="15"/>
        <v>0</v>
      </c>
    </row>
    <row r="624" spans="1:38" ht="15" customHeight="1">
      <c r="A624" s="72"/>
      <c r="B624" s="71"/>
      <c r="C624" s="80"/>
      <c r="D624" s="53" t="s">
        <v>1010</v>
      </c>
      <c r="E624" s="102"/>
      <c r="F624" s="102"/>
      <c r="G624" s="102"/>
      <c r="H624" s="102"/>
      <c r="I624" s="102"/>
      <c r="J624" s="102"/>
      <c r="K624" s="102"/>
      <c r="L624" s="72"/>
      <c r="M624" s="72"/>
      <c r="N624" s="72"/>
      <c r="O624" s="8"/>
      <c r="P624" s="72"/>
      <c r="Q624" s="72"/>
      <c r="R624" s="72"/>
      <c r="S624" s="8"/>
      <c r="T624" s="72"/>
      <c r="U624" s="72"/>
      <c r="V624" s="72"/>
      <c r="W624" s="72"/>
      <c r="X624" s="72"/>
      <c r="Y624" s="72"/>
      <c r="Z624" s="8"/>
      <c r="AA624" s="8"/>
      <c r="AB624" s="72"/>
      <c r="AC624" s="72"/>
      <c r="AD624" s="72"/>
      <c r="AE624" s="8"/>
      <c r="AF624" s="72"/>
      <c r="AG624" s="72"/>
      <c r="AH624" s="8"/>
      <c r="AI624" s="72"/>
      <c r="AJ624" s="104"/>
      <c r="AK624" s="104"/>
      <c r="AL624" s="74">
        <f t="shared" si="15"/>
        <v>0</v>
      </c>
    </row>
    <row r="625" spans="1:38" ht="15" customHeight="1">
      <c r="A625" s="71"/>
      <c r="B625" s="71" t="s">
        <v>664</v>
      </c>
      <c r="C625" s="71"/>
      <c r="D625" s="71" t="s">
        <v>1011</v>
      </c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28"/>
      <c r="AF625" s="28"/>
      <c r="AG625" s="71"/>
      <c r="AH625" s="28"/>
      <c r="AI625" s="71"/>
      <c r="AJ625" s="104"/>
      <c r="AK625" s="104"/>
      <c r="AL625" s="74">
        <f t="shared" si="15"/>
        <v>0</v>
      </c>
    </row>
    <row r="626" spans="1:38" ht="15" customHeight="1">
      <c r="A626" s="72">
        <v>465</v>
      </c>
      <c r="B626" s="71" t="s">
        <v>664</v>
      </c>
      <c r="C626" s="80"/>
      <c r="D626" s="23" t="s">
        <v>1012</v>
      </c>
      <c r="E626" s="102"/>
      <c r="F626" s="102"/>
      <c r="G626" s="102"/>
      <c r="H626" s="102"/>
      <c r="I626" s="102"/>
      <c r="J626" s="102"/>
      <c r="K626" s="102"/>
      <c r="L626" s="8"/>
      <c r="M626" s="72"/>
      <c r="N626" s="72"/>
      <c r="O626" s="8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8"/>
      <c r="AI626" s="72"/>
      <c r="AJ626" s="104">
        <v>0</v>
      </c>
      <c r="AK626" s="104">
        <f>COUNTA(E626:AI626)*(AJ626)*(2)</f>
        <v>0</v>
      </c>
      <c r="AL626" s="74">
        <f t="shared" si="15"/>
        <v>0</v>
      </c>
    </row>
    <row r="627" spans="1:38" ht="15" customHeight="1">
      <c r="A627" s="71"/>
      <c r="B627" s="71" t="s">
        <v>664</v>
      </c>
      <c r="C627" s="71"/>
      <c r="D627" s="26" t="s">
        <v>1013</v>
      </c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28"/>
      <c r="AG627" s="71"/>
      <c r="AH627" s="28"/>
      <c r="AI627" s="71"/>
      <c r="AJ627" s="104"/>
      <c r="AK627" s="104"/>
      <c r="AL627" s="74">
        <f t="shared" si="15"/>
        <v>0</v>
      </c>
    </row>
    <row r="628" spans="1:38" ht="15" customHeight="1">
      <c r="A628" s="72">
        <v>460</v>
      </c>
      <c r="B628" s="71" t="s">
        <v>664</v>
      </c>
      <c r="C628" s="80"/>
      <c r="D628" s="26" t="s">
        <v>1014</v>
      </c>
      <c r="E628" s="102"/>
      <c r="F628" s="102"/>
      <c r="G628" s="102"/>
      <c r="H628" s="102"/>
      <c r="I628" s="102"/>
      <c r="J628" s="102"/>
      <c r="K628" s="102"/>
      <c r="L628" s="72"/>
      <c r="M628" s="72"/>
      <c r="N628" s="72"/>
      <c r="O628" s="8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104">
        <v>0</v>
      </c>
      <c r="AK628" s="104">
        <f>COUNTA(E628:AI628)*(AJ628)*(2)</f>
        <v>0</v>
      </c>
      <c r="AL628" s="74">
        <f t="shared" si="15"/>
        <v>0</v>
      </c>
    </row>
    <row r="629" spans="1:38" ht="15" customHeight="1">
      <c r="A629" s="72"/>
      <c r="B629" s="71"/>
      <c r="C629" s="80"/>
      <c r="D629" s="48" t="s">
        <v>1015</v>
      </c>
      <c r="E629" s="102"/>
      <c r="F629" s="102"/>
      <c r="G629" s="102"/>
      <c r="H629" s="102"/>
      <c r="I629" s="102"/>
      <c r="J629" s="102"/>
      <c r="K629" s="102"/>
      <c r="L629" s="72"/>
      <c r="M629" s="72"/>
      <c r="N629" s="72"/>
      <c r="O629" s="8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104"/>
      <c r="AK629" s="104"/>
      <c r="AL629" s="74">
        <f t="shared" si="15"/>
        <v>0</v>
      </c>
    </row>
    <row r="630" spans="1:38" ht="15" customHeight="1">
      <c r="A630" s="72">
        <v>523</v>
      </c>
      <c r="B630" s="71" t="s">
        <v>664</v>
      </c>
      <c r="C630" s="80"/>
      <c r="D630" s="23" t="s">
        <v>1016</v>
      </c>
      <c r="E630" s="102"/>
      <c r="F630" s="102"/>
      <c r="G630" s="102"/>
      <c r="H630" s="102"/>
      <c r="I630" s="102"/>
      <c r="J630" s="102"/>
      <c r="K630" s="102"/>
      <c r="L630" s="72"/>
      <c r="M630" s="72"/>
      <c r="N630" s="72"/>
      <c r="O630" s="8"/>
      <c r="P630" s="72"/>
      <c r="Q630" s="8"/>
      <c r="R630" s="8"/>
      <c r="S630" s="72"/>
      <c r="T630" s="72"/>
      <c r="U630" s="72"/>
      <c r="V630" s="8"/>
      <c r="W630" s="72"/>
      <c r="X630" s="72"/>
      <c r="Y630" s="72"/>
      <c r="Z630" s="72"/>
      <c r="AA630" s="72"/>
      <c r="AB630" s="72"/>
      <c r="AC630" s="72"/>
      <c r="AD630" s="72"/>
      <c r="AE630" s="8"/>
      <c r="AF630" s="8"/>
      <c r="AG630" s="72"/>
      <c r="AH630" s="72"/>
      <c r="AI630" s="72"/>
      <c r="AJ630" s="104">
        <v>0</v>
      </c>
      <c r="AK630" s="104">
        <f>COUNTA(E630:AI630)*(AJ630)*(2)</f>
        <v>0</v>
      </c>
      <c r="AL630" s="74">
        <f t="shared" si="15"/>
        <v>0</v>
      </c>
    </row>
    <row r="631" spans="1:38" ht="15" customHeight="1">
      <c r="A631" s="72"/>
      <c r="B631" s="71"/>
      <c r="C631" s="80"/>
      <c r="D631" s="50" t="s">
        <v>1017</v>
      </c>
      <c r="E631" s="102"/>
      <c r="F631" s="102"/>
      <c r="G631" s="102"/>
      <c r="H631" s="102"/>
      <c r="I631" s="102"/>
      <c r="J631" s="102"/>
      <c r="K631" s="102"/>
      <c r="L631" s="72"/>
      <c r="M631" s="72"/>
      <c r="N631" s="72"/>
      <c r="O631" s="8"/>
      <c r="P631" s="72"/>
      <c r="Q631" s="8"/>
      <c r="R631" s="8"/>
      <c r="S631" s="72"/>
      <c r="T631" s="72"/>
      <c r="U631" s="72"/>
      <c r="V631" s="8"/>
      <c r="W631" s="72"/>
      <c r="X631" s="72"/>
      <c r="Y631" s="72"/>
      <c r="Z631" s="72"/>
      <c r="AA631" s="72"/>
      <c r="AB631" s="72"/>
      <c r="AC631" s="72"/>
      <c r="AD631" s="72"/>
      <c r="AE631" s="8"/>
      <c r="AF631" s="8"/>
      <c r="AG631" s="72"/>
      <c r="AH631" s="72"/>
      <c r="AI631" s="72"/>
      <c r="AJ631" s="104"/>
      <c r="AK631" s="104"/>
      <c r="AL631" s="74">
        <f t="shared" si="15"/>
        <v>0</v>
      </c>
    </row>
    <row r="632" spans="1:38" ht="15" customHeight="1">
      <c r="A632" s="72"/>
      <c r="B632" s="71"/>
      <c r="C632" s="80"/>
      <c r="D632" s="50" t="s">
        <v>1018</v>
      </c>
      <c r="E632" s="102"/>
      <c r="F632" s="102"/>
      <c r="G632" s="102"/>
      <c r="H632" s="102"/>
      <c r="I632" s="102"/>
      <c r="J632" s="102"/>
      <c r="K632" s="102"/>
      <c r="L632" s="72"/>
      <c r="M632" s="72"/>
      <c r="N632" s="72"/>
      <c r="O632" s="8"/>
      <c r="P632" s="72"/>
      <c r="Q632" s="8"/>
      <c r="R632" s="8"/>
      <c r="S632" s="72"/>
      <c r="T632" s="72"/>
      <c r="U632" s="72"/>
      <c r="V632" s="8"/>
      <c r="W632" s="72"/>
      <c r="X632" s="72"/>
      <c r="Y632" s="72"/>
      <c r="Z632" s="72"/>
      <c r="AA632" s="72"/>
      <c r="AB632" s="72"/>
      <c r="AC632" s="72"/>
      <c r="AD632" s="72"/>
      <c r="AE632" s="8"/>
      <c r="AF632" s="8"/>
      <c r="AG632" s="72"/>
      <c r="AH632" s="72"/>
      <c r="AI632" s="72"/>
      <c r="AJ632" s="104"/>
      <c r="AK632" s="104"/>
      <c r="AL632" s="74">
        <f t="shared" si="15"/>
        <v>0</v>
      </c>
    </row>
    <row r="633" spans="1:38" ht="15" customHeight="1">
      <c r="A633" s="72"/>
      <c r="B633" s="71"/>
      <c r="C633" s="80"/>
      <c r="D633" s="50" t="s">
        <v>1019</v>
      </c>
      <c r="E633" s="102"/>
      <c r="F633" s="102"/>
      <c r="G633" s="102"/>
      <c r="H633" s="102"/>
      <c r="I633" s="102"/>
      <c r="J633" s="102"/>
      <c r="K633" s="102"/>
      <c r="L633" s="72"/>
      <c r="M633" s="72"/>
      <c r="N633" s="72"/>
      <c r="O633" s="8"/>
      <c r="P633" s="72"/>
      <c r="Q633" s="8"/>
      <c r="R633" s="8"/>
      <c r="S633" s="72"/>
      <c r="T633" s="72"/>
      <c r="U633" s="72"/>
      <c r="V633" s="8"/>
      <c r="W633" s="72"/>
      <c r="X633" s="72"/>
      <c r="Y633" s="72"/>
      <c r="Z633" s="72"/>
      <c r="AA633" s="72"/>
      <c r="AB633" s="72"/>
      <c r="AC633" s="72"/>
      <c r="AD633" s="72"/>
      <c r="AE633" s="8"/>
      <c r="AF633" s="8"/>
      <c r="AG633" s="72"/>
      <c r="AH633" s="72"/>
      <c r="AI633" s="72"/>
      <c r="AJ633" s="104"/>
      <c r="AK633" s="104"/>
      <c r="AL633" s="74">
        <f t="shared" si="15"/>
        <v>0</v>
      </c>
    </row>
    <row r="634" spans="1:38" ht="15" customHeight="1">
      <c r="A634" s="72"/>
      <c r="B634" s="71"/>
      <c r="C634" s="80"/>
      <c r="D634" s="55" t="s">
        <v>1020</v>
      </c>
      <c r="E634" s="102"/>
      <c r="F634" s="102"/>
      <c r="G634" s="102"/>
      <c r="H634" s="102"/>
      <c r="I634" s="102"/>
      <c r="J634" s="102"/>
      <c r="K634" s="102"/>
      <c r="L634" s="72"/>
      <c r="M634" s="72"/>
      <c r="N634" s="72"/>
      <c r="O634" s="8"/>
      <c r="P634" s="72"/>
      <c r="Q634" s="8"/>
      <c r="R634" s="8"/>
      <c r="S634" s="72"/>
      <c r="T634" s="72"/>
      <c r="U634" s="72"/>
      <c r="V634" s="8"/>
      <c r="W634" s="72"/>
      <c r="X634" s="72"/>
      <c r="Y634" s="72"/>
      <c r="Z634" s="72"/>
      <c r="AA634" s="72"/>
      <c r="AB634" s="72"/>
      <c r="AC634" s="72"/>
      <c r="AD634" s="72"/>
      <c r="AE634" s="8"/>
      <c r="AF634" s="8"/>
      <c r="AG634" s="72"/>
      <c r="AH634" s="72"/>
      <c r="AI634" s="72"/>
      <c r="AJ634" s="104"/>
      <c r="AK634" s="104"/>
      <c r="AL634" s="74">
        <f t="shared" si="15"/>
        <v>0</v>
      </c>
    </row>
    <row r="635" spans="1:38" ht="15" customHeight="1">
      <c r="A635" s="72">
        <v>515</v>
      </c>
      <c r="B635" s="71" t="s">
        <v>664</v>
      </c>
      <c r="C635" s="80"/>
      <c r="D635" s="23" t="s">
        <v>1021</v>
      </c>
      <c r="E635" s="102"/>
      <c r="F635" s="102"/>
      <c r="G635" s="102"/>
      <c r="H635" s="102"/>
      <c r="I635" s="102"/>
      <c r="J635" s="102"/>
      <c r="K635" s="102"/>
      <c r="L635" s="72"/>
      <c r="M635" s="72"/>
      <c r="N635" s="72"/>
      <c r="O635" s="8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8"/>
      <c r="AF635" s="8"/>
      <c r="AG635" s="72"/>
      <c r="AH635" s="72"/>
      <c r="AI635" s="72"/>
      <c r="AJ635" s="104">
        <v>0</v>
      </c>
      <c r="AK635" s="104">
        <f>COUNTA(E635:AI635)*(AJ635)*(2)</f>
        <v>0</v>
      </c>
      <c r="AL635" s="74">
        <f t="shared" si="15"/>
        <v>0</v>
      </c>
    </row>
    <row r="636" spans="1:38" ht="15.75" customHeight="1">
      <c r="A636" s="72"/>
      <c r="B636" s="71"/>
      <c r="C636" s="110"/>
      <c r="D636" s="54" t="s">
        <v>1022</v>
      </c>
      <c r="E636" s="102"/>
      <c r="F636" s="102"/>
      <c r="G636" s="102"/>
      <c r="H636" s="102"/>
      <c r="I636" s="102"/>
      <c r="J636" s="102"/>
      <c r="K636" s="102"/>
      <c r="L636" s="102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72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104"/>
      <c r="AK636" s="104"/>
      <c r="AL636" s="74">
        <f t="shared" si="15"/>
        <v>0</v>
      </c>
    </row>
    <row r="637" spans="1:38" ht="15" customHeight="1">
      <c r="A637" s="72">
        <v>491</v>
      </c>
      <c r="B637" s="71" t="s">
        <v>664</v>
      </c>
      <c r="C637" s="80"/>
      <c r="D637" s="23" t="s">
        <v>1023</v>
      </c>
      <c r="E637" s="102"/>
      <c r="F637" s="102"/>
      <c r="G637" s="102"/>
      <c r="H637" s="102"/>
      <c r="I637" s="102"/>
      <c r="J637" s="102"/>
      <c r="K637" s="102"/>
      <c r="L637" s="72"/>
      <c r="M637" s="72"/>
      <c r="N637" s="72"/>
      <c r="O637" s="8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104">
        <v>0</v>
      </c>
      <c r="AK637" s="104">
        <f>COUNTA(E637:AI637)*(AJ637)*(2)</f>
        <v>0</v>
      </c>
      <c r="AL637" s="74">
        <f t="shared" si="15"/>
        <v>0</v>
      </c>
    </row>
    <row r="638" spans="1:38" ht="15" customHeight="1">
      <c r="A638" s="72">
        <v>483</v>
      </c>
      <c r="B638" s="71" t="s">
        <v>664</v>
      </c>
      <c r="C638" s="80"/>
      <c r="D638" s="23" t="s">
        <v>1024</v>
      </c>
      <c r="E638" s="102"/>
      <c r="F638" s="102"/>
      <c r="G638" s="102"/>
      <c r="H638" s="102"/>
      <c r="I638" s="102"/>
      <c r="J638" s="102"/>
      <c r="K638" s="102"/>
      <c r="L638" s="72"/>
      <c r="M638" s="72"/>
      <c r="N638" s="72"/>
      <c r="O638" s="8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104">
        <v>0</v>
      </c>
      <c r="AK638" s="104">
        <f>COUNTA(E638:AI638)*(AJ638)*(2)</f>
        <v>0</v>
      </c>
      <c r="AL638" s="74">
        <f t="shared" si="15"/>
        <v>0</v>
      </c>
    </row>
    <row r="639" spans="1:38" ht="15" customHeight="1">
      <c r="A639" s="71"/>
      <c r="B639" s="71" t="s">
        <v>664</v>
      </c>
      <c r="C639" s="71"/>
      <c r="D639" s="71" t="s">
        <v>1025</v>
      </c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28"/>
      <c r="R639" s="71"/>
      <c r="S639" s="28"/>
      <c r="T639" s="71"/>
      <c r="U639" s="71"/>
      <c r="V639" s="71"/>
      <c r="W639" s="71"/>
      <c r="X639" s="28"/>
      <c r="Y639" s="71"/>
      <c r="Z639" s="71"/>
      <c r="AA639" s="71"/>
      <c r="AB639" s="71"/>
      <c r="AC639" s="71"/>
      <c r="AD639" s="71"/>
      <c r="AE639" s="28"/>
      <c r="AF639" s="28"/>
      <c r="AG639" s="28"/>
      <c r="AH639" s="71"/>
      <c r="AI639" s="71"/>
      <c r="AJ639" s="104"/>
      <c r="AK639" s="104"/>
      <c r="AL639" s="74">
        <f t="shared" si="15"/>
        <v>0</v>
      </c>
    </row>
    <row r="640" spans="1:38" ht="15" customHeight="1">
      <c r="A640" s="71">
        <v>592</v>
      </c>
      <c r="B640" s="71" t="s">
        <v>664</v>
      </c>
      <c r="C640" s="71"/>
      <c r="D640" s="71" t="s">
        <v>1026</v>
      </c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28"/>
      <c r="Q640" s="71"/>
      <c r="R640" s="71"/>
      <c r="S640" s="71"/>
      <c r="T640" s="71"/>
      <c r="U640" s="71"/>
      <c r="V640" s="71"/>
      <c r="W640" s="28"/>
      <c r="X640" s="71"/>
      <c r="Y640" s="71"/>
      <c r="Z640" s="71"/>
      <c r="AA640" s="71"/>
      <c r="AB640" s="71"/>
      <c r="AC640" s="71"/>
      <c r="AD640" s="28"/>
      <c r="AE640" s="71"/>
      <c r="AF640" s="28"/>
      <c r="AG640" s="28"/>
      <c r="AH640" s="71"/>
      <c r="AI640" s="71"/>
      <c r="AJ640" s="104"/>
      <c r="AK640" s="104"/>
      <c r="AL640" s="74">
        <f t="shared" si="15"/>
        <v>0</v>
      </c>
    </row>
    <row r="641" spans="1:38" ht="15" customHeight="1">
      <c r="A641" s="71"/>
      <c r="B641" s="71"/>
      <c r="C641" s="71"/>
      <c r="D641" s="54" t="s">
        <v>756</v>
      </c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28"/>
      <c r="Q641" s="71"/>
      <c r="R641" s="71"/>
      <c r="S641" s="71"/>
      <c r="T641" s="71"/>
      <c r="U641" s="71"/>
      <c r="V641" s="71"/>
      <c r="W641" s="28"/>
      <c r="X641" s="71"/>
      <c r="Y641" s="71"/>
      <c r="Z641" s="71"/>
      <c r="AA641" s="71"/>
      <c r="AB641" s="71"/>
      <c r="AC641" s="71"/>
      <c r="AD641" s="28"/>
      <c r="AE641" s="71"/>
      <c r="AF641" s="28"/>
      <c r="AG641" s="28"/>
      <c r="AH641" s="71"/>
      <c r="AI641" s="71"/>
      <c r="AJ641" s="104"/>
      <c r="AK641" s="104"/>
      <c r="AL641" s="74">
        <f t="shared" si="15"/>
        <v>0</v>
      </c>
    </row>
    <row r="642" spans="1:38" ht="15" customHeight="1">
      <c r="A642" s="72">
        <v>528</v>
      </c>
      <c r="B642" s="71" t="s">
        <v>664</v>
      </c>
      <c r="C642" s="80"/>
      <c r="D642" s="23" t="s">
        <v>1027</v>
      </c>
      <c r="E642" s="102"/>
      <c r="F642" s="102"/>
      <c r="G642" s="102"/>
      <c r="H642" s="102"/>
      <c r="I642" s="102"/>
      <c r="J642" s="102"/>
      <c r="K642" s="102"/>
      <c r="L642" s="8"/>
      <c r="M642" s="72"/>
      <c r="N642" s="72"/>
      <c r="O642" s="8"/>
      <c r="P642" s="8"/>
      <c r="Q642" s="72"/>
      <c r="R642" s="8"/>
      <c r="S642" s="8"/>
      <c r="T642" s="72"/>
      <c r="U642" s="72"/>
      <c r="V642" s="72"/>
      <c r="W642" s="72"/>
      <c r="X642" s="8"/>
      <c r="Y642" s="8"/>
      <c r="Z642" s="8"/>
      <c r="AA642" s="72"/>
      <c r="AB642" s="72"/>
      <c r="AC642" s="72"/>
      <c r="AD642" s="72"/>
      <c r="AE642" s="8"/>
      <c r="AF642" s="72"/>
      <c r="AG642" s="72"/>
      <c r="AH642" s="72"/>
      <c r="AI642" s="72"/>
      <c r="AJ642" s="104">
        <v>0</v>
      </c>
      <c r="AK642" s="104">
        <f>COUNTA(E642:AI642)*(AJ642)*(2)</f>
        <v>0</v>
      </c>
      <c r="AL642" s="74">
        <f t="shared" ref="AL642:AL705" si="18">COUNT(E642:AI642)</f>
        <v>0</v>
      </c>
    </row>
    <row r="643" spans="1:38" ht="15" customHeight="1">
      <c r="A643" s="72">
        <v>493</v>
      </c>
      <c r="B643" s="71" t="s">
        <v>664</v>
      </c>
      <c r="C643" s="80"/>
      <c r="D643" s="23" t="s">
        <v>1028</v>
      </c>
      <c r="E643" s="102"/>
      <c r="F643" s="102"/>
      <c r="G643" s="102"/>
      <c r="H643" s="102"/>
      <c r="I643" s="102"/>
      <c r="J643" s="102"/>
      <c r="K643" s="102"/>
      <c r="L643" s="72"/>
      <c r="M643" s="72"/>
      <c r="N643" s="72"/>
      <c r="O643" s="8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104">
        <v>0</v>
      </c>
      <c r="AK643" s="104">
        <f>COUNTA(E643:AI643)*(AJ643)*(2)</f>
        <v>0</v>
      </c>
      <c r="AL643" s="74">
        <f t="shared" si="18"/>
        <v>0</v>
      </c>
    </row>
    <row r="644" spans="1:38" ht="15" customHeight="1">
      <c r="A644" s="71"/>
      <c r="B644" s="71" t="s">
        <v>664</v>
      </c>
      <c r="C644" s="71"/>
      <c r="D644" s="71" t="s">
        <v>1029</v>
      </c>
      <c r="E644" s="71"/>
      <c r="F644" s="71"/>
      <c r="G644" s="71"/>
      <c r="H644" s="28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28"/>
      <c r="AG644" s="71"/>
      <c r="AH644" s="71"/>
      <c r="AI644" s="71"/>
      <c r="AJ644" s="104"/>
      <c r="AK644" s="104"/>
      <c r="AL644" s="74">
        <f t="shared" si="18"/>
        <v>0</v>
      </c>
    </row>
    <row r="645" spans="1:38" ht="15" customHeight="1">
      <c r="A645" s="72">
        <v>496</v>
      </c>
      <c r="B645" s="71" t="s">
        <v>664</v>
      </c>
      <c r="C645" s="80"/>
      <c r="D645" s="23" t="s">
        <v>1030</v>
      </c>
      <c r="E645" s="102"/>
      <c r="F645" s="102"/>
      <c r="G645" s="102"/>
      <c r="H645" s="102"/>
      <c r="I645" s="102"/>
      <c r="J645" s="102"/>
      <c r="K645" s="102"/>
      <c r="L645" s="72"/>
      <c r="M645" s="72"/>
      <c r="N645" s="72"/>
      <c r="O645" s="8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104">
        <v>0</v>
      </c>
      <c r="AK645" s="104">
        <f>COUNTA(E645:AI645)*(AJ645)*(2)</f>
        <v>0</v>
      </c>
      <c r="AL645" s="74">
        <f t="shared" si="18"/>
        <v>0</v>
      </c>
    </row>
    <row r="646" spans="1:38" ht="15" customHeight="1">
      <c r="A646" s="72">
        <v>471</v>
      </c>
      <c r="B646" s="71" t="s">
        <v>664</v>
      </c>
      <c r="C646" s="80"/>
      <c r="D646" s="26" t="s">
        <v>1031</v>
      </c>
      <c r="E646" s="102"/>
      <c r="F646" s="102"/>
      <c r="G646" s="102"/>
      <c r="H646" s="102"/>
      <c r="I646" s="102"/>
      <c r="J646" s="102"/>
      <c r="K646" s="102"/>
      <c r="L646" s="72"/>
      <c r="M646" s="72"/>
      <c r="N646" s="72"/>
      <c r="O646" s="8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104">
        <v>0</v>
      </c>
      <c r="AK646" s="104">
        <f>COUNTA(E646:AI646)*(AJ646)*(2)</f>
        <v>0</v>
      </c>
      <c r="AL646" s="74">
        <f t="shared" si="18"/>
        <v>0</v>
      </c>
    </row>
    <row r="647" spans="1:38" ht="15" customHeight="1">
      <c r="A647" s="72"/>
      <c r="B647" s="71"/>
      <c r="C647" s="80"/>
      <c r="D647" s="55" t="s">
        <v>1032</v>
      </c>
      <c r="E647" s="102"/>
      <c r="F647" s="102"/>
      <c r="G647" s="102"/>
      <c r="H647" s="102"/>
      <c r="I647" s="102"/>
      <c r="J647" s="102"/>
      <c r="K647" s="102"/>
      <c r="L647" s="72"/>
      <c r="M647" s="72"/>
      <c r="N647" s="72"/>
      <c r="O647" s="8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104"/>
      <c r="AK647" s="104"/>
      <c r="AL647" s="74">
        <f t="shared" si="18"/>
        <v>0</v>
      </c>
    </row>
    <row r="648" spans="1:38" ht="15" customHeight="1">
      <c r="A648" s="72"/>
      <c r="B648" s="71"/>
      <c r="C648" s="80"/>
      <c r="D648" s="55" t="s">
        <v>1033</v>
      </c>
      <c r="E648" s="102"/>
      <c r="F648" s="102"/>
      <c r="G648" s="102"/>
      <c r="H648" s="102"/>
      <c r="I648" s="102"/>
      <c r="J648" s="102"/>
      <c r="K648" s="102"/>
      <c r="L648" s="72"/>
      <c r="M648" s="72"/>
      <c r="N648" s="72"/>
      <c r="O648" s="8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104"/>
      <c r="AK648" s="104"/>
      <c r="AL648" s="74">
        <f t="shared" si="18"/>
        <v>0</v>
      </c>
    </row>
    <row r="649" spans="1:38" ht="15" customHeight="1">
      <c r="A649" s="72"/>
      <c r="B649" s="71"/>
      <c r="C649" s="80"/>
      <c r="D649" s="48" t="s">
        <v>1034</v>
      </c>
      <c r="E649" s="102"/>
      <c r="F649" s="102"/>
      <c r="G649" s="102"/>
      <c r="H649" s="102"/>
      <c r="I649" s="102"/>
      <c r="J649" s="102"/>
      <c r="K649" s="102"/>
      <c r="L649" s="72"/>
      <c r="M649" s="72"/>
      <c r="N649" s="72"/>
      <c r="O649" s="8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104"/>
      <c r="AK649" s="104"/>
      <c r="AL649" s="74">
        <f t="shared" si="18"/>
        <v>0</v>
      </c>
    </row>
    <row r="650" spans="1:38" ht="15" customHeight="1">
      <c r="A650" s="72">
        <v>473</v>
      </c>
      <c r="B650" s="71" t="s">
        <v>664</v>
      </c>
      <c r="C650" s="80"/>
      <c r="D650" s="23" t="s">
        <v>1035</v>
      </c>
      <c r="E650" s="102"/>
      <c r="F650" s="102"/>
      <c r="G650" s="102"/>
      <c r="H650" s="102"/>
      <c r="I650" s="102"/>
      <c r="J650" s="102"/>
      <c r="K650" s="102"/>
      <c r="L650" s="72"/>
      <c r="M650" s="72"/>
      <c r="N650" s="72"/>
      <c r="O650" s="8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104">
        <v>0</v>
      </c>
      <c r="AK650" s="104">
        <f>COUNTA(E650:AI650)*(AJ650)*(2)</f>
        <v>0</v>
      </c>
      <c r="AL650" s="74">
        <f t="shared" si="18"/>
        <v>0</v>
      </c>
    </row>
    <row r="651" spans="1:38" ht="15" customHeight="1">
      <c r="A651" s="72">
        <v>537</v>
      </c>
      <c r="B651" s="71" t="s">
        <v>664</v>
      </c>
      <c r="C651" s="80"/>
      <c r="D651" s="23" t="s">
        <v>1036</v>
      </c>
      <c r="E651" s="102"/>
      <c r="F651" s="102"/>
      <c r="G651" s="102"/>
      <c r="H651" s="102"/>
      <c r="I651" s="102"/>
      <c r="J651" s="102"/>
      <c r="K651" s="102"/>
      <c r="L651" s="72"/>
      <c r="M651" s="72"/>
      <c r="N651" s="72"/>
      <c r="O651" s="8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104">
        <v>0</v>
      </c>
      <c r="AK651" s="104">
        <f>COUNTA(E651:AI651)*(AJ651)*(2)</f>
        <v>0</v>
      </c>
      <c r="AL651" s="74">
        <f t="shared" si="18"/>
        <v>0</v>
      </c>
    </row>
    <row r="652" spans="1:38" ht="15" customHeight="1">
      <c r="A652" s="71"/>
      <c r="B652" s="71" t="s">
        <v>664</v>
      </c>
      <c r="C652" s="71"/>
      <c r="D652" s="71" t="s">
        <v>1037</v>
      </c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28"/>
      <c r="AG652" s="71"/>
      <c r="AH652" s="28"/>
      <c r="AI652" s="71"/>
      <c r="AJ652" s="104"/>
      <c r="AK652" s="104"/>
      <c r="AL652" s="74">
        <f t="shared" si="18"/>
        <v>0</v>
      </c>
    </row>
    <row r="653" spans="1:38" ht="15" customHeight="1">
      <c r="A653" s="72">
        <v>494</v>
      </c>
      <c r="B653" s="71" t="s">
        <v>664</v>
      </c>
      <c r="C653" s="80"/>
      <c r="D653" s="23" t="s">
        <v>1038</v>
      </c>
      <c r="E653" s="102"/>
      <c r="F653" s="102"/>
      <c r="G653" s="102"/>
      <c r="H653" s="102"/>
      <c r="I653" s="102"/>
      <c r="J653" s="102"/>
      <c r="K653" s="102"/>
      <c r="L653" s="72"/>
      <c r="M653" s="72"/>
      <c r="N653" s="72"/>
      <c r="O653" s="8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104">
        <v>0</v>
      </c>
      <c r="AK653" s="104">
        <f>COUNTA(E653:AI653)*(AJ653)*(2)</f>
        <v>0</v>
      </c>
      <c r="AL653" s="74">
        <f t="shared" si="18"/>
        <v>0</v>
      </c>
    </row>
    <row r="654" spans="1:38" ht="15" customHeight="1">
      <c r="A654" s="71"/>
      <c r="B654" s="71" t="s">
        <v>664</v>
      </c>
      <c r="C654" s="71"/>
      <c r="D654" s="71" t="s">
        <v>1039</v>
      </c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28"/>
      <c r="AD654" s="28"/>
      <c r="AE654" s="28"/>
      <c r="AF654" s="71"/>
      <c r="AG654" s="71"/>
      <c r="AH654" s="28"/>
      <c r="AI654" s="71"/>
      <c r="AJ654" s="104"/>
      <c r="AK654" s="104"/>
      <c r="AL654" s="74">
        <f t="shared" si="18"/>
        <v>0</v>
      </c>
    </row>
    <row r="655" spans="1:38" ht="15" customHeight="1">
      <c r="A655" s="71"/>
      <c r="B655" s="71"/>
      <c r="C655" s="71"/>
      <c r="D655" s="48" t="s">
        <v>1040</v>
      </c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28"/>
      <c r="AD655" s="28"/>
      <c r="AE655" s="28"/>
      <c r="AF655" s="71"/>
      <c r="AG655" s="71"/>
      <c r="AH655" s="28"/>
      <c r="AI655" s="71"/>
      <c r="AJ655" s="104"/>
      <c r="AK655" s="104"/>
      <c r="AL655" s="74">
        <f t="shared" si="18"/>
        <v>0</v>
      </c>
    </row>
    <row r="656" spans="1:38" ht="15" customHeight="1">
      <c r="A656" s="71"/>
      <c r="B656" s="71"/>
      <c r="C656" s="71"/>
      <c r="D656" s="52" t="s">
        <v>1041</v>
      </c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28"/>
      <c r="AD656" s="28"/>
      <c r="AE656" s="28"/>
      <c r="AF656" s="71"/>
      <c r="AG656" s="71"/>
      <c r="AH656" s="28"/>
      <c r="AI656" s="71"/>
      <c r="AJ656" s="104"/>
      <c r="AK656" s="104"/>
      <c r="AL656" s="74">
        <f t="shared" si="18"/>
        <v>0</v>
      </c>
    </row>
    <row r="657" spans="1:38" ht="15" customHeight="1">
      <c r="A657" s="72">
        <v>538</v>
      </c>
      <c r="B657" s="71" t="s">
        <v>664</v>
      </c>
      <c r="C657" s="80"/>
      <c r="D657" s="23" t="s">
        <v>100</v>
      </c>
      <c r="E657" s="102"/>
      <c r="F657" s="102"/>
      <c r="G657" s="102"/>
      <c r="H657" s="102"/>
      <c r="I657" s="102"/>
      <c r="J657" s="102"/>
      <c r="K657" s="102"/>
      <c r="L657" s="72"/>
      <c r="M657" s="72"/>
      <c r="N657" s="72"/>
      <c r="O657" s="8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104">
        <v>0</v>
      </c>
      <c r="AK657" s="104">
        <f>COUNTA(E657:AI657)*(AJ657)*(2)</f>
        <v>0</v>
      </c>
      <c r="AL657" s="74">
        <f t="shared" si="18"/>
        <v>0</v>
      </c>
    </row>
    <row r="658" spans="1:38" ht="15" customHeight="1">
      <c r="A658" s="72"/>
      <c r="B658" s="71"/>
      <c r="C658" s="80"/>
      <c r="D658" s="54" t="s">
        <v>1042</v>
      </c>
      <c r="E658" s="102"/>
      <c r="F658" s="102"/>
      <c r="G658" s="102"/>
      <c r="H658" s="102"/>
      <c r="I658" s="102"/>
      <c r="J658" s="102"/>
      <c r="K658" s="102"/>
      <c r="L658" s="72"/>
      <c r="M658" s="72"/>
      <c r="N658" s="72"/>
      <c r="O658" s="8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104"/>
      <c r="AK658" s="104"/>
      <c r="AL658" s="74">
        <f t="shared" si="18"/>
        <v>0</v>
      </c>
    </row>
    <row r="659" spans="1:38" ht="15" customHeight="1">
      <c r="A659" s="72">
        <v>511</v>
      </c>
      <c r="B659" s="71" t="s">
        <v>664</v>
      </c>
      <c r="C659" s="80"/>
      <c r="D659" s="23" t="s">
        <v>1043</v>
      </c>
      <c r="E659" s="102"/>
      <c r="F659" s="102"/>
      <c r="G659" s="102"/>
      <c r="H659" s="102"/>
      <c r="I659" s="102"/>
      <c r="J659" s="102"/>
      <c r="K659" s="102"/>
      <c r="L659" s="72"/>
      <c r="M659" s="72"/>
      <c r="N659" s="72"/>
      <c r="O659" s="8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104">
        <v>0</v>
      </c>
      <c r="AK659" s="104">
        <f>COUNTA(E659:AI659)*(AJ659)*(2)</f>
        <v>0</v>
      </c>
      <c r="AL659" s="74">
        <f t="shared" si="18"/>
        <v>0</v>
      </c>
    </row>
    <row r="660" spans="1:38" ht="15" customHeight="1">
      <c r="A660" s="72"/>
      <c r="B660" s="71"/>
      <c r="C660" s="80"/>
      <c r="D660" s="50" t="s">
        <v>1044</v>
      </c>
      <c r="E660" s="102"/>
      <c r="F660" s="102"/>
      <c r="G660" s="102"/>
      <c r="H660" s="102"/>
      <c r="I660" s="102"/>
      <c r="J660" s="102"/>
      <c r="K660" s="102"/>
      <c r="L660" s="72"/>
      <c r="M660" s="72"/>
      <c r="N660" s="72"/>
      <c r="O660" s="8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104"/>
      <c r="AK660" s="104"/>
      <c r="AL660" s="74">
        <f t="shared" si="18"/>
        <v>0</v>
      </c>
    </row>
    <row r="661" spans="1:38" ht="15" customHeight="1">
      <c r="A661" s="72">
        <v>529</v>
      </c>
      <c r="B661" s="71" t="s">
        <v>664</v>
      </c>
      <c r="C661" s="80"/>
      <c r="D661" s="23" t="s">
        <v>1045</v>
      </c>
      <c r="E661" s="102"/>
      <c r="F661" s="102"/>
      <c r="G661" s="102"/>
      <c r="H661" s="102"/>
      <c r="I661" s="102"/>
      <c r="J661" s="102"/>
      <c r="K661" s="102"/>
      <c r="L661" s="72"/>
      <c r="M661" s="72"/>
      <c r="N661" s="72"/>
      <c r="O661" s="8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104">
        <v>0</v>
      </c>
      <c r="AK661" s="104">
        <f>COUNTA(E661:AI661)*(AJ661)*(2)</f>
        <v>0</v>
      </c>
      <c r="AL661" s="74">
        <f t="shared" si="18"/>
        <v>0</v>
      </c>
    </row>
    <row r="662" spans="1:38" ht="15" customHeight="1">
      <c r="A662" s="72"/>
      <c r="B662" s="71"/>
      <c r="C662" s="80"/>
      <c r="D662" s="55" t="s">
        <v>1046</v>
      </c>
      <c r="E662" s="102"/>
      <c r="F662" s="102"/>
      <c r="G662" s="102"/>
      <c r="H662" s="102"/>
      <c r="I662" s="102"/>
      <c r="J662" s="102"/>
      <c r="K662" s="102"/>
      <c r="L662" s="72"/>
      <c r="M662" s="72"/>
      <c r="N662" s="72"/>
      <c r="O662" s="8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104"/>
      <c r="AK662" s="104"/>
      <c r="AL662" s="74">
        <f t="shared" si="18"/>
        <v>0</v>
      </c>
    </row>
    <row r="663" spans="1:38" ht="15" customHeight="1">
      <c r="A663" s="72"/>
      <c r="B663" s="71"/>
      <c r="C663" s="80"/>
      <c r="D663" s="55" t="s">
        <v>1047</v>
      </c>
      <c r="E663" s="102"/>
      <c r="F663" s="102"/>
      <c r="G663" s="102"/>
      <c r="H663" s="102"/>
      <c r="I663" s="102"/>
      <c r="J663" s="102"/>
      <c r="K663" s="102"/>
      <c r="L663" s="72"/>
      <c r="M663" s="72"/>
      <c r="N663" s="72"/>
      <c r="O663" s="8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104"/>
      <c r="AK663" s="104"/>
      <c r="AL663" s="74">
        <f t="shared" si="18"/>
        <v>0</v>
      </c>
    </row>
    <row r="664" spans="1:38" ht="15" customHeight="1">
      <c r="A664" s="72">
        <v>454</v>
      </c>
      <c r="B664" s="71" t="s">
        <v>664</v>
      </c>
      <c r="C664" s="80"/>
      <c r="D664" s="23" t="s">
        <v>1048</v>
      </c>
      <c r="E664" s="102"/>
      <c r="F664" s="102"/>
      <c r="G664" s="102"/>
      <c r="H664" s="102"/>
      <c r="I664" s="102"/>
      <c r="J664" s="102"/>
      <c r="K664" s="102"/>
      <c r="L664" s="72"/>
      <c r="M664" s="72"/>
      <c r="N664" s="72"/>
      <c r="O664" s="8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104">
        <v>0</v>
      </c>
      <c r="AK664" s="104">
        <f>COUNTA(E664:AI664)*(AJ664)*(2)</f>
        <v>0</v>
      </c>
      <c r="AL664" s="74">
        <f t="shared" si="18"/>
        <v>0</v>
      </c>
    </row>
    <row r="665" spans="1:38" ht="15" customHeight="1">
      <c r="A665" s="72">
        <v>570</v>
      </c>
      <c r="B665" s="71" t="s">
        <v>664</v>
      </c>
      <c r="C665" s="80"/>
      <c r="D665" s="71" t="s">
        <v>838</v>
      </c>
      <c r="E665" s="102"/>
      <c r="F665" s="102"/>
      <c r="G665" s="102"/>
      <c r="H665" s="102"/>
      <c r="I665" s="102"/>
      <c r="J665" s="102"/>
      <c r="K665" s="102"/>
      <c r="L665" s="72"/>
      <c r="M665" s="72"/>
      <c r="N665" s="72"/>
      <c r="O665" s="8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104">
        <v>154</v>
      </c>
      <c r="AK665" s="104">
        <f>COUNTA(E665:AI665)*(AJ665)*(2)</f>
        <v>0</v>
      </c>
      <c r="AL665" s="74">
        <f t="shared" si="18"/>
        <v>0</v>
      </c>
    </row>
    <row r="666" spans="1:38" ht="15" customHeight="1">
      <c r="A666" s="71"/>
      <c r="B666" s="71" t="s">
        <v>664</v>
      </c>
      <c r="C666" s="71"/>
      <c r="D666" s="71" t="s">
        <v>1049</v>
      </c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28"/>
      <c r="AF666" s="28"/>
      <c r="AG666" s="71"/>
      <c r="AH666" s="28"/>
      <c r="AI666" s="71"/>
      <c r="AJ666" s="104"/>
      <c r="AK666" s="104"/>
      <c r="AL666" s="74">
        <f t="shared" si="18"/>
        <v>0</v>
      </c>
    </row>
    <row r="667" spans="1:38" ht="15" customHeight="1">
      <c r="A667" s="72">
        <v>536</v>
      </c>
      <c r="B667" s="71" t="s">
        <v>664</v>
      </c>
      <c r="C667" s="80"/>
      <c r="D667" s="23" t="s">
        <v>1050</v>
      </c>
      <c r="E667" s="102"/>
      <c r="F667" s="102"/>
      <c r="G667" s="102"/>
      <c r="H667" s="102"/>
      <c r="I667" s="102"/>
      <c r="J667" s="102"/>
      <c r="K667" s="102"/>
      <c r="L667" s="72"/>
      <c r="M667" s="72"/>
      <c r="N667" s="72"/>
      <c r="O667" s="8"/>
      <c r="P667" s="72"/>
      <c r="Q667" s="8"/>
      <c r="R667" s="72"/>
      <c r="S667" s="72"/>
      <c r="T667" s="72"/>
      <c r="U667" s="72"/>
      <c r="V667" s="72"/>
      <c r="W667" s="72"/>
      <c r="X667" s="8"/>
      <c r="Y667" s="72"/>
      <c r="Z667" s="72"/>
      <c r="AA667" s="72"/>
      <c r="AB667" s="72"/>
      <c r="AC667" s="72"/>
      <c r="AD667" s="8"/>
      <c r="AE667" s="72"/>
      <c r="AF667" s="8"/>
      <c r="AG667" s="72"/>
      <c r="AH667" s="72"/>
      <c r="AI667" s="72"/>
      <c r="AJ667" s="104">
        <v>0</v>
      </c>
      <c r="AK667" s="104">
        <f>COUNTA(E667:AI667)*(AJ667)*(2)</f>
        <v>0</v>
      </c>
      <c r="AL667" s="74">
        <f t="shared" si="18"/>
        <v>0</v>
      </c>
    </row>
    <row r="668" spans="1:38" ht="15" customHeight="1">
      <c r="A668" s="72"/>
      <c r="B668" s="71"/>
      <c r="C668" s="80"/>
      <c r="D668" s="50" t="s">
        <v>1051</v>
      </c>
      <c r="E668" s="102"/>
      <c r="F668" s="102"/>
      <c r="G668" s="102"/>
      <c r="H668" s="102"/>
      <c r="I668" s="102"/>
      <c r="J668" s="102"/>
      <c r="K668" s="102"/>
      <c r="L668" s="72"/>
      <c r="M668" s="72"/>
      <c r="N668" s="72"/>
      <c r="O668" s="8"/>
      <c r="P668" s="72"/>
      <c r="Q668" s="8"/>
      <c r="R668" s="72"/>
      <c r="S668" s="72"/>
      <c r="T668" s="72"/>
      <c r="U668" s="72"/>
      <c r="V668" s="72"/>
      <c r="W668" s="72"/>
      <c r="X668" s="8"/>
      <c r="Y668" s="72"/>
      <c r="Z668" s="72"/>
      <c r="AA668" s="72"/>
      <c r="AB668" s="72"/>
      <c r="AC668" s="72"/>
      <c r="AD668" s="8"/>
      <c r="AE668" s="72"/>
      <c r="AF668" s="8"/>
      <c r="AG668" s="72"/>
      <c r="AH668" s="72"/>
      <c r="AI668" s="72"/>
      <c r="AJ668" s="104"/>
      <c r="AK668" s="104"/>
      <c r="AL668" s="74">
        <f t="shared" si="18"/>
        <v>0</v>
      </c>
    </row>
    <row r="669" spans="1:38" ht="15" customHeight="1">
      <c r="A669" s="71"/>
      <c r="B669" s="71" t="s">
        <v>664</v>
      </c>
      <c r="C669" s="71"/>
      <c r="D669" s="56" t="s">
        <v>1052</v>
      </c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28"/>
      <c r="AF669" s="71"/>
      <c r="AG669" s="71"/>
      <c r="AH669" s="28"/>
      <c r="AI669" s="71"/>
      <c r="AJ669" s="104"/>
      <c r="AK669" s="104"/>
      <c r="AL669" s="74">
        <f t="shared" si="18"/>
        <v>0</v>
      </c>
    </row>
    <row r="670" spans="1:38" ht="15" customHeight="1">
      <c r="A670" s="72">
        <v>446</v>
      </c>
      <c r="B670" s="71" t="s">
        <v>664</v>
      </c>
      <c r="C670" s="80"/>
      <c r="D670" s="24" t="s">
        <v>106</v>
      </c>
      <c r="E670" s="102"/>
      <c r="F670" s="102"/>
      <c r="G670" s="102"/>
      <c r="H670" s="102"/>
      <c r="I670" s="102"/>
      <c r="J670" s="102"/>
      <c r="K670" s="102"/>
      <c r="L670" s="72"/>
      <c r="M670" s="72"/>
      <c r="N670" s="72"/>
      <c r="O670" s="8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104">
        <v>0</v>
      </c>
      <c r="AK670" s="104">
        <f>COUNTA(E670:AI670)*(AJ670)*(2)</f>
        <v>0</v>
      </c>
      <c r="AL670" s="74">
        <f t="shared" si="18"/>
        <v>0</v>
      </c>
    </row>
    <row r="671" spans="1:38" ht="15" customHeight="1">
      <c r="A671" s="72"/>
      <c r="B671" s="71"/>
      <c r="C671" s="80"/>
      <c r="D671" s="54" t="s">
        <v>748</v>
      </c>
      <c r="E671" s="102"/>
      <c r="F671" s="102"/>
      <c r="G671" s="102"/>
      <c r="H671" s="102"/>
      <c r="I671" s="102"/>
      <c r="J671" s="102"/>
      <c r="K671" s="102"/>
      <c r="L671" s="72"/>
      <c r="M671" s="72"/>
      <c r="N671" s="72"/>
      <c r="O671" s="8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104"/>
      <c r="AK671" s="104"/>
      <c r="AL671" s="74">
        <f t="shared" si="18"/>
        <v>0</v>
      </c>
    </row>
    <row r="672" spans="1:38" ht="15" customHeight="1">
      <c r="A672" s="72"/>
      <c r="B672" s="71"/>
      <c r="C672" s="80"/>
      <c r="D672" s="54" t="s">
        <v>793</v>
      </c>
      <c r="E672" s="102"/>
      <c r="F672" s="102"/>
      <c r="G672" s="102"/>
      <c r="H672" s="102"/>
      <c r="I672" s="102"/>
      <c r="J672" s="102"/>
      <c r="K672" s="102"/>
      <c r="L672" s="72"/>
      <c r="M672" s="72"/>
      <c r="N672" s="72"/>
      <c r="O672" s="8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104"/>
      <c r="AK672" s="104"/>
      <c r="AL672" s="74">
        <f t="shared" si="18"/>
        <v>0</v>
      </c>
    </row>
    <row r="673" spans="1:38" ht="15" customHeight="1">
      <c r="A673" s="72">
        <v>463</v>
      </c>
      <c r="B673" s="71" t="s">
        <v>664</v>
      </c>
      <c r="C673" s="80"/>
      <c r="D673" s="26" t="s">
        <v>1053</v>
      </c>
      <c r="E673" s="102"/>
      <c r="F673" s="102"/>
      <c r="G673" s="102"/>
      <c r="H673" s="102"/>
      <c r="I673" s="102"/>
      <c r="J673" s="102"/>
      <c r="K673" s="102"/>
      <c r="L673" s="72"/>
      <c r="M673" s="72"/>
      <c r="N673" s="72"/>
      <c r="O673" s="8"/>
      <c r="P673" s="72"/>
      <c r="Q673" s="72"/>
      <c r="R673" s="72"/>
      <c r="S673" s="72"/>
      <c r="T673" s="72"/>
      <c r="U673" s="72"/>
      <c r="V673" s="72"/>
      <c r="W673" s="72"/>
      <c r="X673" s="8"/>
      <c r="Y673" s="72"/>
      <c r="Z673" s="72"/>
      <c r="AA673" s="72"/>
      <c r="AB673" s="72"/>
      <c r="AC673" s="72"/>
      <c r="AD673" s="72"/>
      <c r="AE673" s="8"/>
      <c r="AF673" s="72"/>
      <c r="AG673" s="72"/>
      <c r="AH673" s="72"/>
      <c r="AI673" s="72"/>
      <c r="AJ673" s="104">
        <v>0</v>
      </c>
      <c r="AK673" s="104">
        <f>COUNTA(E673:AI673)*(AJ673)*(2)</f>
        <v>0</v>
      </c>
      <c r="AL673" s="74">
        <f t="shared" si="18"/>
        <v>0</v>
      </c>
    </row>
    <row r="674" spans="1:38" ht="15" customHeight="1">
      <c r="A674" s="72">
        <v>488</v>
      </c>
      <c r="B674" s="71" t="s">
        <v>664</v>
      </c>
      <c r="C674" s="80"/>
      <c r="D674" s="23" t="s">
        <v>774</v>
      </c>
      <c r="E674" s="102"/>
      <c r="F674" s="102"/>
      <c r="G674" s="102"/>
      <c r="H674" s="102"/>
      <c r="I674" s="102"/>
      <c r="J674" s="102"/>
      <c r="K674" s="102"/>
      <c r="L674" s="72"/>
      <c r="M674" s="72"/>
      <c r="N674" s="72"/>
      <c r="O674" s="8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104">
        <v>0</v>
      </c>
      <c r="AK674" s="104">
        <f>COUNTA(E674:AI674)*(AJ674)*(2)</f>
        <v>0</v>
      </c>
      <c r="AL674" s="74">
        <f t="shared" si="18"/>
        <v>0</v>
      </c>
    </row>
    <row r="675" spans="1:38" ht="15" customHeight="1">
      <c r="A675" s="72"/>
      <c r="B675" s="71"/>
      <c r="C675" s="80"/>
      <c r="D675" s="55" t="s">
        <v>1054</v>
      </c>
      <c r="E675" s="102"/>
      <c r="F675" s="102"/>
      <c r="G675" s="102"/>
      <c r="H675" s="102"/>
      <c r="I675" s="102"/>
      <c r="J675" s="102"/>
      <c r="K675" s="102"/>
      <c r="L675" s="72"/>
      <c r="M675" s="72"/>
      <c r="N675" s="72"/>
      <c r="O675" s="8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104"/>
      <c r="AK675" s="104"/>
      <c r="AL675" s="74">
        <f t="shared" si="18"/>
        <v>0</v>
      </c>
    </row>
    <row r="676" spans="1:38" ht="15" customHeight="1">
      <c r="A676" s="71"/>
      <c r="B676" s="71" t="s">
        <v>664</v>
      </c>
      <c r="C676" s="71"/>
      <c r="D676" s="71" t="s">
        <v>1055</v>
      </c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28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28"/>
      <c r="AG676" s="71"/>
      <c r="AH676" s="28"/>
      <c r="AI676" s="71"/>
      <c r="AJ676" s="104"/>
      <c r="AK676" s="104"/>
      <c r="AL676" s="74">
        <f t="shared" si="18"/>
        <v>0</v>
      </c>
    </row>
    <row r="677" spans="1:38" ht="15" customHeight="1">
      <c r="A677" s="72">
        <v>535</v>
      </c>
      <c r="B677" s="71" t="s">
        <v>664</v>
      </c>
      <c r="C677" s="80"/>
      <c r="D677" s="23" t="s">
        <v>804</v>
      </c>
      <c r="E677" s="102"/>
      <c r="F677" s="102"/>
      <c r="G677" s="102"/>
      <c r="H677" s="102"/>
      <c r="I677" s="102"/>
      <c r="J677" s="102"/>
      <c r="K677" s="102"/>
      <c r="L677" s="72"/>
      <c r="M677" s="72"/>
      <c r="N677" s="72"/>
      <c r="O677" s="8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104">
        <v>0</v>
      </c>
      <c r="AK677" s="104">
        <f>COUNTA(E677:AI677)*(AJ677)*(2)</f>
        <v>0</v>
      </c>
      <c r="AL677" s="74">
        <f t="shared" si="18"/>
        <v>0</v>
      </c>
    </row>
    <row r="678" spans="1:38" ht="15" customHeight="1">
      <c r="A678" s="71"/>
      <c r="B678" s="71" t="s">
        <v>664</v>
      </c>
      <c r="C678" s="71"/>
      <c r="D678" s="50" t="s">
        <v>1056</v>
      </c>
      <c r="E678" s="71"/>
      <c r="F678" s="71"/>
      <c r="G678" s="71"/>
      <c r="H678" s="71"/>
      <c r="I678" s="71"/>
      <c r="J678" s="71"/>
      <c r="K678" s="71"/>
      <c r="L678" s="71"/>
      <c r="M678" s="28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28"/>
      <c r="AD678" s="28"/>
      <c r="AE678" s="28"/>
      <c r="AF678" s="28"/>
      <c r="AG678" s="71"/>
      <c r="AH678" s="71"/>
      <c r="AI678" s="71"/>
      <c r="AJ678" s="104"/>
      <c r="AK678" s="104"/>
      <c r="AL678" s="74">
        <f t="shared" si="18"/>
        <v>0</v>
      </c>
    </row>
    <row r="679" spans="1:38" ht="15" customHeight="1">
      <c r="A679" s="71"/>
      <c r="B679" s="71"/>
      <c r="C679" s="71"/>
      <c r="D679" s="54" t="s">
        <v>1057</v>
      </c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28"/>
      <c r="AD679" s="28"/>
      <c r="AE679" s="28"/>
      <c r="AF679" s="28"/>
      <c r="AG679" s="71"/>
      <c r="AH679" s="71"/>
      <c r="AI679" s="71"/>
      <c r="AJ679" s="104"/>
      <c r="AK679" s="104"/>
      <c r="AL679" s="74">
        <f t="shared" si="18"/>
        <v>0</v>
      </c>
    </row>
    <row r="680" spans="1:38" ht="15" customHeight="1">
      <c r="A680" s="71"/>
      <c r="B680" s="71"/>
      <c r="C680" s="71"/>
      <c r="D680" s="48" t="s">
        <v>1058</v>
      </c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28"/>
      <c r="AD680" s="28"/>
      <c r="AE680" s="28"/>
      <c r="AF680" s="28"/>
      <c r="AG680" s="71"/>
      <c r="AH680" s="71"/>
      <c r="AI680" s="71"/>
      <c r="AJ680" s="104"/>
      <c r="AK680" s="104"/>
      <c r="AL680" s="74">
        <f t="shared" si="18"/>
        <v>0</v>
      </c>
    </row>
    <row r="681" spans="1:38" ht="15" customHeight="1">
      <c r="A681" s="72">
        <v>525</v>
      </c>
      <c r="B681" s="71" t="s">
        <v>664</v>
      </c>
      <c r="C681" s="80"/>
      <c r="D681" s="23" t="s">
        <v>1059</v>
      </c>
      <c r="E681" s="102"/>
      <c r="F681" s="102"/>
      <c r="G681" s="102"/>
      <c r="H681" s="102"/>
      <c r="I681" s="102"/>
      <c r="J681" s="102"/>
      <c r="K681" s="102"/>
      <c r="L681" s="72"/>
      <c r="M681" s="72"/>
      <c r="N681" s="72"/>
      <c r="O681" s="8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104">
        <v>0</v>
      </c>
      <c r="AK681" s="104">
        <f>COUNTA(E681:AI681)*(AJ681)*(2)</f>
        <v>0</v>
      </c>
      <c r="AL681" s="74">
        <f t="shared" si="18"/>
        <v>0</v>
      </c>
    </row>
    <row r="682" spans="1:38" ht="15" customHeight="1">
      <c r="A682" s="71"/>
      <c r="B682" s="71" t="s">
        <v>664</v>
      </c>
      <c r="C682" s="71"/>
      <c r="D682" s="71" t="s">
        <v>1060</v>
      </c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28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28"/>
      <c r="AG682" s="71"/>
      <c r="AH682" s="28"/>
      <c r="AI682" s="71"/>
      <c r="AJ682" s="104"/>
      <c r="AK682" s="104"/>
      <c r="AL682" s="74">
        <f t="shared" si="18"/>
        <v>0</v>
      </c>
    </row>
    <row r="683" spans="1:38" ht="15" customHeight="1">
      <c r="A683" s="72">
        <v>505</v>
      </c>
      <c r="B683" s="71" t="s">
        <v>664</v>
      </c>
      <c r="C683" s="110"/>
      <c r="D683" s="23" t="s">
        <v>1061</v>
      </c>
      <c r="E683" s="102"/>
      <c r="F683" s="102"/>
      <c r="G683" s="102"/>
      <c r="H683" s="102"/>
      <c r="I683" s="102"/>
      <c r="J683" s="102"/>
      <c r="K683" s="102"/>
      <c r="L683" s="72"/>
      <c r="M683" s="72"/>
      <c r="N683" s="72"/>
      <c r="O683" s="8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104">
        <v>0</v>
      </c>
      <c r="AK683" s="104">
        <f>COUNTA(E683:AI683)*(AJ683)*(2)</f>
        <v>0</v>
      </c>
      <c r="AL683" s="74">
        <f t="shared" si="18"/>
        <v>0</v>
      </c>
    </row>
    <row r="684" spans="1:38" ht="15" customHeight="1">
      <c r="A684" s="72"/>
      <c r="B684" s="71"/>
      <c r="C684" s="110"/>
      <c r="D684" s="48" t="s">
        <v>1062</v>
      </c>
      <c r="E684" s="102"/>
      <c r="F684" s="102"/>
      <c r="G684" s="102"/>
      <c r="H684" s="102"/>
      <c r="I684" s="102"/>
      <c r="J684" s="102"/>
      <c r="K684" s="102"/>
      <c r="L684" s="72"/>
      <c r="M684" s="72"/>
      <c r="N684" s="72"/>
      <c r="O684" s="8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104"/>
      <c r="AK684" s="104"/>
      <c r="AL684" s="74">
        <f t="shared" si="18"/>
        <v>0</v>
      </c>
    </row>
    <row r="685" spans="1:38" ht="15" customHeight="1">
      <c r="A685" s="72"/>
      <c r="B685" s="71"/>
      <c r="C685" s="110"/>
      <c r="D685" s="54" t="s">
        <v>1063</v>
      </c>
      <c r="E685" s="102"/>
      <c r="F685" s="102"/>
      <c r="G685" s="102"/>
      <c r="H685" s="102"/>
      <c r="I685" s="102"/>
      <c r="J685" s="102"/>
      <c r="K685" s="102"/>
      <c r="L685" s="72"/>
      <c r="M685" s="72"/>
      <c r="N685" s="72"/>
      <c r="O685" s="8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104"/>
      <c r="AK685" s="104"/>
      <c r="AL685" s="74">
        <f t="shared" si="18"/>
        <v>0</v>
      </c>
    </row>
    <row r="686" spans="1:38" ht="15" customHeight="1">
      <c r="A686" s="72"/>
      <c r="B686" s="71"/>
      <c r="C686" s="110"/>
      <c r="D686" s="54" t="s">
        <v>1064</v>
      </c>
      <c r="E686" s="102"/>
      <c r="F686" s="102"/>
      <c r="G686" s="102"/>
      <c r="H686" s="102"/>
      <c r="I686" s="102"/>
      <c r="J686" s="102"/>
      <c r="K686" s="102"/>
      <c r="L686" s="72"/>
      <c r="M686" s="72"/>
      <c r="N686" s="72"/>
      <c r="O686" s="8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104"/>
      <c r="AK686" s="104"/>
      <c r="AL686" s="74">
        <f t="shared" si="18"/>
        <v>0</v>
      </c>
    </row>
    <row r="687" spans="1:38" ht="15" customHeight="1">
      <c r="A687" s="72">
        <v>459</v>
      </c>
      <c r="B687" s="71" t="s">
        <v>664</v>
      </c>
      <c r="C687" s="80"/>
      <c r="D687" s="23" t="s">
        <v>1065</v>
      </c>
      <c r="E687" s="102"/>
      <c r="F687" s="102"/>
      <c r="G687" s="102"/>
      <c r="H687" s="102"/>
      <c r="I687" s="102"/>
      <c r="J687" s="102"/>
      <c r="K687" s="102"/>
      <c r="L687" s="72"/>
      <c r="M687" s="72"/>
      <c r="N687" s="72"/>
      <c r="O687" s="8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8"/>
      <c r="AD687" s="72"/>
      <c r="AE687" s="72"/>
      <c r="AF687" s="72"/>
      <c r="AG687" s="72"/>
      <c r="AH687" s="72"/>
      <c r="AI687" s="72"/>
      <c r="AJ687" s="104">
        <v>0</v>
      </c>
      <c r="AK687" s="104">
        <f>COUNTA(E687:AI687)*(AJ687)*(2)</f>
        <v>0</v>
      </c>
      <c r="AL687" s="74">
        <f t="shared" si="18"/>
        <v>0</v>
      </c>
    </row>
    <row r="688" spans="1:38" ht="15" customHeight="1">
      <c r="A688" s="72">
        <v>462</v>
      </c>
      <c r="B688" s="71" t="s">
        <v>664</v>
      </c>
      <c r="C688" s="80"/>
      <c r="D688" s="26" t="s">
        <v>1066</v>
      </c>
      <c r="E688" s="102"/>
      <c r="F688" s="102"/>
      <c r="G688" s="102"/>
      <c r="H688" s="102"/>
      <c r="I688" s="102"/>
      <c r="J688" s="102"/>
      <c r="K688" s="102"/>
      <c r="L688" s="72"/>
      <c r="M688" s="72"/>
      <c r="N688" s="72"/>
      <c r="O688" s="8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104">
        <v>0</v>
      </c>
      <c r="AK688" s="104">
        <f>COUNTA(E688:AI688)*(AJ688)*(2)</f>
        <v>0</v>
      </c>
      <c r="AL688" s="74">
        <f t="shared" si="18"/>
        <v>0</v>
      </c>
    </row>
    <row r="689" spans="1:38" ht="15" customHeight="1">
      <c r="A689" s="72">
        <v>518</v>
      </c>
      <c r="B689" s="71" t="s">
        <v>664</v>
      </c>
      <c r="C689" s="80"/>
      <c r="D689" s="71" t="s">
        <v>1067</v>
      </c>
      <c r="E689" s="102"/>
      <c r="F689" s="102"/>
      <c r="G689" s="102"/>
      <c r="H689" s="102"/>
      <c r="I689" s="102"/>
      <c r="J689" s="102"/>
      <c r="K689" s="102"/>
      <c r="L689" s="72"/>
      <c r="M689" s="72"/>
      <c r="N689" s="72"/>
      <c r="O689" s="8"/>
      <c r="P689" s="72"/>
      <c r="Q689" s="72"/>
      <c r="R689" s="72"/>
      <c r="S689" s="72"/>
      <c r="T689" s="8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104">
        <v>0</v>
      </c>
      <c r="AK689" s="104">
        <f>COUNTA(E689:AI689)*(AJ689)*(2)</f>
        <v>0</v>
      </c>
      <c r="AL689" s="74">
        <f t="shared" si="18"/>
        <v>0</v>
      </c>
    </row>
    <row r="690" spans="1:38" ht="15" customHeight="1">
      <c r="A690" s="72"/>
      <c r="B690" s="71"/>
      <c r="C690" s="80"/>
      <c r="D690" s="50" t="s">
        <v>1068</v>
      </c>
      <c r="E690" s="102"/>
      <c r="F690" s="102"/>
      <c r="G690" s="102"/>
      <c r="H690" s="102"/>
      <c r="I690" s="102"/>
      <c r="J690" s="102"/>
      <c r="K690" s="102"/>
      <c r="L690" s="72"/>
      <c r="M690" s="72"/>
      <c r="N690" s="72"/>
      <c r="O690" s="8"/>
      <c r="P690" s="72"/>
      <c r="Q690" s="72"/>
      <c r="R690" s="72"/>
      <c r="S690" s="72"/>
      <c r="T690" s="8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104"/>
      <c r="AK690" s="104"/>
      <c r="AL690" s="74">
        <f t="shared" si="18"/>
        <v>0</v>
      </c>
    </row>
    <row r="691" spans="1:38" ht="15.75" customHeight="1">
      <c r="A691" s="72"/>
      <c r="B691" s="71"/>
      <c r="C691" s="80"/>
      <c r="D691" s="54" t="s">
        <v>1069</v>
      </c>
      <c r="E691" s="102"/>
      <c r="F691" s="102"/>
      <c r="G691" s="102"/>
      <c r="H691" s="102"/>
      <c r="I691" s="102"/>
      <c r="J691" s="102"/>
      <c r="K691" s="102"/>
      <c r="L691" s="8"/>
      <c r="M691" s="8"/>
      <c r="N691" s="8"/>
      <c r="O691" s="8"/>
      <c r="P691" s="8"/>
      <c r="Q691" s="72"/>
      <c r="R691" s="72"/>
      <c r="S691" s="72"/>
      <c r="T691" s="8"/>
      <c r="U691" s="8"/>
      <c r="V691" s="8"/>
      <c r="W691" s="8"/>
      <c r="X691" s="8"/>
      <c r="Y691" s="72"/>
      <c r="Z691" s="8"/>
      <c r="AA691" s="72"/>
      <c r="AB691" s="8"/>
      <c r="AC691" s="8"/>
      <c r="AD691" s="8"/>
      <c r="AE691" s="8"/>
      <c r="AF691" s="72"/>
      <c r="AG691" s="8"/>
      <c r="AH691" s="8"/>
      <c r="AI691" s="8"/>
      <c r="AJ691" s="104"/>
      <c r="AK691" s="104"/>
      <c r="AL691" s="74">
        <f t="shared" si="18"/>
        <v>0</v>
      </c>
    </row>
    <row r="692" spans="1:38" ht="15.75" customHeight="1">
      <c r="A692" s="72"/>
      <c r="B692" s="71" t="s">
        <v>664</v>
      </c>
      <c r="C692" s="80"/>
      <c r="D692" s="48" t="s">
        <v>1067</v>
      </c>
      <c r="E692" s="102"/>
      <c r="F692" s="102"/>
      <c r="G692" s="102"/>
      <c r="H692" s="102"/>
      <c r="I692" s="102"/>
      <c r="J692" s="102"/>
      <c r="K692" s="102"/>
      <c r="L692" s="8"/>
      <c r="M692" s="8"/>
      <c r="N692" s="8"/>
      <c r="O692" s="8"/>
      <c r="P692" s="72"/>
      <c r="Q692" s="72"/>
      <c r="R692" s="72"/>
      <c r="S692" s="8"/>
      <c r="T692" s="8"/>
      <c r="U692" s="8"/>
      <c r="V692" s="72"/>
      <c r="W692" s="8"/>
      <c r="X692" s="8"/>
      <c r="Y692" s="8"/>
      <c r="Z692" s="72"/>
      <c r="AA692" s="8"/>
      <c r="AB692" s="8"/>
      <c r="AC692" s="8"/>
      <c r="AD692" s="8"/>
      <c r="AE692" s="72"/>
      <c r="AF692" s="8"/>
      <c r="AG692" s="72"/>
      <c r="AH692" s="8"/>
      <c r="AI692" s="8"/>
      <c r="AJ692" s="104"/>
      <c r="AK692" s="104"/>
      <c r="AL692" s="74">
        <f t="shared" si="18"/>
        <v>0</v>
      </c>
    </row>
    <row r="693" spans="1:38" ht="15.75" customHeight="1">
      <c r="A693" s="72"/>
      <c r="B693" s="71"/>
      <c r="C693" s="80"/>
      <c r="D693" s="55" t="s">
        <v>1070</v>
      </c>
      <c r="E693" s="102"/>
      <c r="F693" s="102"/>
      <c r="G693" s="102"/>
      <c r="H693" s="102"/>
      <c r="I693" s="102"/>
      <c r="J693" s="102"/>
      <c r="K693" s="102"/>
      <c r="L693" s="8"/>
      <c r="M693" s="8"/>
      <c r="N693" s="8"/>
      <c r="O693" s="8"/>
      <c r="P693" s="72"/>
      <c r="Q693" s="72"/>
      <c r="R693" s="72"/>
      <c r="S693" s="72"/>
      <c r="T693" s="8"/>
      <c r="U693" s="8"/>
      <c r="V693" s="72"/>
      <c r="W693" s="8"/>
      <c r="X693" s="8"/>
      <c r="Y693" s="72"/>
      <c r="Z693" s="72"/>
      <c r="AA693" s="8"/>
      <c r="AB693" s="8"/>
      <c r="AC693" s="8"/>
      <c r="AD693" s="8"/>
      <c r="AE693" s="8"/>
      <c r="AF693" s="72"/>
      <c r="AG693" s="72"/>
      <c r="AH693" s="8"/>
      <c r="AI693" s="8"/>
      <c r="AJ693" s="104"/>
      <c r="AK693" s="104"/>
      <c r="AL693" s="74">
        <f t="shared" si="18"/>
        <v>0</v>
      </c>
    </row>
    <row r="694" spans="1:38" ht="15" customHeight="1">
      <c r="A694" s="72">
        <v>458</v>
      </c>
      <c r="B694" s="71" t="s">
        <v>664</v>
      </c>
      <c r="C694" s="110"/>
      <c r="D694" s="26" t="s">
        <v>742</v>
      </c>
      <c r="E694" s="102"/>
      <c r="F694" s="102"/>
      <c r="G694" s="102"/>
      <c r="H694" s="102"/>
      <c r="I694" s="102"/>
      <c r="J694" s="102"/>
      <c r="K694" s="102"/>
      <c r="L694" s="72"/>
      <c r="M694" s="72"/>
      <c r="N694" s="72"/>
      <c r="O694" s="8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104">
        <v>0</v>
      </c>
      <c r="AK694" s="104">
        <f>COUNTA(E694:AI694)*(AJ694)*(2)</f>
        <v>0</v>
      </c>
      <c r="AL694" s="74">
        <f t="shared" si="18"/>
        <v>0</v>
      </c>
    </row>
    <row r="695" spans="1:38" ht="15" customHeight="1">
      <c r="A695" s="72"/>
      <c r="B695" s="71"/>
      <c r="C695" s="110"/>
      <c r="D695" s="51" t="s">
        <v>1071</v>
      </c>
      <c r="E695" s="102"/>
      <c r="F695" s="102"/>
      <c r="G695" s="102"/>
      <c r="H695" s="102"/>
      <c r="I695" s="102"/>
      <c r="J695" s="102"/>
      <c r="K695" s="102"/>
      <c r="L695" s="72"/>
      <c r="M695" s="72"/>
      <c r="N695" s="72"/>
      <c r="O695" s="8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104"/>
      <c r="AK695" s="104"/>
      <c r="AL695" s="74">
        <f t="shared" si="18"/>
        <v>0</v>
      </c>
    </row>
    <row r="696" spans="1:38" ht="15" customHeight="1">
      <c r="A696" s="72"/>
      <c r="B696" s="71"/>
      <c r="C696" s="110"/>
      <c r="D696" s="48" t="s">
        <v>1072</v>
      </c>
      <c r="E696" s="102"/>
      <c r="F696" s="102"/>
      <c r="G696" s="102"/>
      <c r="H696" s="102"/>
      <c r="I696" s="102"/>
      <c r="J696" s="102"/>
      <c r="K696" s="102"/>
      <c r="L696" s="72"/>
      <c r="M696" s="72"/>
      <c r="N696" s="72"/>
      <c r="O696" s="8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104"/>
      <c r="AK696" s="104"/>
      <c r="AL696" s="74">
        <f t="shared" si="18"/>
        <v>0</v>
      </c>
    </row>
    <row r="697" spans="1:38" ht="15" customHeight="1">
      <c r="A697" s="72"/>
      <c r="B697" s="71"/>
      <c r="C697" s="110"/>
      <c r="D697" s="48" t="s">
        <v>1073</v>
      </c>
      <c r="E697" s="102"/>
      <c r="F697" s="102"/>
      <c r="G697" s="102"/>
      <c r="H697" s="102"/>
      <c r="I697" s="102"/>
      <c r="J697" s="102"/>
      <c r="K697" s="102"/>
      <c r="L697" s="72"/>
      <c r="M697" s="72"/>
      <c r="N697" s="72"/>
      <c r="O697" s="8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104"/>
      <c r="AK697" s="104"/>
      <c r="AL697" s="74">
        <f t="shared" si="18"/>
        <v>0</v>
      </c>
    </row>
    <row r="698" spans="1:38" ht="15" customHeight="1">
      <c r="A698" s="72"/>
      <c r="B698" s="71"/>
      <c r="C698" s="110"/>
      <c r="D698" s="54" t="s">
        <v>1074</v>
      </c>
      <c r="E698" s="102"/>
      <c r="F698" s="102"/>
      <c r="G698" s="102"/>
      <c r="H698" s="102"/>
      <c r="I698" s="102"/>
      <c r="J698" s="102"/>
      <c r="K698" s="102"/>
      <c r="L698" s="72"/>
      <c r="M698" s="72"/>
      <c r="N698" s="72"/>
      <c r="O698" s="8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104"/>
      <c r="AK698" s="104"/>
      <c r="AL698" s="74">
        <f t="shared" si="18"/>
        <v>0</v>
      </c>
    </row>
    <row r="699" spans="1:38" ht="15.75" customHeight="1">
      <c r="A699" s="71"/>
      <c r="B699" s="71" t="s">
        <v>664</v>
      </c>
      <c r="C699" s="71"/>
      <c r="D699" s="71" t="s">
        <v>1075</v>
      </c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28"/>
      <c r="AF699" s="28"/>
      <c r="AG699" s="71"/>
      <c r="AH699" s="28"/>
      <c r="AI699" s="71"/>
      <c r="AJ699" s="104"/>
      <c r="AK699" s="104"/>
      <c r="AL699" s="74">
        <f t="shared" si="18"/>
        <v>0</v>
      </c>
    </row>
    <row r="700" spans="1:38" ht="15.75" customHeight="1">
      <c r="A700" s="71"/>
      <c r="B700" s="71"/>
      <c r="C700" s="71"/>
      <c r="D700" s="55" t="s">
        <v>1076</v>
      </c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28"/>
      <c r="AF700" s="28"/>
      <c r="AG700" s="71"/>
      <c r="AH700" s="28"/>
      <c r="AI700" s="71"/>
      <c r="AJ700" s="104"/>
      <c r="AK700" s="104"/>
      <c r="AL700" s="74">
        <f t="shared" si="18"/>
        <v>0</v>
      </c>
    </row>
    <row r="701" spans="1:38" ht="15.75" customHeight="1">
      <c r="A701" s="72">
        <v>470</v>
      </c>
      <c r="B701" s="71" t="s">
        <v>664</v>
      </c>
      <c r="C701" s="80"/>
      <c r="D701" s="23" t="s">
        <v>749</v>
      </c>
      <c r="E701" s="102"/>
      <c r="F701" s="102"/>
      <c r="G701" s="102"/>
      <c r="H701" s="102"/>
      <c r="I701" s="102"/>
      <c r="J701" s="102"/>
      <c r="K701" s="102"/>
      <c r="L701" s="72"/>
      <c r="M701" s="72"/>
      <c r="N701" s="72"/>
      <c r="O701" s="8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104">
        <v>0</v>
      </c>
      <c r="AK701" s="104">
        <f>COUNTA(E701:AI701)*(AJ701)*(2)</f>
        <v>0</v>
      </c>
      <c r="AL701" s="74">
        <f t="shared" si="18"/>
        <v>0</v>
      </c>
    </row>
    <row r="702" spans="1:38" ht="15.75" customHeight="1">
      <c r="A702" s="71"/>
      <c r="B702" s="71" t="s">
        <v>664</v>
      </c>
      <c r="C702" s="71"/>
      <c r="D702" s="71" t="s">
        <v>1077</v>
      </c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28"/>
      <c r="AF702" s="28"/>
      <c r="AG702" s="71"/>
      <c r="AH702" s="28"/>
      <c r="AI702" s="71"/>
      <c r="AJ702" s="104"/>
      <c r="AK702" s="104"/>
      <c r="AL702" s="74">
        <f t="shared" si="18"/>
        <v>0</v>
      </c>
    </row>
    <row r="703" spans="1:38" ht="15.75" customHeight="1">
      <c r="A703" s="71"/>
      <c r="B703" s="71"/>
      <c r="C703" s="71"/>
      <c r="D703" s="55" t="s">
        <v>1078</v>
      </c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28"/>
      <c r="AF703" s="28"/>
      <c r="AG703" s="71"/>
      <c r="AH703" s="28"/>
      <c r="AI703" s="71"/>
      <c r="AJ703" s="104"/>
      <c r="AK703" s="104"/>
      <c r="AL703" s="74">
        <f t="shared" si="18"/>
        <v>0</v>
      </c>
    </row>
    <row r="704" spans="1:38" ht="15.75" customHeight="1">
      <c r="A704" s="71"/>
      <c r="B704" s="71"/>
      <c r="C704" s="71"/>
      <c r="D704" s="48" t="s">
        <v>1079</v>
      </c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28"/>
      <c r="AF704" s="28"/>
      <c r="AG704" s="71"/>
      <c r="AH704" s="28"/>
      <c r="AI704" s="71"/>
      <c r="AJ704" s="104"/>
      <c r="AK704" s="104"/>
      <c r="AL704" s="74">
        <f t="shared" si="18"/>
        <v>0</v>
      </c>
    </row>
    <row r="705" spans="1:38" ht="15.75" customHeight="1">
      <c r="A705" s="71"/>
      <c r="B705" s="71"/>
      <c r="C705" s="71"/>
      <c r="D705" s="55" t="s">
        <v>1080</v>
      </c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28"/>
      <c r="AF705" s="28"/>
      <c r="AG705" s="71"/>
      <c r="AH705" s="28"/>
      <c r="AI705" s="71"/>
      <c r="AJ705" s="104"/>
      <c r="AK705" s="104"/>
      <c r="AL705" s="74">
        <f t="shared" si="18"/>
        <v>0</v>
      </c>
    </row>
    <row r="706" spans="1:38" ht="15.75" customHeight="1">
      <c r="A706" s="72">
        <v>410</v>
      </c>
      <c r="B706" s="71" t="s">
        <v>664</v>
      </c>
      <c r="C706" s="80"/>
      <c r="D706" s="23" t="s">
        <v>698</v>
      </c>
      <c r="E706" s="102"/>
      <c r="F706" s="102"/>
      <c r="G706" s="102"/>
      <c r="H706" s="102"/>
      <c r="I706" s="102"/>
      <c r="J706" s="102"/>
      <c r="K706" s="102"/>
      <c r="L706" s="72"/>
      <c r="M706" s="72"/>
      <c r="N706" s="72"/>
      <c r="O706" s="8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104">
        <v>457</v>
      </c>
      <c r="AK706" s="104">
        <f>COUNTA(E706:AI706)*(AJ706)*(2)</f>
        <v>0</v>
      </c>
      <c r="AL706" s="74">
        <f t="shared" ref="AL706:AL713" si="19">COUNT(E706:AI706)</f>
        <v>0</v>
      </c>
    </row>
    <row r="707" spans="1:38" ht="15.75" customHeight="1">
      <c r="A707" s="72">
        <v>526</v>
      </c>
      <c r="B707" s="71" t="s">
        <v>664</v>
      </c>
      <c r="C707" s="80"/>
      <c r="D707" s="23" t="s">
        <v>73</v>
      </c>
      <c r="E707" s="102"/>
      <c r="F707" s="102"/>
      <c r="G707" s="102"/>
      <c r="H707" s="102"/>
      <c r="I707" s="102"/>
      <c r="J707" s="102"/>
      <c r="K707" s="102"/>
      <c r="L707" s="72"/>
      <c r="M707" s="72"/>
      <c r="N707" s="72"/>
      <c r="O707" s="8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104">
        <v>0</v>
      </c>
      <c r="AK707" s="104">
        <f>COUNTA(E707:AI707)*(AJ707)*(2)</f>
        <v>0</v>
      </c>
      <c r="AL707" s="74">
        <f t="shared" si="19"/>
        <v>0</v>
      </c>
    </row>
    <row r="708" spans="1:38" ht="15.75" customHeight="1">
      <c r="A708" s="72">
        <v>506</v>
      </c>
      <c r="B708" s="71" t="s">
        <v>664</v>
      </c>
      <c r="C708" s="80"/>
      <c r="D708" s="23" t="s">
        <v>1081</v>
      </c>
      <c r="E708" s="102"/>
      <c r="F708" s="102"/>
      <c r="G708" s="102"/>
      <c r="H708" s="102"/>
      <c r="I708" s="102"/>
      <c r="J708" s="102"/>
      <c r="K708" s="102"/>
      <c r="L708" s="72"/>
      <c r="M708" s="72"/>
      <c r="N708" s="72"/>
      <c r="O708" s="8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104">
        <v>0</v>
      </c>
      <c r="AK708" s="104">
        <f>COUNTA(E708:AI708)*(AJ708)*(2)</f>
        <v>0</v>
      </c>
      <c r="AL708" s="74">
        <f t="shared" si="19"/>
        <v>0</v>
      </c>
    </row>
    <row r="709" spans="1:38" ht="15.75" customHeight="1">
      <c r="A709" s="72">
        <v>414</v>
      </c>
      <c r="B709" s="71" t="s">
        <v>664</v>
      </c>
      <c r="C709" s="80"/>
      <c r="D709" s="24" t="s">
        <v>1082</v>
      </c>
      <c r="E709" s="102"/>
      <c r="F709" s="102"/>
      <c r="G709" s="102"/>
      <c r="H709" s="102"/>
      <c r="I709" s="102"/>
      <c r="J709" s="102"/>
      <c r="K709" s="102"/>
      <c r="L709" s="72"/>
      <c r="M709" s="72"/>
      <c r="N709" s="72"/>
      <c r="O709" s="8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104">
        <v>0</v>
      </c>
      <c r="AK709" s="104">
        <f>COUNTA(E709:AI709)*(AJ709)*(2)</f>
        <v>0</v>
      </c>
      <c r="AL709" s="74">
        <f t="shared" si="19"/>
        <v>0</v>
      </c>
    </row>
    <row r="710" spans="1:38" ht="15.75" customHeight="1">
      <c r="A710" s="72">
        <v>498</v>
      </c>
      <c r="B710" s="71" t="s">
        <v>664</v>
      </c>
      <c r="C710" s="80"/>
      <c r="D710" s="23" t="s">
        <v>1083</v>
      </c>
      <c r="E710" s="102"/>
      <c r="F710" s="102"/>
      <c r="G710" s="102"/>
      <c r="H710" s="102"/>
      <c r="I710" s="102"/>
      <c r="J710" s="102"/>
      <c r="K710" s="102"/>
      <c r="L710" s="72"/>
      <c r="M710" s="72"/>
      <c r="N710" s="72"/>
      <c r="O710" s="8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104">
        <v>0</v>
      </c>
      <c r="AK710" s="104">
        <f>COUNTA(E710:AI710)*(AJ710)*(2)</f>
        <v>0</v>
      </c>
      <c r="AL710" s="74">
        <f t="shared" si="19"/>
        <v>0</v>
      </c>
    </row>
    <row r="711" spans="1:38" ht="15.75" customHeight="1">
      <c r="A711" s="71"/>
      <c r="B711" s="71" t="s">
        <v>664</v>
      </c>
      <c r="C711" s="71"/>
      <c r="D711" s="71" t="s">
        <v>1084</v>
      </c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28"/>
      <c r="AD711" s="28"/>
      <c r="AE711" s="28"/>
      <c r="AF711" s="28"/>
      <c r="AG711" s="71"/>
      <c r="AH711" s="71"/>
      <c r="AI711" s="71"/>
      <c r="AJ711" s="104"/>
      <c r="AK711" s="104"/>
      <c r="AL711" s="74">
        <f t="shared" si="19"/>
        <v>0</v>
      </c>
    </row>
    <row r="712" spans="1:38" ht="15.75" customHeight="1">
      <c r="A712" s="72">
        <v>416</v>
      </c>
      <c r="B712" s="71" t="s">
        <v>664</v>
      </c>
      <c r="C712" s="80"/>
      <c r="D712" s="23" t="s">
        <v>705</v>
      </c>
      <c r="E712" s="102"/>
      <c r="F712" s="102"/>
      <c r="G712" s="102"/>
      <c r="H712" s="102"/>
      <c r="I712" s="102"/>
      <c r="J712" s="102"/>
      <c r="K712" s="102"/>
      <c r="L712" s="72"/>
      <c r="M712" s="72"/>
      <c r="N712" s="72"/>
      <c r="O712" s="8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104">
        <v>0</v>
      </c>
      <c r="AK712" s="104">
        <f>COUNTA(E712:AI712)*(AJ712)*(2)</f>
        <v>0</v>
      </c>
      <c r="AL712" s="74">
        <f t="shared" si="19"/>
        <v>0</v>
      </c>
    </row>
    <row r="713" spans="1:38" ht="15.75" customHeight="1">
      <c r="A713" s="72">
        <v>417</v>
      </c>
      <c r="B713" s="71" t="s">
        <v>664</v>
      </c>
      <c r="C713" s="80"/>
      <c r="D713" s="24" t="s">
        <v>706</v>
      </c>
      <c r="E713" s="102"/>
      <c r="F713" s="102"/>
      <c r="G713" s="102"/>
      <c r="H713" s="102"/>
      <c r="I713" s="102"/>
      <c r="J713" s="102"/>
      <c r="K713" s="102"/>
      <c r="L713" s="72"/>
      <c r="M713" s="72"/>
      <c r="N713" s="72"/>
      <c r="O713" s="8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104">
        <v>0</v>
      </c>
      <c r="AK713" s="104">
        <f>COUNTA(E713:AI713)*(AJ713)*(2)</f>
        <v>0</v>
      </c>
      <c r="AL713" s="74">
        <f t="shared" si="19"/>
        <v>0</v>
      </c>
    </row>
    <row r="714" spans="1:38" ht="15.75" customHeight="1">
      <c r="A714" s="72"/>
      <c r="B714" s="71" t="s">
        <v>664</v>
      </c>
      <c r="C714" s="80"/>
      <c r="D714" s="24"/>
      <c r="E714" s="102"/>
      <c r="F714" s="102"/>
      <c r="G714" s="102"/>
      <c r="H714" s="102"/>
      <c r="I714" s="102"/>
      <c r="J714" s="102"/>
      <c r="K714" s="102"/>
      <c r="L714" s="72"/>
      <c r="M714" s="72"/>
      <c r="N714" s="72"/>
      <c r="O714" s="8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104"/>
      <c r="AK714" s="104"/>
    </row>
    <row r="715" spans="1:38" ht="15.75" customHeight="1">
      <c r="A715" s="71"/>
      <c r="B715" s="71" t="s">
        <v>664</v>
      </c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104"/>
      <c r="AK715" s="104"/>
    </row>
  </sheetData>
  <autoFilter ref="A5:AK712" xr:uid="{00000000-0009-0000-0000-000002000000}">
    <filterColumn colId="1">
      <filters>
        <filter val="湘南"/>
      </filters>
    </filterColumn>
    <filterColumn colId="2">
      <filters blank="1"/>
    </filterColumn>
    <sortState xmlns:xlrd2="http://schemas.microsoft.com/office/spreadsheetml/2017/richdata2" ref="A386:AK715">
      <sortCondition sortBy="cellColor" ref="D5:D712" dxfId="1027"/>
    </sortState>
  </autoFilter>
  <mergeCells count="6">
    <mergeCell ref="A5:A6"/>
    <mergeCell ref="AK5:AK6"/>
    <mergeCell ref="B5:B6"/>
    <mergeCell ref="AJ5:AJ6"/>
    <mergeCell ref="E2:AH3"/>
    <mergeCell ref="D5:D6"/>
  </mergeCells>
  <phoneticPr fontId="1"/>
  <conditionalFormatting sqref="C468 D417 C513:D538 D419:D444 C464:D467 C471:D494 C539:C594 D539:D547 C408:D409 C446:D447 C415 C417:C444 C550:D550 C7:C388 D384:D388 C553:D553 C596:D608 C636:D636 C469:D469 C691:D691 C400:D406 C455:D455 C411:D413 C449:D453 C496:D510 C458:D461 C390:D398">
    <cfRule type="cellIs" dxfId="1026" priority="89" operator="equal">
      <formula>"退職"</formula>
    </cfRule>
  </conditionalFormatting>
  <conditionalFormatting sqref="B548 D548">
    <cfRule type="cellIs" dxfId="1025" priority="85" operator="equal">
      <formula>"退職"</formula>
    </cfRule>
  </conditionalFormatting>
  <conditionalFormatting sqref="B549:B554 D549:D550">
    <cfRule type="cellIs" dxfId="1024" priority="77" operator="equal">
      <formula>"退職"</formula>
    </cfRule>
  </conditionalFormatting>
  <conditionalFormatting sqref="B555 D555">
    <cfRule type="cellIs" dxfId="1023" priority="73" operator="equal">
      <formula>"退職"</formula>
    </cfRule>
  </conditionalFormatting>
  <conditionalFormatting sqref="B556 D556">
    <cfRule type="cellIs" dxfId="1022" priority="72" operator="equal">
      <formula>"退職"</formula>
    </cfRule>
  </conditionalFormatting>
  <conditionalFormatting sqref="B557:B577 D557:D577">
    <cfRule type="cellIs" dxfId="1021" priority="70" operator="equal">
      <formula>"退職"</formula>
    </cfRule>
  </conditionalFormatting>
  <conditionalFormatting sqref="B578 D578">
    <cfRule type="cellIs" dxfId="1020" priority="69" operator="equal">
      <formula>"退職"</formula>
    </cfRule>
  </conditionalFormatting>
  <conditionalFormatting sqref="B579 D579">
    <cfRule type="cellIs" dxfId="1019" priority="68" operator="equal">
      <formula>"退職"</formula>
    </cfRule>
  </conditionalFormatting>
  <conditionalFormatting sqref="B580:B581 D580">
    <cfRule type="cellIs" dxfId="1018" priority="67" operator="equal">
      <formula>"退職"</formula>
    </cfRule>
  </conditionalFormatting>
  <conditionalFormatting sqref="B582 D582">
    <cfRule type="cellIs" dxfId="1017" priority="66" operator="equal">
      <formula>"退職"</formula>
    </cfRule>
  </conditionalFormatting>
  <conditionalFormatting sqref="B583:B592 D583:D592">
    <cfRule type="cellIs" dxfId="1016" priority="65" operator="equal">
      <formula>"退職"</formula>
    </cfRule>
  </conditionalFormatting>
  <conditionalFormatting sqref="D583:D592">
    <cfRule type="duplicateValues" dxfId="1015" priority="64"/>
  </conditionalFormatting>
  <conditionalFormatting sqref="B593:B594 D593:D594">
    <cfRule type="cellIs" dxfId="1014" priority="63" operator="equal">
      <formula>"退職"</formula>
    </cfRule>
  </conditionalFormatting>
  <conditionalFormatting sqref="D593:D594">
    <cfRule type="duplicateValues" dxfId="1013" priority="62"/>
  </conditionalFormatting>
  <conditionalFormatting sqref="D683">
    <cfRule type="cellIs" dxfId="1012" priority="60" operator="equal">
      <formula>"退職"</formula>
    </cfRule>
  </conditionalFormatting>
  <conditionalFormatting sqref="C462:D462">
    <cfRule type="cellIs" dxfId="1011" priority="59" operator="equal">
      <formula>"退職"</formula>
    </cfRule>
  </conditionalFormatting>
  <conditionalFormatting sqref="D415">
    <cfRule type="cellIs" dxfId="1010" priority="56" operator="equal">
      <formula>"退職"</formula>
    </cfRule>
  </conditionalFormatting>
  <conditionalFormatting sqref="D418">
    <cfRule type="cellIs" dxfId="1009" priority="55" operator="equal">
      <formula>"退職"</formula>
    </cfRule>
  </conditionalFormatting>
  <conditionalFormatting sqref="C463:D463">
    <cfRule type="cellIs" dxfId="1008" priority="54" operator="equal">
      <formula>"退職"</formula>
    </cfRule>
  </conditionalFormatting>
  <conditionalFormatting sqref="D551">
    <cfRule type="cellIs" dxfId="1007" priority="53" operator="equal">
      <formula>"退職"</formula>
    </cfRule>
  </conditionalFormatting>
  <conditionalFormatting sqref="D552:D553">
    <cfRule type="cellIs" dxfId="1006" priority="52" operator="equal">
      <formula>"退職"</formula>
    </cfRule>
  </conditionalFormatting>
  <conditionalFormatting sqref="D554">
    <cfRule type="cellIs" dxfId="1005" priority="51" operator="equal">
      <formula>"退職"</formula>
    </cfRule>
  </conditionalFormatting>
  <conditionalFormatting sqref="D581">
    <cfRule type="cellIs" dxfId="1004" priority="50" operator="equal">
      <formula>"退職"</formula>
    </cfRule>
  </conditionalFormatting>
  <conditionalFormatting sqref="D611:D616">
    <cfRule type="cellIs" dxfId="1003" priority="49" operator="equal">
      <formula>"退職"</formula>
    </cfRule>
  </conditionalFormatting>
  <conditionalFormatting sqref="D623:D624">
    <cfRule type="cellIs" dxfId="1002" priority="48" operator="equal">
      <formula>"退職"</formula>
    </cfRule>
  </conditionalFormatting>
  <conditionalFormatting sqref="D621">
    <cfRule type="cellIs" dxfId="1001" priority="47" operator="equal">
      <formula>"退職"</formula>
    </cfRule>
  </conditionalFormatting>
  <conditionalFormatting sqref="D632:D633">
    <cfRule type="cellIs" dxfId="1000" priority="46" operator="equal">
      <formula>"退職"</formula>
    </cfRule>
  </conditionalFormatting>
  <conditionalFormatting sqref="D629">
    <cfRule type="cellIs" dxfId="999" priority="45" operator="equal">
      <formula>"退職"</formula>
    </cfRule>
  </conditionalFormatting>
  <conditionalFormatting sqref="D631">
    <cfRule type="cellIs" dxfId="998" priority="44" operator="equal">
      <formula>"退職"</formula>
    </cfRule>
  </conditionalFormatting>
  <conditionalFormatting sqref="D641">
    <cfRule type="cellIs" dxfId="997" priority="43" operator="equal">
      <formula>"退職"</formula>
    </cfRule>
  </conditionalFormatting>
  <conditionalFormatting sqref="D649">
    <cfRule type="cellIs" dxfId="996" priority="42" operator="equal">
      <formula>"退職"</formula>
    </cfRule>
  </conditionalFormatting>
  <conditionalFormatting sqref="D655">
    <cfRule type="cellIs" dxfId="995" priority="41" operator="equal">
      <formula>"退職"</formula>
    </cfRule>
  </conditionalFormatting>
  <conditionalFormatting sqref="D656">
    <cfRule type="cellIs" dxfId="994" priority="40" operator="equal">
      <formula>"退職"</formula>
    </cfRule>
  </conditionalFormatting>
  <conditionalFormatting sqref="D703 D705">
    <cfRule type="cellIs" dxfId="993" priority="39" operator="equal">
      <formula>"退職"</formula>
    </cfRule>
  </conditionalFormatting>
  <conditionalFormatting sqref="D700">
    <cfRule type="cellIs" dxfId="992" priority="38" operator="equal">
      <formula>"退職"</formula>
    </cfRule>
  </conditionalFormatting>
  <conditionalFormatting sqref="D704">
    <cfRule type="cellIs" dxfId="991" priority="37" operator="equal">
      <formula>"退職"</formula>
    </cfRule>
  </conditionalFormatting>
  <conditionalFormatting sqref="D698">
    <cfRule type="cellIs" dxfId="990" priority="36" operator="equal">
      <formula>"退職"</formula>
    </cfRule>
  </conditionalFormatting>
  <conditionalFormatting sqref="D697">
    <cfRule type="cellIs" dxfId="989" priority="35" operator="equal">
      <formula>"退職"</formula>
    </cfRule>
  </conditionalFormatting>
  <conditionalFormatting sqref="D695:D696">
    <cfRule type="cellIs" dxfId="988" priority="34" operator="equal">
      <formula>"退職"</formula>
    </cfRule>
  </conditionalFormatting>
  <conditionalFormatting sqref="D690:D693">
    <cfRule type="cellIs" dxfId="987" priority="33" operator="equal">
      <formula>"退職"</formula>
    </cfRule>
  </conditionalFormatting>
  <conditionalFormatting sqref="D685">
    <cfRule type="cellIs" dxfId="986" priority="32" operator="equal">
      <formula>"退職"</formula>
    </cfRule>
  </conditionalFormatting>
  <conditionalFormatting sqref="D686">
    <cfRule type="cellIs" dxfId="985" priority="31" operator="equal">
      <formula>"退職"</formula>
    </cfRule>
  </conditionalFormatting>
  <conditionalFormatting sqref="D679">
    <cfRule type="cellIs" dxfId="984" priority="30" operator="equal">
      <formula>"退職"</formula>
    </cfRule>
  </conditionalFormatting>
  <conditionalFormatting sqref="D680">
    <cfRule type="cellIs" dxfId="983" priority="29" operator="equal">
      <formula>"退職"</formula>
    </cfRule>
  </conditionalFormatting>
  <conditionalFormatting sqref="D671:D672">
    <cfRule type="cellIs" dxfId="982" priority="28" operator="equal">
      <formula>"退職"</formula>
    </cfRule>
  </conditionalFormatting>
  <conditionalFormatting sqref="D658">
    <cfRule type="cellIs" dxfId="981" priority="27" operator="equal">
      <formula>"退職"</formula>
    </cfRule>
  </conditionalFormatting>
  <conditionalFormatting sqref="D660">
    <cfRule type="cellIs" dxfId="980" priority="26" operator="equal">
      <formula>"退職"</formula>
    </cfRule>
  </conditionalFormatting>
  <conditionalFormatting sqref="D662">
    <cfRule type="cellIs" dxfId="979" priority="25" operator="equal">
      <formula>"退職"</formula>
    </cfRule>
  </conditionalFormatting>
  <conditionalFormatting sqref="D663">
    <cfRule type="cellIs" dxfId="978" priority="23" operator="equal">
      <formula>"退職"</formula>
    </cfRule>
  </conditionalFormatting>
  <conditionalFormatting sqref="D668">
    <cfRule type="cellIs" dxfId="977" priority="22" operator="equal">
      <formula>"退職"</formula>
    </cfRule>
  </conditionalFormatting>
  <conditionalFormatting sqref="D669">
    <cfRule type="cellIs" dxfId="976" priority="21" operator="equal">
      <formula>"退職"</formula>
    </cfRule>
  </conditionalFormatting>
  <conditionalFormatting sqref="D675">
    <cfRule type="cellIs" dxfId="975" priority="20" operator="equal">
      <formula>"退職"</formula>
    </cfRule>
  </conditionalFormatting>
  <conditionalFormatting sqref="D678">
    <cfRule type="cellIs" dxfId="974" priority="19" operator="equal">
      <formula>"退職"</formula>
    </cfRule>
  </conditionalFormatting>
  <conditionalFormatting sqref="D684">
    <cfRule type="cellIs" dxfId="973" priority="18" operator="equal">
      <formula>"退職"</formula>
    </cfRule>
  </conditionalFormatting>
  <conditionalFormatting sqref="D470">
    <cfRule type="cellIs" dxfId="972" priority="17" operator="equal">
      <formula>"退職"</formula>
    </cfRule>
  </conditionalFormatting>
  <conditionalFormatting sqref="C553:D553">
    <cfRule type="cellIs" dxfId="971" priority="16" operator="equal">
      <formula>"退職"</formula>
    </cfRule>
  </conditionalFormatting>
  <conditionalFormatting sqref="C444:D444">
    <cfRule type="cellIs" dxfId="970" priority="15" operator="equal">
      <formula>"退職"</formula>
    </cfRule>
  </conditionalFormatting>
  <conditionalFormatting sqref="C407:D407">
    <cfRule type="cellIs" dxfId="969" priority="14" operator="equal">
      <formula>"退職"</formula>
    </cfRule>
  </conditionalFormatting>
  <conditionalFormatting sqref="C445:D445">
    <cfRule type="cellIs" dxfId="968" priority="13" operator="equal">
      <formula>"退職"</formula>
    </cfRule>
  </conditionalFormatting>
  <conditionalFormatting sqref="C414">
    <cfRule type="cellIs" dxfId="967" priority="12" operator="equal">
      <formula>"退職"</formula>
    </cfRule>
  </conditionalFormatting>
  <conditionalFormatting sqref="D414">
    <cfRule type="cellIs" dxfId="966" priority="11" operator="equal">
      <formula>"退職"</formula>
    </cfRule>
  </conditionalFormatting>
  <conditionalFormatting sqref="C416:D416">
    <cfRule type="cellIs" dxfId="965" priority="10" operator="equal">
      <formula>"退職"</formula>
    </cfRule>
  </conditionalFormatting>
  <conditionalFormatting sqref="C399:D399">
    <cfRule type="cellIs" dxfId="964" priority="9" operator="equal">
      <formula>"退職"</formula>
    </cfRule>
  </conditionalFormatting>
  <conditionalFormatting sqref="C454:D454">
    <cfRule type="cellIs" dxfId="963" priority="8" operator="equal">
      <formula>"退職"</formula>
    </cfRule>
  </conditionalFormatting>
  <conditionalFormatting sqref="C389:D389">
    <cfRule type="cellIs" dxfId="962" priority="7" operator="equal">
      <formula>"退職"</formula>
    </cfRule>
  </conditionalFormatting>
  <conditionalFormatting sqref="C410:D410">
    <cfRule type="cellIs" dxfId="961" priority="6" operator="equal">
      <formula>"退職"</formula>
    </cfRule>
  </conditionalFormatting>
  <conditionalFormatting sqref="C448:D448">
    <cfRule type="cellIs" dxfId="960" priority="5" operator="equal">
      <formula>"退職"</formula>
    </cfRule>
    <cfRule type="cellIs" dxfId="959" priority="4" operator="equal">
      <formula>"退職"</formula>
    </cfRule>
  </conditionalFormatting>
  <conditionalFormatting sqref="C495:D495">
    <cfRule type="cellIs" dxfId="958" priority="3" operator="equal">
      <formula>"退職"</formula>
    </cfRule>
  </conditionalFormatting>
  <conditionalFormatting sqref="C457:D457">
    <cfRule type="cellIs" dxfId="957" priority="2" operator="equal">
      <formula>"退職"</formula>
    </cfRule>
  </conditionalFormatting>
  <conditionalFormatting sqref="C456:D456">
    <cfRule type="cellIs" dxfId="956" priority="1" operator="equal">
      <formula>"退職"</formula>
    </cfRule>
  </conditionalFormatting>
  <pageMargins left="0.23622047244094491" right="0.23622047244094491" top="0.74803149606299213" bottom="0.74803149606299213" header="0.31496062992125978" footer="0.31496062992125978"/>
  <pageSetup paperSize="9" scale="5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  <pageSetUpPr fitToPage="1"/>
  </sheetPr>
  <dimension ref="A1:AS142"/>
  <sheetViews>
    <sheetView tabSelected="1" zoomScale="130" zoomScaleNormal="130" workbookViewId="0">
      <pane xSplit="4" ySplit="5" topLeftCell="E146" activePane="bottomRight" state="frozen"/>
      <selection activeCell="D1" sqref="D1"/>
      <selection pane="topRight" activeCell="E1" sqref="E1"/>
      <selection pane="bottomLeft" activeCell="D6" sqref="D6"/>
      <selection pane="bottomRight" activeCell="J142" sqref="J142"/>
    </sheetView>
  </sheetViews>
  <sheetFormatPr defaultColWidth="4.140625" defaultRowHeight="17.25" customHeight="1"/>
  <cols>
    <col min="1" max="1" width="4.140625" style="74" customWidth="1"/>
    <col min="2" max="2" width="8.7109375" style="74" customWidth="1"/>
    <col min="3" max="3" width="9.42578125" style="74" customWidth="1"/>
    <col min="4" max="4" width="12.7109375" style="74" customWidth="1"/>
    <col min="5" max="35" width="4.7109375" style="74" customWidth="1"/>
    <col min="36" max="36" width="6.7109375" style="99" customWidth="1"/>
    <col min="37" max="37" width="9.140625" style="99" customWidth="1"/>
    <col min="38" max="44" width="4.140625" style="74" customWidth="1"/>
    <col min="45" max="16384" width="4.140625" style="74"/>
  </cols>
  <sheetData>
    <row r="1" spans="1:45" ht="15" customHeight="1"/>
    <row r="2" spans="1:45" ht="15" customHeight="1">
      <c r="E2" s="152" t="s">
        <v>850</v>
      </c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40"/>
    </row>
    <row r="3" spans="1:45" ht="15" customHeight="1">
      <c r="B3" s="57"/>
      <c r="D3" s="57" t="s">
        <v>1085</v>
      </c>
      <c r="E3" s="141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3"/>
    </row>
    <row r="4" spans="1:45" ht="15" customHeight="1">
      <c r="AJ4" s="74"/>
      <c r="AK4" s="74"/>
    </row>
    <row r="5" spans="1:45" ht="21" customHeight="1">
      <c r="A5" s="65"/>
      <c r="B5" s="66" t="s">
        <v>4</v>
      </c>
      <c r="C5" s="66"/>
      <c r="D5" s="68" t="s">
        <v>5</v>
      </c>
      <c r="E5" s="100">
        <v>1</v>
      </c>
      <c r="F5" s="115">
        <v>2</v>
      </c>
      <c r="G5" s="115">
        <v>3</v>
      </c>
      <c r="H5" s="115">
        <v>4</v>
      </c>
      <c r="I5" s="115">
        <v>5</v>
      </c>
      <c r="J5" s="115">
        <v>6</v>
      </c>
      <c r="K5" s="115">
        <v>7</v>
      </c>
      <c r="L5" s="115">
        <v>8</v>
      </c>
      <c r="M5" s="115">
        <v>9</v>
      </c>
      <c r="N5" s="115">
        <v>10</v>
      </c>
      <c r="O5" s="115">
        <v>11</v>
      </c>
      <c r="P5" s="115">
        <v>12</v>
      </c>
      <c r="Q5" s="115">
        <v>13</v>
      </c>
      <c r="R5" s="115">
        <v>14</v>
      </c>
      <c r="S5" s="115">
        <v>15</v>
      </c>
      <c r="T5" s="115">
        <v>16</v>
      </c>
      <c r="U5" s="115">
        <v>17</v>
      </c>
      <c r="V5" s="115">
        <v>18</v>
      </c>
      <c r="W5" s="115">
        <v>19</v>
      </c>
      <c r="X5" s="115">
        <v>20</v>
      </c>
      <c r="Y5" s="115">
        <v>21</v>
      </c>
      <c r="Z5" s="115">
        <v>22</v>
      </c>
      <c r="AA5" s="115">
        <v>23</v>
      </c>
      <c r="AB5" s="115">
        <v>24</v>
      </c>
      <c r="AC5" s="115">
        <v>25</v>
      </c>
      <c r="AD5" s="115">
        <v>26</v>
      </c>
      <c r="AE5" s="115">
        <v>27</v>
      </c>
      <c r="AF5" s="115">
        <v>28</v>
      </c>
      <c r="AG5" s="115">
        <v>29</v>
      </c>
      <c r="AH5" s="115">
        <v>30</v>
      </c>
      <c r="AI5" s="115">
        <v>31</v>
      </c>
      <c r="AJ5" s="101"/>
      <c r="AK5" s="101" t="s">
        <v>16</v>
      </c>
      <c r="AL5" s="161" t="s">
        <v>1086</v>
      </c>
      <c r="AM5" s="142"/>
      <c r="AN5" s="158" t="s">
        <v>1087</v>
      </c>
      <c r="AO5" s="158"/>
    </row>
    <row r="6" spans="1:45" s="75" customFormat="1" ht="21" customHeight="1">
      <c r="A6" s="70"/>
      <c r="B6" s="71" t="s">
        <v>22</v>
      </c>
      <c r="C6" s="67">
        <v>70003128</v>
      </c>
      <c r="D6" s="116" t="s">
        <v>23</v>
      </c>
      <c r="E6" s="117">
        <v>0.33333333333333331</v>
      </c>
      <c r="F6" s="117">
        <v>0.33333333333333331</v>
      </c>
      <c r="G6" s="117"/>
      <c r="H6" s="117"/>
      <c r="I6" s="117"/>
      <c r="J6" s="117"/>
      <c r="K6" s="117"/>
      <c r="L6" s="58"/>
      <c r="M6" s="58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04"/>
      <c r="AK6" s="104">
        <f>COUNTA(E6:AI6)*(AJ6)*(2)</f>
        <v>0</v>
      </c>
      <c r="AL6" s="155">
        <f t="shared" ref="AL6:AL37" si="0">SUBTOTAL(9,E6:AI6)</f>
        <v>0.66666666666666663</v>
      </c>
      <c r="AM6" s="156"/>
      <c r="AN6" s="157">
        <f t="shared" ref="AN6:AN37" si="1">COUNTIF(E6:AI6,"&gt;0")</f>
        <v>2</v>
      </c>
      <c r="AO6" s="159"/>
      <c r="AR6" s="118"/>
      <c r="AS6" s="118"/>
    </row>
    <row r="7" spans="1:45" s="75" customFormat="1" ht="21" customHeight="1">
      <c r="A7" s="70"/>
      <c r="B7" s="71" t="s">
        <v>22</v>
      </c>
      <c r="C7" s="67">
        <v>70003394</v>
      </c>
      <c r="D7" s="116" t="s">
        <v>1088</v>
      </c>
      <c r="E7" s="117">
        <v>0.41666666666666669</v>
      </c>
      <c r="F7" s="117">
        <v>0.4375</v>
      </c>
      <c r="G7" s="117"/>
      <c r="H7" s="117"/>
      <c r="I7" s="117"/>
      <c r="J7" s="117"/>
      <c r="K7" s="117"/>
      <c r="L7" s="58"/>
      <c r="M7" s="58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04"/>
      <c r="AK7" s="104">
        <f>COUNTA(E7:AI7)*(AJ7)*(2)</f>
        <v>0</v>
      </c>
      <c r="AL7" s="155">
        <f t="shared" si="0"/>
        <v>0.85416666666666674</v>
      </c>
      <c r="AM7" s="156"/>
      <c r="AN7" s="157">
        <f t="shared" si="1"/>
        <v>2</v>
      </c>
      <c r="AO7" s="159"/>
      <c r="AR7" s="118"/>
      <c r="AS7" s="118"/>
    </row>
    <row r="8" spans="1:45" s="75" customFormat="1" ht="21" customHeight="1">
      <c r="A8" s="70"/>
      <c r="B8" s="71" t="s">
        <v>22</v>
      </c>
      <c r="C8" s="67">
        <v>70003257</v>
      </c>
      <c r="D8" s="116" t="s">
        <v>1089</v>
      </c>
      <c r="E8" s="117">
        <v>0.35416666666666669</v>
      </c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58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04"/>
      <c r="AK8" s="104"/>
      <c r="AL8" s="155">
        <f t="shared" si="0"/>
        <v>0.35416666666666669</v>
      </c>
      <c r="AM8" s="156"/>
      <c r="AN8" s="157">
        <f t="shared" si="1"/>
        <v>1</v>
      </c>
      <c r="AO8" s="159"/>
      <c r="AR8" s="118"/>
      <c r="AS8" s="118"/>
    </row>
    <row r="9" spans="1:45" s="75" customFormat="1" ht="21" customHeight="1">
      <c r="A9" s="70"/>
      <c r="B9" s="71" t="s">
        <v>22</v>
      </c>
      <c r="C9" s="67">
        <v>70003168</v>
      </c>
      <c r="D9" s="116" t="s">
        <v>45</v>
      </c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58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3"/>
      <c r="AK9" s="113"/>
      <c r="AL9" s="155">
        <f t="shared" si="0"/>
        <v>0</v>
      </c>
      <c r="AM9" s="156"/>
      <c r="AN9" s="157">
        <f t="shared" si="1"/>
        <v>0</v>
      </c>
      <c r="AO9" s="159"/>
      <c r="AR9" s="118"/>
      <c r="AS9" s="61"/>
    </row>
    <row r="10" spans="1:45" s="75" customFormat="1" ht="21" customHeight="1">
      <c r="A10" s="70"/>
      <c r="B10" s="71" t="s">
        <v>22</v>
      </c>
      <c r="C10" s="67">
        <v>70001768</v>
      </c>
      <c r="D10" s="120" t="s">
        <v>1090</v>
      </c>
      <c r="E10" s="58">
        <v>0.45833333333333331</v>
      </c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114"/>
      <c r="AK10" s="114"/>
      <c r="AL10" s="155">
        <f t="shared" si="0"/>
        <v>0.45833333333333331</v>
      </c>
      <c r="AM10" s="156"/>
      <c r="AN10" s="157">
        <f t="shared" si="1"/>
        <v>1</v>
      </c>
      <c r="AO10" s="159"/>
      <c r="AR10" s="118"/>
      <c r="AS10" s="61"/>
    </row>
    <row r="11" spans="1:45" s="75" customFormat="1" ht="21" customHeight="1">
      <c r="A11" s="70"/>
      <c r="B11" s="71" t="s">
        <v>22</v>
      </c>
      <c r="C11" s="67">
        <v>70003864</v>
      </c>
      <c r="D11" s="116" t="s">
        <v>1091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114"/>
      <c r="AK11" s="114"/>
      <c r="AL11" s="155">
        <f t="shared" si="0"/>
        <v>0</v>
      </c>
      <c r="AM11" s="156"/>
      <c r="AN11" s="157">
        <f t="shared" si="1"/>
        <v>0</v>
      </c>
      <c r="AO11" s="159"/>
      <c r="AR11" s="118"/>
      <c r="AS11" s="61"/>
    </row>
    <row r="12" spans="1:45" s="75" customFormat="1" ht="21" customHeight="1">
      <c r="A12" s="70"/>
      <c r="B12" s="71" t="s">
        <v>22</v>
      </c>
      <c r="C12" s="67">
        <v>70003895</v>
      </c>
      <c r="D12" s="116" t="s">
        <v>1092</v>
      </c>
      <c r="E12" s="117"/>
      <c r="F12" s="117">
        <v>0.35416666666666669</v>
      </c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59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04"/>
      <c r="AK12" s="104">
        <f>COUNTA(E12:AI12)*(AJ12)*(2)</f>
        <v>0</v>
      </c>
      <c r="AL12" s="155">
        <f t="shared" si="0"/>
        <v>0.35416666666666669</v>
      </c>
      <c r="AM12" s="156"/>
      <c r="AN12" s="157">
        <f t="shared" si="1"/>
        <v>1</v>
      </c>
      <c r="AO12" s="159"/>
      <c r="AR12" s="118"/>
      <c r="AS12" s="61"/>
    </row>
    <row r="13" spans="1:45" s="75" customFormat="1" ht="21" customHeight="1">
      <c r="A13" s="70"/>
      <c r="B13" s="71"/>
      <c r="C13" s="67">
        <v>0</v>
      </c>
      <c r="D13" s="116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59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04"/>
      <c r="AK13" s="104"/>
      <c r="AL13" s="155">
        <f t="shared" si="0"/>
        <v>0</v>
      </c>
      <c r="AM13" s="156"/>
      <c r="AN13" s="157">
        <f t="shared" si="1"/>
        <v>0</v>
      </c>
      <c r="AO13" s="159"/>
      <c r="AR13" s="118"/>
      <c r="AS13" s="61"/>
    </row>
    <row r="14" spans="1:45" s="75" customFormat="1" ht="21" customHeight="1">
      <c r="A14" s="70"/>
      <c r="B14" s="71"/>
      <c r="C14" s="67">
        <v>0</v>
      </c>
      <c r="D14" s="116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59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04"/>
      <c r="AK14" s="104"/>
      <c r="AL14" s="155">
        <f t="shared" si="0"/>
        <v>0</v>
      </c>
      <c r="AM14" s="156"/>
      <c r="AN14" s="157">
        <f t="shared" si="1"/>
        <v>0</v>
      </c>
      <c r="AO14" s="159"/>
      <c r="AR14" s="118"/>
      <c r="AS14" s="61"/>
    </row>
    <row r="15" spans="1:45" s="75" customFormat="1" ht="21" customHeight="1">
      <c r="A15" s="70"/>
      <c r="B15" s="71"/>
      <c r="C15" s="67">
        <v>0</v>
      </c>
      <c r="D15" s="116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59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04"/>
      <c r="AK15" s="104"/>
      <c r="AL15" s="155">
        <f t="shared" si="0"/>
        <v>0</v>
      </c>
      <c r="AM15" s="156"/>
      <c r="AN15" s="157">
        <f t="shared" si="1"/>
        <v>0</v>
      </c>
      <c r="AO15" s="159"/>
      <c r="AR15" s="118"/>
      <c r="AS15" s="61"/>
    </row>
    <row r="16" spans="1:45" s="75" customFormat="1" ht="21" customHeight="1">
      <c r="A16" s="70"/>
      <c r="B16" s="71"/>
      <c r="C16" s="67">
        <v>0</v>
      </c>
      <c r="D16" s="116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59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04"/>
      <c r="AK16" s="104"/>
      <c r="AL16" s="155">
        <f t="shared" si="0"/>
        <v>0</v>
      </c>
      <c r="AM16" s="156"/>
      <c r="AN16" s="157">
        <f t="shared" si="1"/>
        <v>0</v>
      </c>
      <c r="AO16" s="159"/>
      <c r="AR16" s="118"/>
      <c r="AS16" s="61"/>
    </row>
    <row r="17" spans="1:45" ht="21" customHeight="1">
      <c r="A17" s="71"/>
      <c r="B17" s="71" t="s">
        <v>22</v>
      </c>
      <c r="C17" s="71">
        <v>0</v>
      </c>
      <c r="D17" s="116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04"/>
      <c r="AK17" s="104">
        <f>COUNTA(E17:AI17)*(AJ17)*(2)</f>
        <v>0</v>
      </c>
      <c r="AL17" s="155">
        <f t="shared" si="0"/>
        <v>0</v>
      </c>
      <c r="AM17" s="156"/>
      <c r="AN17" s="157">
        <f t="shared" si="1"/>
        <v>0</v>
      </c>
      <c r="AO17" s="158"/>
      <c r="AP17" s="75"/>
      <c r="AQ17" s="75"/>
      <c r="AR17" s="118"/>
      <c r="AS17" s="118"/>
    </row>
    <row r="18" spans="1:45" ht="21" customHeight="1">
      <c r="A18" s="71"/>
      <c r="B18" s="71" t="s">
        <v>22</v>
      </c>
      <c r="C18" s="71">
        <v>70003687</v>
      </c>
      <c r="D18" s="116" t="s">
        <v>1093</v>
      </c>
      <c r="E18" s="117"/>
      <c r="F18" s="117">
        <v>0.42708333333333331</v>
      </c>
      <c r="G18" s="117"/>
      <c r="H18" s="117"/>
      <c r="I18" s="117"/>
      <c r="J18" s="117"/>
      <c r="K18" s="117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104"/>
      <c r="AK18" s="104"/>
      <c r="AL18" s="155">
        <f t="shared" si="0"/>
        <v>0.42708333333333331</v>
      </c>
      <c r="AM18" s="156"/>
      <c r="AN18" s="157">
        <f t="shared" si="1"/>
        <v>1</v>
      </c>
      <c r="AO18" s="158"/>
      <c r="AP18" s="75"/>
      <c r="AQ18" s="75"/>
      <c r="AR18" s="118"/>
      <c r="AS18" s="118"/>
    </row>
    <row r="19" spans="1:45" ht="21" customHeight="1">
      <c r="A19" s="71"/>
      <c r="B19" s="71" t="s">
        <v>22</v>
      </c>
      <c r="C19" s="71">
        <v>0</v>
      </c>
      <c r="D19" s="121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117"/>
      <c r="T19" s="117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60"/>
      <c r="AJ19" s="104"/>
      <c r="AK19" s="104"/>
      <c r="AL19" s="155">
        <f t="shared" si="0"/>
        <v>0</v>
      </c>
      <c r="AM19" s="156"/>
      <c r="AN19" s="157">
        <f t="shared" si="1"/>
        <v>0</v>
      </c>
      <c r="AO19" s="158"/>
      <c r="AP19" s="75"/>
      <c r="AQ19" s="75"/>
      <c r="AR19" s="118"/>
      <c r="AS19" s="61"/>
    </row>
    <row r="20" spans="1:45" ht="21" customHeight="1">
      <c r="A20" s="71"/>
      <c r="B20" s="71" t="s">
        <v>22</v>
      </c>
      <c r="C20" s="71">
        <v>70003507</v>
      </c>
      <c r="D20" s="122" t="s">
        <v>1094</v>
      </c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59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04"/>
      <c r="AK20" s="104"/>
      <c r="AL20" s="155">
        <f t="shared" si="0"/>
        <v>0</v>
      </c>
      <c r="AM20" s="156"/>
      <c r="AN20" s="157">
        <f t="shared" si="1"/>
        <v>0</v>
      </c>
      <c r="AO20" s="158"/>
      <c r="AP20" s="75"/>
      <c r="AQ20" s="75"/>
      <c r="AR20" s="118"/>
      <c r="AS20" s="61"/>
    </row>
    <row r="21" spans="1:45" ht="21" customHeight="1">
      <c r="A21" s="71"/>
      <c r="B21" s="71" t="s">
        <v>22</v>
      </c>
      <c r="C21" s="80">
        <v>70003842</v>
      </c>
      <c r="D21" s="122" t="s">
        <v>1095</v>
      </c>
      <c r="E21" s="117">
        <v>0.45833333333333331</v>
      </c>
      <c r="F21" s="117">
        <v>0.45833333333333331</v>
      </c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04"/>
      <c r="AK21" s="104"/>
      <c r="AL21" s="155">
        <f t="shared" si="0"/>
        <v>0.91666666666666663</v>
      </c>
      <c r="AM21" s="156"/>
      <c r="AN21" s="157">
        <f t="shared" si="1"/>
        <v>2</v>
      </c>
      <c r="AO21" s="158"/>
      <c r="AP21" s="75"/>
      <c r="AQ21" s="75"/>
      <c r="AR21" s="118"/>
      <c r="AS21" s="61"/>
    </row>
    <row r="22" spans="1:45" ht="21" customHeight="1">
      <c r="A22" s="71"/>
      <c r="B22" s="71" t="s">
        <v>22</v>
      </c>
      <c r="C22" s="80">
        <v>70001767</v>
      </c>
      <c r="D22" s="122" t="s">
        <v>678</v>
      </c>
      <c r="E22" s="117">
        <v>0.45833333333333331</v>
      </c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04"/>
      <c r="AK22" s="104"/>
      <c r="AL22" s="155">
        <f t="shared" si="0"/>
        <v>0.45833333333333331</v>
      </c>
      <c r="AM22" s="156"/>
      <c r="AN22" s="157">
        <f t="shared" si="1"/>
        <v>1</v>
      </c>
      <c r="AO22" s="158"/>
      <c r="AP22" s="75"/>
      <c r="AQ22" s="75"/>
      <c r="AR22" s="118"/>
      <c r="AS22" s="61"/>
    </row>
    <row r="23" spans="1:45" ht="21" customHeight="1">
      <c r="A23" s="71"/>
      <c r="B23" s="71" t="s">
        <v>22</v>
      </c>
      <c r="C23" s="80">
        <v>70003548</v>
      </c>
      <c r="D23" s="122" t="s">
        <v>1096</v>
      </c>
      <c r="E23" s="117"/>
      <c r="F23" s="117">
        <v>0.45833333333333331</v>
      </c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59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04"/>
      <c r="AK23" s="104"/>
      <c r="AL23" s="155">
        <f t="shared" si="0"/>
        <v>0.45833333333333331</v>
      </c>
      <c r="AM23" s="156"/>
      <c r="AN23" s="157">
        <f t="shared" si="1"/>
        <v>1</v>
      </c>
      <c r="AO23" s="158"/>
      <c r="AP23" s="75"/>
      <c r="AQ23" s="75"/>
      <c r="AR23" s="118"/>
      <c r="AS23" s="61"/>
    </row>
    <row r="24" spans="1:45" ht="21" customHeight="1">
      <c r="A24" s="71"/>
      <c r="B24" s="71" t="s">
        <v>22</v>
      </c>
      <c r="C24" s="80">
        <v>70003549</v>
      </c>
      <c r="D24" s="122" t="s">
        <v>1097</v>
      </c>
      <c r="E24" s="117"/>
      <c r="F24" s="117">
        <v>0.45833333333333331</v>
      </c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04"/>
      <c r="AK24" s="104"/>
      <c r="AL24" s="155">
        <f t="shared" si="0"/>
        <v>0.45833333333333331</v>
      </c>
      <c r="AM24" s="156"/>
      <c r="AN24" s="157">
        <f t="shared" si="1"/>
        <v>1</v>
      </c>
      <c r="AO24" s="158"/>
      <c r="AP24" s="75"/>
      <c r="AQ24" s="75"/>
      <c r="AR24" s="118"/>
      <c r="AS24" s="61"/>
    </row>
    <row r="25" spans="1:45" ht="21" customHeight="1">
      <c r="A25" s="71"/>
      <c r="B25" s="71" t="s">
        <v>22</v>
      </c>
      <c r="C25" s="80">
        <v>70003898</v>
      </c>
      <c r="D25" s="122" t="s">
        <v>1098</v>
      </c>
      <c r="E25" s="117">
        <v>0.375</v>
      </c>
      <c r="F25" s="117">
        <v>0.375</v>
      </c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04"/>
      <c r="AK25" s="104"/>
      <c r="AL25" s="155">
        <f t="shared" si="0"/>
        <v>0.75</v>
      </c>
      <c r="AM25" s="156"/>
      <c r="AN25" s="157">
        <f t="shared" si="1"/>
        <v>2</v>
      </c>
      <c r="AO25" s="158"/>
      <c r="AP25" s="75"/>
      <c r="AQ25" s="75"/>
      <c r="AR25" s="118"/>
      <c r="AS25" s="61"/>
    </row>
    <row r="26" spans="1:45" ht="21" customHeight="1">
      <c r="A26" s="71"/>
      <c r="B26" s="71" t="s">
        <v>22</v>
      </c>
      <c r="C26" s="80">
        <v>70003894</v>
      </c>
      <c r="D26" s="122" t="s">
        <v>1099</v>
      </c>
      <c r="E26" s="117">
        <v>0.4375</v>
      </c>
      <c r="F26" s="117">
        <v>0.45833333333333331</v>
      </c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59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04"/>
      <c r="AK26" s="104"/>
      <c r="AL26" s="155">
        <f t="shared" si="0"/>
        <v>0.89583333333333326</v>
      </c>
      <c r="AM26" s="156"/>
      <c r="AN26" s="157">
        <f t="shared" si="1"/>
        <v>2</v>
      </c>
      <c r="AO26" s="158"/>
      <c r="AP26" s="75"/>
      <c r="AQ26" s="75"/>
      <c r="AR26" s="118"/>
      <c r="AS26" s="118"/>
    </row>
    <row r="27" spans="1:45" ht="21" customHeight="1">
      <c r="A27" s="71"/>
      <c r="B27" s="71" t="s">
        <v>22</v>
      </c>
      <c r="C27" s="80">
        <v>70003861</v>
      </c>
      <c r="D27" s="122" t="s">
        <v>1100</v>
      </c>
      <c r="E27" s="117">
        <v>0.375</v>
      </c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59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04"/>
      <c r="AK27" s="104"/>
      <c r="AL27" s="155">
        <f t="shared" si="0"/>
        <v>0.375</v>
      </c>
      <c r="AM27" s="156"/>
      <c r="AN27" s="157">
        <f t="shared" si="1"/>
        <v>1</v>
      </c>
      <c r="AO27" s="158"/>
      <c r="AP27" s="75"/>
      <c r="AQ27" s="75"/>
      <c r="AR27" s="118"/>
      <c r="AS27" s="61"/>
    </row>
    <row r="28" spans="1:45" ht="21" customHeight="1">
      <c r="A28" s="71"/>
      <c r="B28" s="71" t="s">
        <v>22</v>
      </c>
      <c r="C28" s="80">
        <v>70003862</v>
      </c>
      <c r="D28" s="122" t="s">
        <v>1101</v>
      </c>
      <c r="E28" s="117">
        <v>0.4375</v>
      </c>
      <c r="F28" s="117">
        <v>0.45833333333333331</v>
      </c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59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04"/>
      <c r="AK28" s="104"/>
      <c r="AL28" s="155">
        <f t="shared" si="0"/>
        <v>0.89583333333333326</v>
      </c>
      <c r="AM28" s="156"/>
      <c r="AN28" s="157">
        <f t="shared" si="1"/>
        <v>2</v>
      </c>
      <c r="AO28" s="158"/>
      <c r="AP28" s="75"/>
      <c r="AQ28" s="75"/>
      <c r="AR28" s="118"/>
      <c r="AS28" s="61"/>
    </row>
    <row r="29" spans="1:45" ht="21" customHeight="1">
      <c r="A29" s="71"/>
      <c r="B29" s="71"/>
      <c r="C29" s="80">
        <v>70002971</v>
      </c>
      <c r="D29" s="122" t="s">
        <v>723</v>
      </c>
      <c r="E29" s="117">
        <v>0.45833333333333331</v>
      </c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04"/>
      <c r="AK29" s="104"/>
      <c r="AL29" s="155">
        <f t="shared" si="0"/>
        <v>0.45833333333333331</v>
      </c>
      <c r="AM29" s="156"/>
      <c r="AN29" s="157">
        <f t="shared" si="1"/>
        <v>1</v>
      </c>
      <c r="AO29" s="158"/>
      <c r="AP29" s="75"/>
      <c r="AQ29" s="75"/>
      <c r="AR29" s="118"/>
      <c r="AS29" s="61"/>
    </row>
    <row r="30" spans="1:45" ht="21" customHeight="1">
      <c r="A30" s="71"/>
      <c r="B30" s="71"/>
      <c r="C30" s="80">
        <v>70003691</v>
      </c>
      <c r="D30" s="122" t="s">
        <v>1102</v>
      </c>
      <c r="E30" s="117">
        <v>0.45833333333333331</v>
      </c>
      <c r="F30" s="117">
        <v>0.35416666666666669</v>
      </c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04"/>
      <c r="AK30" s="104"/>
      <c r="AL30" s="155">
        <f t="shared" si="0"/>
        <v>0.8125</v>
      </c>
      <c r="AM30" s="156"/>
      <c r="AN30" s="157">
        <f t="shared" si="1"/>
        <v>2</v>
      </c>
      <c r="AO30" s="158"/>
      <c r="AP30" s="75"/>
      <c r="AQ30" s="75"/>
      <c r="AR30" s="118"/>
      <c r="AS30" s="61"/>
    </row>
    <row r="31" spans="1:45" ht="21" customHeight="1">
      <c r="A31" s="71"/>
      <c r="B31" s="71" t="s">
        <v>22</v>
      </c>
      <c r="C31" s="80">
        <v>70003900</v>
      </c>
      <c r="D31" s="122" t="s">
        <v>1103</v>
      </c>
      <c r="E31" s="117">
        <v>0.36458333333333331</v>
      </c>
      <c r="F31" s="117">
        <v>0.36458333333333331</v>
      </c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59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04"/>
      <c r="AK31" s="104"/>
      <c r="AL31" s="155">
        <f t="shared" si="0"/>
        <v>0.72916666666666663</v>
      </c>
      <c r="AM31" s="156"/>
      <c r="AN31" s="157">
        <f t="shared" si="1"/>
        <v>2</v>
      </c>
      <c r="AO31" s="158"/>
      <c r="AP31" s="75"/>
      <c r="AQ31" s="75"/>
      <c r="AR31" s="118"/>
      <c r="AS31" s="118"/>
    </row>
    <row r="32" spans="1:45" ht="21" customHeight="1">
      <c r="A32" s="71"/>
      <c r="B32" s="71"/>
      <c r="C32" s="80">
        <v>70004156</v>
      </c>
      <c r="D32" s="122" t="s">
        <v>1104</v>
      </c>
      <c r="E32" s="117"/>
      <c r="F32" s="117">
        <v>0.35416666666666669</v>
      </c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59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04"/>
      <c r="AK32" s="104"/>
      <c r="AL32" s="155">
        <f t="shared" si="0"/>
        <v>0.35416666666666669</v>
      </c>
      <c r="AM32" s="156"/>
      <c r="AN32" s="157">
        <f t="shared" si="1"/>
        <v>1</v>
      </c>
      <c r="AO32" s="158"/>
      <c r="AP32" s="75"/>
      <c r="AQ32" s="75"/>
      <c r="AR32" s="118"/>
      <c r="AS32" s="118"/>
    </row>
    <row r="33" spans="1:45" ht="21" customHeight="1">
      <c r="A33" s="71"/>
      <c r="B33" s="71"/>
      <c r="C33" s="80">
        <v>0</v>
      </c>
      <c r="D33" s="122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59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04"/>
      <c r="AK33" s="104"/>
      <c r="AL33" s="155">
        <f t="shared" si="0"/>
        <v>0</v>
      </c>
      <c r="AM33" s="156"/>
      <c r="AN33" s="157">
        <f t="shared" si="1"/>
        <v>0</v>
      </c>
      <c r="AO33" s="158"/>
      <c r="AP33" s="75"/>
      <c r="AQ33" s="75"/>
      <c r="AR33" s="118"/>
      <c r="AS33" s="118"/>
    </row>
    <row r="34" spans="1:45" ht="21" customHeight="1">
      <c r="A34" s="71"/>
      <c r="B34" s="71" t="s">
        <v>22</v>
      </c>
      <c r="C34" s="71">
        <v>70002568</v>
      </c>
      <c r="D34" s="122" t="s">
        <v>1105</v>
      </c>
      <c r="E34" s="117">
        <v>0.41666666666666669</v>
      </c>
      <c r="F34" s="117">
        <v>0.51041666666666663</v>
      </c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04"/>
      <c r="AK34" s="104"/>
      <c r="AL34" s="155">
        <f t="shared" si="0"/>
        <v>0.92708333333333326</v>
      </c>
      <c r="AM34" s="156"/>
      <c r="AN34" s="157">
        <f t="shared" si="1"/>
        <v>2</v>
      </c>
      <c r="AO34" s="158"/>
      <c r="AP34" s="75"/>
      <c r="AQ34" s="75"/>
      <c r="AR34" s="118"/>
      <c r="AS34" s="61"/>
    </row>
    <row r="35" spans="1:45" ht="21" customHeight="1">
      <c r="A35" s="71"/>
      <c r="B35" s="71" t="s">
        <v>22</v>
      </c>
      <c r="C35" s="80">
        <v>70003048</v>
      </c>
      <c r="D35" s="122" t="s">
        <v>39</v>
      </c>
      <c r="E35" s="117"/>
      <c r="F35" s="117">
        <v>0.52083333333333337</v>
      </c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04"/>
      <c r="AK35" s="104"/>
      <c r="AL35" s="155">
        <f t="shared" si="0"/>
        <v>0.52083333333333337</v>
      </c>
      <c r="AM35" s="156"/>
      <c r="AN35" s="157">
        <f t="shared" si="1"/>
        <v>1</v>
      </c>
      <c r="AO35" s="158"/>
      <c r="AP35" s="75"/>
      <c r="AQ35" s="75"/>
      <c r="AR35" s="118"/>
      <c r="AS35" s="118"/>
    </row>
    <row r="36" spans="1:45" ht="21" customHeight="1">
      <c r="A36" s="71"/>
      <c r="B36" s="71" t="s">
        <v>22</v>
      </c>
      <c r="C36" s="80">
        <v>70003852</v>
      </c>
      <c r="D36" s="122" t="s">
        <v>1106</v>
      </c>
      <c r="E36" s="117">
        <v>0.33333333333333331</v>
      </c>
      <c r="F36" s="117">
        <v>0.33333333333333331</v>
      </c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04"/>
      <c r="AK36" s="104"/>
      <c r="AL36" s="155">
        <f t="shared" si="0"/>
        <v>0.66666666666666663</v>
      </c>
      <c r="AM36" s="156"/>
      <c r="AN36" s="157">
        <f t="shared" si="1"/>
        <v>2</v>
      </c>
      <c r="AO36" s="158"/>
      <c r="AP36" s="75"/>
      <c r="AQ36" s="75"/>
      <c r="AR36" s="118"/>
      <c r="AS36" s="118"/>
    </row>
    <row r="37" spans="1:45" ht="21" customHeight="1">
      <c r="A37" s="71"/>
      <c r="B37" s="71" t="s">
        <v>22</v>
      </c>
      <c r="C37" s="80">
        <v>70003998</v>
      </c>
      <c r="D37" s="122" t="s">
        <v>1107</v>
      </c>
      <c r="E37" s="117">
        <v>0.35416666666666669</v>
      </c>
      <c r="F37" s="117">
        <v>0.375</v>
      </c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59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04"/>
      <c r="AK37" s="104"/>
      <c r="AL37" s="155">
        <f t="shared" si="0"/>
        <v>0.72916666666666674</v>
      </c>
      <c r="AM37" s="156"/>
      <c r="AN37" s="157">
        <f t="shared" si="1"/>
        <v>2</v>
      </c>
      <c r="AO37" s="158"/>
      <c r="AP37" s="75"/>
      <c r="AQ37" s="75"/>
      <c r="AR37" s="118"/>
      <c r="AS37" s="118"/>
    </row>
    <row r="38" spans="1:45" ht="21" customHeight="1">
      <c r="A38" s="71"/>
      <c r="B38" s="71" t="s">
        <v>22</v>
      </c>
      <c r="C38" s="80">
        <v>70004028</v>
      </c>
      <c r="D38" s="122" t="s">
        <v>1108</v>
      </c>
      <c r="E38" s="117">
        <v>0.41666666666666669</v>
      </c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59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04"/>
      <c r="AK38" s="104"/>
      <c r="AL38" s="155">
        <f t="shared" ref="AL38:AL69" si="2">SUBTOTAL(9,E38:AI38)</f>
        <v>0.41666666666666669</v>
      </c>
      <c r="AM38" s="156"/>
      <c r="AN38" s="157">
        <f t="shared" ref="AN38:AN69" si="3">COUNTIF(E38:AI38,"&gt;0")</f>
        <v>1</v>
      </c>
      <c r="AO38" s="158"/>
      <c r="AP38" s="75"/>
      <c r="AQ38" s="75"/>
      <c r="AR38" s="118"/>
      <c r="AS38" s="118"/>
    </row>
    <row r="39" spans="1:45" ht="21" customHeight="1">
      <c r="A39" s="71"/>
      <c r="B39" s="71" t="s">
        <v>22</v>
      </c>
      <c r="C39" s="80">
        <v>70003169</v>
      </c>
      <c r="D39" s="122" t="s">
        <v>32</v>
      </c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04"/>
      <c r="AK39" s="104"/>
      <c r="AL39" s="155">
        <f t="shared" si="2"/>
        <v>0</v>
      </c>
      <c r="AM39" s="156"/>
      <c r="AN39" s="157">
        <f t="shared" si="3"/>
        <v>0</v>
      </c>
      <c r="AO39" s="158"/>
      <c r="AP39" s="75"/>
      <c r="AQ39" s="75"/>
      <c r="AR39" s="118"/>
      <c r="AS39" s="118"/>
    </row>
    <row r="40" spans="1:45" ht="21" customHeight="1">
      <c r="A40" s="71"/>
      <c r="B40" s="71" t="s">
        <v>22</v>
      </c>
      <c r="C40" s="80">
        <v>0</v>
      </c>
      <c r="D40" s="122" t="s">
        <v>1109</v>
      </c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59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04"/>
      <c r="AK40" s="104"/>
      <c r="AL40" s="155">
        <f t="shared" si="2"/>
        <v>0</v>
      </c>
      <c r="AM40" s="156"/>
      <c r="AN40" s="157">
        <f t="shared" si="3"/>
        <v>0</v>
      </c>
      <c r="AO40" s="158"/>
      <c r="AP40" s="75"/>
      <c r="AQ40" s="75"/>
      <c r="AR40" s="118"/>
      <c r="AS40" s="61"/>
    </row>
    <row r="41" spans="1:45" ht="21" customHeight="1">
      <c r="A41" s="71"/>
      <c r="B41" s="71" t="s">
        <v>22</v>
      </c>
      <c r="C41" s="80">
        <v>70003508</v>
      </c>
      <c r="D41" s="122" t="s">
        <v>1110</v>
      </c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04"/>
      <c r="AK41" s="104"/>
      <c r="AL41" s="155">
        <f t="shared" si="2"/>
        <v>0</v>
      </c>
      <c r="AM41" s="156"/>
      <c r="AN41" s="157">
        <f t="shared" si="3"/>
        <v>0</v>
      </c>
      <c r="AO41" s="158"/>
      <c r="AP41" s="75"/>
      <c r="AQ41" s="75"/>
      <c r="AR41" s="118"/>
      <c r="AS41" s="118"/>
    </row>
    <row r="42" spans="1:45" ht="21" customHeight="1">
      <c r="A42" s="71"/>
      <c r="B42" s="71" t="s">
        <v>22</v>
      </c>
      <c r="C42" s="80">
        <v>70003816</v>
      </c>
      <c r="D42" s="122" t="s">
        <v>1111</v>
      </c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59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04"/>
      <c r="AK42" s="104"/>
      <c r="AL42" s="155">
        <f t="shared" si="2"/>
        <v>0</v>
      </c>
      <c r="AM42" s="156"/>
      <c r="AN42" s="157">
        <f t="shared" si="3"/>
        <v>0</v>
      </c>
      <c r="AO42" s="158"/>
      <c r="AP42" s="75"/>
      <c r="AQ42" s="75"/>
      <c r="AR42" s="118"/>
      <c r="AS42" s="118"/>
    </row>
    <row r="43" spans="1:45" ht="21" customHeight="1">
      <c r="A43" s="71"/>
      <c r="B43" s="71" t="s">
        <v>22</v>
      </c>
      <c r="C43" s="80">
        <v>70003863</v>
      </c>
      <c r="D43" s="122" t="s">
        <v>1112</v>
      </c>
      <c r="E43" s="117"/>
      <c r="F43" s="117">
        <v>0.41666666666666669</v>
      </c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59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04"/>
      <c r="AK43" s="104"/>
      <c r="AL43" s="155">
        <f t="shared" si="2"/>
        <v>0.41666666666666669</v>
      </c>
      <c r="AM43" s="156"/>
      <c r="AN43" s="157">
        <f t="shared" si="3"/>
        <v>1</v>
      </c>
      <c r="AO43" s="158"/>
      <c r="AP43" s="75"/>
      <c r="AQ43" s="75"/>
      <c r="AR43" s="118"/>
      <c r="AS43" s="118"/>
    </row>
    <row r="44" spans="1:45" ht="21" customHeight="1">
      <c r="A44" s="71"/>
      <c r="B44" s="71" t="s">
        <v>22</v>
      </c>
      <c r="C44" s="80">
        <v>70003859</v>
      </c>
      <c r="D44" s="122" t="s">
        <v>1113</v>
      </c>
      <c r="E44" s="117">
        <v>0.33333333333333331</v>
      </c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59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04"/>
      <c r="AK44" s="104"/>
      <c r="AL44" s="155">
        <f t="shared" si="2"/>
        <v>0.33333333333333331</v>
      </c>
      <c r="AM44" s="156"/>
      <c r="AN44" s="157">
        <f t="shared" si="3"/>
        <v>1</v>
      </c>
      <c r="AO44" s="158"/>
      <c r="AP44" s="75"/>
      <c r="AQ44" s="75"/>
      <c r="AR44" s="118"/>
      <c r="AS44" s="118"/>
    </row>
    <row r="45" spans="1:45" ht="21" customHeight="1">
      <c r="A45" s="71"/>
      <c r="B45" s="71" t="s">
        <v>22</v>
      </c>
      <c r="C45" s="80">
        <v>70003871</v>
      </c>
      <c r="D45" s="122" t="s">
        <v>1114</v>
      </c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04"/>
      <c r="AK45" s="104"/>
      <c r="AL45" s="155">
        <f t="shared" si="2"/>
        <v>0</v>
      </c>
      <c r="AM45" s="156"/>
      <c r="AN45" s="157">
        <f t="shared" si="3"/>
        <v>0</v>
      </c>
      <c r="AO45" s="158"/>
      <c r="AP45" s="75"/>
      <c r="AQ45" s="75"/>
      <c r="AR45" s="118"/>
      <c r="AS45" s="118"/>
    </row>
    <row r="46" spans="1:45" ht="21" customHeight="1">
      <c r="A46" s="71"/>
      <c r="B46" s="71" t="s">
        <v>22</v>
      </c>
      <c r="C46" s="80">
        <v>70003860</v>
      </c>
      <c r="D46" s="122" t="s">
        <v>1115</v>
      </c>
      <c r="E46" s="117"/>
      <c r="F46" s="117">
        <v>0.375</v>
      </c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59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04"/>
      <c r="AK46" s="104"/>
      <c r="AL46" s="155">
        <f t="shared" si="2"/>
        <v>0.375</v>
      </c>
      <c r="AM46" s="156"/>
      <c r="AN46" s="157">
        <f t="shared" si="3"/>
        <v>1</v>
      </c>
      <c r="AO46" s="158"/>
      <c r="AP46" s="75"/>
      <c r="AQ46" s="75"/>
      <c r="AR46" s="118"/>
      <c r="AS46" s="118"/>
    </row>
    <row r="47" spans="1:45" ht="21" customHeight="1">
      <c r="A47" s="71"/>
      <c r="B47" s="71" t="s">
        <v>22</v>
      </c>
      <c r="C47" s="80">
        <v>70003952</v>
      </c>
      <c r="D47" s="122" t="s">
        <v>1116</v>
      </c>
      <c r="E47" s="117">
        <v>0.41666666666666669</v>
      </c>
      <c r="F47" s="117">
        <v>0.39583333333333331</v>
      </c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59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04"/>
      <c r="AK47" s="104"/>
      <c r="AL47" s="155">
        <f t="shared" si="2"/>
        <v>0.8125</v>
      </c>
      <c r="AM47" s="156"/>
      <c r="AN47" s="157">
        <f t="shared" si="3"/>
        <v>2</v>
      </c>
      <c r="AO47" s="158"/>
      <c r="AP47" s="75"/>
      <c r="AQ47" s="75"/>
      <c r="AR47" s="118"/>
      <c r="AS47" s="118"/>
    </row>
    <row r="48" spans="1:45" ht="21" customHeight="1">
      <c r="A48" s="71"/>
      <c r="B48" s="71" t="s">
        <v>22</v>
      </c>
      <c r="C48" s="80">
        <v>70004119</v>
      </c>
      <c r="D48" s="123" t="s">
        <v>1117</v>
      </c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04"/>
      <c r="AK48" s="104"/>
      <c r="AL48" s="155">
        <f t="shared" si="2"/>
        <v>0</v>
      </c>
      <c r="AM48" s="156"/>
      <c r="AN48" s="157">
        <f t="shared" si="3"/>
        <v>0</v>
      </c>
      <c r="AO48" s="158"/>
      <c r="AP48" s="75"/>
      <c r="AQ48" s="75"/>
      <c r="AR48" s="118"/>
      <c r="AS48" s="118"/>
    </row>
    <row r="49" spans="1:45" ht="21" customHeight="1">
      <c r="A49" s="71"/>
      <c r="B49" s="71" t="s">
        <v>22</v>
      </c>
      <c r="C49" s="80">
        <v>70004120</v>
      </c>
      <c r="D49" s="124" t="s">
        <v>1118</v>
      </c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25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04"/>
      <c r="AK49" s="104"/>
      <c r="AL49" s="155">
        <f t="shared" si="2"/>
        <v>0</v>
      </c>
      <c r="AM49" s="156"/>
      <c r="AN49" s="157">
        <f t="shared" si="3"/>
        <v>0</v>
      </c>
      <c r="AO49" s="158"/>
      <c r="AP49" s="75"/>
      <c r="AQ49" s="75"/>
      <c r="AR49" s="118"/>
      <c r="AS49" s="118"/>
    </row>
    <row r="50" spans="1:45" ht="21" customHeight="1">
      <c r="A50" s="71"/>
      <c r="B50" s="71" t="s">
        <v>22</v>
      </c>
      <c r="C50" s="80">
        <v>70004149</v>
      </c>
      <c r="D50" s="126" t="s">
        <v>1119</v>
      </c>
      <c r="E50" s="125"/>
      <c r="F50" s="125">
        <v>0.41666666666666669</v>
      </c>
      <c r="G50" s="125"/>
      <c r="H50" s="125"/>
      <c r="I50" s="125"/>
      <c r="J50" s="125"/>
      <c r="K50" s="125"/>
      <c r="L50" s="125"/>
      <c r="M50" s="125"/>
      <c r="N50" s="125"/>
      <c r="O50" s="125"/>
      <c r="P50" s="117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7"/>
      <c r="AJ50" s="104"/>
      <c r="AK50" s="104"/>
      <c r="AL50" s="155">
        <f t="shared" si="2"/>
        <v>0.41666666666666669</v>
      </c>
      <c r="AM50" s="156"/>
      <c r="AN50" s="157">
        <f t="shared" si="3"/>
        <v>1</v>
      </c>
      <c r="AO50" s="158"/>
      <c r="AP50" s="75"/>
      <c r="AQ50" s="75"/>
      <c r="AR50" s="118"/>
      <c r="AS50" s="118"/>
    </row>
    <row r="51" spans="1:45" ht="21" customHeight="1">
      <c r="A51" s="71"/>
      <c r="B51" s="71"/>
      <c r="C51" s="80">
        <v>70004180</v>
      </c>
      <c r="D51" s="126" t="s">
        <v>1120</v>
      </c>
      <c r="E51" s="125">
        <v>0.41666666666666669</v>
      </c>
      <c r="F51" s="125">
        <v>0.33333333333333331</v>
      </c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17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7"/>
      <c r="AJ51" s="104"/>
      <c r="AK51" s="104"/>
      <c r="AL51" s="155">
        <f t="shared" si="2"/>
        <v>0.75</v>
      </c>
      <c r="AM51" s="156"/>
      <c r="AN51" s="157">
        <f t="shared" si="3"/>
        <v>2</v>
      </c>
      <c r="AO51" s="158"/>
      <c r="AP51" s="75"/>
      <c r="AQ51" s="75"/>
      <c r="AR51" s="118"/>
      <c r="AS51" s="118"/>
    </row>
    <row r="52" spans="1:45" ht="21" customHeight="1">
      <c r="A52" s="71"/>
      <c r="B52" s="71"/>
      <c r="C52" s="80">
        <v>70004124</v>
      </c>
      <c r="D52" s="126" t="s">
        <v>1121</v>
      </c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17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17"/>
      <c r="AF52" s="125"/>
      <c r="AG52" s="125"/>
      <c r="AH52" s="125"/>
      <c r="AI52" s="127"/>
      <c r="AJ52" s="104"/>
      <c r="AK52" s="104"/>
      <c r="AL52" s="155">
        <f t="shared" si="2"/>
        <v>0</v>
      </c>
      <c r="AM52" s="156"/>
      <c r="AN52" s="157">
        <f t="shared" si="3"/>
        <v>0</v>
      </c>
      <c r="AO52" s="158"/>
      <c r="AP52" s="75"/>
      <c r="AQ52" s="75"/>
      <c r="AR52" s="118"/>
      <c r="AS52" s="118"/>
    </row>
    <row r="53" spans="1:45" ht="21" customHeight="1">
      <c r="A53" s="71"/>
      <c r="B53" s="71"/>
      <c r="C53" s="80">
        <v>70004183</v>
      </c>
      <c r="D53" s="126" t="s">
        <v>1122</v>
      </c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7"/>
      <c r="AJ53" s="104"/>
      <c r="AK53" s="104"/>
      <c r="AL53" s="155">
        <f t="shared" si="2"/>
        <v>0</v>
      </c>
      <c r="AM53" s="156"/>
      <c r="AN53" s="157">
        <f t="shared" si="3"/>
        <v>0</v>
      </c>
      <c r="AO53" s="158"/>
      <c r="AP53" s="75"/>
      <c r="AQ53" s="75"/>
      <c r="AR53" s="118"/>
      <c r="AS53" s="118"/>
    </row>
    <row r="54" spans="1:45" ht="21" customHeight="1">
      <c r="A54" s="71"/>
      <c r="B54" s="71"/>
      <c r="C54" s="80">
        <v>70004167</v>
      </c>
      <c r="D54" s="126" t="s">
        <v>1123</v>
      </c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17"/>
      <c r="Q54" s="117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  <c r="AI54" s="127"/>
      <c r="AJ54" s="104"/>
      <c r="AK54" s="104"/>
      <c r="AL54" s="155">
        <f t="shared" si="2"/>
        <v>0</v>
      </c>
      <c r="AM54" s="156"/>
      <c r="AN54" s="157">
        <f t="shared" si="3"/>
        <v>0</v>
      </c>
      <c r="AO54" s="158"/>
      <c r="AP54" s="75"/>
      <c r="AQ54" s="75"/>
      <c r="AR54" s="118"/>
      <c r="AS54" s="118"/>
    </row>
    <row r="55" spans="1:45" ht="21" customHeight="1">
      <c r="A55" s="71"/>
      <c r="B55" s="71"/>
      <c r="C55" s="80">
        <v>70004150</v>
      </c>
      <c r="D55" s="126" t="s">
        <v>1124</v>
      </c>
      <c r="E55" s="125"/>
      <c r="F55" s="125">
        <v>0.45833333333333331</v>
      </c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25"/>
      <c r="AD55" s="125"/>
      <c r="AE55" s="125"/>
      <c r="AF55" s="125"/>
      <c r="AG55" s="125"/>
      <c r="AH55" s="125"/>
      <c r="AI55" s="127"/>
      <c r="AJ55" s="104"/>
      <c r="AK55" s="104"/>
      <c r="AL55" s="155">
        <f t="shared" si="2"/>
        <v>0.45833333333333331</v>
      </c>
      <c r="AM55" s="156"/>
      <c r="AN55" s="157">
        <f t="shared" si="3"/>
        <v>1</v>
      </c>
      <c r="AO55" s="158"/>
      <c r="AP55" s="75"/>
      <c r="AQ55" s="75"/>
      <c r="AR55" s="118"/>
      <c r="AS55" s="118"/>
    </row>
    <row r="56" spans="1:45" ht="21" customHeight="1">
      <c r="A56" s="71"/>
      <c r="B56" s="71"/>
      <c r="C56" s="80">
        <v>70004162</v>
      </c>
      <c r="D56" s="126" t="s">
        <v>1125</v>
      </c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H56" s="125"/>
      <c r="AI56" s="127"/>
      <c r="AJ56" s="104"/>
      <c r="AK56" s="104"/>
      <c r="AL56" s="155">
        <f t="shared" si="2"/>
        <v>0</v>
      </c>
      <c r="AM56" s="156"/>
      <c r="AN56" s="157">
        <f t="shared" si="3"/>
        <v>0</v>
      </c>
      <c r="AO56" s="158"/>
      <c r="AP56" s="75"/>
      <c r="AQ56" s="75"/>
      <c r="AR56" s="118"/>
      <c r="AS56" s="118"/>
    </row>
    <row r="57" spans="1:45" ht="21" customHeight="1">
      <c r="A57" s="71"/>
      <c r="B57" s="71"/>
      <c r="C57" s="80">
        <v>70004160</v>
      </c>
      <c r="D57" s="126" t="s">
        <v>1126</v>
      </c>
      <c r="E57" s="125">
        <v>0.375</v>
      </c>
      <c r="F57" s="125">
        <v>0.45833333333333331</v>
      </c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7"/>
      <c r="AJ57" s="104"/>
      <c r="AK57" s="104"/>
      <c r="AL57" s="155">
        <f t="shared" si="2"/>
        <v>0.83333333333333326</v>
      </c>
      <c r="AM57" s="156"/>
      <c r="AN57" s="157">
        <f t="shared" si="3"/>
        <v>2</v>
      </c>
      <c r="AO57" s="158"/>
      <c r="AP57" s="75"/>
      <c r="AQ57" s="75"/>
      <c r="AR57" s="118"/>
      <c r="AS57" s="118"/>
    </row>
    <row r="58" spans="1:45" ht="21" customHeight="1">
      <c r="A58" s="71"/>
      <c r="B58" s="71"/>
      <c r="C58" s="80">
        <v>70004158</v>
      </c>
      <c r="D58" s="126" t="s">
        <v>1127</v>
      </c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7"/>
      <c r="AJ58" s="104"/>
      <c r="AK58" s="104"/>
      <c r="AL58" s="155">
        <f t="shared" si="2"/>
        <v>0</v>
      </c>
      <c r="AM58" s="156"/>
      <c r="AN58" s="157">
        <f t="shared" si="3"/>
        <v>0</v>
      </c>
      <c r="AO58" s="158"/>
      <c r="AP58" s="75"/>
      <c r="AQ58" s="75"/>
      <c r="AR58" s="118"/>
      <c r="AS58" s="118"/>
    </row>
    <row r="59" spans="1:45" ht="21" customHeight="1">
      <c r="A59" s="71"/>
      <c r="B59" s="71"/>
      <c r="C59" s="80">
        <v>70004181</v>
      </c>
      <c r="D59" s="126" t="s">
        <v>1128</v>
      </c>
      <c r="E59" s="125">
        <v>0.375</v>
      </c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  <c r="AI59" s="127"/>
      <c r="AJ59" s="104"/>
      <c r="AK59" s="104"/>
      <c r="AL59" s="155">
        <f t="shared" si="2"/>
        <v>0.375</v>
      </c>
      <c r="AM59" s="156"/>
      <c r="AN59" s="157">
        <f t="shared" si="3"/>
        <v>1</v>
      </c>
      <c r="AO59" s="158"/>
      <c r="AP59" s="75"/>
      <c r="AQ59" s="75"/>
      <c r="AR59" s="118"/>
      <c r="AS59" s="118"/>
    </row>
    <row r="60" spans="1:45" ht="21" customHeight="1">
      <c r="A60" s="71"/>
      <c r="B60" s="71"/>
      <c r="C60" s="80">
        <v>70004177</v>
      </c>
      <c r="D60" s="126" t="s">
        <v>1129</v>
      </c>
      <c r="E60" s="125">
        <v>0.375</v>
      </c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17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7"/>
      <c r="AJ60" s="104"/>
      <c r="AK60" s="104"/>
      <c r="AL60" s="155">
        <f t="shared" si="2"/>
        <v>0.375</v>
      </c>
      <c r="AM60" s="156"/>
      <c r="AN60" s="157">
        <f t="shared" si="3"/>
        <v>1</v>
      </c>
      <c r="AO60" s="158"/>
      <c r="AP60" s="75"/>
      <c r="AQ60" s="75"/>
      <c r="AR60" s="118"/>
      <c r="AS60" s="118"/>
    </row>
    <row r="61" spans="1:45" ht="21" customHeight="1">
      <c r="A61" s="71"/>
      <c r="B61" s="71"/>
      <c r="C61" s="80">
        <v>70004157</v>
      </c>
      <c r="D61" s="126" t="s">
        <v>1130</v>
      </c>
      <c r="E61" s="125">
        <v>0.375</v>
      </c>
      <c r="F61" s="125">
        <v>0.375</v>
      </c>
      <c r="G61" s="125"/>
      <c r="H61" s="125"/>
      <c r="I61" s="125"/>
      <c r="J61" s="125"/>
      <c r="K61" s="125"/>
      <c r="L61" s="125"/>
      <c r="M61" s="125"/>
      <c r="N61" s="125"/>
      <c r="O61" s="125"/>
      <c r="P61" s="117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7"/>
      <c r="AJ61" s="104"/>
      <c r="AK61" s="104"/>
      <c r="AL61" s="155">
        <f t="shared" si="2"/>
        <v>0.75</v>
      </c>
      <c r="AM61" s="156"/>
      <c r="AN61" s="157">
        <f t="shared" si="3"/>
        <v>2</v>
      </c>
      <c r="AO61" s="158"/>
      <c r="AP61" s="75"/>
      <c r="AQ61" s="75"/>
      <c r="AR61" s="118"/>
      <c r="AS61" s="118"/>
    </row>
    <row r="62" spans="1:45" ht="21" customHeight="1">
      <c r="A62" s="71"/>
      <c r="B62" s="71"/>
      <c r="C62" s="80">
        <v>70004176</v>
      </c>
      <c r="D62" s="126" t="s">
        <v>1131</v>
      </c>
      <c r="E62" s="125">
        <v>0.375</v>
      </c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7"/>
      <c r="AJ62" s="104"/>
      <c r="AK62" s="104"/>
      <c r="AL62" s="155">
        <f t="shared" si="2"/>
        <v>0.375</v>
      </c>
      <c r="AM62" s="156"/>
      <c r="AN62" s="157">
        <f t="shared" si="3"/>
        <v>1</v>
      </c>
      <c r="AO62" s="158"/>
      <c r="AP62" s="75"/>
      <c r="AQ62" s="75"/>
      <c r="AR62" s="118"/>
      <c r="AS62" s="118"/>
    </row>
    <row r="63" spans="1:45" ht="21" customHeight="1">
      <c r="A63" s="71"/>
      <c r="B63" s="71"/>
      <c r="C63" s="80">
        <v>70004170</v>
      </c>
      <c r="D63" s="126" t="s">
        <v>1132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17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7"/>
      <c r="AJ63" s="104"/>
      <c r="AK63" s="104"/>
      <c r="AL63" s="155">
        <f t="shared" si="2"/>
        <v>0</v>
      </c>
      <c r="AM63" s="156"/>
      <c r="AN63" s="157">
        <f t="shared" si="3"/>
        <v>0</v>
      </c>
      <c r="AO63" s="158"/>
      <c r="AP63" s="75"/>
      <c r="AQ63" s="75"/>
      <c r="AR63" s="118"/>
      <c r="AS63" s="118"/>
    </row>
    <row r="64" spans="1:45" ht="21" customHeight="1">
      <c r="A64" s="71"/>
      <c r="B64" s="71"/>
      <c r="C64" s="80">
        <v>70004152</v>
      </c>
      <c r="D64" s="126" t="s">
        <v>1133</v>
      </c>
      <c r="E64" s="125">
        <v>0.41666666666666669</v>
      </c>
      <c r="F64" s="125">
        <v>0.375</v>
      </c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7"/>
      <c r="AJ64" s="104"/>
      <c r="AK64" s="104"/>
      <c r="AL64" s="155">
        <f t="shared" si="2"/>
        <v>0.79166666666666674</v>
      </c>
      <c r="AM64" s="156"/>
      <c r="AN64" s="157">
        <f t="shared" si="3"/>
        <v>2</v>
      </c>
      <c r="AO64" s="158"/>
      <c r="AP64" s="75"/>
      <c r="AQ64" s="75"/>
      <c r="AR64" s="118"/>
      <c r="AS64" s="118"/>
    </row>
    <row r="65" spans="1:45" ht="21" customHeight="1">
      <c r="A65" s="71"/>
      <c r="B65" s="71"/>
      <c r="C65" s="80">
        <v>70004155</v>
      </c>
      <c r="D65" s="126" t="s">
        <v>1134</v>
      </c>
      <c r="E65" s="125">
        <v>0.41666666666666669</v>
      </c>
      <c r="F65" s="125">
        <v>0.375</v>
      </c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7"/>
      <c r="AJ65" s="104"/>
      <c r="AK65" s="104"/>
      <c r="AL65" s="155">
        <f t="shared" si="2"/>
        <v>0.79166666666666674</v>
      </c>
      <c r="AM65" s="156"/>
      <c r="AN65" s="157">
        <f t="shared" si="3"/>
        <v>2</v>
      </c>
      <c r="AO65" s="158"/>
      <c r="AP65" s="75"/>
      <c r="AQ65" s="75"/>
      <c r="AR65" s="118"/>
      <c r="AS65" s="118"/>
    </row>
    <row r="66" spans="1:45" ht="21" customHeight="1">
      <c r="A66" s="71"/>
      <c r="B66" s="71"/>
      <c r="C66" s="80">
        <v>70004171</v>
      </c>
      <c r="D66" s="126" t="s">
        <v>1135</v>
      </c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17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7"/>
      <c r="AJ66" s="104"/>
      <c r="AK66" s="104"/>
      <c r="AL66" s="155">
        <f t="shared" si="2"/>
        <v>0</v>
      </c>
      <c r="AM66" s="156"/>
      <c r="AN66" s="157">
        <f t="shared" si="3"/>
        <v>0</v>
      </c>
      <c r="AO66" s="158"/>
      <c r="AP66" s="75"/>
      <c r="AQ66" s="75"/>
      <c r="AR66" s="118"/>
      <c r="AS66" s="118"/>
    </row>
    <row r="67" spans="1:45" ht="21" customHeight="1">
      <c r="A67" s="71"/>
      <c r="B67" s="71"/>
      <c r="C67" s="80">
        <v>0</v>
      </c>
      <c r="D67" s="128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7"/>
      <c r="AJ67" s="104"/>
      <c r="AK67" s="104"/>
      <c r="AL67" s="155">
        <f t="shared" si="2"/>
        <v>0</v>
      </c>
      <c r="AM67" s="156"/>
      <c r="AN67" s="157">
        <f t="shared" si="3"/>
        <v>0</v>
      </c>
      <c r="AO67" s="158"/>
      <c r="AP67" s="75"/>
      <c r="AQ67" s="75"/>
      <c r="AR67" s="118"/>
      <c r="AS67" s="118"/>
    </row>
    <row r="68" spans="1:45" ht="21" customHeight="1">
      <c r="A68" s="71"/>
      <c r="B68" s="71"/>
      <c r="C68" s="80">
        <v>70003550</v>
      </c>
      <c r="D68" s="122" t="s">
        <v>1136</v>
      </c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17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G68" s="125"/>
      <c r="AH68" s="125"/>
      <c r="AI68" s="127"/>
      <c r="AJ68" s="104"/>
      <c r="AK68" s="104"/>
      <c r="AL68" s="155">
        <f t="shared" si="2"/>
        <v>0</v>
      </c>
      <c r="AM68" s="156"/>
      <c r="AN68" s="157">
        <f t="shared" si="3"/>
        <v>0</v>
      </c>
      <c r="AO68" s="158"/>
      <c r="AP68" s="75"/>
      <c r="AQ68" s="75"/>
      <c r="AR68" s="118"/>
      <c r="AS68" s="118"/>
    </row>
    <row r="69" spans="1:45" ht="21" customHeight="1">
      <c r="A69" s="71"/>
      <c r="B69" s="71"/>
      <c r="C69" s="80">
        <v>70003596</v>
      </c>
      <c r="D69" s="122" t="s">
        <v>1137</v>
      </c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17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7"/>
      <c r="AJ69" s="104"/>
      <c r="AK69" s="104"/>
      <c r="AL69" s="155">
        <f t="shared" si="2"/>
        <v>0</v>
      </c>
      <c r="AM69" s="156"/>
      <c r="AN69" s="157">
        <f t="shared" si="3"/>
        <v>0</v>
      </c>
      <c r="AO69" s="158"/>
      <c r="AP69" s="75"/>
      <c r="AQ69" s="75"/>
      <c r="AR69" s="118"/>
      <c r="AS69" s="118"/>
    </row>
    <row r="70" spans="1:45" ht="21" customHeight="1">
      <c r="A70" s="71"/>
      <c r="B70" s="71"/>
      <c r="C70" s="80">
        <v>70003762</v>
      </c>
      <c r="D70" s="122" t="s">
        <v>1138</v>
      </c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17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5"/>
      <c r="AF70" s="125"/>
      <c r="AG70" s="125"/>
      <c r="AH70" s="125"/>
      <c r="AI70" s="127"/>
      <c r="AJ70" s="104"/>
      <c r="AK70" s="104"/>
      <c r="AL70" s="155">
        <f t="shared" ref="AL70:AL101" si="4">SUBTOTAL(9,E70:AI70)</f>
        <v>0</v>
      </c>
      <c r="AM70" s="156"/>
      <c r="AN70" s="157">
        <f t="shared" ref="AN70:AN101" si="5">COUNTIF(E70:AI70,"&gt;0")</f>
        <v>0</v>
      </c>
      <c r="AO70" s="158"/>
      <c r="AP70" s="75"/>
      <c r="AQ70" s="75"/>
      <c r="AR70" s="118"/>
      <c r="AS70" s="118"/>
    </row>
    <row r="71" spans="1:45" ht="21" customHeight="1">
      <c r="A71" s="71"/>
      <c r="B71" s="71"/>
      <c r="C71" s="80">
        <v>70003763</v>
      </c>
      <c r="D71" s="124" t="s">
        <v>1139</v>
      </c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17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125"/>
      <c r="AI71" s="127"/>
      <c r="AJ71" s="104"/>
      <c r="AK71" s="104"/>
      <c r="AL71" s="155">
        <f t="shared" si="4"/>
        <v>0</v>
      </c>
      <c r="AM71" s="156"/>
      <c r="AN71" s="157">
        <f t="shared" si="5"/>
        <v>0</v>
      </c>
      <c r="AO71" s="158"/>
      <c r="AP71" s="75"/>
      <c r="AQ71" s="75"/>
      <c r="AR71" s="118"/>
      <c r="AS71" s="118"/>
    </row>
    <row r="72" spans="1:45" ht="21" customHeight="1">
      <c r="A72" s="71"/>
      <c r="B72" s="71"/>
      <c r="C72" s="80">
        <v>70004166</v>
      </c>
      <c r="D72" s="126" t="s">
        <v>1140</v>
      </c>
      <c r="E72" s="125"/>
      <c r="F72" s="125">
        <v>0.375</v>
      </c>
      <c r="G72" s="125"/>
      <c r="H72" s="125"/>
      <c r="I72" s="125"/>
      <c r="J72" s="125"/>
      <c r="K72" s="125"/>
      <c r="L72" s="125"/>
      <c r="M72" s="125"/>
      <c r="N72" s="125"/>
      <c r="O72" s="125"/>
      <c r="P72" s="117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7"/>
      <c r="AJ72" s="104"/>
      <c r="AK72" s="104"/>
      <c r="AL72" s="155">
        <f t="shared" si="4"/>
        <v>0.375</v>
      </c>
      <c r="AM72" s="156"/>
      <c r="AN72" s="157">
        <f t="shared" si="5"/>
        <v>1</v>
      </c>
      <c r="AO72" s="158"/>
      <c r="AP72" s="75"/>
      <c r="AQ72" s="75"/>
      <c r="AR72" s="118"/>
      <c r="AS72" s="118"/>
    </row>
    <row r="73" spans="1:45" ht="21" customHeight="1">
      <c r="A73" s="71"/>
      <c r="B73" s="71"/>
      <c r="C73" s="80">
        <v>0</v>
      </c>
      <c r="D73" s="126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7"/>
      <c r="AJ73" s="104"/>
      <c r="AK73" s="104"/>
      <c r="AL73" s="155">
        <f t="shared" si="4"/>
        <v>0</v>
      </c>
      <c r="AM73" s="156"/>
      <c r="AN73" s="157">
        <f t="shared" si="5"/>
        <v>0</v>
      </c>
      <c r="AO73" s="158"/>
      <c r="AP73" s="75"/>
      <c r="AQ73" s="75"/>
      <c r="AR73" s="118"/>
      <c r="AS73" s="118"/>
    </row>
    <row r="74" spans="1:45" ht="21" customHeight="1">
      <c r="A74" s="71"/>
      <c r="B74" s="71"/>
      <c r="C74" s="80">
        <v>70004172</v>
      </c>
      <c r="D74" s="126" t="s">
        <v>1141</v>
      </c>
      <c r="E74" s="125"/>
      <c r="F74" s="125">
        <v>0.375</v>
      </c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G74" s="125"/>
      <c r="AH74" s="125"/>
      <c r="AI74" s="127"/>
      <c r="AJ74" s="104"/>
      <c r="AK74" s="104"/>
      <c r="AL74" s="155">
        <f t="shared" si="4"/>
        <v>0.375</v>
      </c>
      <c r="AM74" s="156"/>
      <c r="AN74" s="157">
        <f t="shared" si="5"/>
        <v>1</v>
      </c>
      <c r="AO74" s="158"/>
      <c r="AP74" s="75"/>
      <c r="AQ74" s="75"/>
      <c r="AR74" s="118"/>
      <c r="AS74" s="118"/>
    </row>
    <row r="75" spans="1:45" ht="21" customHeight="1">
      <c r="A75" s="71"/>
      <c r="B75" s="71"/>
      <c r="C75" s="80">
        <v>0</v>
      </c>
      <c r="D75" s="126" t="s">
        <v>1142</v>
      </c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7"/>
      <c r="AJ75" s="104"/>
      <c r="AK75" s="104"/>
      <c r="AL75" s="155">
        <f t="shared" si="4"/>
        <v>0</v>
      </c>
      <c r="AM75" s="156"/>
      <c r="AN75" s="157">
        <f t="shared" si="5"/>
        <v>0</v>
      </c>
      <c r="AO75" s="158"/>
      <c r="AP75" s="75"/>
      <c r="AQ75" s="75"/>
      <c r="AR75" s="118"/>
      <c r="AS75" s="118"/>
    </row>
    <row r="76" spans="1:45" ht="21" customHeight="1">
      <c r="A76" s="71"/>
      <c r="B76" s="71"/>
      <c r="C76" s="80">
        <v>70004163</v>
      </c>
      <c r="D76" s="126" t="s">
        <v>1143</v>
      </c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17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7"/>
      <c r="AJ76" s="104"/>
      <c r="AK76" s="104"/>
      <c r="AL76" s="155">
        <f t="shared" si="4"/>
        <v>0</v>
      </c>
      <c r="AM76" s="156"/>
      <c r="AN76" s="157">
        <f t="shared" si="5"/>
        <v>0</v>
      </c>
      <c r="AO76" s="158"/>
      <c r="AP76" s="75"/>
      <c r="AQ76" s="75"/>
      <c r="AR76" s="118"/>
      <c r="AS76" s="118"/>
    </row>
    <row r="77" spans="1:45" ht="21" customHeight="1">
      <c r="A77" s="71"/>
      <c r="B77" s="71"/>
      <c r="C77" s="80">
        <v>70004168</v>
      </c>
      <c r="D77" s="126" t="s">
        <v>1144</v>
      </c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7"/>
      <c r="AJ77" s="104"/>
      <c r="AK77" s="104"/>
      <c r="AL77" s="155">
        <f t="shared" si="4"/>
        <v>0</v>
      </c>
      <c r="AM77" s="156"/>
      <c r="AN77" s="157">
        <f t="shared" si="5"/>
        <v>0</v>
      </c>
      <c r="AO77" s="158"/>
      <c r="AP77" s="75"/>
      <c r="AQ77" s="75"/>
      <c r="AR77" s="118"/>
      <c r="AS77" s="118"/>
    </row>
    <row r="78" spans="1:45" ht="21" customHeight="1">
      <c r="A78" s="71"/>
      <c r="B78" s="71"/>
      <c r="C78" s="80">
        <v>0</v>
      </c>
      <c r="D78" s="126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125"/>
      <c r="AF78" s="125"/>
      <c r="AG78" s="125"/>
      <c r="AH78" s="125"/>
      <c r="AI78" s="127"/>
      <c r="AJ78" s="104"/>
      <c r="AK78" s="104"/>
      <c r="AL78" s="155">
        <f t="shared" si="4"/>
        <v>0</v>
      </c>
      <c r="AM78" s="156"/>
      <c r="AN78" s="157">
        <f t="shared" si="5"/>
        <v>0</v>
      </c>
      <c r="AO78" s="158"/>
      <c r="AP78" s="75"/>
      <c r="AQ78" s="75"/>
      <c r="AR78" s="118"/>
      <c r="AS78" s="118"/>
    </row>
    <row r="79" spans="1:45" ht="21" customHeight="1">
      <c r="A79" s="71"/>
      <c r="B79" s="71"/>
      <c r="C79" s="80">
        <v>70004202</v>
      </c>
      <c r="D79" s="126" t="s">
        <v>1145</v>
      </c>
      <c r="E79" s="125">
        <v>0.39583333333333331</v>
      </c>
      <c r="F79" s="125">
        <v>0.45833333333333331</v>
      </c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125"/>
      <c r="AF79" s="125"/>
      <c r="AG79" s="125"/>
      <c r="AH79" s="125"/>
      <c r="AI79" s="127"/>
      <c r="AJ79" s="104"/>
      <c r="AK79" s="104"/>
      <c r="AL79" s="155">
        <f t="shared" si="4"/>
        <v>0.85416666666666663</v>
      </c>
      <c r="AM79" s="156"/>
      <c r="AN79" s="157">
        <f t="shared" si="5"/>
        <v>2</v>
      </c>
      <c r="AO79" s="158"/>
      <c r="AP79" s="75"/>
      <c r="AQ79" s="75"/>
      <c r="AR79" s="118"/>
      <c r="AS79" s="118"/>
    </row>
    <row r="80" spans="1:45" ht="21" customHeight="1">
      <c r="A80" s="71"/>
      <c r="B80" s="71"/>
      <c r="C80" s="80">
        <v>70004151</v>
      </c>
      <c r="D80" s="126" t="s">
        <v>1146</v>
      </c>
      <c r="E80" s="125">
        <v>0.35416666666666669</v>
      </c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125"/>
      <c r="AF80" s="125"/>
      <c r="AG80" s="125"/>
      <c r="AH80" s="125"/>
      <c r="AI80" s="127"/>
      <c r="AJ80" s="104"/>
      <c r="AK80" s="104"/>
      <c r="AL80" s="155">
        <f t="shared" si="4"/>
        <v>0.35416666666666669</v>
      </c>
      <c r="AM80" s="156"/>
      <c r="AN80" s="157">
        <f t="shared" si="5"/>
        <v>1</v>
      </c>
      <c r="AO80" s="158"/>
      <c r="AP80" s="75"/>
      <c r="AQ80" s="75"/>
      <c r="AR80" s="118"/>
      <c r="AS80" s="118"/>
    </row>
    <row r="81" spans="1:45" ht="21" customHeight="1">
      <c r="A81" s="71"/>
      <c r="B81" s="71"/>
      <c r="C81" s="80">
        <v>70004169</v>
      </c>
      <c r="D81" s="126" t="s">
        <v>1147</v>
      </c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  <c r="AI81" s="127"/>
      <c r="AJ81" s="104"/>
      <c r="AK81" s="104"/>
      <c r="AL81" s="155">
        <f t="shared" si="4"/>
        <v>0</v>
      </c>
      <c r="AM81" s="156"/>
      <c r="AN81" s="157">
        <f t="shared" si="5"/>
        <v>0</v>
      </c>
      <c r="AO81" s="158"/>
      <c r="AP81" s="75"/>
      <c r="AQ81" s="75"/>
      <c r="AR81" s="118"/>
      <c r="AS81" s="118"/>
    </row>
    <row r="82" spans="1:45" ht="21" customHeight="1">
      <c r="A82" s="71"/>
      <c r="B82" s="71"/>
      <c r="C82" s="80">
        <v>70004179</v>
      </c>
      <c r="D82" s="126" t="s">
        <v>1148</v>
      </c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125"/>
      <c r="AF82" s="125"/>
      <c r="AG82" s="125"/>
      <c r="AH82" s="125"/>
      <c r="AI82" s="127"/>
      <c r="AJ82" s="104"/>
      <c r="AK82" s="104"/>
      <c r="AL82" s="155">
        <f t="shared" si="4"/>
        <v>0</v>
      </c>
      <c r="AM82" s="156"/>
      <c r="AN82" s="157">
        <f t="shared" si="5"/>
        <v>0</v>
      </c>
      <c r="AO82" s="158"/>
      <c r="AP82" s="75"/>
      <c r="AQ82" s="75"/>
      <c r="AR82" s="118"/>
      <c r="AS82" s="118"/>
    </row>
    <row r="83" spans="1:45" ht="21" customHeight="1">
      <c r="A83" s="71"/>
      <c r="B83" s="71"/>
      <c r="C83" s="80">
        <v>70004178</v>
      </c>
      <c r="D83" s="126" t="s">
        <v>1149</v>
      </c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125"/>
      <c r="AF83" s="125"/>
      <c r="AG83" s="125"/>
      <c r="AH83" s="125"/>
      <c r="AI83" s="127"/>
      <c r="AJ83" s="104"/>
      <c r="AK83" s="104"/>
      <c r="AL83" s="155">
        <f t="shared" si="4"/>
        <v>0</v>
      </c>
      <c r="AM83" s="156"/>
      <c r="AN83" s="157">
        <f t="shared" si="5"/>
        <v>0</v>
      </c>
      <c r="AO83" s="158"/>
      <c r="AP83" s="75"/>
      <c r="AQ83" s="75"/>
      <c r="AR83" s="118"/>
      <c r="AS83" s="118"/>
    </row>
    <row r="84" spans="1:45" ht="21" customHeight="1">
      <c r="A84" s="71"/>
      <c r="B84" s="71"/>
      <c r="C84" s="80">
        <v>70004159</v>
      </c>
      <c r="D84" s="126" t="s">
        <v>1150</v>
      </c>
      <c r="E84" s="125">
        <v>0.41666666666666669</v>
      </c>
      <c r="F84" s="125">
        <v>0.41666666666666669</v>
      </c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7"/>
      <c r="AJ84" s="104"/>
      <c r="AK84" s="104"/>
      <c r="AL84" s="155">
        <f t="shared" si="4"/>
        <v>0.83333333333333337</v>
      </c>
      <c r="AM84" s="156"/>
      <c r="AN84" s="157">
        <f t="shared" si="5"/>
        <v>2</v>
      </c>
      <c r="AO84" s="158"/>
      <c r="AP84" s="75"/>
      <c r="AQ84" s="75"/>
      <c r="AR84" s="118"/>
      <c r="AS84" s="118"/>
    </row>
    <row r="85" spans="1:45" ht="21" customHeight="1">
      <c r="A85" s="71"/>
      <c r="B85" s="71"/>
      <c r="C85" s="80">
        <v>70004165</v>
      </c>
      <c r="D85" s="126" t="s">
        <v>1151</v>
      </c>
      <c r="E85" s="125"/>
      <c r="F85" s="125">
        <v>0.35416666666666669</v>
      </c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25"/>
      <c r="AE85" s="125"/>
      <c r="AF85" s="125"/>
      <c r="AG85" s="125"/>
      <c r="AH85" s="125"/>
      <c r="AI85" s="127"/>
      <c r="AJ85" s="104"/>
      <c r="AK85" s="104"/>
      <c r="AL85" s="155">
        <f t="shared" si="4"/>
        <v>0.35416666666666669</v>
      </c>
      <c r="AM85" s="156"/>
      <c r="AN85" s="157">
        <f t="shared" si="5"/>
        <v>1</v>
      </c>
      <c r="AO85" s="158"/>
      <c r="AP85" s="75"/>
      <c r="AQ85" s="75"/>
      <c r="AR85" s="118"/>
      <c r="AS85" s="118"/>
    </row>
    <row r="86" spans="1:45" ht="21" customHeight="1">
      <c r="A86" s="71"/>
      <c r="B86" s="71" t="s">
        <v>22</v>
      </c>
      <c r="C86" s="80">
        <v>70004164</v>
      </c>
      <c r="D86" s="126" t="s">
        <v>1152</v>
      </c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04"/>
      <c r="AK86" s="104"/>
      <c r="AL86" s="155">
        <f t="shared" si="4"/>
        <v>0</v>
      </c>
      <c r="AM86" s="156"/>
      <c r="AN86" s="157">
        <f t="shared" si="5"/>
        <v>0</v>
      </c>
      <c r="AO86" s="158"/>
      <c r="AP86" s="75"/>
      <c r="AQ86" s="75"/>
      <c r="AR86" s="118"/>
      <c r="AS86" s="118"/>
    </row>
    <row r="87" spans="1:45" ht="21" customHeight="1">
      <c r="A87" s="71"/>
      <c r="B87" s="71" t="s">
        <v>22</v>
      </c>
      <c r="C87" s="80">
        <v>70004204</v>
      </c>
      <c r="D87" s="128" t="s">
        <v>1153</v>
      </c>
      <c r="E87" s="117"/>
      <c r="F87" s="117">
        <v>0.45833333333333331</v>
      </c>
      <c r="G87" s="117"/>
      <c r="H87" s="117"/>
      <c r="I87" s="117"/>
      <c r="J87" s="117"/>
      <c r="K87" s="117"/>
      <c r="L87" s="117"/>
      <c r="M87" s="117"/>
      <c r="N87" s="117"/>
      <c r="O87" s="117"/>
      <c r="P87" s="125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117"/>
      <c r="AJ87" s="104"/>
      <c r="AK87" s="104"/>
      <c r="AL87" s="155">
        <f t="shared" si="4"/>
        <v>0.45833333333333331</v>
      </c>
      <c r="AM87" s="156"/>
      <c r="AN87" s="157">
        <f t="shared" si="5"/>
        <v>1</v>
      </c>
      <c r="AO87" s="158"/>
      <c r="AP87" s="75"/>
      <c r="AQ87" s="75"/>
      <c r="AR87" s="118"/>
      <c r="AS87" s="118"/>
    </row>
    <row r="88" spans="1:45" ht="21" customHeight="1">
      <c r="A88" s="71"/>
      <c r="B88" s="71" t="s">
        <v>22</v>
      </c>
      <c r="C88" s="80">
        <v>70004206</v>
      </c>
      <c r="D88" s="128" t="s">
        <v>1154</v>
      </c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25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  <c r="AJ88" s="104"/>
      <c r="AK88" s="104"/>
      <c r="AL88" s="155">
        <f t="shared" si="4"/>
        <v>0</v>
      </c>
      <c r="AM88" s="156"/>
      <c r="AN88" s="157">
        <f t="shared" si="5"/>
        <v>0</v>
      </c>
      <c r="AO88" s="158"/>
      <c r="AP88" s="75"/>
      <c r="AQ88" s="75"/>
      <c r="AR88" s="118"/>
      <c r="AS88" s="61"/>
    </row>
    <row r="89" spans="1:45" ht="21" customHeight="1">
      <c r="A89" s="71"/>
      <c r="B89" s="71" t="s">
        <v>22</v>
      </c>
      <c r="C89" s="80">
        <v>70004200</v>
      </c>
      <c r="D89" s="128" t="s">
        <v>1155</v>
      </c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25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  <c r="AJ89" s="104"/>
      <c r="AK89" s="104"/>
      <c r="AL89" s="155">
        <f t="shared" si="4"/>
        <v>0</v>
      </c>
      <c r="AM89" s="156"/>
      <c r="AN89" s="157">
        <f t="shared" si="5"/>
        <v>0</v>
      </c>
      <c r="AO89" s="158"/>
      <c r="AP89" s="75"/>
      <c r="AQ89" s="75"/>
      <c r="AR89" s="118"/>
      <c r="AS89" s="118"/>
    </row>
    <row r="90" spans="1:45" ht="21" customHeight="1">
      <c r="A90" s="71"/>
      <c r="B90" s="71" t="s">
        <v>22</v>
      </c>
      <c r="C90" s="80">
        <v>70004199</v>
      </c>
      <c r="D90" s="128" t="s">
        <v>1156</v>
      </c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17"/>
      <c r="Z90" s="125"/>
      <c r="AA90" s="125"/>
      <c r="AB90" s="125"/>
      <c r="AC90" s="125"/>
      <c r="AD90" s="125"/>
      <c r="AE90" s="125"/>
      <c r="AF90" s="125"/>
      <c r="AG90" s="125"/>
      <c r="AH90" s="125"/>
      <c r="AI90" s="127"/>
      <c r="AJ90" s="104"/>
      <c r="AK90" s="104"/>
      <c r="AL90" s="155">
        <f t="shared" si="4"/>
        <v>0</v>
      </c>
      <c r="AM90" s="156"/>
      <c r="AN90" s="157">
        <f t="shared" si="5"/>
        <v>0</v>
      </c>
      <c r="AO90" s="158"/>
      <c r="AP90" s="75"/>
      <c r="AQ90" s="75"/>
      <c r="AR90" s="118"/>
      <c r="AS90" s="118"/>
    </row>
    <row r="91" spans="1:45" ht="21" customHeight="1">
      <c r="A91" s="71"/>
      <c r="B91" s="71"/>
      <c r="C91" s="80">
        <v>70004233</v>
      </c>
      <c r="D91" s="128" t="s">
        <v>1157</v>
      </c>
      <c r="E91" s="125"/>
      <c r="F91" s="125">
        <v>0.375</v>
      </c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7"/>
      <c r="AJ91" s="104"/>
      <c r="AK91" s="104"/>
      <c r="AL91" s="155">
        <f t="shared" si="4"/>
        <v>0.375</v>
      </c>
      <c r="AM91" s="156"/>
      <c r="AN91" s="157">
        <f t="shared" si="5"/>
        <v>1</v>
      </c>
      <c r="AO91" s="158"/>
      <c r="AP91" s="75"/>
      <c r="AQ91" s="75"/>
      <c r="AR91" s="118"/>
      <c r="AS91" s="118"/>
    </row>
    <row r="92" spans="1:45" ht="21" customHeight="1">
      <c r="A92" s="71"/>
      <c r="B92" s="71"/>
      <c r="C92" s="80">
        <v>70004228</v>
      </c>
      <c r="D92" s="128" t="s">
        <v>1158</v>
      </c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7"/>
      <c r="AJ92" s="104"/>
      <c r="AK92" s="104"/>
      <c r="AL92" s="155">
        <f t="shared" si="4"/>
        <v>0</v>
      </c>
      <c r="AM92" s="156"/>
      <c r="AN92" s="157">
        <f t="shared" si="5"/>
        <v>0</v>
      </c>
      <c r="AO92" s="158"/>
      <c r="AP92" s="75"/>
      <c r="AQ92" s="75"/>
      <c r="AR92" s="118"/>
      <c r="AS92" s="118"/>
    </row>
    <row r="93" spans="1:45" ht="21" customHeight="1">
      <c r="A93" s="71"/>
      <c r="B93" s="71"/>
      <c r="C93" s="80">
        <v>70004227</v>
      </c>
      <c r="D93" s="128" t="s">
        <v>1159</v>
      </c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7"/>
      <c r="AJ93" s="104"/>
      <c r="AK93" s="104"/>
      <c r="AL93" s="155">
        <f t="shared" si="4"/>
        <v>0</v>
      </c>
      <c r="AM93" s="156"/>
      <c r="AN93" s="157">
        <f t="shared" si="5"/>
        <v>0</v>
      </c>
      <c r="AO93" s="158"/>
      <c r="AP93" s="75"/>
      <c r="AQ93" s="75"/>
      <c r="AR93" s="118"/>
      <c r="AS93" s="118"/>
    </row>
    <row r="94" spans="1:45" ht="21" customHeight="1">
      <c r="A94" s="71"/>
      <c r="B94" s="71"/>
      <c r="C94" s="80">
        <v>70004234</v>
      </c>
      <c r="D94" s="128" t="s">
        <v>1160</v>
      </c>
      <c r="E94" s="125">
        <v>0.41666666666666669</v>
      </c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7"/>
      <c r="AJ94" s="104"/>
      <c r="AK94" s="104"/>
      <c r="AL94" s="155">
        <f t="shared" si="4"/>
        <v>0.41666666666666669</v>
      </c>
      <c r="AM94" s="156"/>
      <c r="AN94" s="157">
        <f t="shared" si="5"/>
        <v>1</v>
      </c>
      <c r="AO94" s="158"/>
      <c r="AP94" s="75"/>
      <c r="AQ94" s="75"/>
      <c r="AR94" s="118"/>
      <c r="AS94" s="118"/>
    </row>
    <row r="95" spans="1:45" ht="21" customHeight="1">
      <c r="A95" s="71"/>
      <c r="B95" s="71"/>
      <c r="C95" s="80">
        <v>70004203</v>
      </c>
      <c r="D95" s="128" t="s">
        <v>1161</v>
      </c>
      <c r="E95" s="125"/>
      <c r="F95" s="12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  <c r="AA95" s="125"/>
      <c r="AB95" s="125"/>
      <c r="AC95" s="125"/>
      <c r="AD95" s="125"/>
      <c r="AE95" s="125"/>
      <c r="AF95" s="125"/>
      <c r="AG95" s="125"/>
      <c r="AH95" s="125"/>
      <c r="AI95" s="127"/>
      <c r="AJ95" s="104"/>
      <c r="AK95" s="104"/>
      <c r="AL95" s="155">
        <f t="shared" si="4"/>
        <v>0</v>
      </c>
      <c r="AM95" s="156"/>
      <c r="AN95" s="157">
        <f t="shared" si="5"/>
        <v>0</v>
      </c>
      <c r="AO95" s="158"/>
      <c r="AP95" s="75"/>
      <c r="AQ95" s="75"/>
      <c r="AR95" s="118"/>
      <c r="AS95" s="118"/>
    </row>
    <row r="96" spans="1:45" ht="21" customHeight="1">
      <c r="A96" s="71"/>
      <c r="B96" s="71"/>
      <c r="C96" s="80">
        <v>70004207</v>
      </c>
      <c r="D96" s="128" t="s">
        <v>1162</v>
      </c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7"/>
      <c r="AJ96" s="104"/>
      <c r="AK96" s="104"/>
      <c r="AL96" s="155">
        <f t="shared" si="4"/>
        <v>0</v>
      </c>
      <c r="AM96" s="156"/>
      <c r="AN96" s="157">
        <f t="shared" si="5"/>
        <v>0</v>
      </c>
      <c r="AO96" s="158"/>
      <c r="AP96" s="75"/>
      <c r="AQ96" s="75"/>
      <c r="AR96" s="118"/>
      <c r="AS96" s="118"/>
    </row>
    <row r="97" spans="1:45" ht="21" customHeight="1">
      <c r="A97" s="71"/>
      <c r="B97" s="71"/>
      <c r="C97" s="80">
        <v>70004211</v>
      </c>
      <c r="D97" s="128" t="s">
        <v>1163</v>
      </c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7"/>
      <c r="AJ97" s="104"/>
      <c r="AK97" s="104"/>
      <c r="AL97" s="155">
        <f t="shared" si="4"/>
        <v>0</v>
      </c>
      <c r="AM97" s="156"/>
      <c r="AN97" s="157">
        <f t="shared" si="5"/>
        <v>0</v>
      </c>
      <c r="AO97" s="158"/>
      <c r="AP97" s="75"/>
      <c r="AQ97" s="75"/>
      <c r="AR97" s="118"/>
      <c r="AS97" s="118"/>
    </row>
    <row r="98" spans="1:45" ht="21" customHeight="1">
      <c r="A98" s="71"/>
      <c r="B98" s="71"/>
      <c r="C98" s="80">
        <v>70004229</v>
      </c>
      <c r="D98" s="128" t="s">
        <v>1164</v>
      </c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5"/>
      <c r="AA98" s="125"/>
      <c r="AB98" s="125"/>
      <c r="AC98" s="125"/>
      <c r="AD98" s="125"/>
      <c r="AE98" s="125"/>
      <c r="AF98" s="125"/>
      <c r="AG98" s="125"/>
      <c r="AH98" s="125"/>
      <c r="AI98" s="127"/>
      <c r="AJ98" s="104"/>
      <c r="AK98" s="104"/>
      <c r="AL98" s="155">
        <f t="shared" si="4"/>
        <v>0</v>
      </c>
      <c r="AM98" s="156"/>
      <c r="AN98" s="157">
        <f t="shared" si="5"/>
        <v>0</v>
      </c>
      <c r="AO98" s="158"/>
      <c r="AP98" s="75"/>
      <c r="AQ98" s="75"/>
      <c r="AR98" s="118"/>
      <c r="AS98" s="118"/>
    </row>
    <row r="99" spans="1:45" ht="21" customHeight="1">
      <c r="A99" s="71"/>
      <c r="B99" s="71"/>
      <c r="C99" s="80">
        <v>70004230</v>
      </c>
      <c r="D99" s="128" t="s">
        <v>1165</v>
      </c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5"/>
      <c r="AA99" s="125"/>
      <c r="AB99" s="125"/>
      <c r="AC99" s="125"/>
      <c r="AD99" s="125"/>
      <c r="AE99" s="125"/>
      <c r="AF99" s="125"/>
      <c r="AG99" s="125"/>
      <c r="AH99" s="125"/>
      <c r="AI99" s="127"/>
      <c r="AJ99" s="104"/>
      <c r="AK99" s="104"/>
      <c r="AL99" s="155">
        <f t="shared" si="4"/>
        <v>0</v>
      </c>
      <c r="AM99" s="156"/>
      <c r="AN99" s="157">
        <f t="shared" si="5"/>
        <v>0</v>
      </c>
      <c r="AO99" s="158"/>
      <c r="AP99" s="75"/>
      <c r="AQ99" s="75"/>
      <c r="AR99" s="118"/>
      <c r="AS99" s="118"/>
    </row>
    <row r="100" spans="1:45" ht="21" customHeight="1">
      <c r="A100" s="71"/>
      <c r="B100" s="71"/>
      <c r="C100" s="80">
        <v>70004201</v>
      </c>
      <c r="D100" s="128" t="s">
        <v>1166</v>
      </c>
      <c r="E100" s="125">
        <v>0.45833333333333331</v>
      </c>
      <c r="F100" s="125">
        <v>0.45833333333333331</v>
      </c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  <c r="AA100" s="125"/>
      <c r="AB100" s="125"/>
      <c r="AC100" s="125"/>
      <c r="AD100" s="125"/>
      <c r="AE100" s="125"/>
      <c r="AF100" s="125"/>
      <c r="AG100" s="125"/>
      <c r="AH100" s="125"/>
      <c r="AI100" s="127"/>
      <c r="AJ100" s="104"/>
      <c r="AK100" s="104"/>
      <c r="AL100" s="155">
        <f t="shared" si="4"/>
        <v>0.91666666666666663</v>
      </c>
      <c r="AM100" s="156"/>
      <c r="AN100" s="157">
        <f t="shared" si="5"/>
        <v>2</v>
      </c>
      <c r="AO100" s="158"/>
      <c r="AP100" s="75"/>
      <c r="AQ100" s="75"/>
      <c r="AR100" s="118"/>
      <c r="AS100" s="118"/>
    </row>
    <row r="101" spans="1:45" ht="21" customHeight="1">
      <c r="A101" s="71"/>
      <c r="B101" s="71"/>
      <c r="C101" s="80">
        <v>70004205</v>
      </c>
      <c r="D101" s="128" t="s">
        <v>1167</v>
      </c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7"/>
      <c r="AJ101" s="104"/>
      <c r="AK101" s="104"/>
      <c r="AL101" s="155">
        <f t="shared" si="4"/>
        <v>0</v>
      </c>
      <c r="AM101" s="156"/>
      <c r="AN101" s="157">
        <f t="shared" si="5"/>
        <v>0</v>
      </c>
      <c r="AO101" s="158"/>
      <c r="AP101" s="75"/>
      <c r="AQ101" s="75"/>
      <c r="AR101" s="118"/>
      <c r="AS101" s="118"/>
    </row>
    <row r="102" spans="1:45" ht="21" customHeight="1">
      <c r="A102" s="71"/>
      <c r="B102" s="71"/>
      <c r="C102" s="80">
        <v>70004231</v>
      </c>
      <c r="D102" s="128" t="s">
        <v>1168</v>
      </c>
      <c r="E102" s="125">
        <v>0.41666666666666669</v>
      </c>
      <c r="F102" s="125">
        <v>0.375</v>
      </c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125"/>
      <c r="AB102" s="125"/>
      <c r="AC102" s="125"/>
      <c r="AD102" s="125"/>
      <c r="AE102" s="125"/>
      <c r="AF102" s="125"/>
      <c r="AG102" s="125"/>
      <c r="AH102" s="125"/>
      <c r="AI102" s="127"/>
      <c r="AJ102" s="104"/>
      <c r="AK102" s="104"/>
      <c r="AL102" s="155">
        <f t="shared" ref="AL102:AL133" si="6">SUBTOTAL(9,E102:AI102)</f>
        <v>0.79166666666666674</v>
      </c>
      <c r="AM102" s="156"/>
      <c r="AN102" s="157">
        <f t="shared" ref="AN102:AN133" si="7">COUNTIF(E102:AI102,"&gt;0")</f>
        <v>2</v>
      </c>
      <c r="AO102" s="158"/>
      <c r="AP102" s="75"/>
      <c r="AQ102" s="75"/>
      <c r="AR102" s="118"/>
      <c r="AS102" s="118"/>
    </row>
    <row r="103" spans="1:45" ht="21" customHeight="1">
      <c r="A103" s="71"/>
      <c r="B103" s="71"/>
      <c r="C103" s="80">
        <v>70004208</v>
      </c>
      <c r="D103" s="128" t="s">
        <v>1169</v>
      </c>
      <c r="E103" s="125">
        <v>0.45833333333333331</v>
      </c>
      <c r="F103" s="125">
        <v>0.45833333333333331</v>
      </c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  <c r="AI103" s="127"/>
      <c r="AJ103" s="104"/>
      <c r="AK103" s="104"/>
      <c r="AL103" s="155">
        <f t="shared" si="6"/>
        <v>0.91666666666666663</v>
      </c>
      <c r="AM103" s="156"/>
      <c r="AN103" s="157">
        <f t="shared" si="7"/>
        <v>2</v>
      </c>
      <c r="AO103" s="158"/>
      <c r="AP103" s="75"/>
      <c r="AQ103" s="75"/>
      <c r="AR103" s="118"/>
      <c r="AS103" s="118"/>
    </row>
    <row r="104" spans="1:45" ht="21" customHeight="1">
      <c r="A104" s="71"/>
      <c r="B104" s="71"/>
      <c r="C104" s="80">
        <v>0</v>
      </c>
      <c r="D104" s="128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7"/>
      <c r="AJ104" s="104"/>
      <c r="AK104" s="104"/>
      <c r="AL104" s="155">
        <f t="shared" si="6"/>
        <v>0</v>
      </c>
      <c r="AM104" s="156"/>
      <c r="AN104" s="157">
        <f t="shared" si="7"/>
        <v>0</v>
      </c>
      <c r="AO104" s="158"/>
      <c r="AP104" s="75"/>
      <c r="AQ104" s="75"/>
      <c r="AR104" s="118"/>
      <c r="AS104" s="118"/>
    </row>
    <row r="105" spans="1:45" ht="21" customHeight="1">
      <c r="A105" s="71"/>
      <c r="B105" s="71"/>
      <c r="C105" s="80">
        <v>70004232</v>
      </c>
      <c r="D105" s="128" t="s">
        <v>1170</v>
      </c>
      <c r="E105" s="125">
        <v>0.25</v>
      </c>
      <c r="F105" s="125">
        <v>0.25</v>
      </c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  <c r="AA105" s="125"/>
      <c r="AB105" s="125"/>
      <c r="AC105" s="125"/>
      <c r="AD105" s="125"/>
      <c r="AE105" s="125"/>
      <c r="AF105" s="125"/>
      <c r="AG105" s="125"/>
      <c r="AH105" s="125"/>
      <c r="AI105" s="127"/>
      <c r="AJ105" s="104"/>
      <c r="AK105" s="104"/>
      <c r="AL105" s="155">
        <f t="shared" si="6"/>
        <v>0.5</v>
      </c>
      <c r="AM105" s="156"/>
      <c r="AN105" s="157">
        <f t="shared" si="7"/>
        <v>2</v>
      </c>
      <c r="AO105" s="158"/>
      <c r="AP105" s="75"/>
      <c r="AQ105" s="75"/>
      <c r="AR105" s="118"/>
      <c r="AS105" s="118"/>
    </row>
    <row r="106" spans="1:45" ht="21" customHeight="1">
      <c r="A106" s="71"/>
      <c r="B106" s="71"/>
      <c r="C106" s="80">
        <v>70004237</v>
      </c>
      <c r="D106" s="128" t="s">
        <v>1171</v>
      </c>
      <c r="E106" s="125"/>
      <c r="F106" s="125">
        <v>0.25</v>
      </c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  <c r="AC106" s="125"/>
      <c r="AD106" s="125"/>
      <c r="AE106" s="125"/>
      <c r="AF106" s="125"/>
      <c r="AG106" s="125"/>
      <c r="AH106" s="125"/>
      <c r="AI106" s="127"/>
      <c r="AJ106" s="104"/>
      <c r="AK106" s="104"/>
      <c r="AL106" s="155">
        <f t="shared" si="6"/>
        <v>0.25</v>
      </c>
      <c r="AM106" s="156"/>
      <c r="AN106" s="157">
        <f t="shared" si="7"/>
        <v>1</v>
      </c>
      <c r="AO106" s="158"/>
      <c r="AP106" s="75"/>
      <c r="AQ106" s="75"/>
      <c r="AR106" s="118"/>
      <c r="AS106" s="118"/>
    </row>
    <row r="107" spans="1:45" ht="21" customHeight="1">
      <c r="A107" s="71"/>
      <c r="B107" s="71"/>
      <c r="C107" s="80">
        <v>70004213</v>
      </c>
      <c r="D107" s="128" t="s">
        <v>1172</v>
      </c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7"/>
      <c r="AJ107" s="104"/>
      <c r="AK107" s="104"/>
      <c r="AL107" s="155">
        <f t="shared" si="6"/>
        <v>0</v>
      </c>
      <c r="AM107" s="156"/>
      <c r="AN107" s="157">
        <f t="shared" si="7"/>
        <v>0</v>
      </c>
      <c r="AO107" s="158"/>
      <c r="AP107" s="75"/>
      <c r="AQ107" s="75"/>
      <c r="AR107" s="118"/>
      <c r="AS107" s="118"/>
    </row>
    <row r="108" spans="1:45" ht="21" customHeight="1">
      <c r="A108" s="71"/>
      <c r="B108" s="71"/>
      <c r="C108" s="80">
        <v>70004246</v>
      </c>
      <c r="D108" s="128" t="s">
        <v>1173</v>
      </c>
      <c r="E108" s="125">
        <v>0.25</v>
      </c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  <c r="AB108" s="125"/>
      <c r="AC108" s="125"/>
      <c r="AD108" s="125"/>
      <c r="AE108" s="125"/>
      <c r="AF108" s="125"/>
      <c r="AG108" s="125"/>
      <c r="AH108" s="125"/>
      <c r="AI108" s="127"/>
      <c r="AJ108" s="104"/>
      <c r="AK108" s="104"/>
      <c r="AL108" s="155">
        <f t="shared" si="6"/>
        <v>0.25</v>
      </c>
      <c r="AM108" s="156"/>
      <c r="AN108" s="157">
        <f t="shared" si="7"/>
        <v>1</v>
      </c>
      <c r="AO108" s="158"/>
      <c r="AP108" s="75"/>
      <c r="AQ108" s="75"/>
      <c r="AR108" s="118"/>
      <c r="AS108" s="118"/>
    </row>
    <row r="109" spans="1:45" ht="21" customHeight="1">
      <c r="A109" s="71"/>
      <c r="B109" s="71"/>
      <c r="C109" s="80">
        <v>70004099</v>
      </c>
      <c r="D109" s="128" t="s">
        <v>1174</v>
      </c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  <c r="AB109" s="125"/>
      <c r="AC109" s="125"/>
      <c r="AD109" s="125"/>
      <c r="AE109" s="125"/>
      <c r="AF109" s="125"/>
      <c r="AG109" s="125"/>
      <c r="AH109" s="125"/>
      <c r="AI109" s="127"/>
      <c r="AJ109" s="104"/>
      <c r="AK109" s="104"/>
      <c r="AL109" s="155">
        <f t="shared" si="6"/>
        <v>0</v>
      </c>
      <c r="AM109" s="156"/>
      <c r="AN109" s="157">
        <f t="shared" si="7"/>
        <v>0</v>
      </c>
      <c r="AO109" s="158"/>
      <c r="AP109" s="75"/>
      <c r="AQ109" s="75"/>
      <c r="AR109" s="118"/>
      <c r="AS109" s="118"/>
    </row>
    <row r="110" spans="1:45" ht="21" customHeight="1">
      <c r="A110" s="71"/>
      <c r="B110" s="71"/>
      <c r="C110" s="80">
        <v>70004253</v>
      </c>
      <c r="D110" s="128" t="s">
        <v>1175</v>
      </c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125"/>
      <c r="AC110" s="125"/>
      <c r="AD110" s="125"/>
      <c r="AE110" s="125"/>
      <c r="AF110" s="125"/>
      <c r="AG110" s="125"/>
      <c r="AH110" s="125"/>
      <c r="AI110" s="127"/>
      <c r="AJ110" s="104"/>
      <c r="AK110" s="104"/>
      <c r="AL110" s="155">
        <f t="shared" si="6"/>
        <v>0</v>
      </c>
      <c r="AM110" s="156"/>
      <c r="AN110" s="157">
        <f t="shared" si="7"/>
        <v>0</v>
      </c>
      <c r="AO110" s="158"/>
      <c r="AP110" s="75"/>
      <c r="AQ110" s="75"/>
      <c r="AR110" s="118"/>
      <c r="AS110" s="118"/>
    </row>
    <row r="111" spans="1:45" ht="21" customHeight="1">
      <c r="A111" s="71"/>
      <c r="B111" s="71"/>
      <c r="C111" s="80">
        <v>70004212</v>
      </c>
      <c r="D111" s="128" t="s">
        <v>800</v>
      </c>
      <c r="E111" s="125"/>
      <c r="F111" s="125">
        <v>0.25</v>
      </c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25"/>
      <c r="AC111" s="125"/>
      <c r="AD111" s="125"/>
      <c r="AE111" s="125"/>
      <c r="AF111" s="125"/>
      <c r="AG111" s="125"/>
      <c r="AH111" s="125"/>
      <c r="AI111" s="127">
        <v>0.25</v>
      </c>
      <c r="AJ111" s="104"/>
      <c r="AK111" s="104"/>
      <c r="AL111" s="155">
        <f t="shared" si="6"/>
        <v>0.5</v>
      </c>
      <c r="AM111" s="156"/>
      <c r="AN111" s="157">
        <f t="shared" si="7"/>
        <v>2</v>
      </c>
      <c r="AO111" s="158"/>
      <c r="AP111" s="75"/>
      <c r="AQ111" s="75"/>
      <c r="AR111" s="118"/>
      <c r="AS111" s="118"/>
    </row>
    <row r="112" spans="1:45" ht="21" customHeight="1">
      <c r="A112" s="71"/>
      <c r="B112" s="71"/>
      <c r="C112" s="80">
        <v>70004216</v>
      </c>
      <c r="D112" s="128" t="s">
        <v>1176</v>
      </c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  <c r="AD112" s="125"/>
      <c r="AE112" s="125"/>
      <c r="AF112" s="125"/>
      <c r="AG112" s="125"/>
      <c r="AH112" s="125"/>
      <c r="AI112" s="127"/>
      <c r="AJ112" s="104"/>
      <c r="AK112" s="104"/>
      <c r="AL112" s="155">
        <f t="shared" si="6"/>
        <v>0</v>
      </c>
      <c r="AM112" s="156"/>
      <c r="AN112" s="157">
        <f t="shared" si="7"/>
        <v>0</v>
      </c>
      <c r="AO112" s="158"/>
      <c r="AP112" s="75"/>
      <c r="AQ112" s="75"/>
      <c r="AR112" s="118"/>
      <c r="AS112" s="118"/>
    </row>
    <row r="113" spans="1:45" ht="21" customHeight="1">
      <c r="A113" s="71"/>
      <c r="B113" s="71"/>
      <c r="C113" s="80">
        <v>70004221</v>
      </c>
      <c r="D113" s="128" t="s">
        <v>1177</v>
      </c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7"/>
      <c r="AJ113" s="104"/>
      <c r="AK113" s="104"/>
      <c r="AL113" s="155">
        <f t="shared" si="6"/>
        <v>0</v>
      </c>
      <c r="AM113" s="156"/>
      <c r="AN113" s="157">
        <f t="shared" si="7"/>
        <v>0</v>
      </c>
      <c r="AO113" s="158"/>
      <c r="AP113" s="75"/>
      <c r="AQ113" s="75"/>
      <c r="AR113" s="118"/>
      <c r="AS113" s="118"/>
    </row>
    <row r="114" spans="1:45" ht="21" customHeight="1">
      <c r="A114" s="71"/>
      <c r="B114" s="71"/>
      <c r="C114" s="80">
        <v>70004222</v>
      </c>
      <c r="D114" s="128" t="s">
        <v>1178</v>
      </c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125"/>
      <c r="AC114" s="125"/>
      <c r="AD114" s="125"/>
      <c r="AE114" s="125"/>
      <c r="AF114" s="125"/>
      <c r="AG114" s="125"/>
      <c r="AH114" s="125"/>
      <c r="AI114" s="127"/>
      <c r="AJ114" s="104"/>
      <c r="AK114" s="104"/>
      <c r="AL114" s="155">
        <f t="shared" si="6"/>
        <v>0</v>
      </c>
      <c r="AM114" s="156"/>
      <c r="AN114" s="157">
        <f t="shared" si="7"/>
        <v>0</v>
      </c>
      <c r="AO114" s="158"/>
      <c r="AP114" s="75"/>
      <c r="AQ114" s="75"/>
      <c r="AR114" s="118"/>
      <c r="AS114" s="118"/>
    </row>
    <row r="115" spans="1:45" ht="21" customHeight="1">
      <c r="A115" s="71"/>
      <c r="B115" s="71"/>
      <c r="C115" s="80">
        <v>70004220</v>
      </c>
      <c r="D115" s="128" t="s">
        <v>1179</v>
      </c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125"/>
      <c r="AC115" s="125"/>
      <c r="AD115" s="125"/>
      <c r="AE115" s="125"/>
      <c r="AF115" s="125"/>
      <c r="AG115" s="125"/>
      <c r="AH115" s="125"/>
      <c r="AI115" s="127"/>
      <c r="AJ115" s="104"/>
      <c r="AK115" s="104"/>
      <c r="AL115" s="155">
        <f t="shared" si="6"/>
        <v>0</v>
      </c>
      <c r="AM115" s="156"/>
      <c r="AN115" s="157">
        <f t="shared" si="7"/>
        <v>0</v>
      </c>
      <c r="AO115" s="158"/>
      <c r="AP115" s="75"/>
      <c r="AQ115" s="75"/>
      <c r="AR115" s="118"/>
      <c r="AS115" s="118"/>
    </row>
    <row r="116" spans="1:45" ht="21" customHeight="1">
      <c r="A116" s="71"/>
      <c r="B116" s="71"/>
      <c r="C116" s="80">
        <v>70004210</v>
      </c>
      <c r="D116" s="128" t="s">
        <v>1180</v>
      </c>
      <c r="E116" s="125"/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  <c r="AB116" s="125"/>
      <c r="AC116" s="125"/>
      <c r="AD116" s="125"/>
      <c r="AE116" s="125"/>
      <c r="AF116" s="125"/>
      <c r="AG116" s="125"/>
      <c r="AH116" s="125"/>
      <c r="AI116" s="127"/>
      <c r="AJ116" s="104"/>
      <c r="AK116" s="104"/>
      <c r="AL116" s="155">
        <f t="shared" si="6"/>
        <v>0</v>
      </c>
      <c r="AM116" s="156"/>
      <c r="AN116" s="157">
        <f t="shared" si="7"/>
        <v>0</v>
      </c>
      <c r="AO116" s="158"/>
      <c r="AP116" s="75"/>
      <c r="AQ116" s="75"/>
      <c r="AR116" s="118"/>
      <c r="AS116" s="118"/>
    </row>
    <row r="117" spans="1:45" ht="21" customHeight="1">
      <c r="A117" s="71"/>
      <c r="B117" s="71"/>
      <c r="C117" s="80">
        <v>70004219</v>
      </c>
      <c r="D117" s="128" t="s">
        <v>1181</v>
      </c>
      <c r="E117" s="125"/>
      <c r="F117" s="125"/>
      <c r="G117" s="125"/>
      <c r="H117" s="125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7"/>
      <c r="AJ117" s="104"/>
      <c r="AK117" s="104"/>
      <c r="AL117" s="155">
        <f t="shared" si="6"/>
        <v>0</v>
      </c>
      <c r="AM117" s="156"/>
      <c r="AN117" s="157">
        <f t="shared" si="7"/>
        <v>0</v>
      </c>
      <c r="AO117" s="158"/>
      <c r="AP117" s="75"/>
      <c r="AQ117" s="75"/>
      <c r="AR117" s="118"/>
      <c r="AS117" s="118"/>
    </row>
    <row r="118" spans="1:45" ht="21" customHeight="1">
      <c r="A118" s="71"/>
      <c r="B118" s="71"/>
      <c r="C118" s="80">
        <v>70004242</v>
      </c>
      <c r="D118" s="128" t="s">
        <v>1182</v>
      </c>
      <c r="E118" s="125">
        <v>0.25</v>
      </c>
      <c r="F118" s="125">
        <v>0.25</v>
      </c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125"/>
      <c r="AC118" s="125"/>
      <c r="AD118" s="125"/>
      <c r="AE118" s="125"/>
      <c r="AF118" s="125"/>
      <c r="AG118" s="125"/>
      <c r="AH118" s="125"/>
      <c r="AI118" s="127"/>
      <c r="AJ118" s="104"/>
      <c r="AK118" s="104"/>
      <c r="AL118" s="155">
        <f t="shared" si="6"/>
        <v>0.5</v>
      </c>
      <c r="AM118" s="156"/>
      <c r="AN118" s="157">
        <f t="shared" si="7"/>
        <v>2</v>
      </c>
      <c r="AO118" s="158"/>
      <c r="AP118" s="75"/>
      <c r="AQ118" s="75"/>
      <c r="AR118" s="118"/>
      <c r="AS118" s="118"/>
    </row>
    <row r="119" spans="1:45" ht="21" customHeight="1">
      <c r="A119" s="71"/>
      <c r="B119" s="71"/>
      <c r="C119" s="80">
        <v>70004235</v>
      </c>
      <c r="D119" s="128" t="s">
        <v>1183</v>
      </c>
      <c r="E119" s="125">
        <v>0.25</v>
      </c>
      <c r="F119" s="125">
        <v>0.25</v>
      </c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5"/>
      <c r="AD119" s="125"/>
      <c r="AE119" s="125"/>
      <c r="AF119" s="125"/>
      <c r="AG119" s="125"/>
      <c r="AH119" s="125"/>
      <c r="AI119" s="127"/>
      <c r="AJ119" s="104"/>
      <c r="AK119" s="104"/>
      <c r="AL119" s="155">
        <f t="shared" si="6"/>
        <v>0.5</v>
      </c>
      <c r="AM119" s="156"/>
      <c r="AN119" s="157">
        <f t="shared" si="7"/>
        <v>2</v>
      </c>
      <c r="AO119" s="158"/>
      <c r="AP119" s="75"/>
      <c r="AQ119" s="75"/>
      <c r="AR119" s="118"/>
      <c r="AS119" s="118"/>
    </row>
    <row r="120" spans="1:45" ht="21" customHeight="1">
      <c r="A120" s="71"/>
      <c r="B120" s="71"/>
      <c r="C120" s="80">
        <v>70004236</v>
      </c>
      <c r="D120" s="128" t="s">
        <v>1184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7"/>
      <c r="AJ120" s="104"/>
      <c r="AK120" s="104"/>
      <c r="AL120" s="155">
        <f t="shared" si="6"/>
        <v>0</v>
      </c>
      <c r="AM120" s="156"/>
      <c r="AN120" s="157">
        <f t="shared" si="7"/>
        <v>0</v>
      </c>
      <c r="AO120" s="158"/>
      <c r="AP120" s="75"/>
      <c r="AQ120" s="75"/>
      <c r="AR120" s="118"/>
      <c r="AS120" s="118"/>
    </row>
    <row r="121" spans="1:45" ht="21" customHeight="1">
      <c r="A121" s="71"/>
      <c r="B121" s="71"/>
      <c r="C121" s="80">
        <v>70004215</v>
      </c>
      <c r="D121" s="128" t="s">
        <v>1185</v>
      </c>
      <c r="E121" s="125"/>
      <c r="F121" s="125">
        <v>0.25</v>
      </c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125"/>
      <c r="AC121" s="125"/>
      <c r="AD121" s="125"/>
      <c r="AE121" s="125"/>
      <c r="AF121" s="125"/>
      <c r="AG121" s="125"/>
      <c r="AH121" s="125"/>
      <c r="AI121" s="127"/>
      <c r="AJ121" s="104"/>
      <c r="AK121" s="104"/>
      <c r="AL121" s="155">
        <f t="shared" si="6"/>
        <v>0.25</v>
      </c>
      <c r="AM121" s="156"/>
      <c r="AN121" s="157">
        <f t="shared" si="7"/>
        <v>1</v>
      </c>
      <c r="AO121" s="158"/>
      <c r="AP121" s="75"/>
      <c r="AQ121" s="75"/>
      <c r="AR121" s="118"/>
      <c r="AS121" s="118"/>
    </row>
    <row r="122" spans="1:45" ht="21" customHeight="1">
      <c r="C122" s="74">
        <v>0</v>
      </c>
      <c r="D122" s="128" t="s">
        <v>1186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125"/>
      <c r="AC122" s="125"/>
      <c r="AD122" s="125"/>
      <c r="AE122" s="125"/>
      <c r="AF122" s="125"/>
      <c r="AG122" s="125"/>
      <c r="AH122" s="125"/>
      <c r="AI122" s="127"/>
      <c r="AJ122" s="104"/>
      <c r="AK122" s="104"/>
      <c r="AL122" s="155">
        <f t="shared" si="6"/>
        <v>0</v>
      </c>
      <c r="AM122" s="156"/>
      <c r="AN122" s="157">
        <f t="shared" si="7"/>
        <v>0</v>
      </c>
      <c r="AO122" s="158"/>
    </row>
    <row r="123" spans="1:45" ht="21" customHeight="1">
      <c r="C123" s="74">
        <v>70004198</v>
      </c>
      <c r="D123" s="128" t="s">
        <v>1187</v>
      </c>
      <c r="E123" s="125">
        <v>0.25</v>
      </c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125"/>
      <c r="AC123" s="125"/>
      <c r="AD123" s="125"/>
      <c r="AE123" s="125"/>
      <c r="AF123" s="125"/>
      <c r="AG123" s="125"/>
      <c r="AH123" s="125"/>
      <c r="AI123" s="127"/>
      <c r="AJ123" s="104"/>
      <c r="AK123" s="104"/>
      <c r="AL123" s="155">
        <f t="shared" si="6"/>
        <v>0.25</v>
      </c>
      <c r="AM123" s="156"/>
      <c r="AN123" s="157">
        <f t="shared" si="7"/>
        <v>1</v>
      </c>
      <c r="AO123" s="158"/>
    </row>
    <row r="124" spans="1:45" ht="21" customHeight="1">
      <c r="C124" s="74">
        <v>70004238</v>
      </c>
      <c r="D124" s="128" t="s">
        <v>1188</v>
      </c>
      <c r="E124" s="125">
        <v>0.25</v>
      </c>
      <c r="F124" s="125">
        <v>0.25</v>
      </c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25"/>
      <c r="AC124" s="125"/>
      <c r="AD124" s="125"/>
      <c r="AE124" s="125"/>
      <c r="AF124" s="125"/>
      <c r="AG124" s="125"/>
      <c r="AH124" s="125"/>
      <c r="AI124" s="127"/>
      <c r="AJ124" s="104"/>
      <c r="AK124" s="104"/>
      <c r="AL124" s="155">
        <f t="shared" si="6"/>
        <v>0.5</v>
      </c>
      <c r="AM124" s="156"/>
      <c r="AN124" s="157">
        <f t="shared" si="7"/>
        <v>2</v>
      </c>
      <c r="AO124" s="158"/>
    </row>
    <row r="125" spans="1:45" ht="21" customHeight="1">
      <c r="A125" s="71"/>
      <c r="B125" s="71"/>
      <c r="C125" s="80">
        <v>70004243</v>
      </c>
      <c r="D125" s="128" t="s">
        <v>1189</v>
      </c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25"/>
      <c r="AC125" s="125"/>
      <c r="AD125" s="125"/>
      <c r="AE125" s="125"/>
      <c r="AF125" s="125"/>
      <c r="AG125" s="125"/>
      <c r="AH125" s="125"/>
      <c r="AI125" s="127"/>
      <c r="AJ125" s="104"/>
      <c r="AK125" s="104"/>
      <c r="AL125" s="155">
        <f t="shared" si="6"/>
        <v>0</v>
      </c>
      <c r="AM125" s="156"/>
      <c r="AN125" s="157">
        <f t="shared" si="7"/>
        <v>0</v>
      </c>
      <c r="AO125" s="158"/>
      <c r="AP125" s="75"/>
      <c r="AQ125" s="75"/>
      <c r="AR125" s="118"/>
      <c r="AS125" s="118"/>
    </row>
    <row r="126" spans="1:45" ht="21" customHeight="1">
      <c r="A126" s="71"/>
      <c r="B126" s="71"/>
      <c r="C126" s="80">
        <v>70004209</v>
      </c>
      <c r="D126" s="128" t="s">
        <v>1190</v>
      </c>
      <c r="E126" s="125">
        <v>0.25</v>
      </c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125"/>
      <c r="AC126" s="125"/>
      <c r="AD126" s="125"/>
      <c r="AE126" s="125"/>
      <c r="AF126" s="125"/>
      <c r="AG126" s="125"/>
      <c r="AH126" s="125"/>
      <c r="AI126" s="127"/>
      <c r="AJ126" s="104"/>
      <c r="AK126" s="104"/>
      <c r="AL126" s="155">
        <f t="shared" si="6"/>
        <v>0.25</v>
      </c>
      <c r="AM126" s="156"/>
      <c r="AN126" s="157">
        <f t="shared" si="7"/>
        <v>1</v>
      </c>
      <c r="AO126" s="158"/>
      <c r="AP126" s="75"/>
      <c r="AQ126" s="75"/>
      <c r="AR126" s="118"/>
      <c r="AS126" s="118"/>
    </row>
    <row r="127" spans="1:45" ht="21" customHeight="1">
      <c r="A127" s="71"/>
      <c r="B127" s="71"/>
      <c r="C127" s="80">
        <v>70004240</v>
      </c>
      <c r="D127" s="122" t="s">
        <v>1191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125"/>
      <c r="AC127" s="125"/>
      <c r="AD127" s="125"/>
      <c r="AE127" s="125"/>
      <c r="AF127" s="125"/>
      <c r="AG127" s="125"/>
      <c r="AH127" s="125"/>
      <c r="AI127" s="127"/>
      <c r="AJ127" s="104"/>
      <c r="AK127" s="104"/>
      <c r="AL127" s="155">
        <f t="shared" si="6"/>
        <v>0</v>
      </c>
      <c r="AM127" s="156"/>
      <c r="AN127" s="157">
        <f t="shared" si="7"/>
        <v>0</v>
      </c>
      <c r="AO127" s="158"/>
      <c r="AP127" s="75"/>
      <c r="AQ127" s="75"/>
      <c r="AR127" s="118"/>
      <c r="AS127" s="118"/>
    </row>
    <row r="128" spans="1:45" ht="21" customHeight="1">
      <c r="A128" s="71"/>
      <c r="B128" s="71"/>
      <c r="C128" s="80">
        <v>0</v>
      </c>
      <c r="D128" s="122" t="s">
        <v>1192</v>
      </c>
      <c r="E128" s="125"/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  <c r="AB128" s="125"/>
      <c r="AC128" s="125"/>
      <c r="AD128" s="125"/>
      <c r="AE128" s="125"/>
      <c r="AF128" s="125"/>
      <c r="AG128" s="125"/>
      <c r="AH128" s="125"/>
      <c r="AI128" s="127"/>
      <c r="AJ128" s="104"/>
      <c r="AK128" s="104"/>
      <c r="AL128" s="155">
        <f t="shared" si="6"/>
        <v>0</v>
      </c>
      <c r="AM128" s="156"/>
      <c r="AN128" s="157">
        <f t="shared" si="7"/>
        <v>0</v>
      </c>
      <c r="AO128" s="158"/>
      <c r="AP128" s="75"/>
      <c r="AQ128" s="75"/>
      <c r="AR128" s="118"/>
      <c r="AS128" s="118"/>
    </row>
    <row r="129" spans="1:45" ht="21" customHeight="1">
      <c r="A129" s="71"/>
      <c r="B129" s="71"/>
      <c r="C129" s="80">
        <v>70004214</v>
      </c>
      <c r="D129" s="122" t="s">
        <v>1193</v>
      </c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25"/>
      <c r="AC129" s="125"/>
      <c r="AD129" s="125"/>
      <c r="AE129" s="125"/>
      <c r="AF129" s="125"/>
      <c r="AG129" s="125"/>
      <c r="AH129" s="125"/>
      <c r="AI129" s="127"/>
      <c r="AJ129" s="104"/>
      <c r="AK129" s="104"/>
      <c r="AL129" s="155">
        <f t="shared" si="6"/>
        <v>0</v>
      </c>
      <c r="AM129" s="156"/>
      <c r="AN129" s="157">
        <f t="shared" si="7"/>
        <v>0</v>
      </c>
      <c r="AO129" s="158"/>
      <c r="AP129" s="75"/>
      <c r="AQ129" s="75"/>
      <c r="AR129" s="118"/>
      <c r="AS129" s="118"/>
    </row>
    <row r="130" spans="1:45" ht="21" customHeight="1">
      <c r="A130" s="71"/>
      <c r="B130" s="71"/>
      <c r="C130" s="80">
        <v>70004259</v>
      </c>
      <c r="D130" s="122" t="s">
        <v>1194</v>
      </c>
      <c r="E130" s="125">
        <v>0.25</v>
      </c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25"/>
      <c r="AC130" s="125"/>
      <c r="AD130" s="125"/>
      <c r="AE130" s="125"/>
      <c r="AF130" s="125"/>
      <c r="AG130" s="125"/>
      <c r="AH130" s="125"/>
      <c r="AI130" s="127"/>
      <c r="AJ130" s="104"/>
      <c r="AK130" s="104"/>
      <c r="AL130" s="155">
        <f t="shared" si="6"/>
        <v>0.25</v>
      </c>
      <c r="AM130" s="156"/>
      <c r="AN130" s="157">
        <f t="shared" si="7"/>
        <v>1</v>
      </c>
      <c r="AO130" s="158"/>
      <c r="AP130" s="75"/>
      <c r="AQ130" s="75"/>
      <c r="AR130" s="118"/>
      <c r="AS130" s="118"/>
    </row>
    <row r="131" spans="1:45" ht="21" customHeight="1">
      <c r="A131" s="71"/>
      <c r="B131" s="71"/>
      <c r="C131" s="80">
        <v>70004280</v>
      </c>
      <c r="D131" s="123" t="s">
        <v>1195</v>
      </c>
      <c r="E131" s="125">
        <v>0.25</v>
      </c>
      <c r="F131" s="125">
        <v>0.25</v>
      </c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25"/>
      <c r="AC131" s="125"/>
      <c r="AD131" s="125"/>
      <c r="AE131" s="125"/>
      <c r="AF131" s="125"/>
      <c r="AG131" s="125"/>
      <c r="AH131" s="125"/>
      <c r="AI131" s="127"/>
      <c r="AJ131" s="104"/>
      <c r="AK131" s="104"/>
      <c r="AL131" s="155">
        <f t="shared" si="6"/>
        <v>0.5</v>
      </c>
      <c r="AM131" s="156"/>
      <c r="AN131" s="157">
        <f t="shared" si="7"/>
        <v>2</v>
      </c>
      <c r="AO131" s="158"/>
      <c r="AP131" s="75"/>
      <c r="AQ131" s="75"/>
      <c r="AR131" s="118"/>
      <c r="AS131" s="118"/>
    </row>
    <row r="132" spans="1:45" ht="21" customHeight="1">
      <c r="A132" s="71"/>
      <c r="B132" s="71"/>
      <c r="C132" s="80">
        <v>70004284</v>
      </c>
      <c r="D132" s="122" t="s">
        <v>1196</v>
      </c>
      <c r="E132" s="125"/>
      <c r="F132" s="125">
        <v>0.20833333333333334</v>
      </c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  <c r="AB132" s="125"/>
      <c r="AC132" s="125"/>
      <c r="AD132" s="125"/>
      <c r="AE132" s="125"/>
      <c r="AF132" s="125"/>
      <c r="AG132" s="125"/>
      <c r="AH132" s="125"/>
      <c r="AI132" s="127"/>
      <c r="AJ132" s="104"/>
      <c r="AK132" s="104"/>
      <c r="AL132" s="155">
        <f t="shared" si="6"/>
        <v>0.20833333333333334</v>
      </c>
      <c r="AM132" s="156"/>
      <c r="AN132" s="157">
        <f t="shared" si="7"/>
        <v>1</v>
      </c>
      <c r="AO132" s="158"/>
      <c r="AP132" s="75"/>
      <c r="AQ132" s="75"/>
      <c r="AR132" s="118"/>
      <c r="AS132" s="118"/>
    </row>
    <row r="133" spans="1:45" ht="21" customHeight="1">
      <c r="A133" s="71"/>
      <c r="B133" s="71"/>
      <c r="C133" s="80">
        <v>70004278</v>
      </c>
      <c r="D133" s="122" t="s">
        <v>1197</v>
      </c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  <c r="AD133" s="125"/>
      <c r="AE133" s="125"/>
      <c r="AF133" s="125"/>
      <c r="AG133" s="125"/>
      <c r="AH133" s="125"/>
      <c r="AI133" s="127"/>
      <c r="AJ133" s="104"/>
      <c r="AK133" s="104"/>
      <c r="AL133" s="155">
        <f t="shared" si="6"/>
        <v>0</v>
      </c>
      <c r="AM133" s="156"/>
      <c r="AN133" s="157">
        <f t="shared" si="7"/>
        <v>0</v>
      </c>
      <c r="AO133" s="158"/>
      <c r="AP133" s="75"/>
      <c r="AQ133" s="75"/>
      <c r="AR133" s="118"/>
      <c r="AS133" s="118"/>
    </row>
    <row r="134" spans="1:45" ht="21" customHeight="1">
      <c r="A134" s="71"/>
      <c r="B134" s="71"/>
      <c r="C134" s="80">
        <v>70004281</v>
      </c>
      <c r="D134" s="122" t="s">
        <v>1198</v>
      </c>
      <c r="E134" s="125"/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  <c r="AA134" s="125"/>
      <c r="AB134" s="125"/>
      <c r="AC134" s="125"/>
      <c r="AD134" s="125"/>
      <c r="AE134" s="125"/>
      <c r="AF134" s="125"/>
      <c r="AG134" s="125"/>
      <c r="AH134" s="125"/>
      <c r="AI134" s="127"/>
      <c r="AJ134" s="104"/>
      <c r="AK134" s="104"/>
      <c r="AL134" s="155">
        <f t="shared" ref="AL134:AL139" si="8">SUBTOTAL(9,E134:AI134)</f>
        <v>0</v>
      </c>
      <c r="AM134" s="156"/>
      <c r="AN134" s="157">
        <f t="shared" ref="AN134:AN139" si="9">COUNTIF(E134:AI134,"&gt;0")</f>
        <v>0</v>
      </c>
      <c r="AO134" s="158"/>
      <c r="AP134" s="75"/>
      <c r="AQ134" s="75"/>
      <c r="AR134" s="118"/>
      <c r="AS134" s="118"/>
    </row>
    <row r="135" spans="1:45" ht="21" customHeight="1">
      <c r="A135" s="71"/>
      <c r="B135" s="71"/>
      <c r="C135" s="80">
        <v>70004277</v>
      </c>
      <c r="D135" s="122" t="s">
        <v>1199</v>
      </c>
      <c r="E135" s="125">
        <v>0.25</v>
      </c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  <c r="AA135" s="125"/>
      <c r="AB135" s="125"/>
      <c r="AC135" s="125"/>
      <c r="AD135" s="125"/>
      <c r="AE135" s="125"/>
      <c r="AF135" s="125"/>
      <c r="AG135" s="125"/>
      <c r="AH135" s="125"/>
      <c r="AI135" s="127"/>
      <c r="AJ135" s="104"/>
      <c r="AK135" s="104"/>
      <c r="AL135" s="155">
        <f t="shared" si="8"/>
        <v>0.25</v>
      </c>
      <c r="AM135" s="156"/>
      <c r="AN135" s="157">
        <f t="shared" si="9"/>
        <v>1</v>
      </c>
      <c r="AO135" s="158"/>
      <c r="AP135" s="75"/>
      <c r="AQ135" s="75"/>
      <c r="AR135" s="118"/>
      <c r="AS135" s="118"/>
    </row>
    <row r="136" spans="1:45" ht="21" customHeight="1">
      <c r="A136" s="71"/>
      <c r="B136" s="71"/>
      <c r="C136" s="80">
        <v>70004279</v>
      </c>
      <c r="D136" s="122" t="s">
        <v>1200</v>
      </c>
      <c r="E136" s="125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25"/>
      <c r="AC136" s="125"/>
      <c r="AD136" s="125"/>
      <c r="AE136" s="125"/>
      <c r="AF136" s="125"/>
      <c r="AG136" s="125"/>
      <c r="AH136" s="125"/>
      <c r="AI136" s="127"/>
      <c r="AJ136" s="104"/>
      <c r="AK136" s="104"/>
      <c r="AL136" s="155">
        <f t="shared" si="8"/>
        <v>0</v>
      </c>
      <c r="AM136" s="156"/>
      <c r="AN136" s="157">
        <f t="shared" si="9"/>
        <v>0</v>
      </c>
      <c r="AO136" s="158"/>
      <c r="AP136" s="75"/>
      <c r="AQ136" s="75"/>
      <c r="AR136" s="118"/>
      <c r="AS136" s="118"/>
    </row>
    <row r="137" spans="1:45" ht="21" customHeight="1">
      <c r="A137" s="71"/>
      <c r="B137" s="71"/>
      <c r="C137" s="80"/>
      <c r="D137" s="122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25"/>
      <c r="AC137" s="125"/>
      <c r="AD137" s="125"/>
      <c r="AE137" s="125"/>
      <c r="AF137" s="125"/>
      <c r="AG137" s="125"/>
      <c r="AH137" s="125"/>
      <c r="AI137" s="127"/>
      <c r="AJ137" s="104"/>
      <c r="AK137" s="104"/>
      <c r="AL137" s="155">
        <f t="shared" si="8"/>
        <v>0</v>
      </c>
      <c r="AM137" s="156"/>
      <c r="AN137" s="157">
        <f t="shared" si="9"/>
        <v>0</v>
      </c>
      <c r="AO137" s="158"/>
      <c r="AP137" s="75"/>
      <c r="AQ137" s="75"/>
      <c r="AR137" s="118"/>
      <c r="AS137" s="118"/>
    </row>
    <row r="138" spans="1:45" ht="21" customHeight="1">
      <c r="A138" s="71"/>
      <c r="B138" s="71"/>
      <c r="C138" s="80"/>
      <c r="D138" s="122"/>
      <c r="E138" s="125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25"/>
      <c r="AC138" s="125"/>
      <c r="AD138" s="125"/>
      <c r="AE138" s="125"/>
      <c r="AF138" s="125"/>
      <c r="AG138" s="125"/>
      <c r="AH138" s="125"/>
      <c r="AI138" s="127"/>
      <c r="AJ138" s="104"/>
      <c r="AK138" s="104"/>
      <c r="AL138" s="155">
        <f t="shared" si="8"/>
        <v>0</v>
      </c>
      <c r="AM138" s="156"/>
      <c r="AN138" s="157">
        <f t="shared" si="9"/>
        <v>0</v>
      </c>
      <c r="AO138" s="158"/>
      <c r="AP138" s="75"/>
      <c r="AQ138" s="75"/>
      <c r="AR138" s="118"/>
      <c r="AS138" s="118"/>
    </row>
    <row r="139" spans="1:45" ht="20.25" customHeight="1">
      <c r="A139" s="71"/>
      <c r="B139" s="71" t="s">
        <v>22</v>
      </c>
      <c r="C139" s="80"/>
      <c r="D139" s="64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4"/>
      <c r="AK139" s="104"/>
      <c r="AL139" s="155">
        <f t="shared" si="8"/>
        <v>0</v>
      </c>
      <c r="AM139" s="156"/>
      <c r="AN139" s="157">
        <f t="shared" si="9"/>
        <v>0</v>
      </c>
      <c r="AO139" s="158"/>
      <c r="AP139" s="75"/>
      <c r="AQ139" s="75"/>
      <c r="AR139" s="118"/>
      <c r="AS139" s="118"/>
    </row>
    <row r="140" spans="1:45" ht="21" customHeight="1">
      <c r="D140" s="62" t="s">
        <v>1201</v>
      </c>
      <c r="E140" s="62">
        <f t="shared" ref="E140:AI140" si="10">COUNT(E6:E139)</f>
        <v>44</v>
      </c>
      <c r="F140" s="62">
        <f t="shared" si="10"/>
        <v>46</v>
      </c>
      <c r="G140" s="62">
        <f t="shared" si="10"/>
        <v>0</v>
      </c>
      <c r="H140" s="62">
        <f t="shared" si="10"/>
        <v>0</v>
      </c>
      <c r="I140" s="62">
        <f t="shared" si="10"/>
        <v>0</v>
      </c>
      <c r="J140" s="62">
        <f t="shared" si="10"/>
        <v>0</v>
      </c>
      <c r="K140" s="62">
        <f t="shared" si="10"/>
        <v>0</v>
      </c>
      <c r="L140" s="62">
        <f t="shared" si="10"/>
        <v>0</v>
      </c>
      <c r="M140" s="62">
        <f t="shared" si="10"/>
        <v>0</v>
      </c>
      <c r="N140" s="62">
        <f t="shared" si="10"/>
        <v>0</v>
      </c>
      <c r="O140" s="62">
        <f t="shared" si="10"/>
        <v>0</v>
      </c>
      <c r="P140" s="62">
        <f t="shared" si="10"/>
        <v>0</v>
      </c>
      <c r="Q140" s="62">
        <f t="shared" si="10"/>
        <v>0</v>
      </c>
      <c r="R140" s="62">
        <f t="shared" si="10"/>
        <v>0</v>
      </c>
      <c r="S140" s="62">
        <f t="shared" si="10"/>
        <v>0</v>
      </c>
      <c r="T140" s="62">
        <f t="shared" si="10"/>
        <v>0</v>
      </c>
      <c r="U140" s="62">
        <f t="shared" si="10"/>
        <v>0</v>
      </c>
      <c r="V140" s="62">
        <f t="shared" si="10"/>
        <v>0</v>
      </c>
      <c r="W140" s="62">
        <f t="shared" si="10"/>
        <v>0</v>
      </c>
      <c r="X140" s="62">
        <f t="shared" si="10"/>
        <v>0</v>
      </c>
      <c r="Y140" s="62">
        <f t="shared" si="10"/>
        <v>0</v>
      </c>
      <c r="Z140" s="62">
        <f t="shared" si="10"/>
        <v>0</v>
      </c>
      <c r="AA140" s="62">
        <f t="shared" si="10"/>
        <v>0</v>
      </c>
      <c r="AB140" s="62">
        <f t="shared" si="10"/>
        <v>0</v>
      </c>
      <c r="AC140" s="62">
        <f t="shared" si="10"/>
        <v>0</v>
      </c>
      <c r="AD140" s="62">
        <f t="shared" si="10"/>
        <v>0</v>
      </c>
      <c r="AE140" s="62">
        <f t="shared" si="10"/>
        <v>0</v>
      </c>
      <c r="AF140" s="62">
        <f t="shared" si="10"/>
        <v>0</v>
      </c>
      <c r="AG140" s="62">
        <f t="shared" si="10"/>
        <v>0</v>
      </c>
      <c r="AH140" s="62">
        <f t="shared" si="10"/>
        <v>0</v>
      </c>
      <c r="AI140" s="62">
        <f t="shared" si="10"/>
        <v>1</v>
      </c>
      <c r="AJ140" s="63">
        <f>SUM(E140:AI140)</f>
        <v>91</v>
      </c>
      <c r="AL140" s="162">
        <f>SUM(AL6:AM139)</f>
        <v>33.770833333333336</v>
      </c>
      <c r="AM140" s="160"/>
      <c r="AN140" s="150">
        <f>SUM(AN6:AO139)</f>
        <v>91</v>
      </c>
      <c r="AO140" s="160"/>
      <c r="AP140" s="75"/>
      <c r="AQ140" s="75"/>
      <c r="AR140" s="118"/>
      <c r="AS140" s="118"/>
    </row>
    <row r="141" spans="1:45" ht="21" customHeight="1">
      <c r="D141" s="12" t="s">
        <v>1202</v>
      </c>
      <c r="E141" s="129">
        <f t="shared" ref="E141:AI141" si="11">SUBTOTAL(9,E6:E139)</f>
        <v>16.197916666666664</v>
      </c>
      <c r="F141" s="129">
        <f t="shared" si="11"/>
        <v>17.322916666666668</v>
      </c>
      <c r="G141" s="129">
        <f t="shared" si="11"/>
        <v>0</v>
      </c>
      <c r="H141" s="129">
        <f t="shared" si="11"/>
        <v>0</v>
      </c>
      <c r="I141" s="129">
        <f t="shared" si="11"/>
        <v>0</v>
      </c>
      <c r="J141" s="129">
        <f t="shared" si="11"/>
        <v>0</v>
      </c>
      <c r="K141" s="129">
        <f t="shared" si="11"/>
        <v>0</v>
      </c>
      <c r="L141" s="129">
        <f t="shared" si="11"/>
        <v>0</v>
      </c>
      <c r="M141" s="129">
        <f t="shared" si="11"/>
        <v>0</v>
      </c>
      <c r="N141" s="129">
        <f t="shared" si="11"/>
        <v>0</v>
      </c>
      <c r="O141" s="129">
        <f t="shared" si="11"/>
        <v>0</v>
      </c>
      <c r="P141" s="129">
        <f t="shared" si="11"/>
        <v>0</v>
      </c>
      <c r="Q141" s="129">
        <f t="shared" si="11"/>
        <v>0</v>
      </c>
      <c r="R141" s="129">
        <f t="shared" si="11"/>
        <v>0</v>
      </c>
      <c r="S141" s="129">
        <f t="shared" si="11"/>
        <v>0</v>
      </c>
      <c r="T141" s="129">
        <f t="shared" si="11"/>
        <v>0</v>
      </c>
      <c r="U141" s="129">
        <f t="shared" si="11"/>
        <v>0</v>
      </c>
      <c r="V141" s="129">
        <f t="shared" si="11"/>
        <v>0</v>
      </c>
      <c r="W141" s="129">
        <f t="shared" si="11"/>
        <v>0</v>
      </c>
      <c r="X141" s="129">
        <f t="shared" si="11"/>
        <v>0</v>
      </c>
      <c r="Y141" s="129">
        <f t="shared" si="11"/>
        <v>0</v>
      </c>
      <c r="Z141" s="129">
        <f t="shared" si="11"/>
        <v>0</v>
      </c>
      <c r="AA141" s="129">
        <f t="shared" si="11"/>
        <v>0</v>
      </c>
      <c r="AB141" s="129">
        <f t="shared" si="11"/>
        <v>0</v>
      </c>
      <c r="AC141" s="129">
        <f t="shared" si="11"/>
        <v>0</v>
      </c>
      <c r="AD141" s="129">
        <f t="shared" si="11"/>
        <v>0</v>
      </c>
      <c r="AE141" s="129">
        <f t="shared" si="11"/>
        <v>0</v>
      </c>
      <c r="AF141" s="129">
        <f t="shared" si="11"/>
        <v>0</v>
      </c>
      <c r="AG141" s="129">
        <f t="shared" si="11"/>
        <v>0</v>
      </c>
      <c r="AH141" s="129">
        <f t="shared" si="11"/>
        <v>0</v>
      </c>
      <c r="AI141" s="129">
        <f t="shared" si="11"/>
        <v>0.25</v>
      </c>
      <c r="AJ141" s="130">
        <f>SUM(E141:AI141)</f>
        <v>33.770833333333329</v>
      </c>
      <c r="AK141" s="99">
        <f>SUBTOTAL(9,AK6:AK138)</f>
        <v>0</v>
      </c>
      <c r="AL141" s="163">
        <f>SUBTOTAL(9,AL6:AL139)</f>
        <v>0</v>
      </c>
      <c r="AM141" s="143"/>
      <c r="AN141" s="75"/>
      <c r="AO141" s="75"/>
      <c r="AP141" s="75"/>
      <c r="AQ141" s="75"/>
      <c r="AR141" s="118"/>
      <c r="AS141" s="118"/>
    </row>
    <row r="142" spans="1:45" ht="17.25" customHeight="1">
      <c r="D142" s="71" t="s">
        <v>1203</v>
      </c>
      <c r="E142" s="73">
        <v>34</v>
      </c>
      <c r="F142" s="71">
        <v>37</v>
      </c>
      <c r="G142" s="71">
        <v>33</v>
      </c>
      <c r="H142" s="71">
        <v>35</v>
      </c>
      <c r="I142" s="71">
        <v>32</v>
      </c>
      <c r="J142" s="71">
        <v>36</v>
      </c>
      <c r="K142" s="71">
        <v>36</v>
      </c>
      <c r="L142" s="71">
        <v>33</v>
      </c>
      <c r="M142" s="71">
        <v>38</v>
      </c>
      <c r="N142" s="71">
        <v>34</v>
      </c>
      <c r="O142" s="71"/>
      <c r="P142" s="71"/>
      <c r="Q142" s="71">
        <v>33</v>
      </c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63">
        <f>SUM(E142:AI142)</f>
        <v>381</v>
      </c>
      <c r="AL142" s="150"/>
      <c r="AM142" s="160"/>
      <c r="AN142" s="75"/>
      <c r="AO142" s="75"/>
      <c r="AP142" s="75"/>
      <c r="AQ142" s="75"/>
      <c r="AR142" s="118"/>
      <c r="AS142" s="118"/>
    </row>
  </sheetData>
  <mergeCells count="275">
    <mergeCell ref="AL124:AM124"/>
    <mergeCell ref="AN124:AO124"/>
    <mergeCell ref="AL115:AM115"/>
    <mergeCell ref="AN115:AO115"/>
    <mergeCell ref="AL116:AM116"/>
    <mergeCell ref="AN116:AO116"/>
    <mergeCell ref="AL117:AM117"/>
    <mergeCell ref="AN117:AO117"/>
    <mergeCell ref="AL122:AM122"/>
    <mergeCell ref="AN122:AO122"/>
    <mergeCell ref="AL123:AM123"/>
    <mergeCell ref="AN123:AO123"/>
    <mergeCell ref="AL138:AM138"/>
    <mergeCell ref="AN138:AO138"/>
    <mergeCell ref="AL139:AM139"/>
    <mergeCell ref="AN139:AO139"/>
    <mergeCell ref="AL106:AM106"/>
    <mergeCell ref="AN106:AO106"/>
    <mergeCell ref="AL107:AM107"/>
    <mergeCell ref="AN107:AO107"/>
    <mergeCell ref="AL108:AM108"/>
    <mergeCell ref="AN108:AO108"/>
    <mergeCell ref="AL109:AM109"/>
    <mergeCell ref="AN109:AO109"/>
    <mergeCell ref="AL111:AM111"/>
    <mergeCell ref="AN111:AO111"/>
    <mergeCell ref="AL118:AM118"/>
    <mergeCell ref="AN118:AO118"/>
    <mergeCell ref="AL119:AM119"/>
    <mergeCell ref="AN119:AO119"/>
    <mergeCell ref="AL120:AM120"/>
    <mergeCell ref="AN120:AO120"/>
    <mergeCell ref="AL121:AM121"/>
    <mergeCell ref="AN121:AO121"/>
    <mergeCell ref="AL126:AM126"/>
    <mergeCell ref="AN126:AO126"/>
    <mergeCell ref="AL100:AM100"/>
    <mergeCell ref="AN100:AO100"/>
    <mergeCell ref="AL101:AM101"/>
    <mergeCell ref="AN101:AO101"/>
    <mergeCell ref="AL102:AM102"/>
    <mergeCell ref="AN102:AO102"/>
    <mergeCell ref="AL137:AM137"/>
    <mergeCell ref="AN137:AO137"/>
    <mergeCell ref="AL105:AM105"/>
    <mergeCell ref="AN105:AO105"/>
    <mergeCell ref="AL110:AM110"/>
    <mergeCell ref="AN110:AO110"/>
    <mergeCell ref="AL113:AM113"/>
    <mergeCell ref="AN113:AO113"/>
    <mergeCell ref="AL114:AM114"/>
    <mergeCell ref="AN114:AO114"/>
    <mergeCell ref="AL125:AM125"/>
    <mergeCell ref="AN125:AO125"/>
    <mergeCell ref="AL112:AM112"/>
    <mergeCell ref="AN112:AO112"/>
    <mergeCell ref="AL127:AM127"/>
    <mergeCell ref="AN127:AO127"/>
    <mergeCell ref="AL128:AM128"/>
    <mergeCell ref="AN128:AO128"/>
    <mergeCell ref="AL140:AM140"/>
    <mergeCell ref="AL42:AM42"/>
    <mergeCell ref="AL37:AM37"/>
    <mergeCell ref="AL43:AM43"/>
    <mergeCell ref="AL44:AM44"/>
    <mergeCell ref="AL50:AM50"/>
    <mergeCell ref="AL142:AM142"/>
    <mergeCell ref="E2:AH3"/>
    <mergeCell ref="AL6:AM6"/>
    <mergeCell ref="AL7:AM7"/>
    <mergeCell ref="AL8:AM8"/>
    <mergeCell ref="AL10:AM10"/>
    <mergeCell ref="AL9:AM9"/>
    <mergeCell ref="AL11:AM11"/>
    <mergeCell ref="AL12:AM12"/>
    <mergeCell ref="AL17:AM17"/>
    <mergeCell ref="AL39:AM39"/>
    <mergeCell ref="AL18:AM18"/>
    <mergeCell ref="AL19:AM19"/>
    <mergeCell ref="AL23:AM23"/>
    <mergeCell ref="AL24:AM24"/>
    <mergeCell ref="AL25:AM25"/>
    <mergeCell ref="AL141:AM141"/>
    <mergeCell ref="AL35:AM35"/>
    <mergeCell ref="AL5:AM5"/>
    <mergeCell ref="AN5:AO5"/>
    <mergeCell ref="AN90:AO90"/>
    <mergeCell ref="AN89:AO89"/>
    <mergeCell ref="AN88:AO88"/>
    <mergeCell ref="AN87:AO87"/>
    <mergeCell ref="AN86:AO86"/>
    <mergeCell ref="AN50:AO50"/>
    <mergeCell ref="AN49:AO49"/>
    <mergeCell ref="AN48:AO48"/>
    <mergeCell ref="AN47:AO47"/>
    <mergeCell ref="AN46:AO46"/>
    <mergeCell ref="AN45:AO45"/>
    <mergeCell ref="AN44:AO44"/>
    <mergeCell ref="AL89:AM89"/>
    <mergeCell ref="AL34:AM34"/>
    <mergeCell ref="AL20:AM20"/>
    <mergeCell ref="AL21:AM21"/>
    <mergeCell ref="AL22:AM22"/>
    <mergeCell ref="AL26:AM26"/>
    <mergeCell ref="AL28:AM28"/>
    <mergeCell ref="AN21:AO21"/>
    <mergeCell ref="AN9:AO9"/>
    <mergeCell ref="AN8:AO8"/>
    <mergeCell ref="AN6:AO6"/>
    <mergeCell ref="AN140:AO140"/>
    <mergeCell ref="AN12:AO12"/>
    <mergeCell ref="AN11:AO11"/>
    <mergeCell ref="AN10:AO10"/>
    <mergeCell ref="AN20:AO20"/>
    <mergeCell ref="AN34:AO34"/>
    <mergeCell ref="AN19:AO19"/>
    <mergeCell ref="AN18:AO18"/>
    <mergeCell ref="AN17:AO17"/>
    <mergeCell ref="AN25:AO25"/>
    <mergeCell ref="AN24:AO24"/>
    <mergeCell ref="AN23:AO23"/>
    <mergeCell ref="AN43:AO43"/>
    <mergeCell ref="AN42:AO42"/>
    <mergeCell ref="AN41:AO41"/>
    <mergeCell ref="AN40:AO40"/>
    <mergeCell ref="AN53:AO53"/>
    <mergeCell ref="AN98:AO98"/>
    <mergeCell ref="AN99:AO99"/>
    <mergeCell ref="AN32:AO32"/>
    <mergeCell ref="AN33:AO33"/>
    <mergeCell ref="AN35:AO35"/>
    <mergeCell ref="AN31:AO31"/>
    <mergeCell ref="AN7:AO7"/>
    <mergeCell ref="AL30:AM30"/>
    <mergeCell ref="AL33:AM33"/>
    <mergeCell ref="AL32:AM32"/>
    <mergeCell ref="AL36:AM36"/>
    <mergeCell ref="AL13:AM13"/>
    <mergeCell ref="AN13:AO13"/>
    <mergeCell ref="AL14:AM14"/>
    <mergeCell ref="AN14:AO14"/>
    <mergeCell ref="AL15:AM15"/>
    <mergeCell ref="AN15:AO15"/>
    <mergeCell ref="AL16:AM16"/>
    <mergeCell ref="AN16:AO16"/>
    <mergeCell ref="AL29:AM29"/>
    <mergeCell ref="AN29:AO29"/>
    <mergeCell ref="AN26:AO26"/>
    <mergeCell ref="AN22:AO22"/>
    <mergeCell ref="AL88:AM88"/>
    <mergeCell ref="AL51:AM51"/>
    <mergeCell ref="AL55:AM55"/>
    <mergeCell ref="AL60:AM60"/>
    <mergeCell ref="AL65:AM65"/>
    <mergeCell ref="AL70:AM70"/>
    <mergeCell ref="AL75:AM75"/>
    <mergeCell ref="AL80:AM80"/>
    <mergeCell ref="AL85:AM85"/>
    <mergeCell ref="AL52:AM52"/>
    <mergeCell ref="AL53:AM53"/>
    <mergeCell ref="AN39:AO39"/>
    <mergeCell ref="AN38:AO38"/>
    <mergeCell ref="AN37:AO37"/>
    <mergeCell ref="AN36:AO36"/>
    <mergeCell ref="AN28:AO28"/>
    <mergeCell ref="AN27:AO27"/>
    <mergeCell ref="AN30:AO30"/>
    <mergeCell ref="AL27:AM27"/>
    <mergeCell ref="AL54:AM54"/>
    <mergeCell ref="AN54:AO54"/>
    <mergeCell ref="AL45:AM45"/>
    <mergeCell ref="AL46:AM46"/>
    <mergeCell ref="AL47:AM47"/>
    <mergeCell ref="AL48:AM48"/>
    <mergeCell ref="AL49:AM49"/>
    <mergeCell ref="AL40:AM40"/>
    <mergeCell ref="AL31:AM31"/>
    <mergeCell ref="AL38:AM38"/>
    <mergeCell ref="AL41:AM41"/>
    <mergeCell ref="AN52:AO52"/>
    <mergeCell ref="AN51:AO51"/>
    <mergeCell ref="AN55:AO55"/>
    <mergeCell ref="AL56:AM56"/>
    <mergeCell ref="AN56:AO56"/>
    <mergeCell ref="AL57:AM57"/>
    <mergeCell ref="AN57:AO57"/>
    <mergeCell ref="AL58:AM58"/>
    <mergeCell ref="AN58:AO58"/>
    <mergeCell ref="AL59:AM59"/>
    <mergeCell ref="AN59:AO59"/>
    <mergeCell ref="AN60:AO60"/>
    <mergeCell ref="AL61:AM61"/>
    <mergeCell ref="AN61:AO61"/>
    <mergeCell ref="AL62:AM62"/>
    <mergeCell ref="AN62:AO62"/>
    <mergeCell ref="AL63:AM63"/>
    <mergeCell ref="AN63:AO63"/>
    <mergeCell ref="AL64:AM64"/>
    <mergeCell ref="AN64:AO64"/>
    <mergeCell ref="AN65:AO65"/>
    <mergeCell ref="AL66:AM66"/>
    <mergeCell ref="AN66:AO66"/>
    <mergeCell ref="AL67:AM67"/>
    <mergeCell ref="AN67:AO67"/>
    <mergeCell ref="AL68:AM68"/>
    <mergeCell ref="AN68:AO68"/>
    <mergeCell ref="AL69:AM69"/>
    <mergeCell ref="AN69:AO69"/>
    <mergeCell ref="AN70:AO70"/>
    <mergeCell ref="AL71:AM71"/>
    <mergeCell ref="AN71:AO71"/>
    <mergeCell ref="AL72:AM72"/>
    <mergeCell ref="AN72:AO72"/>
    <mergeCell ref="AL73:AM73"/>
    <mergeCell ref="AN73:AO73"/>
    <mergeCell ref="AL74:AM74"/>
    <mergeCell ref="AN74:AO74"/>
    <mergeCell ref="AN75:AO75"/>
    <mergeCell ref="AL76:AM76"/>
    <mergeCell ref="AN76:AO76"/>
    <mergeCell ref="AL77:AM77"/>
    <mergeCell ref="AN77:AO77"/>
    <mergeCell ref="AL78:AM78"/>
    <mergeCell ref="AN78:AO78"/>
    <mergeCell ref="AL79:AM79"/>
    <mergeCell ref="AN79:AO79"/>
    <mergeCell ref="AN80:AO80"/>
    <mergeCell ref="AL81:AM81"/>
    <mergeCell ref="AN81:AO81"/>
    <mergeCell ref="AL82:AM82"/>
    <mergeCell ref="AN82:AO82"/>
    <mergeCell ref="AL83:AM83"/>
    <mergeCell ref="AN83:AO83"/>
    <mergeCell ref="AL84:AM84"/>
    <mergeCell ref="AN84:AO84"/>
    <mergeCell ref="AN85:AO85"/>
    <mergeCell ref="AL104:AM104"/>
    <mergeCell ref="AN104:AO104"/>
    <mergeCell ref="AL92:AM92"/>
    <mergeCell ref="AN92:AO92"/>
    <mergeCell ref="AL93:AM93"/>
    <mergeCell ref="AN93:AO93"/>
    <mergeCell ref="AL94:AM94"/>
    <mergeCell ref="AN94:AO94"/>
    <mergeCell ref="AL95:AM95"/>
    <mergeCell ref="AN95:AO95"/>
    <mergeCell ref="AL96:AM96"/>
    <mergeCell ref="AN96:AO96"/>
    <mergeCell ref="AL97:AM97"/>
    <mergeCell ref="AN97:AO97"/>
    <mergeCell ref="AL103:AM103"/>
    <mergeCell ref="AN103:AO103"/>
    <mergeCell ref="AL91:AM91"/>
    <mergeCell ref="AN91:AO91"/>
    <mergeCell ref="AL98:AM98"/>
    <mergeCell ref="AL99:AM99"/>
    <mergeCell ref="AL90:AM90"/>
    <mergeCell ref="AL86:AM86"/>
    <mergeCell ref="AL87:AM87"/>
    <mergeCell ref="AL134:AM134"/>
    <mergeCell ref="AN134:AO134"/>
    <mergeCell ref="AL135:AM135"/>
    <mergeCell ref="AN135:AO135"/>
    <mergeCell ref="AL136:AM136"/>
    <mergeCell ref="AN136:AO136"/>
    <mergeCell ref="AL129:AM129"/>
    <mergeCell ref="AN129:AO129"/>
    <mergeCell ref="AL130:AM130"/>
    <mergeCell ref="AN130:AO130"/>
    <mergeCell ref="AL131:AM131"/>
    <mergeCell ref="AN131:AO131"/>
    <mergeCell ref="AL132:AM132"/>
    <mergeCell ref="AN132:AO132"/>
    <mergeCell ref="AL133:AM133"/>
    <mergeCell ref="AN133:AO133"/>
  </mergeCells>
  <phoneticPr fontId="1"/>
  <conditionalFormatting sqref="C125:C138 C17:C121">
    <cfRule type="cellIs" dxfId="955" priority="3703" operator="equal">
      <formula>"退職"</formula>
    </cfRule>
  </conditionalFormatting>
  <conditionalFormatting sqref="B139">
    <cfRule type="cellIs" dxfId="954" priority="3680" operator="equal">
      <formula>"退職"</formula>
    </cfRule>
  </conditionalFormatting>
  <conditionalFormatting sqref="AR45:AR87 AR34 AR19:AR22 D19 AR12:AR16 D12:D16 AR125:AR142 AR89:AR121 D87:D138">
    <cfRule type="expression" dxfId="953" priority="3676" stopIfTrue="1">
      <formula>WEEKDAY(D12)=1</formula>
    </cfRule>
    <cfRule type="expression" dxfId="952" priority="3677" stopIfTrue="1">
      <formula>WEEKDAY(D12)=7</formula>
    </cfRule>
  </conditionalFormatting>
  <conditionalFormatting sqref="AR89">
    <cfRule type="expression" dxfId="951" priority="2834" stopIfTrue="1">
      <formula>WEEKDAY(AR89)=1</formula>
    </cfRule>
    <cfRule type="expression" dxfId="950" priority="2835" stopIfTrue="1">
      <formula>WEEKDAY(AR89)=7</formula>
    </cfRule>
    <cfRule type="expression" dxfId="949" priority="3460" stopIfTrue="1">
      <formula>WEEKDAY(AR89)=1</formula>
    </cfRule>
    <cfRule type="expression" dxfId="948" priority="3461" stopIfTrue="1">
      <formula>WEEKDAY(AR89)=7</formula>
    </cfRule>
    <cfRule type="expression" dxfId="947" priority="3230" stopIfTrue="1">
      <formula>WEEKDAY(AR89)=1</formula>
    </cfRule>
    <cfRule type="expression" dxfId="946" priority="3231" stopIfTrue="1">
      <formula>WEEKDAY(AR89)=7</formula>
    </cfRule>
    <cfRule type="expression" dxfId="945" priority="3314" stopIfTrue="1">
      <formula>WEEKDAY(AR89)=1</formula>
    </cfRule>
    <cfRule type="expression" dxfId="944" priority="3315" stopIfTrue="1">
      <formula>WEEKDAY(AR89)=7</formula>
    </cfRule>
    <cfRule type="expression" dxfId="943" priority="3256" stopIfTrue="1">
      <formula>WEEKDAY(AR89)=1</formula>
    </cfRule>
    <cfRule type="expression" dxfId="942" priority="3257" stopIfTrue="1">
      <formula>WEEKDAY(AR89)=7</formula>
    </cfRule>
    <cfRule type="expression" dxfId="941" priority="2894" stopIfTrue="1">
      <formula>WEEKDAY(AR89)=1</formula>
    </cfRule>
    <cfRule type="expression" dxfId="940" priority="2895" stopIfTrue="1">
      <formula>WEEKDAY(AR89)=7</formula>
    </cfRule>
    <cfRule type="expression" dxfId="939" priority="2892" stopIfTrue="1">
      <formula>WEEKDAY(AR89)=1</formula>
    </cfRule>
    <cfRule type="expression" dxfId="938" priority="2893" stopIfTrue="1">
      <formula>WEEKDAY(AR89)=7</formula>
    </cfRule>
    <cfRule type="expression" dxfId="937" priority="2844" stopIfTrue="1">
      <formula>WEEKDAY(AR89)=1</formula>
    </cfRule>
    <cfRule type="expression" dxfId="936" priority="2845" stopIfTrue="1">
      <formula>WEEKDAY(AR89)=7</formula>
    </cfRule>
    <cfRule type="expression" dxfId="935" priority="2842" stopIfTrue="1">
      <formula>WEEKDAY(AR89)=1</formula>
    </cfRule>
    <cfRule type="expression" dxfId="934" priority="2843" stopIfTrue="1">
      <formula>WEEKDAY(AR89)=7</formula>
    </cfRule>
    <cfRule type="expression" dxfId="933" priority="2840" stopIfTrue="1">
      <formula>WEEKDAY(AR89)=1</formula>
    </cfRule>
    <cfRule type="expression" dxfId="932" priority="2841" stopIfTrue="1">
      <formula>WEEKDAY(AR89)=7</formula>
    </cfRule>
    <cfRule type="expression" dxfId="931" priority="2838" stopIfTrue="1">
      <formula>WEEKDAY(AR89)=1</formula>
    </cfRule>
    <cfRule type="expression" dxfId="930" priority="2839" stopIfTrue="1">
      <formula>WEEKDAY(AR89)=7</formula>
    </cfRule>
    <cfRule type="expression" dxfId="929" priority="2836" stopIfTrue="1">
      <formula>WEEKDAY(AR89)=1</formula>
    </cfRule>
    <cfRule type="expression" dxfId="928" priority="2837" stopIfTrue="1">
      <formula>WEEKDAY(AR89)=7</formula>
    </cfRule>
  </conditionalFormatting>
  <conditionalFormatting sqref="AR6:AS9">
    <cfRule type="expression" dxfId="927" priority="2814" stopIfTrue="1">
      <formula>WEEKDAY(AR6)=1</formula>
    </cfRule>
    <cfRule type="expression" dxfId="926" priority="2815" stopIfTrue="1">
      <formula>WEEKDAY(AR6)=7</formula>
    </cfRule>
  </conditionalFormatting>
  <conditionalFormatting sqref="AR10">
    <cfRule type="expression" dxfId="925" priority="2812" stopIfTrue="1">
      <formula>WEEKDAY(AR10)=1</formula>
    </cfRule>
    <cfRule type="expression" dxfId="924" priority="2813" stopIfTrue="1">
      <formula>WEEKDAY(AR10)=7</formula>
    </cfRule>
    <cfRule type="expression" dxfId="923" priority="2810" stopIfTrue="1">
      <formula>WEEKDAY(AR10)=1</formula>
    </cfRule>
    <cfRule type="expression" dxfId="922" priority="2811" stopIfTrue="1">
      <formula>WEEKDAY(AR10)=7</formula>
    </cfRule>
  </conditionalFormatting>
  <conditionalFormatting sqref="AR11">
    <cfRule type="expression" dxfId="921" priority="2808" stopIfTrue="1">
      <formula>WEEKDAY(AR11)=1</formula>
    </cfRule>
    <cfRule type="expression" dxfId="920" priority="2809" stopIfTrue="1">
      <formula>WEEKDAY(AR11)=7</formula>
    </cfRule>
    <cfRule type="expression" dxfId="919" priority="2806" stopIfTrue="1">
      <formula>WEEKDAY(AR11)=1</formula>
    </cfRule>
    <cfRule type="expression" dxfId="918" priority="2807" stopIfTrue="1">
      <formula>WEEKDAY(AR11)=7</formula>
    </cfRule>
  </conditionalFormatting>
  <conditionalFormatting sqref="AR17:AS18">
    <cfRule type="expression" dxfId="917" priority="2792" stopIfTrue="1">
      <formula>WEEKDAY(AR17)=1</formula>
    </cfRule>
    <cfRule type="expression" dxfId="916" priority="2793" stopIfTrue="1">
      <formula>WEEKDAY(AR17)=7</formula>
    </cfRule>
  </conditionalFormatting>
  <conditionalFormatting sqref="AR24">
    <cfRule type="expression" dxfId="915" priority="2790" stopIfTrue="1">
      <formula>WEEKDAY(AR24)=1</formula>
    </cfRule>
    <cfRule type="expression" dxfId="914" priority="2791" stopIfTrue="1">
      <formula>WEEKDAY(AR24)=7</formula>
    </cfRule>
    <cfRule type="expression" dxfId="913" priority="2780" stopIfTrue="1">
      <formula>WEEKDAY(AR24)=1</formula>
    </cfRule>
    <cfRule type="expression" dxfId="912" priority="2781" stopIfTrue="1">
      <formula>WEEKDAY(AR24)=7</formula>
    </cfRule>
    <cfRule type="expression" dxfId="911" priority="2774" stopIfTrue="1">
      <formula>WEEKDAY(AR24)=1</formula>
    </cfRule>
    <cfRule type="expression" dxfId="910" priority="2775" stopIfTrue="1">
      <formula>WEEKDAY(AR24)=7</formula>
    </cfRule>
    <cfRule type="expression" dxfId="909" priority="2768" stopIfTrue="1">
      <formula>WEEKDAY(AR24)=1</formula>
    </cfRule>
    <cfRule type="expression" dxfId="908" priority="2769" stopIfTrue="1">
      <formula>WEEKDAY(AR24)=7</formula>
    </cfRule>
  </conditionalFormatting>
  <conditionalFormatting sqref="AR22">
    <cfRule type="expression" dxfId="907" priority="2788" stopIfTrue="1">
      <formula>WEEKDAY(AR22)=1</formula>
    </cfRule>
    <cfRule type="expression" dxfId="906" priority="2789" stopIfTrue="1">
      <formula>WEEKDAY(AR22)=7</formula>
    </cfRule>
    <cfRule type="expression" dxfId="905" priority="2778" stopIfTrue="1">
      <formula>WEEKDAY(AR22)=1</formula>
    </cfRule>
    <cfRule type="expression" dxfId="904" priority="2779" stopIfTrue="1">
      <formula>WEEKDAY(AR22)=7</formula>
    </cfRule>
    <cfRule type="expression" dxfId="903" priority="2772" stopIfTrue="1">
      <formula>WEEKDAY(AR22)=1</formula>
    </cfRule>
    <cfRule type="expression" dxfId="902" priority="2773" stopIfTrue="1">
      <formula>WEEKDAY(AR22)=7</formula>
    </cfRule>
  </conditionalFormatting>
  <conditionalFormatting sqref="AR23">
    <cfRule type="expression" dxfId="901" priority="2786" stopIfTrue="1">
      <formula>WEEKDAY(AR23)=1</formula>
    </cfRule>
    <cfRule type="expression" dxfId="900" priority="2787" stopIfTrue="1">
      <formula>WEEKDAY(AR23)=7</formula>
    </cfRule>
    <cfRule type="expression" dxfId="899" priority="2782" stopIfTrue="1">
      <formula>WEEKDAY(AR23)=1</formula>
    </cfRule>
    <cfRule type="expression" dxfId="898" priority="2783" stopIfTrue="1">
      <formula>WEEKDAY(AR23)=7</formula>
    </cfRule>
    <cfRule type="expression" dxfId="897" priority="2766" stopIfTrue="1">
      <formula>WEEKDAY(AR23)=1</formula>
    </cfRule>
    <cfRule type="expression" dxfId="896" priority="2767" stopIfTrue="1">
      <formula>WEEKDAY(AR23)=7</formula>
    </cfRule>
    <cfRule type="expression" dxfId="895" priority="2776" stopIfTrue="1">
      <formula>WEEKDAY(AR23)=1</formula>
    </cfRule>
    <cfRule type="expression" dxfId="894" priority="2777" stopIfTrue="1">
      <formula>WEEKDAY(AR23)=7</formula>
    </cfRule>
  </conditionalFormatting>
  <conditionalFormatting sqref="AR21">
    <cfRule type="expression" dxfId="893" priority="2784" stopIfTrue="1">
      <formula>WEEKDAY(AR21)=1</formula>
    </cfRule>
    <cfRule type="expression" dxfId="892" priority="2785" stopIfTrue="1">
      <formula>WEEKDAY(AR21)=7</formula>
    </cfRule>
  </conditionalFormatting>
  <conditionalFormatting sqref="AR19">
    <cfRule type="expression" dxfId="891" priority="2770" stopIfTrue="1">
      <formula>WEEKDAY(AR19)=1</formula>
    </cfRule>
    <cfRule type="expression" dxfId="890" priority="2771" stopIfTrue="1">
      <formula>WEEKDAY(AR19)=7</formula>
    </cfRule>
  </conditionalFormatting>
  <conditionalFormatting sqref="AR25">
    <cfRule type="expression" dxfId="889" priority="2764" stopIfTrue="1">
      <formula>WEEKDAY(AR25)=1</formula>
    </cfRule>
    <cfRule type="expression" dxfId="888" priority="2765" stopIfTrue="1">
      <formula>WEEKDAY(AR25)=7</formula>
    </cfRule>
    <cfRule type="expression" dxfId="887" priority="2762" stopIfTrue="1">
      <formula>WEEKDAY(AR25)=1</formula>
    </cfRule>
    <cfRule type="expression" dxfId="886" priority="2763" stopIfTrue="1">
      <formula>WEEKDAY(AR25)=7</formula>
    </cfRule>
  </conditionalFormatting>
  <conditionalFormatting sqref="AR26:AS26">
    <cfRule type="expression" dxfId="885" priority="2760" stopIfTrue="1">
      <formula>WEEKDAY(AR26)=1</formula>
    </cfRule>
    <cfRule type="expression" dxfId="884" priority="2761" stopIfTrue="1">
      <formula>WEEKDAY(AR26)=7</formula>
    </cfRule>
  </conditionalFormatting>
  <conditionalFormatting sqref="AR28:AR30">
    <cfRule type="expression" dxfId="883" priority="2758" stopIfTrue="1">
      <formula>WEEKDAY(AR28)=1</formula>
    </cfRule>
    <cfRule type="expression" dxfId="882" priority="2759" stopIfTrue="1">
      <formula>WEEKDAY(AR28)=7</formula>
    </cfRule>
  </conditionalFormatting>
  <conditionalFormatting sqref="AR27">
    <cfRule type="expression" dxfId="881" priority="2756" stopIfTrue="1">
      <formula>WEEKDAY(AR27)=1</formula>
    </cfRule>
    <cfRule type="expression" dxfId="880" priority="2757" stopIfTrue="1">
      <formula>WEEKDAY(AR27)=7</formula>
    </cfRule>
    <cfRule type="expression" dxfId="879" priority="2754" stopIfTrue="1">
      <formula>WEEKDAY(AR27)=1</formula>
    </cfRule>
    <cfRule type="expression" dxfId="878" priority="2755" stopIfTrue="1">
      <formula>WEEKDAY(AR27)=7</formula>
    </cfRule>
  </conditionalFormatting>
  <conditionalFormatting sqref="AR39 AR43:AR44 AR31:AR37">
    <cfRule type="expression" dxfId="877" priority="2752" stopIfTrue="1">
      <formula>WEEKDAY(AR31)=1</formula>
    </cfRule>
    <cfRule type="expression" dxfId="876" priority="2753" stopIfTrue="1">
      <formula>WEEKDAY(AR31)=7</formula>
    </cfRule>
  </conditionalFormatting>
  <conditionalFormatting sqref="AR41">
    <cfRule type="expression" dxfId="875" priority="2216" stopIfTrue="1">
      <formula>WEEKDAY(AR41)=1</formula>
    </cfRule>
    <cfRule type="expression" dxfId="874" priority="2217" stopIfTrue="1">
      <formula>WEEKDAY(AR41)=7</formula>
    </cfRule>
    <cfRule type="expression" dxfId="873" priority="2186" stopIfTrue="1">
      <formula>WEEKDAY(AR41)=1</formula>
    </cfRule>
    <cfRule type="expression" dxfId="872" priority="2187" stopIfTrue="1">
      <formula>WEEKDAY(AR41)=7</formula>
    </cfRule>
    <cfRule type="expression" dxfId="871" priority="2182" stopIfTrue="1">
      <formula>WEEKDAY(AR41)=1</formula>
    </cfRule>
    <cfRule type="expression" dxfId="870" priority="2183" stopIfTrue="1">
      <formula>WEEKDAY(AR41)=7</formula>
    </cfRule>
    <cfRule type="expression" dxfId="869" priority="2168" stopIfTrue="1">
      <formula>WEEKDAY(AR41)=1</formula>
    </cfRule>
    <cfRule type="expression" dxfId="868" priority="2169" stopIfTrue="1">
      <formula>WEEKDAY(AR41)=7</formula>
    </cfRule>
    <cfRule type="expression" dxfId="867" priority="2158" stopIfTrue="1">
      <formula>WEEKDAY(AR41)=1</formula>
    </cfRule>
    <cfRule type="expression" dxfId="866" priority="2159" stopIfTrue="1">
      <formula>WEEKDAY(AR41)=7</formula>
    </cfRule>
    <cfRule type="expression" dxfId="865" priority="2152" stopIfTrue="1">
      <formula>WEEKDAY(AR41)=1</formula>
    </cfRule>
    <cfRule type="expression" dxfId="864" priority="2153" stopIfTrue="1">
      <formula>WEEKDAY(AR41)=7</formula>
    </cfRule>
    <cfRule type="expression" dxfId="863" priority="2230" stopIfTrue="1">
      <formula>WEEKDAY(AR41)=1</formula>
    </cfRule>
    <cfRule type="expression" dxfId="862" priority="2231" stopIfTrue="1">
      <formula>WEEKDAY(AR41)=7</formula>
    </cfRule>
    <cfRule type="expression" dxfId="861" priority="2228" stopIfTrue="1">
      <formula>WEEKDAY(AR41)=1</formula>
    </cfRule>
    <cfRule type="expression" dxfId="860" priority="2229" stopIfTrue="1">
      <formula>WEEKDAY(AR41)=7</formula>
    </cfRule>
    <cfRule type="expression" dxfId="859" priority="2226" stopIfTrue="1">
      <formula>WEEKDAY(AR41)=1</formula>
    </cfRule>
    <cfRule type="expression" dxfId="858" priority="2227" stopIfTrue="1">
      <formula>WEEKDAY(AR41)=7</formula>
    </cfRule>
    <cfRule type="expression" dxfId="857" priority="2224" stopIfTrue="1">
      <formula>WEEKDAY(AR41)=1</formula>
    </cfRule>
    <cfRule type="expression" dxfId="856" priority="2225" stopIfTrue="1">
      <formula>WEEKDAY(AR41)=7</formula>
    </cfRule>
    <cfRule type="expression" dxfId="855" priority="2176" stopIfTrue="1">
      <formula>WEEKDAY(AR41)=1</formula>
    </cfRule>
    <cfRule type="expression" dxfId="854" priority="2177" stopIfTrue="1">
      <formula>WEEKDAY(AR41)=7</formula>
    </cfRule>
    <cfRule type="expression" dxfId="853" priority="2172" stopIfTrue="1">
      <formula>WEEKDAY(AR41)=1</formula>
    </cfRule>
    <cfRule type="expression" dxfId="852" priority="2173" stopIfTrue="1">
      <formula>WEEKDAY(AR41)=7</formula>
    </cfRule>
    <cfRule type="expression" dxfId="851" priority="2164" stopIfTrue="1">
      <formula>WEEKDAY(AR41)=1</formula>
    </cfRule>
    <cfRule type="expression" dxfId="850" priority="2165" stopIfTrue="1">
      <formula>WEEKDAY(AR41)=7</formula>
    </cfRule>
    <cfRule type="expression" dxfId="849" priority="2154" stopIfTrue="1">
      <formula>WEEKDAY(AR41)=1</formula>
    </cfRule>
    <cfRule type="expression" dxfId="848" priority="2155" stopIfTrue="1">
      <formula>WEEKDAY(AR41)=7</formula>
    </cfRule>
    <cfRule type="expression" dxfId="847" priority="2246" stopIfTrue="1">
      <formula>WEEKDAY(AR41)=1</formula>
    </cfRule>
    <cfRule type="expression" dxfId="846" priority="2247" stopIfTrue="1">
      <formula>WEEKDAY(AR41)=7</formula>
    </cfRule>
    <cfRule type="expression" dxfId="845" priority="2242" stopIfTrue="1">
      <formula>WEEKDAY(AR41)=1</formula>
    </cfRule>
    <cfRule type="expression" dxfId="844" priority="2243" stopIfTrue="1">
      <formula>WEEKDAY(AR41)=7</formula>
    </cfRule>
    <cfRule type="expression" dxfId="843" priority="2238" stopIfTrue="1">
      <formula>WEEKDAY(AR41)=1</formula>
    </cfRule>
    <cfRule type="expression" dxfId="842" priority="2239" stopIfTrue="1">
      <formula>WEEKDAY(AR41)=7</formula>
    </cfRule>
    <cfRule type="expression" dxfId="841" priority="2234" stopIfTrue="1">
      <formula>WEEKDAY(AR41)=1</formula>
    </cfRule>
    <cfRule type="expression" dxfId="840" priority="2235" stopIfTrue="1">
      <formula>WEEKDAY(AR41)=7</formula>
    </cfRule>
    <cfRule type="expression" dxfId="839" priority="2232" stopIfTrue="1">
      <formula>WEEKDAY(AR41)=1</formula>
    </cfRule>
    <cfRule type="expression" dxfId="838" priority="2233" stopIfTrue="1">
      <formula>WEEKDAY(AR41)=7</formula>
    </cfRule>
    <cfRule type="expression" dxfId="837" priority="2214" stopIfTrue="1">
      <formula>WEEKDAY(AR41)=1</formula>
    </cfRule>
    <cfRule type="expression" dxfId="836" priority="2215" stopIfTrue="1">
      <formula>WEEKDAY(AR41)=7</formula>
    </cfRule>
    <cfRule type="expression" dxfId="835" priority="2212" stopIfTrue="1">
      <formula>WEEKDAY(AR41)=1</formula>
    </cfRule>
    <cfRule type="expression" dxfId="834" priority="2213" stopIfTrue="1">
      <formula>WEEKDAY(AR41)=7</formula>
    </cfRule>
    <cfRule type="expression" dxfId="833" priority="2210" stopIfTrue="1">
      <formula>WEEKDAY(AR41)=1</formula>
    </cfRule>
    <cfRule type="expression" dxfId="832" priority="2211" stopIfTrue="1">
      <formula>WEEKDAY(AR41)=7</formula>
    </cfRule>
    <cfRule type="expression" dxfId="831" priority="2254" stopIfTrue="1">
      <formula>WEEKDAY(AR41)=1</formula>
    </cfRule>
    <cfRule type="expression" dxfId="830" priority="2255" stopIfTrue="1">
      <formula>WEEKDAY(AR41)=7</formula>
    </cfRule>
    <cfRule type="expression" dxfId="829" priority="2252" stopIfTrue="1">
      <formula>WEEKDAY(AR41)=1</formula>
    </cfRule>
    <cfRule type="expression" dxfId="828" priority="2253" stopIfTrue="1">
      <formula>WEEKDAY(AR41)=7</formula>
    </cfRule>
    <cfRule type="expression" dxfId="827" priority="2250" stopIfTrue="1">
      <formula>WEEKDAY(AR41)=1</formula>
    </cfRule>
    <cfRule type="expression" dxfId="826" priority="2251" stopIfTrue="1">
      <formula>WEEKDAY(AR41)=7</formula>
    </cfRule>
    <cfRule type="expression" dxfId="825" priority="2248" stopIfTrue="1">
      <formula>WEEKDAY(AR41)=1</formula>
    </cfRule>
    <cfRule type="expression" dxfId="824" priority="2249" stopIfTrue="1">
      <formula>WEEKDAY(AR41)=7</formula>
    </cfRule>
    <cfRule type="expression" dxfId="823" priority="2244" stopIfTrue="1">
      <formula>WEEKDAY(AR41)=1</formula>
    </cfRule>
    <cfRule type="expression" dxfId="822" priority="2245" stopIfTrue="1">
      <formula>WEEKDAY(AR41)=7</formula>
    </cfRule>
    <cfRule type="expression" dxfId="821" priority="2240" stopIfTrue="1">
      <formula>WEEKDAY(AR41)=1</formula>
    </cfRule>
    <cfRule type="expression" dxfId="820" priority="2241" stopIfTrue="1">
      <formula>WEEKDAY(AR41)=7</formula>
    </cfRule>
    <cfRule type="expression" dxfId="819" priority="2236" stopIfTrue="1">
      <formula>WEEKDAY(AR41)=1</formula>
    </cfRule>
    <cfRule type="expression" dxfId="818" priority="2237" stopIfTrue="1">
      <formula>WEEKDAY(AR41)=7</formula>
    </cfRule>
    <cfRule type="expression" dxfId="817" priority="2222" stopIfTrue="1">
      <formula>WEEKDAY(AR41)=1</formula>
    </cfRule>
    <cfRule type="expression" dxfId="816" priority="2223" stopIfTrue="1">
      <formula>WEEKDAY(AR41)=7</formula>
    </cfRule>
    <cfRule type="expression" dxfId="815" priority="2220" stopIfTrue="1">
      <formula>WEEKDAY(AR41)=1</formula>
    </cfRule>
    <cfRule type="expression" dxfId="814" priority="2221" stopIfTrue="1">
      <formula>WEEKDAY(AR41)=7</formula>
    </cfRule>
    <cfRule type="expression" dxfId="813" priority="2218" stopIfTrue="1">
      <formula>WEEKDAY(AR41)=1</formula>
    </cfRule>
    <cfRule type="expression" dxfId="812" priority="2219" stopIfTrue="1">
      <formula>WEEKDAY(AR41)=7</formula>
    </cfRule>
    <cfRule type="expression" dxfId="811" priority="2208" stopIfTrue="1">
      <formula>WEEKDAY(AR41)=1</formula>
    </cfRule>
    <cfRule type="expression" dxfId="810" priority="2209" stopIfTrue="1">
      <formula>WEEKDAY(AR41)=7</formula>
    </cfRule>
    <cfRule type="expression" dxfId="809" priority="2206" stopIfTrue="1">
      <formula>WEEKDAY(AR41)=1</formula>
    </cfRule>
    <cfRule type="expression" dxfId="808" priority="2207" stopIfTrue="1">
      <formula>WEEKDAY(AR41)=7</formula>
    </cfRule>
    <cfRule type="expression" dxfId="807" priority="2204" stopIfTrue="1">
      <formula>WEEKDAY(AR41)=1</formula>
    </cfRule>
    <cfRule type="expression" dxfId="806" priority="2205" stopIfTrue="1">
      <formula>WEEKDAY(AR41)=7</formula>
    </cfRule>
    <cfRule type="expression" dxfId="805" priority="2202" stopIfTrue="1">
      <formula>WEEKDAY(AR41)=1</formula>
    </cfRule>
    <cfRule type="expression" dxfId="804" priority="2203" stopIfTrue="1">
      <formula>WEEKDAY(AR41)=7</formula>
    </cfRule>
    <cfRule type="expression" dxfId="803" priority="2200" stopIfTrue="1">
      <formula>WEEKDAY(AR41)=1</formula>
    </cfRule>
    <cfRule type="expression" dxfId="802" priority="2201" stopIfTrue="1">
      <formula>WEEKDAY(AR41)=7</formula>
    </cfRule>
    <cfRule type="expression" dxfId="801" priority="2198" stopIfTrue="1">
      <formula>WEEKDAY(AR41)=1</formula>
    </cfRule>
    <cfRule type="expression" dxfId="800" priority="2199" stopIfTrue="1">
      <formula>WEEKDAY(AR41)=7</formula>
    </cfRule>
    <cfRule type="expression" dxfId="799" priority="2196" stopIfTrue="1">
      <formula>WEEKDAY(AR41)=1</formula>
    </cfRule>
    <cfRule type="expression" dxfId="798" priority="2197" stopIfTrue="1">
      <formula>WEEKDAY(AR41)=7</formula>
    </cfRule>
    <cfRule type="expression" dxfId="797" priority="2194" stopIfTrue="1">
      <formula>WEEKDAY(AR41)=1</formula>
    </cfRule>
    <cfRule type="expression" dxfId="796" priority="2195" stopIfTrue="1">
      <formula>WEEKDAY(AR41)=7</formula>
    </cfRule>
    <cfRule type="expression" dxfId="795" priority="2192" stopIfTrue="1">
      <formula>WEEKDAY(AR41)=1</formula>
    </cfRule>
    <cfRule type="expression" dxfId="794" priority="2193" stopIfTrue="1">
      <formula>WEEKDAY(AR41)=7</formula>
    </cfRule>
    <cfRule type="expression" dxfId="793" priority="2190" stopIfTrue="1">
      <formula>WEEKDAY(AR41)=1</formula>
    </cfRule>
    <cfRule type="expression" dxfId="792" priority="2191" stopIfTrue="1">
      <formula>WEEKDAY(AR41)=7</formula>
    </cfRule>
    <cfRule type="expression" dxfId="791" priority="2188" stopIfTrue="1">
      <formula>WEEKDAY(AR41)=1</formula>
    </cfRule>
    <cfRule type="expression" dxfId="790" priority="2189" stopIfTrue="1">
      <formula>WEEKDAY(AR41)=7</formula>
    </cfRule>
    <cfRule type="expression" dxfId="789" priority="2184" stopIfTrue="1">
      <formula>WEEKDAY(AR41)=1</formula>
    </cfRule>
    <cfRule type="expression" dxfId="788" priority="2185" stopIfTrue="1">
      <formula>WEEKDAY(AR41)=7</formula>
    </cfRule>
    <cfRule type="expression" dxfId="787" priority="2180" stopIfTrue="1">
      <formula>WEEKDAY(AR41)=1</formula>
    </cfRule>
    <cfRule type="expression" dxfId="786" priority="2181" stopIfTrue="1">
      <formula>WEEKDAY(AR41)=7</formula>
    </cfRule>
    <cfRule type="expression" dxfId="785" priority="2178" stopIfTrue="1">
      <formula>WEEKDAY(AR41)=1</formula>
    </cfRule>
    <cfRule type="expression" dxfId="784" priority="2179" stopIfTrue="1">
      <formula>WEEKDAY(AR41)=7</formula>
    </cfRule>
    <cfRule type="expression" dxfId="783" priority="2174" stopIfTrue="1">
      <formula>WEEKDAY(AR41)=1</formula>
    </cfRule>
    <cfRule type="expression" dxfId="782" priority="2175" stopIfTrue="1">
      <formula>WEEKDAY(AR41)=7</formula>
    </cfRule>
    <cfRule type="expression" dxfId="781" priority="2170" stopIfTrue="1">
      <formula>WEEKDAY(AR41)=1</formula>
    </cfRule>
    <cfRule type="expression" dxfId="780" priority="2171" stopIfTrue="1">
      <formula>WEEKDAY(AR41)=7</formula>
    </cfRule>
    <cfRule type="expression" dxfId="779" priority="2166" stopIfTrue="1">
      <formula>WEEKDAY(AR41)=1</formula>
    </cfRule>
    <cfRule type="expression" dxfId="778" priority="2167" stopIfTrue="1">
      <formula>WEEKDAY(AR41)=7</formula>
    </cfRule>
    <cfRule type="expression" dxfId="777" priority="2162" stopIfTrue="1">
      <formula>WEEKDAY(AR41)=1</formula>
    </cfRule>
    <cfRule type="expression" dxfId="776" priority="2163" stopIfTrue="1">
      <formula>WEEKDAY(AR41)=7</formula>
    </cfRule>
    <cfRule type="expression" dxfId="775" priority="2160" stopIfTrue="1">
      <formula>WEEKDAY(AR41)=1</formula>
    </cfRule>
    <cfRule type="expression" dxfId="774" priority="2161" stopIfTrue="1">
      <formula>WEEKDAY(AR41)=7</formula>
    </cfRule>
    <cfRule type="expression" dxfId="773" priority="2156" stopIfTrue="1">
      <formula>WEEKDAY(AR41)=1</formula>
    </cfRule>
    <cfRule type="expression" dxfId="772" priority="2157" stopIfTrue="1">
      <formula>WEEKDAY(AR41)=7</formula>
    </cfRule>
  </conditionalFormatting>
  <conditionalFormatting sqref="AR42">
    <cfRule type="expression" dxfId="771" priority="2748" stopIfTrue="1">
      <formula>WEEKDAY(AR42)=1</formula>
    </cfRule>
    <cfRule type="expression" dxfId="770" priority="2749" stopIfTrue="1">
      <formula>WEEKDAY(AR42)=7</formula>
    </cfRule>
    <cfRule type="expression" dxfId="769" priority="2738" stopIfTrue="1">
      <formula>WEEKDAY(AR42)=1</formula>
    </cfRule>
    <cfRule type="expression" dxfId="768" priority="2739" stopIfTrue="1">
      <formula>WEEKDAY(AR42)=7</formula>
    </cfRule>
    <cfRule type="expression" dxfId="767" priority="2730" stopIfTrue="1">
      <formula>WEEKDAY(AR42)=1</formula>
    </cfRule>
    <cfRule type="expression" dxfId="766" priority="2731" stopIfTrue="1">
      <formula>WEEKDAY(AR42)=7</formula>
    </cfRule>
    <cfRule type="expression" dxfId="765" priority="2726" stopIfTrue="1">
      <formula>WEEKDAY(AR42)=1</formula>
    </cfRule>
    <cfRule type="expression" dxfId="764" priority="2727" stopIfTrue="1">
      <formula>WEEKDAY(AR42)=7</formula>
    </cfRule>
    <cfRule type="expression" dxfId="763" priority="2560" stopIfTrue="1">
      <formula>WEEKDAY(AR42)=1</formula>
    </cfRule>
    <cfRule type="expression" dxfId="762" priority="2561" stopIfTrue="1">
      <formula>WEEKDAY(AR42)=7</formula>
    </cfRule>
    <cfRule type="expression" dxfId="761" priority="2558" stopIfTrue="1">
      <formula>WEEKDAY(AR42)=1</formula>
    </cfRule>
    <cfRule type="expression" dxfId="760" priority="2559" stopIfTrue="1">
      <formula>WEEKDAY(AR42)=7</formula>
    </cfRule>
    <cfRule type="expression" dxfId="759" priority="2556" stopIfTrue="1">
      <formula>WEEKDAY(AR42)=1</formula>
    </cfRule>
    <cfRule type="expression" dxfId="758" priority="2557" stopIfTrue="1">
      <formula>WEEKDAY(AR42)=7</formula>
    </cfRule>
    <cfRule type="expression" dxfId="757" priority="2554" stopIfTrue="1">
      <formula>WEEKDAY(AR42)=1</formula>
    </cfRule>
    <cfRule type="expression" dxfId="756" priority="2555" stopIfTrue="1">
      <formula>WEEKDAY(AR42)=7</formula>
    </cfRule>
    <cfRule type="expression" dxfId="755" priority="2648" stopIfTrue="1">
      <formula>WEEKDAY(AR42)=1</formula>
    </cfRule>
    <cfRule type="expression" dxfId="754" priority="2649" stopIfTrue="1">
      <formula>WEEKDAY(AR42)=7</formula>
    </cfRule>
    <cfRule type="expression" dxfId="753" priority="2600" stopIfTrue="1">
      <formula>WEEKDAY(AR42)=1</formula>
    </cfRule>
    <cfRule type="expression" dxfId="752" priority="2601" stopIfTrue="1">
      <formula>WEEKDAY(AR42)=7</formula>
    </cfRule>
    <cfRule type="expression" dxfId="751" priority="2480" stopIfTrue="1">
      <formula>WEEKDAY(AR42)=1</formula>
    </cfRule>
    <cfRule type="expression" dxfId="750" priority="2481" stopIfTrue="1">
      <formula>WEEKDAY(AR42)=7</formula>
    </cfRule>
    <cfRule type="expression" dxfId="749" priority="2474" stopIfTrue="1">
      <formula>WEEKDAY(AR42)=1</formula>
    </cfRule>
    <cfRule type="expression" dxfId="748" priority="2475" stopIfTrue="1">
      <formula>WEEKDAY(AR42)=7</formula>
    </cfRule>
    <cfRule type="expression" dxfId="747" priority="2654" stopIfTrue="1">
      <formula>WEEKDAY(AR42)=1</formula>
    </cfRule>
    <cfRule type="expression" dxfId="746" priority="2655" stopIfTrue="1">
      <formula>WEEKDAY(AR42)=7</formula>
    </cfRule>
    <cfRule type="expression" dxfId="745" priority="2652" stopIfTrue="1">
      <formula>WEEKDAY(AR42)=1</formula>
    </cfRule>
    <cfRule type="expression" dxfId="744" priority="2653" stopIfTrue="1">
      <formula>WEEKDAY(AR42)=7</formula>
    </cfRule>
    <cfRule type="expression" dxfId="743" priority="2650" stopIfTrue="1">
      <formula>WEEKDAY(AR42)=1</formula>
    </cfRule>
    <cfRule type="expression" dxfId="742" priority="2651" stopIfTrue="1">
      <formula>WEEKDAY(AR42)=7</formula>
    </cfRule>
    <cfRule type="expression" dxfId="741" priority="2448" stopIfTrue="1">
      <formula>WEEKDAY(AR42)=1</formula>
    </cfRule>
    <cfRule type="expression" dxfId="740" priority="2449" stopIfTrue="1">
      <formula>WEEKDAY(AR42)=7</formula>
    </cfRule>
    <cfRule type="expression" dxfId="739" priority="2434" stopIfTrue="1">
      <formula>WEEKDAY(AR42)=1</formula>
    </cfRule>
    <cfRule type="expression" dxfId="738" priority="2435" stopIfTrue="1">
      <formula>WEEKDAY(AR42)=7</formula>
    </cfRule>
    <cfRule type="expression" dxfId="737" priority="2550" stopIfTrue="1">
      <formula>WEEKDAY(AR42)=1</formula>
    </cfRule>
    <cfRule type="expression" dxfId="736" priority="2551" stopIfTrue="1">
      <formula>WEEKDAY(AR42)=7</formula>
    </cfRule>
    <cfRule type="expression" dxfId="735" priority="2548" stopIfTrue="1">
      <formula>WEEKDAY(AR42)=1</formula>
    </cfRule>
    <cfRule type="expression" dxfId="734" priority="2549" stopIfTrue="1">
      <formula>WEEKDAY(AR42)=7</formula>
    </cfRule>
    <cfRule type="expression" dxfId="733" priority="2546" stopIfTrue="1">
      <formula>WEEKDAY(AR42)=1</formula>
    </cfRule>
    <cfRule type="expression" dxfId="732" priority="2547" stopIfTrue="1">
      <formula>WEEKDAY(AR42)=7</formula>
    </cfRule>
    <cfRule type="expression" dxfId="731" priority="2598" stopIfTrue="1">
      <formula>WEEKDAY(AR42)=1</formula>
    </cfRule>
    <cfRule type="expression" dxfId="730" priority="2599" stopIfTrue="1">
      <formula>WEEKDAY(AR42)=7</formula>
    </cfRule>
    <cfRule type="expression" dxfId="729" priority="2596" stopIfTrue="1">
      <formula>WEEKDAY(AR42)=1</formula>
    </cfRule>
    <cfRule type="expression" dxfId="728" priority="2597" stopIfTrue="1">
      <formula>WEEKDAY(AR42)=7</formula>
    </cfRule>
    <cfRule type="expression" dxfId="727" priority="2594" stopIfTrue="1">
      <formula>WEEKDAY(AR42)=1</formula>
    </cfRule>
    <cfRule type="expression" dxfId="726" priority="2595" stopIfTrue="1">
      <formula>WEEKDAY(AR42)=7</formula>
    </cfRule>
    <cfRule type="expression" dxfId="725" priority="2398" stopIfTrue="1">
      <formula>WEEKDAY(AR42)=1</formula>
    </cfRule>
    <cfRule type="expression" dxfId="724" priority="2399" stopIfTrue="1">
      <formula>WEEKDAY(AR42)=7</formula>
    </cfRule>
    <cfRule type="expression" dxfId="723" priority="2390" stopIfTrue="1">
      <formula>WEEKDAY(AR42)=1</formula>
    </cfRule>
    <cfRule type="expression" dxfId="722" priority="2391" stopIfTrue="1">
      <formula>WEEKDAY(AR42)=7</formula>
    </cfRule>
    <cfRule type="expression" dxfId="721" priority="2370" stopIfTrue="1">
      <formula>WEEKDAY(AR42)=1</formula>
    </cfRule>
    <cfRule type="expression" dxfId="720" priority="2371" stopIfTrue="1">
      <formula>WEEKDAY(AR42)=7</formula>
    </cfRule>
    <cfRule type="expression" dxfId="719" priority="2552" stopIfTrue="1">
      <formula>WEEKDAY(AR42)=1</formula>
    </cfRule>
    <cfRule type="expression" dxfId="718" priority="2553" stopIfTrue="1">
      <formula>WEEKDAY(AR42)=7</formula>
    </cfRule>
    <cfRule type="expression" dxfId="717" priority="2478" stopIfTrue="1">
      <formula>WEEKDAY(AR42)=1</formula>
    </cfRule>
    <cfRule type="expression" dxfId="716" priority="2479" stopIfTrue="1">
      <formula>WEEKDAY(AR42)=7</formula>
    </cfRule>
    <cfRule type="expression" dxfId="715" priority="2476" stopIfTrue="1">
      <formula>WEEKDAY(AR42)=1</formula>
    </cfRule>
    <cfRule type="expression" dxfId="714" priority="2477" stopIfTrue="1">
      <formula>WEEKDAY(AR42)=7</formula>
    </cfRule>
    <cfRule type="expression" dxfId="713" priority="2392" stopIfTrue="1">
      <formula>WEEKDAY(AR42)=1</formula>
    </cfRule>
    <cfRule type="expression" dxfId="712" priority="2393" stopIfTrue="1">
      <formula>WEEKDAY(AR42)=7</formula>
    </cfRule>
    <cfRule type="expression" dxfId="711" priority="2372" stopIfTrue="1">
      <formula>WEEKDAY(AR42)=1</formula>
    </cfRule>
    <cfRule type="expression" dxfId="710" priority="2373" stopIfTrue="1">
      <formula>WEEKDAY(AR42)=7</formula>
    </cfRule>
    <cfRule type="expression" dxfId="709" priority="2368" stopIfTrue="1">
      <formula>WEEKDAY(AR42)=1</formula>
    </cfRule>
    <cfRule type="expression" dxfId="708" priority="2369" stopIfTrue="1">
      <formula>WEEKDAY(AR42)=7</formula>
    </cfRule>
    <cfRule type="expression" dxfId="707" priority="2446" stopIfTrue="1">
      <formula>WEEKDAY(AR42)=1</formula>
    </cfRule>
    <cfRule type="expression" dxfId="706" priority="2447" stopIfTrue="1">
      <formula>WEEKDAY(AR42)=7</formula>
    </cfRule>
    <cfRule type="expression" dxfId="705" priority="2444" stopIfTrue="1">
      <formula>WEEKDAY(AR42)=1</formula>
    </cfRule>
    <cfRule type="expression" dxfId="704" priority="2445" stopIfTrue="1">
      <formula>WEEKDAY(AR42)=7</formula>
    </cfRule>
    <cfRule type="expression" dxfId="703" priority="2442" stopIfTrue="1">
      <formula>WEEKDAY(AR42)=1</formula>
    </cfRule>
    <cfRule type="expression" dxfId="702" priority="2443" stopIfTrue="1">
      <formula>WEEKDAY(AR42)=7</formula>
    </cfRule>
    <cfRule type="expression" dxfId="701" priority="2440" stopIfTrue="1">
      <formula>WEEKDAY(AR42)=1</formula>
    </cfRule>
    <cfRule type="expression" dxfId="700" priority="2441" stopIfTrue="1">
      <formula>WEEKDAY(AR42)=7</formula>
    </cfRule>
    <cfRule type="expression" dxfId="699" priority="2438" stopIfTrue="1">
      <formula>WEEKDAY(AR42)=1</formula>
    </cfRule>
    <cfRule type="expression" dxfId="698" priority="2439" stopIfTrue="1">
      <formula>WEEKDAY(AR42)=7</formula>
    </cfRule>
    <cfRule type="expression" dxfId="697" priority="2436" stopIfTrue="1">
      <formula>WEEKDAY(AR42)=1</formula>
    </cfRule>
    <cfRule type="expression" dxfId="696" priority="2437" stopIfTrue="1">
      <formula>WEEKDAY(AR42)=7</formula>
    </cfRule>
    <cfRule type="expression" dxfId="695" priority="2404" stopIfTrue="1">
      <formula>WEEKDAY(AR42)=1</formula>
    </cfRule>
    <cfRule type="expression" dxfId="694" priority="2405" stopIfTrue="1">
      <formula>WEEKDAY(AR42)=7</formula>
    </cfRule>
    <cfRule type="expression" dxfId="693" priority="2402" stopIfTrue="1">
      <formula>WEEKDAY(AR42)=1</formula>
    </cfRule>
    <cfRule type="expression" dxfId="692" priority="2403" stopIfTrue="1">
      <formula>WEEKDAY(AR42)=7</formula>
    </cfRule>
    <cfRule type="expression" dxfId="691" priority="2400" stopIfTrue="1">
      <formula>WEEKDAY(AR42)=1</formula>
    </cfRule>
    <cfRule type="expression" dxfId="690" priority="2401" stopIfTrue="1">
      <formula>WEEKDAY(AR42)=7</formula>
    </cfRule>
    <cfRule type="expression" dxfId="689" priority="2396" stopIfTrue="1">
      <formula>WEEKDAY(AR42)=1</formula>
    </cfRule>
    <cfRule type="expression" dxfId="688" priority="2397" stopIfTrue="1">
      <formula>WEEKDAY(AR42)=7</formula>
    </cfRule>
    <cfRule type="expression" dxfId="687" priority="2394" stopIfTrue="1">
      <formula>WEEKDAY(AR42)=1</formula>
    </cfRule>
    <cfRule type="expression" dxfId="686" priority="2395" stopIfTrue="1">
      <formula>WEEKDAY(AR42)=7</formula>
    </cfRule>
    <cfRule type="expression" dxfId="685" priority="2374" stopIfTrue="1">
      <formula>WEEKDAY(AR42)=1</formula>
    </cfRule>
    <cfRule type="expression" dxfId="684" priority="2375" stopIfTrue="1">
      <formula>WEEKDAY(AR42)=7</formula>
    </cfRule>
  </conditionalFormatting>
  <conditionalFormatting sqref="AR37">
    <cfRule type="expression" dxfId="683" priority="2746" stopIfTrue="1">
      <formula>WEEKDAY(AR37)=1</formula>
    </cfRule>
    <cfRule type="expression" dxfId="682" priority="2747" stopIfTrue="1">
      <formula>WEEKDAY(AR37)=7</formula>
    </cfRule>
    <cfRule type="expression" dxfId="681" priority="2740" stopIfTrue="1">
      <formula>WEEKDAY(AR37)=1</formula>
    </cfRule>
    <cfRule type="expression" dxfId="680" priority="2741" stopIfTrue="1">
      <formula>WEEKDAY(AR37)=7</formula>
    </cfRule>
    <cfRule type="expression" dxfId="679" priority="2732" stopIfTrue="1">
      <formula>WEEKDAY(AR37)=1</formula>
    </cfRule>
    <cfRule type="expression" dxfId="678" priority="2733" stopIfTrue="1">
      <formula>WEEKDAY(AR37)=7</formula>
    </cfRule>
    <cfRule type="expression" dxfId="677" priority="2724" stopIfTrue="1">
      <formula>WEEKDAY(AR37)=1</formula>
    </cfRule>
    <cfRule type="expression" dxfId="676" priority="2725" stopIfTrue="1">
      <formula>WEEKDAY(AR37)=7</formula>
    </cfRule>
    <cfRule type="expression" dxfId="675" priority="2710" stopIfTrue="1">
      <formula>WEEKDAY(AR37)=1</formula>
    </cfRule>
    <cfRule type="expression" dxfId="674" priority="2711" stopIfTrue="1">
      <formula>WEEKDAY(AR37)=7</formula>
    </cfRule>
    <cfRule type="expression" dxfId="673" priority="2706" stopIfTrue="1">
      <formula>WEEKDAY(AR37)=1</formula>
    </cfRule>
    <cfRule type="expression" dxfId="672" priority="2707" stopIfTrue="1">
      <formula>WEEKDAY(AR37)=7</formula>
    </cfRule>
    <cfRule type="expression" dxfId="671" priority="2700" stopIfTrue="1">
      <formula>WEEKDAY(AR37)=1</formula>
    </cfRule>
    <cfRule type="expression" dxfId="670" priority="2701" stopIfTrue="1">
      <formula>WEEKDAY(AR37)=7</formula>
    </cfRule>
    <cfRule type="expression" dxfId="669" priority="2694" stopIfTrue="1">
      <formula>WEEKDAY(AR37)=1</formula>
    </cfRule>
    <cfRule type="expression" dxfId="668" priority="2695" stopIfTrue="1">
      <formula>WEEKDAY(AR37)=7</formula>
    </cfRule>
    <cfRule type="expression" dxfId="667" priority="2692" stopIfTrue="1">
      <formula>WEEKDAY(AR37)=1</formula>
    </cfRule>
    <cfRule type="expression" dxfId="666" priority="2693" stopIfTrue="1">
      <formula>WEEKDAY(AR37)=7</formula>
    </cfRule>
    <cfRule type="expression" dxfId="665" priority="2684" stopIfTrue="1">
      <formula>WEEKDAY(AR37)=1</formula>
    </cfRule>
    <cfRule type="expression" dxfId="664" priority="2685" stopIfTrue="1">
      <formula>WEEKDAY(AR37)=7</formula>
    </cfRule>
    <cfRule type="expression" dxfId="663" priority="2680" stopIfTrue="1">
      <formula>WEEKDAY(AR37)=1</formula>
    </cfRule>
    <cfRule type="expression" dxfId="662" priority="2681" stopIfTrue="1">
      <formula>WEEKDAY(AR37)=7</formula>
    </cfRule>
    <cfRule type="expression" dxfId="661" priority="2610" stopIfTrue="1">
      <formula>WEEKDAY(AR37)=1</formula>
    </cfRule>
    <cfRule type="expression" dxfId="660" priority="2611" stopIfTrue="1">
      <formula>WEEKDAY(AR37)=7</formula>
    </cfRule>
    <cfRule type="expression" dxfId="659" priority="2674" stopIfTrue="1">
      <formula>WEEKDAY(AR37)=1</formula>
    </cfRule>
    <cfRule type="expression" dxfId="658" priority="2675" stopIfTrue="1">
      <formula>WEEKDAY(AR37)=7</formula>
    </cfRule>
    <cfRule type="expression" dxfId="657" priority="2672" stopIfTrue="1">
      <formula>WEEKDAY(AR37)=1</formula>
    </cfRule>
    <cfRule type="expression" dxfId="656" priority="2673" stopIfTrue="1">
      <formula>WEEKDAY(AR37)=7</formula>
    </cfRule>
    <cfRule type="expression" dxfId="655" priority="2668" stopIfTrue="1">
      <formula>WEEKDAY(AR37)=1</formula>
    </cfRule>
    <cfRule type="expression" dxfId="654" priority="2669" stopIfTrue="1">
      <formula>WEEKDAY(AR37)=7</formula>
    </cfRule>
    <cfRule type="expression" dxfId="653" priority="2664" stopIfTrue="1">
      <formula>WEEKDAY(AR37)=1</formula>
    </cfRule>
    <cfRule type="expression" dxfId="652" priority="2665" stopIfTrue="1">
      <formula>WEEKDAY(AR37)=7</formula>
    </cfRule>
    <cfRule type="expression" dxfId="651" priority="2644" stopIfTrue="1">
      <formula>WEEKDAY(AR37)=1</formula>
    </cfRule>
    <cfRule type="expression" dxfId="650" priority="2645" stopIfTrue="1">
      <formula>WEEKDAY(AR37)=7</formula>
    </cfRule>
    <cfRule type="expression" dxfId="649" priority="2564" stopIfTrue="1">
      <formula>WEEKDAY(AR37)=1</formula>
    </cfRule>
    <cfRule type="expression" dxfId="648" priority="2565" stopIfTrue="1">
      <formula>WEEKDAY(AR37)=7</formula>
    </cfRule>
    <cfRule type="expression" dxfId="647" priority="2630" stopIfTrue="1">
      <formula>WEEKDAY(AR37)=1</formula>
    </cfRule>
    <cfRule type="expression" dxfId="646" priority="2631" stopIfTrue="1">
      <formula>WEEKDAY(AR37)=7</formula>
    </cfRule>
    <cfRule type="expression" dxfId="645" priority="2626" stopIfTrue="1">
      <formula>WEEKDAY(AR37)=1</formula>
    </cfRule>
    <cfRule type="expression" dxfId="644" priority="2627" stopIfTrue="1">
      <formula>WEEKDAY(AR37)=7</formula>
    </cfRule>
    <cfRule type="expression" dxfId="643" priority="2620" stopIfTrue="1">
      <formula>WEEKDAY(AR37)=1</formula>
    </cfRule>
    <cfRule type="expression" dxfId="642" priority="2621" stopIfTrue="1">
      <formula>WEEKDAY(AR37)=7</formula>
    </cfRule>
    <cfRule type="expression" dxfId="641" priority="2618" stopIfTrue="1">
      <formula>WEEKDAY(AR37)=1</formula>
    </cfRule>
    <cfRule type="expression" dxfId="640" priority="2619" stopIfTrue="1">
      <formula>WEEKDAY(AR37)=7</formula>
    </cfRule>
    <cfRule type="expression" dxfId="639" priority="2614" stopIfTrue="1">
      <formula>WEEKDAY(AR37)=1</formula>
    </cfRule>
    <cfRule type="expression" dxfId="638" priority="2615" stopIfTrue="1">
      <formula>WEEKDAY(AR37)=7</formula>
    </cfRule>
    <cfRule type="expression" dxfId="637" priority="2584" stopIfTrue="1">
      <formula>WEEKDAY(AR37)=1</formula>
    </cfRule>
    <cfRule type="expression" dxfId="636" priority="2585" stopIfTrue="1">
      <formula>WEEKDAY(AR37)=7</formula>
    </cfRule>
    <cfRule type="expression" dxfId="635" priority="2574" stopIfTrue="1">
      <formula>WEEKDAY(AR37)=1</formula>
    </cfRule>
    <cfRule type="expression" dxfId="634" priority="2575" stopIfTrue="1">
      <formula>WEEKDAY(AR37)=7</formula>
    </cfRule>
    <cfRule type="expression" dxfId="633" priority="2568" stopIfTrue="1">
      <formula>WEEKDAY(AR37)=1</formula>
    </cfRule>
    <cfRule type="expression" dxfId="632" priority="2569" stopIfTrue="1">
      <formula>WEEKDAY(AR37)=7</formula>
    </cfRule>
  </conditionalFormatting>
  <conditionalFormatting sqref="AR44">
    <cfRule type="expression" dxfId="631" priority="2744" stopIfTrue="1">
      <formula>WEEKDAY(AR44)=1</formula>
    </cfRule>
    <cfRule type="expression" dxfId="630" priority="2745" stopIfTrue="1">
      <formula>WEEKDAY(AR44)=7</formula>
    </cfRule>
    <cfRule type="expression" dxfId="629" priority="2640" stopIfTrue="1">
      <formula>WEEKDAY(AR44)=1</formula>
    </cfRule>
    <cfRule type="expression" dxfId="628" priority="2641" stopIfTrue="1">
      <formula>WEEKDAY(AR44)=7</formula>
    </cfRule>
    <cfRule type="expression" dxfId="627" priority="2376" stopIfTrue="1">
      <formula>WEEKDAY(AR44)=1</formula>
    </cfRule>
    <cfRule type="expression" dxfId="626" priority="2377" stopIfTrue="1">
      <formula>WEEKDAY(AR44)=7</formula>
    </cfRule>
    <cfRule type="expression" dxfId="625" priority="2500" stopIfTrue="1">
      <formula>WEEKDAY(AR44)=1</formula>
    </cfRule>
    <cfRule type="expression" dxfId="624" priority="2501" stopIfTrue="1">
      <formula>WEEKDAY(AR44)=7</formula>
    </cfRule>
    <cfRule type="expression" dxfId="623" priority="2424" stopIfTrue="1">
      <formula>WEEKDAY(AR44)=1</formula>
    </cfRule>
    <cfRule type="expression" dxfId="622" priority="2425" stopIfTrue="1">
      <formula>WEEKDAY(AR44)=7</formula>
    </cfRule>
    <cfRule type="expression" dxfId="621" priority="2428" stopIfTrue="1">
      <formula>WEEKDAY(AR44)=1</formula>
    </cfRule>
    <cfRule type="expression" dxfId="620" priority="2429" stopIfTrue="1">
      <formula>WEEKDAY(AR44)=7</formula>
    </cfRule>
    <cfRule type="expression" dxfId="619" priority="2386" stopIfTrue="1">
      <formula>WEEKDAY(AR44)=1</formula>
    </cfRule>
    <cfRule type="expression" dxfId="618" priority="2387" stopIfTrue="1">
      <formula>WEEKDAY(AR44)=7</formula>
    </cfRule>
    <cfRule type="expression" dxfId="617" priority="2384" stopIfTrue="1">
      <formula>WEEKDAY(AR44)=1</formula>
    </cfRule>
    <cfRule type="expression" dxfId="616" priority="2385" stopIfTrue="1">
      <formula>WEEKDAY(AR44)=7</formula>
    </cfRule>
    <cfRule type="expression" dxfId="615" priority="2380" stopIfTrue="1">
      <formula>WEEKDAY(AR44)=1</formula>
    </cfRule>
    <cfRule type="expression" dxfId="614" priority="2381" stopIfTrue="1">
      <formula>WEEKDAY(AR44)=7</formula>
    </cfRule>
  </conditionalFormatting>
  <conditionalFormatting sqref="AR43">
    <cfRule type="expression" dxfId="613" priority="2742" stopIfTrue="1">
      <formula>WEEKDAY(AR43)=1</formula>
    </cfRule>
    <cfRule type="expression" dxfId="612" priority="2743" stopIfTrue="1">
      <formula>WEEKDAY(AR43)=7</formula>
    </cfRule>
    <cfRule type="expression" dxfId="611" priority="2498" stopIfTrue="1">
      <formula>WEEKDAY(AR43)=1</formula>
    </cfRule>
    <cfRule type="expression" dxfId="610" priority="2499" stopIfTrue="1">
      <formula>WEEKDAY(AR43)=7</formula>
    </cfRule>
    <cfRule type="expression" dxfId="609" priority="2638" stopIfTrue="1">
      <formula>WEEKDAY(AR43)=1</formula>
    </cfRule>
    <cfRule type="expression" dxfId="608" priority="2639" stopIfTrue="1">
      <formula>WEEKDAY(AR43)=7</formula>
    </cfRule>
    <cfRule type="expression" dxfId="607" priority="2636" stopIfTrue="1">
      <formula>WEEKDAY(AR43)=1</formula>
    </cfRule>
    <cfRule type="expression" dxfId="606" priority="2637" stopIfTrue="1">
      <formula>WEEKDAY(AR43)=7</formula>
    </cfRule>
    <cfRule type="expression" dxfId="605" priority="2416" stopIfTrue="1">
      <formula>WEEKDAY(AR43)=1</formula>
    </cfRule>
    <cfRule type="expression" dxfId="604" priority="2417" stopIfTrue="1">
      <formula>WEEKDAY(AR43)=7</formula>
    </cfRule>
    <cfRule type="expression" dxfId="603" priority="2592" stopIfTrue="1">
      <formula>WEEKDAY(AR43)=1</formula>
    </cfRule>
    <cfRule type="expression" dxfId="602" priority="2593" stopIfTrue="1">
      <formula>WEEKDAY(AR43)=7</formula>
    </cfRule>
    <cfRule type="expression" dxfId="601" priority="2586" stopIfTrue="1">
      <formula>WEEKDAY(AR43)=1</formula>
    </cfRule>
    <cfRule type="expression" dxfId="600" priority="2587" stopIfTrue="1">
      <formula>WEEKDAY(AR43)=7</formula>
    </cfRule>
    <cfRule type="expression" dxfId="599" priority="2580" stopIfTrue="1">
      <formula>WEEKDAY(AR43)=1</formula>
    </cfRule>
    <cfRule type="expression" dxfId="598" priority="2581" stopIfTrue="1">
      <formula>WEEKDAY(AR43)=7</formula>
    </cfRule>
    <cfRule type="expression" dxfId="597" priority="2578" stopIfTrue="1">
      <formula>WEEKDAY(AR43)=1</formula>
    </cfRule>
    <cfRule type="expression" dxfId="596" priority="2579" stopIfTrue="1">
      <formula>WEEKDAY(AR43)=7</formula>
    </cfRule>
    <cfRule type="expression" dxfId="595" priority="2466" stopIfTrue="1">
      <formula>WEEKDAY(AR43)=1</formula>
    </cfRule>
    <cfRule type="expression" dxfId="594" priority="2467" stopIfTrue="1">
      <formula>WEEKDAY(AR43)=7</formula>
    </cfRule>
    <cfRule type="expression" dxfId="593" priority="2462" stopIfTrue="1">
      <formula>WEEKDAY(AR43)=1</formula>
    </cfRule>
    <cfRule type="expression" dxfId="592" priority="2463" stopIfTrue="1">
      <formula>WEEKDAY(AR43)=7</formula>
    </cfRule>
    <cfRule type="expression" dxfId="591" priority="2432" stopIfTrue="1">
      <formula>WEEKDAY(AR43)=1</formula>
    </cfRule>
    <cfRule type="expression" dxfId="590" priority="2433" stopIfTrue="1">
      <formula>WEEKDAY(AR43)=7</formula>
    </cfRule>
    <cfRule type="expression" dxfId="589" priority="2496" stopIfTrue="1">
      <formula>WEEKDAY(AR43)=1</formula>
    </cfRule>
    <cfRule type="expression" dxfId="588" priority="2497" stopIfTrue="1">
      <formula>WEEKDAY(AR43)=7</formula>
    </cfRule>
    <cfRule type="expression" dxfId="587" priority="2422" stopIfTrue="1">
      <formula>WEEKDAY(AR43)=1</formula>
    </cfRule>
    <cfRule type="expression" dxfId="586" priority="2423" stopIfTrue="1">
      <formula>WEEKDAY(AR43)=7</formula>
    </cfRule>
    <cfRule type="expression" dxfId="585" priority="2356" stopIfTrue="1">
      <formula>WEEKDAY(AR43)=1</formula>
    </cfRule>
    <cfRule type="expression" dxfId="584" priority="2357" stopIfTrue="1">
      <formula>WEEKDAY(AR43)=7</formula>
    </cfRule>
    <cfRule type="expression" dxfId="583" priority="2354" stopIfTrue="1">
      <formula>WEEKDAY(AR43)=1</formula>
    </cfRule>
    <cfRule type="expression" dxfId="582" priority="2355" stopIfTrue="1">
      <formula>WEEKDAY(AR43)=7</formula>
    </cfRule>
    <cfRule type="expression" dxfId="581" priority="2352" stopIfTrue="1">
      <formula>WEEKDAY(AR43)=1</formula>
    </cfRule>
    <cfRule type="expression" dxfId="580" priority="2353" stopIfTrue="1">
      <formula>WEEKDAY(AR43)=7</formula>
    </cfRule>
    <cfRule type="expression" dxfId="579" priority="2472" stopIfTrue="1">
      <formula>WEEKDAY(AR43)=1</formula>
    </cfRule>
    <cfRule type="expression" dxfId="578" priority="2473" stopIfTrue="1">
      <formula>WEEKDAY(AR43)=7</formula>
    </cfRule>
    <cfRule type="expression" dxfId="577" priority="2460" stopIfTrue="1">
      <formula>WEEKDAY(AR43)=1</formula>
    </cfRule>
    <cfRule type="expression" dxfId="576" priority="2461" stopIfTrue="1">
      <formula>WEEKDAY(AR43)=7</formula>
    </cfRule>
    <cfRule type="expression" dxfId="575" priority="2358" stopIfTrue="1">
      <formula>WEEKDAY(AR43)=1</formula>
    </cfRule>
    <cfRule type="expression" dxfId="574" priority="2359" stopIfTrue="1">
      <formula>WEEKDAY(AR43)=7</formula>
    </cfRule>
    <cfRule type="expression" dxfId="573" priority="2418" stopIfTrue="1">
      <formula>WEEKDAY(AR43)=1</formula>
    </cfRule>
    <cfRule type="expression" dxfId="572" priority="2419" stopIfTrue="1">
      <formula>WEEKDAY(AR43)=7</formula>
    </cfRule>
    <cfRule type="expression" dxfId="571" priority="2098" stopIfTrue="1">
      <formula>WEEKDAY(AR43)=1</formula>
    </cfRule>
    <cfRule type="expression" dxfId="570" priority="2099" stopIfTrue="1">
      <formula>WEEKDAY(AR43)=7</formula>
    </cfRule>
    <cfRule type="expression" dxfId="569" priority="2096" stopIfTrue="1">
      <formula>WEEKDAY(AR43)=1</formula>
    </cfRule>
    <cfRule type="expression" dxfId="568" priority="2097" stopIfTrue="1">
      <formula>WEEKDAY(AR43)=7</formula>
    </cfRule>
    <cfRule type="expression" dxfId="567" priority="2094" stopIfTrue="1">
      <formula>WEEKDAY(AR43)=1</formula>
    </cfRule>
    <cfRule type="expression" dxfId="566" priority="2095" stopIfTrue="1">
      <formula>WEEKDAY(AR43)=7</formula>
    </cfRule>
    <cfRule type="expression" dxfId="565" priority="2092" stopIfTrue="1">
      <formula>WEEKDAY(AR43)=1</formula>
    </cfRule>
    <cfRule type="expression" dxfId="564" priority="2093" stopIfTrue="1">
      <formula>WEEKDAY(AR43)=7</formula>
    </cfRule>
    <cfRule type="expression" dxfId="563" priority="2090" stopIfTrue="1">
      <formula>WEEKDAY(AR43)=1</formula>
    </cfRule>
    <cfRule type="expression" dxfId="562" priority="2091" stopIfTrue="1">
      <formula>WEEKDAY(AR43)=7</formula>
    </cfRule>
    <cfRule type="expression" dxfId="561" priority="2088" stopIfTrue="1">
      <formula>WEEKDAY(AR43)=1</formula>
    </cfRule>
    <cfRule type="expression" dxfId="560" priority="2089" stopIfTrue="1">
      <formula>WEEKDAY(AR43)=7</formula>
    </cfRule>
    <cfRule type="expression" dxfId="559" priority="2086" stopIfTrue="1">
      <formula>WEEKDAY(AR43)=1</formula>
    </cfRule>
    <cfRule type="expression" dxfId="558" priority="2087" stopIfTrue="1">
      <formula>WEEKDAY(AR43)=7</formula>
    </cfRule>
    <cfRule type="expression" dxfId="557" priority="2084" stopIfTrue="1">
      <formula>WEEKDAY(AR43)=1</formula>
    </cfRule>
    <cfRule type="expression" dxfId="556" priority="2085" stopIfTrue="1">
      <formula>WEEKDAY(AR43)=7</formula>
    </cfRule>
    <cfRule type="expression" dxfId="555" priority="2082" stopIfTrue="1">
      <formula>WEEKDAY(AR43)=1</formula>
    </cfRule>
    <cfRule type="expression" dxfId="554" priority="2083" stopIfTrue="1">
      <formula>WEEKDAY(AR43)=7</formula>
    </cfRule>
  </conditionalFormatting>
  <conditionalFormatting sqref="AR36">
    <cfRule type="expression" dxfId="553" priority="2736" stopIfTrue="1">
      <formula>WEEKDAY(AR36)=1</formula>
    </cfRule>
    <cfRule type="expression" dxfId="552" priority="2737" stopIfTrue="1">
      <formula>WEEKDAY(AR36)=7</formula>
    </cfRule>
    <cfRule type="expression" dxfId="551" priority="2714" stopIfTrue="1">
      <formula>WEEKDAY(AR36)=1</formula>
    </cfRule>
    <cfRule type="expression" dxfId="550" priority="2715" stopIfTrue="1">
      <formula>WEEKDAY(AR36)=7</formula>
    </cfRule>
    <cfRule type="expression" dxfId="549" priority="2704" stopIfTrue="1">
      <formula>WEEKDAY(AR36)=1</formula>
    </cfRule>
    <cfRule type="expression" dxfId="548" priority="2705" stopIfTrue="1">
      <formula>WEEKDAY(AR36)=7</formula>
    </cfRule>
    <cfRule type="expression" dxfId="547" priority="2698" stopIfTrue="1">
      <formula>WEEKDAY(AR36)=1</formula>
    </cfRule>
    <cfRule type="expression" dxfId="546" priority="2699" stopIfTrue="1">
      <formula>WEEKDAY(AR36)=7</formula>
    </cfRule>
    <cfRule type="expression" dxfId="545" priority="2522" stopIfTrue="1">
      <formula>WEEKDAY(AR36)=1</formula>
    </cfRule>
    <cfRule type="expression" dxfId="544" priority="2523" stopIfTrue="1">
      <formula>WEEKDAY(AR36)=7</formula>
    </cfRule>
    <cfRule type="expression" dxfId="543" priority="2520" stopIfTrue="1">
      <formula>WEEKDAY(AR36)=1</formula>
    </cfRule>
    <cfRule type="expression" dxfId="542" priority="2521" stopIfTrue="1">
      <formula>WEEKDAY(AR36)=7</formula>
    </cfRule>
    <cfRule type="expression" dxfId="541" priority="2518" stopIfTrue="1">
      <formula>WEEKDAY(AR36)=1</formula>
    </cfRule>
    <cfRule type="expression" dxfId="540" priority="2519" stopIfTrue="1">
      <formula>WEEKDAY(AR36)=7</formula>
    </cfRule>
    <cfRule type="expression" dxfId="539" priority="2516" stopIfTrue="1">
      <formula>WEEKDAY(AR36)=1</formula>
    </cfRule>
    <cfRule type="expression" dxfId="538" priority="2517" stopIfTrue="1">
      <formula>WEEKDAY(AR36)=7</formula>
    </cfRule>
    <cfRule type="expression" dxfId="537" priority="2506" stopIfTrue="1">
      <formula>WEEKDAY(AR36)=1</formula>
    </cfRule>
    <cfRule type="expression" dxfId="536" priority="2507" stopIfTrue="1">
      <formula>WEEKDAY(AR36)=7</formula>
    </cfRule>
    <cfRule type="expression" dxfId="535" priority="2542" stopIfTrue="1">
      <formula>WEEKDAY(AR36)=1</formula>
    </cfRule>
    <cfRule type="expression" dxfId="534" priority="2543" stopIfTrue="1">
      <formula>WEEKDAY(AR36)=7</formula>
    </cfRule>
    <cfRule type="expression" dxfId="533" priority="2538" stopIfTrue="1">
      <formula>WEEKDAY(AR36)=1</formula>
    </cfRule>
    <cfRule type="expression" dxfId="532" priority="2539" stopIfTrue="1">
      <formula>WEEKDAY(AR36)=7</formula>
    </cfRule>
    <cfRule type="expression" dxfId="531" priority="2536" stopIfTrue="1">
      <formula>WEEKDAY(AR36)=1</formula>
    </cfRule>
    <cfRule type="expression" dxfId="530" priority="2537" stopIfTrue="1">
      <formula>WEEKDAY(AR36)=7</formula>
    </cfRule>
    <cfRule type="expression" dxfId="529" priority="2532" stopIfTrue="1">
      <formula>WEEKDAY(AR36)=1</formula>
    </cfRule>
    <cfRule type="expression" dxfId="528" priority="2533" stopIfTrue="1">
      <formula>WEEKDAY(AR36)=7</formula>
    </cfRule>
    <cfRule type="expression" dxfId="527" priority="2530" stopIfTrue="1">
      <formula>WEEKDAY(AR36)=1</formula>
    </cfRule>
    <cfRule type="expression" dxfId="526" priority="2531" stopIfTrue="1">
      <formula>WEEKDAY(AR36)=7</formula>
    </cfRule>
    <cfRule type="expression" dxfId="525" priority="2526" stopIfTrue="1">
      <formula>WEEKDAY(AR36)=1</formula>
    </cfRule>
    <cfRule type="expression" dxfId="524" priority="2527" stopIfTrue="1">
      <formula>WEEKDAY(AR36)=7</formula>
    </cfRule>
    <cfRule type="expression" dxfId="523" priority="2514" stopIfTrue="1">
      <formula>WEEKDAY(AR36)=1</formula>
    </cfRule>
    <cfRule type="expression" dxfId="522" priority="2515" stopIfTrue="1">
      <formula>WEEKDAY(AR36)=7</formula>
    </cfRule>
    <cfRule type="expression" dxfId="521" priority="2512" stopIfTrue="1">
      <formula>WEEKDAY(AR36)=1</formula>
    </cfRule>
    <cfRule type="expression" dxfId="520" priority="2513" stopIfTrue="1">
      <formula>WEEKDAY(AR36)=7</formula>
    </cfRule>
    <cfRule type="expression" dxfId="519" priority="2510" stopIfTrue="1">
      <formula>WEEKDAY(AR36)=1</formula>
    </cfRule>
    <cfRule type="expression" dxfId="518" priority="2511" stopIfTrue="1">
      <formula>WEEKDAY(AR36)=7</formula>
    </cfRule>
    <cfRule type="expression" dxfId="517" priority="2508" stopIfTrue="1">
      <formula>WEEKDAY(AR36)=1</formula>
    </cfRule>
    <cfRule type="expression" dxfId="516" priority="2509" stopIfTrue="1">
      <formula>WEEKDAY(AR36)=7</formula>
    </cfRule>
  </conditionalFormatting>
  <conditionalFormatting sqref="AR39">
    <cfRule type="expression" dxfId="515" priority="2722" stopIfTrue="1">
      <formula>WEEKDAY(AR39)=1</formula>
    </cfRule>
    <cfRule type="expression" dxfId="514" priority="2723" stopIfTrue="1">
      <formula>WEEKDAY(AR39)=7</formula>
    </cfRule>
    <cfRule type="expression" dxfId="513" priority="2720" stopIfTrue="1">
      <formula>WEEKDAY(AR39)=1</formula>
    </cfRule>
    <cfRule type="expression" dxfId="512" priority="2721" stopIfTrue="1">
      <formula>WEEKDAY(AR39)=7</formula>
    </cfRule>
    <cfRule type="expression" dxfId="511" priority="2718" stopIfTrue="1">
      <formula>WEEKDAY(AR39)=1</formula>
    </cfRule>
    <cfRule type="expression" dxfId="510" priority="2719" stopIfTrue="1">
      <formula>WEEKDAY(AR39)=7</formula>
    </cfRule>
    <cfRule type="expression" dxfId="509" priority="2716" stopIfTrue="1">
      <formula>WEEKDAY(AR39)=1</formula>
    </cfRule>
    <cfRule type="expression" dxfId="508" priority="2717" stopIfTrue="1">
      <formula>WEEKDAY(AR39)=7</formula>
    </cfRule>
    <cfRule type="expression" dxfId="507" priority="2642" stopIfTrue="1">
      <formula>WEEKDAY(AR39)=1</formula>
    </cfRule>
    <cfRule type="expression" dxfId="506" priority="2643" stopIfTrue="1">
      <formula>WEEKDAY(AR39)=7</formula>
    </cfRule>
    <cfRule type="expression" dxfId="505" priority="2690" stopIfTrue="1">
      <formula>WEEKDAY(AR39)=1</formula>
    </cfRule>
    <cfRule type="expression" dxfId="504" priority="2691" stopIfTrue="1">
      <formula>WEEKDAY(AR39)=7</formula>
    </cfRule>
    <cfRule type="expression" dxfId="503" priority="2494" stopIfTrue="1">
      <formula>WEEKDAY(AR39)=1</formula>
    </cfRule>
    <cfRule type="expression" dxfId="502" priority="2495" stopIfTrue="1">
      <formula>WEEKDAY(AR39)=7</formula>
    </cfRule>
    <cfRule type="expression" dxfId="501" priority="2688" stopIfTrue="1">
      <formula>WEEKDAY(AR39)=1</formula>
    </cfRule>
    <cfRule type="expression" dxfId="500" priority="2689" stopIfTrue="1">
      <formula>WEEKDAY(AR39)=7</formula>
    </cfRule>
    <cfRule type="expression" dxfId="499" priority="2490" stopIfTrue="1">
      <formula>WEEKDAY(AR39)=1</formula>
    </cfRule>
    <cfRule type="expression" dxfId="498" priority="2491" stopIfTrue="1">
      <formula>WEEKDAY(AR39)=7</formula>
    </cfRule>
    <cfRule type="expression" dxfId="497" priority="2682" stopIfTrue="1">
      <formula>WEEKDAY(AR39)=1</formula>
    </cfRule>
    <cfRule type="expression" dxfId="496" priority="2683" stopIfTrue="1">
      <formula>WEEKDAY(AR39)=7</formula>
    </cfRule>
    <cfRule type="expression" dxfId="495" priority="2678" stopIfTrue="1">
      <formula>WEEKDAY(AR39)=1</formula>
    </cfRule>
    <cfRule type="expression" dxfId="494" priority="2679" stopIfTrue="1">
      <formula>WEEKDAY(AR39)=7</formula>
    </cfRule>
    <cfRule type="expression" dxfId="493" priority="2662" stopIfTrue="1">
      <formula>WEEKDAY(AR39)=1</formula>
    </cfRule>
    <cfRule type="expression" dxfId="492" priority="2663" stopIfTrue="1">
      <formula>WEEKDAY(AR39)=7</formula>
    </cfRule>
    <cfRule type="expression" dxfId="491" priority="2660" stopIfTrue="1">
      <formula>WEEKDAY(AR39)=1</formula>
    </cfRule>
    <cfRule type="expression" dxfId="490" priority="2661" stopIfTrue="1">
      <formula>WEEKDAY(AR39)=7</formula>
    </cfRule>
    <cfRule type="expression" dxfId="489" priority="2658" stopIfTrue="1">
      <formula>WEEKDAY(AR39)=1</formula>
    </cfRule>
    <cfRule type="expression" dxfId="488" priority="2659" stopIfTrue="1">
      <formula>WEEKDAY(AR39)=7</formula>
    </cfRule>
    <cfRule type="expression" dxfId="487" priority="2656" stopIfTrue="1">
      <formula>WEEKDAY(AR39)=1</formula>
    </cfRule>
    <cfRule type="expression" dxfId="486" priority="2657" stopIfTrue="1">
      <formula>WEEKDAY(AR39)=7</formula>
    </cfRule>
    <cfRule type="expression" dxfId="485" priority="2450" stopIfTrue="1">
      <formula>WEEKDAY(AR39)=1</formula>
    </cfRule>
    <cfRule type="expression" dxfId="484" priority="2451" stopIfTrue="1">
      <formula>WEEKDAY(AR39)=7</formula>
    </cfRule>
    <cfRule type="expression" dxfId="483" priority="2634" stopIfTrue="1">
      <formula>WEEKDAY(AR39)=1</formula>
    </cfRule>
    <cfRule type="expression" dxfId="482" priority="2635" stopIfTrue="1">
      <formula>WEEKDAY(AR39)=7</formula>
    </cfRule>
    <cfRule type="expression" dxfId="481" priority="2628" stopIfTrue="1">
      <formula>WEEKDAY(AR39)=1</formula>
    </cfRule>
    <cfRule type="expression" dxfId="480" priority="2629" stopIfTrue="1">
      <formula>WEEKDAY(AR39)=7</formula>
    </cfRule>
    <cfRule type="expression" dxfId="479" priority="2624" stopIfTrue="1">
      <formula>WEEKDAY(AR39)=1</formula>
    </cfRule>
    <cfRule type="expression" dxfId="478" priority="2625" stopIfTrue="1">
      <formula>WEEKDAY(AR39)=7</formula>
    </cfRule>
    <cfRule type="expression" dxfId="477" priority="2420" stopIfTrue="1">
      <formula>WEEKDAY(AR39)=1</formula>
    </cfRule>
    <cfRule type="expression" dxfId="476" priority="2421" stopIfTrue="1">
      <formula>WEEKDAY(AR39)=7</formula>
    </cfRule>
    <cfRule type="expression" dxfId="475" priority="2608" stopIfTrue="1">
      <formula>WEEKDAY(AR39)=1</formula>
    </cfRule>
    <cfRule type="expression" dxfId="474" priority="2609" stopIfTrue="1">
      <formula>WEEKDAY(AR39)=7</formula>
    </cfRule>
    <cfRule type="expression" dxfId="473" priority="2606" stopIfTrue="1">
      <formula>WEEKDAY(AR39)=1</formula>
    </cfRule>
    <cfRule type="expression" dxfId="472" priority="2607" stopIfTrue="1">
      <formula>WEEKDAY(AR39)=7</formula>
    </cfRule>
    <cfRule type="expression" dxfId="471" priority="2604" stopIfTrue="1">
      <formula>WEEKDAY(AR39)=1</formula>
    </cfRule>
    <cfRule type="expression" dxfId="470" priority="2605" stopIfTrue="1">
      <formula>WEEKDAY(AR39)=7</formula>
    </cfRule>
    <cfRule type="expression" dxfId="469" priority="2602" stopIfTrue="1">
      <formula>WEEKDAY(AR39)=1</formula>
    </cfRule>
    <cfRule type="expression" dxfId="468" priority="2603" stopIfTrue="1">
      <formula>WEEKDAY(AR39)=7</formula>
    </cfRule>
    <cfRule type="expression" dxfId="467" priority="2458" stopIfTrue="1">
      <formula>WEEKDAY(AR39)=1</formula>
    </cfRule>
    <cfRule type="expression" dxfId="466" priority="2459" stopIfTrue="1">
      <formula>WEEKDAY(AR39)=7</formula>
    </cfRule>
    <cfRule type="expression" dxfId="465" priority="2452" stopIfTrue="1">
      <formula>WEEKDAY(AR39)=1</formula>
    </cfRule>
    <cfRule type="expression" dxfId="464" priority="2453" stopIfTrue="1">
      <formula>WEEKDAY(AR39)=7</formula>
    </cfRule>
    <cfRule type="expression" dxfId="463" priority="2590" stopIfTrue="1">
      <formula>WEEKDAY(AR39)=1</formula>
    </cfRule>
    <cfRule type="expression" dxfId="462" priority="2591" stopIfTrue="1">
      <formula>WEEKDAY(AR39)=7</formula>
    </cfRule>
    <cfRule type="expression" dxfId="461" priority="2588" stopIfTrue="1">
      <formula>WEEKDAY(AR39)=1</formula>
    </cfRule>
    <cfRule type="expression" dxfId="460" priority="2589" stopIfTrue="1">
      <formula>WEEKDAY(AR39)=7</formula>
    </cfRule>
    <cfRule type="expression" dxfId="459" priority="2582" stopIfTrue="1">
      <formula>WEEKDAY(AR39)=1</formula>
    </cfRule>
    <cfRule type="expression" dxfId="458" priority="2583" stopIfTrue="1">
      <formula>WEEKDAY(AR39)=7</formula>
    </cfRule>
    <cfRule type="expression" dxfId="457" priority="2576" stopIfTrue="1">
      <formula>WEEKDAY(AR39)=1</formula>
    </cfRule>
    <cfRule type="expression" dxfId="456" priority="2577" stopIfTrue="1">
      <formula>WEEKDAY(AR39)=7</formula>
    </cfRule>
    <cfRule type="expression" dxfId="455" priority="2486" stopIfTrue="1">
      <formula>WEEKDAY(AR39)=1</formula>
    </cfRule>
    <cfRule type="expression" dxfId="454" priority="2487" stopIfTrue="1">
      <formula>WEEKDAY(AR39)=7</formula>
    </cfRule>
    <cfRule type="expression" dxfId="453" priority="2430" stopIfTrue="1">
      <formula>WEEKDAY(AR39)=1</formula>
    </cfRule>
    <cfRule type="expression" dxfId="452" priority="2431" stopIfTrue="1">
      <formula>WEEKDAY(AR39)=7</formula>
    </cfRule>
    <cfRule type="expression" dxfId="451" priority="2572" stopIfTrue="1">
      <formula>WEEKDAY(AR39)=1</formula>
    </cfRule>
    <cfRule type="expression" dxfId="450" priority="2573" stopIfTrue="1">
      <formula>WEEKDAY(AR39)=7</formula>
    </cfRule>
    <cfRule type="expression" dxfId="449" priority="2570" stopIfTrue="1">
      <formula>WEEKDAY(AR39)=1</formula>
    </cfRule>
    <cfRule type="expression" dxfId="448" priority="2571" stopIfTrue="1">
      <formula>WEEKDAY(AR39)=7</formula>
    </cfRule>
    <cfRule type="expression" dxfId="447" priority="2566" stopIfTrue="1">
      <formula>WEEKDAY(AR39)=1</formula>
    </cfRule>
    <cfRule type="expression" dxfId="446" priority="2567" stopIfTrue="1">
      <formula>WEEKDAY(AR39)=7</formula>
    </cfRule>
    <cfRule type="expression" dxfId="445" priority="2562" stopIfTrue="1">
      <formula>WEEKDAY(AR39)=1</formula>
    </cfRule>
    <cfRule type="expression" dxfId="444" priority="2563" stopIfTrue="1">
      <formula>WEEKDAY(AR39)=7</formula>
    </cfRule>
    <cfRule type="expression" dxfId="443" priority="2470" stopIfTrue="1">
      <formula>WEEKDAY(AR39)=1</formula>
    </cfRule>
    <cfRule type="expression" dxfId="442" priority="2471" stopIfTrue="1">
      <formula>WEEKDAY(AR39)=7</formula>
    </cfRule>
    <cfRule type="expression" dxfId="441" priority="2468" stopIfTrue="1">
      <formula>WEEKDAY(AR39)=1</formula>
    </cfRule>
    <cfRule type="expression" dxfId="440" priority="2469" stopIfTrue="1">
      <formula>WEEKDAY(AR39)=7</formula>
    </cfRule>
    <cfRule type="expression" dxfId="439" priority="2464" stopIfTrue="1">
      <formula>WEEKDAY(AR39)=1</formula>
    </cfRule>
    <cfRule type="expression" dxfId="438" priority="2465" stopIfTrue="1">
      <formula>WEEKDAY(AR39)=7</formula>
    </cfRule>
    <cfRule type="expression" dxfId="437" priority="2502" stopIfTrue="1">
      <formula>WEEKDAY(AR39)=1</formula>
    </cfRule>
    <cfRule type="expression" dxfId="436" priority="2503" stopIfTrue="1">
      <formula>WEEKDAY(AR39)=7</formula>
    </cfRule>
    <cfRule type="expression" dxfId="435" priority="2492" stopIfTrue="1">
      <formula>WEEKDAY(AR39)=1</formula>
    </cfRule>
    <cfRule type="expression" dxfId="434" priority="2493" stopIfTrue="1">
      <formula>WEEKDAY(AR39)=7</formula>
    </cfRule>
    <cfRule type="expression" dxfId="433" priority="2488" stopIfTrue="1">
      <formula>WEEKDAY(AR39)=1</formula>
    </cfRule>
    <cfRule type="expression" dxfId="432" priority="2489" stopIfTrue="1">
      <formula>WEEKDAY(AR39)=7</formula>
    </cfRule>
    <cfRule type="expression" dxfId="431" priority="2484" stopIfTrue="1">
      <formula>WEEKDAY(AR39)=1</formula>
    </cfRule>
    <cfRule type="expression" dxfId="430" priority="2485" stopIfTrue="1">
      <formula>WEEKDAY(AR39)=7</formula>
    </cfRule>
    <cfRule type="expression" dxfId="429" priority="2482" stopIfTrue="1">
      <formula>WEEKDAY(AR39)=1</formula>
    </cfRule>
    <cfRule type="expression" dxfId="428" priority="2483" stopIfTrue="1">
      <formula>WEEKDAY(AR39)=7</formula>
    </cfRule>
    <cfRule type="expression" dxfId="427" priority="2388" stopIfTrue="1">
      <formula>WEEKDAY(AR39)=1</formula>
    </cfRule>
    <cfRule type="expression" dxfId="426" priority="2389" stopIfTrue="1">
      <formula>WEEKDAY(AR39)=7</formula>
    </cfRule>
    <cfRule type="expression" dxfId="425" priority="2382" stopIfTrue="1">
      <formula>WEEKDAY(AR39)=1</formula>
    </cfRule>
    <cfRule type="expression" dxfId="424" priority="2383" stopIfTrue="1">
      <formula>WEEKDAY(AR39)=7</formula>
    </cfRule>
    <cfRule type="expression" dxfId="423" priority="2456" stopIfTrue="1">
      <formula>WEEKDAY(AR39)=1</formula>
    </cfRule>
    <cfRule type="expression" dxfId="422" priority="2457" stopIfTrue="1">
      <formula>WEEKDAY(AR39)=7</formula>
    </cfRule>
    <cfRule type="expression" dxfId="421" priority="2454" stopIfTrue="1">
      <formula>WEEKDAY(AR39)=1</formula>
    </cfRule>
    <cfRule type="expression" dxfId="420" priority="2455" stopIfTrue="1">
      <formula>WEEKDAY(AR39)=7</formula>
    </cfRule>
    <cfRule type="expression" dxfId="419" priority="2366" stopIfTrue="1">
      <formula>WEEKDAY(AR39)=1</formula>
    </cfRule>
    <cfRule type="expression" dxfId="418" priority="2367" stopIfTrue="1">
      <formula>WEEKDAY(AR39)=7</formula>
    </cfRule>
    <cfRule type="expression" dxfId="417" priority="2364" stopIfTrue="1">
      <formula>WEEKDAY(AR39)=1</formula>
    </cfRule>
    <cfRule type="expression" dxfId="416" priority="2365" stopIfTrue="1">
      <formula>WEEKDAY(AR39)=7</formula>
    </cfRule>
    <cfRule type="expression" dxfId="415" priority="2362" stopIfTrue="1">
      <formula>WEEKDAY(AR39)=1</formula>
    </cfRule>
    <cfRule type="expression" dxfId="414" priority="2363" stopIfTrue="1">
      <formula>WEEKDAY(AR39)=7</formula>
    </cfRule>
    <cfRule type="expression" dxfId="413" priority="2426" stopIfTrue="1">
      <formula>WEEKDAY(AR39)=1</formula>
    </cfRule>
    <cfRule type="expression" dxfId="412" priority="2427" stopIfTrue="1">
      <formula>WEEKDAY(AR39)=7</formula>
    </cfRule>
    <cfRule type="expression" dxfId="411" priority="2414" stopIfTrue="1">
      <formula>WEEKDAY(AR39)=1</formula>
    </cfRule>
    <cfRule type="expression" dxfId="410" priority="2415" stopIfTrue="1">
      <formula>WEEKDAY(AR39)=7</formula>
    </cfRule>
    <cfRule type="expression" dxfId="409" priority="2412" stopIfTrue="1">
      <formula>WEEKDAY(AR39)=1</formula>
    </cfRule>
    <cfRule type="expression" dxfId="408" priority="2413" stopIfTrue="1">
      <formula>WEEKDAY(AR39)=7</formula>
    </cfRule>
    <cfRule type="expression" dxfId="407" priority="2410" stopIfTrue="1">
      <formula>WEEKDAY(AR39)=1</formula>
    </cfRule>
    <cfRule type="expression" dxfId="406" priority="2411" stopIfTrue="1">
      <formula>WEEKDAY(AR39)=7</formula>
    </cfRule>
    <cfRule type="expression" dxfId="405" priority="2408" stopIfTrue="1">
      <formula>WEEKDAY(AR39)=1</formula>
    </cfRule>
    <cfRule type="expression" dxfId="404" priority="2409" stopIfTrue="1">
      <formula>WEEKDAY(AR39)=7</formula>
    </cfRule>
    <cfRule type="expression" dxfId="403" priority="2406" stopIfTrue="1">
      <formula>WEEKDAY(AR39)=1</formula>
    </cfRule>
    <cfRule type="expression" dxfId="402" priority="2407" stopIfTrue="1">
      <formula>WEEKDAY(AR39)=7</formula>
    </cfRule>
    <cfRule type="expression" dxfId="401" priority="2378" stopIfTrue="1">
      <formula>WEEKDAY(AR39)=1</formula>
    </cfRule>
    <cfRule type="expression" dxfId="400" priority="2379" stopIfTrue="1">
      <formula>WEEKDAY(AR39)=7</formula>
    </cfRule>
    <cfRule type="expression" dxfId="399" priority="2360" stopIfTrue="1">
      <formula>WEEKDAY(AR39)=1</formula>
    </cfRule>
    <cfRule type="expression" dxfId="398" priority="2361" stopIfTrue="1">
      <formula>WEEKDAY(AR39)=7</formula>
    </cfRule>
  </conditionalFormatting>
  <conditionalFormatting sqref="AR31:AR34">
    <cfRule type="expression" dxfId="397" priority="2504" stopIfTrue="1">
      <formula>WEEKDAY(AR31)=1</formula>
    </cfRule>
    <cfRule type="expression" dxfId="396" priority="2505" stopIfTrue="1">
      <formula>WEEKDAY(AR31)=7</formula>
    </cfRule>
    <cfRule type="expression" dxfId="395" priority="2646" stopIfTrue="1">
      <formula>WEEKDAY(AR31)=1</formula>
    </cfRule>
    <cfRule type="expression" dxfId="394" priority="2647" stopIfTrue="1">
      <formula>WEEKDAY(AR31)=7</formula>
    </cfRule>
  </conditionalFormatting>
  <conditionalFormatting sqref="AR35">
    <cfRule type="expression" dxfId="393" priority="2544" stopIfTrue="1">
      <formula>WEEKDAY(AR35)=1</formula>
    </cfRule>
    <cfRule type="expression" dxfId="392" priority="2545" stopIfTrue="1">
      <formula>WEEKDAY(AR35)=7</formula>
    </cfRule>
    <cfRule type="expression" dxfId="391" priority="2540" stopIfTrue="1">
      <formula>WEEKDAY(AR35)=1</formula>
    </cfRule>
    <cfRule type="expression" dxfId="390" priority="2541" stopIfTrue="1">
      <formula>WEEKDAY(AR35)=7</formula>
    </cfRule>
    <cfRule type="expression" dxfId="389" priority="2534" stopIfTrue="1">
      <formula>WEEKDAY(AR35)=1</formula>
    </cfRule>
    <cfRule type="expression" dxfId="388" priority="2535" stopIfTrue="1">
      <formula>WEEKDAY(AR35)=7</formula>
    </cfRule>
    <cfRule type="expression" dxfId="387" priority="2528" stopIfTrue="1">
      <formula>WEEKDAY(AR35)=1</formula>
    </cfRule>
    <cfRule type="expression" dxfId="386" priority="2529" stopIfTrue="1">
      <formula>WEEKDAY(AR35)=7</formula>
    </cfRule>
    <cfRule type="expression" dxfId="385" priority="2524" stopIfTrue="1">
      <formula>WEEKDAY(AR35)=1</formula>
    </cfRule>
    <cfRule type="expression" dxfId="384" priority="2525" stopIfTrue="1">
      <formula>WEEKDAY(AR35)=7</formula>
    </cfRule>
  </conditionalFormatting>
  <conditionalFormatting sqref="AR38">
    <cfRule type="expression" dxfId="383" priority="2348" stopIfTrue="1">
      <formula>WEEKDAY(AR38)=1</formula>
    </cfRule>
    <cfRule type="expression" dxfId="382" priority="2349" stopIfTrue="1">
      <formula>WEEKDAY(AR38)=7</formula>
    </cfRule>
    <cfRule type="expression" dxfId="381" priority="2346" stopIfTrue="1">
      <formula>WEEKDAY(AR38)=1</formula>
    </cfRule>
    <cfRule type="expression" dxfId="380" priority="2347" stopIfTrue="1">
      <formula>WEEKDAY(AR38)=7</formula>
    </cfRule>
    <cfRule type="expression" dxfId="379" priority="2344" stopIfTrue="1">
      <formula>WEEKDAY(AR38)=1</formula>
    </cfRule>
    <cfRule type="expression" dxfId="378" priority="2345" stopIfTrue="1">
      <formula>WEEKDAY(AR38)=7</formula>
    </cfRule>
    <cfRule type="expression" dxfId="377" priority="2342" stopIfTrue="1">
      <formula>WEEKDAY(AR38)=1</formula>
    </cfRule>
    <cfRule type="expression" dxfId="376" priority="2343" stopIfTrue="1">
      <formula>WEEKDAY(AR38)=7</formula>
    </cfRule>
    <cfRule type="expression" dxfId="375" priority="2316" stopIfTrue="1">
      <formula>WEEKDAY(AR38)=1</formula>
    </cfRule>
    <cfRule type="expression" dxfId="374" priority="2317" stopIfTrue="1">
      <formula>WEEKDAY(AR38)=7</formula>
    </cfRule>
    <cfRule type="expression" dxfId="373" priority="2314" stopIfTrue="1">
      <formula>WEEKDAY(AR38)=1</formula>
    </cfRule>
    <cfRule type="expression" dxfId="372" priority="2315" stopIfTrue="1">
      <formula>WEEKDAY(AR38)=7</formula>
    </cfRule>
    <cfRule type="expression" dxfId="371" priority="2312" stopIfTrue="1">
      <formula>WEEKDAY(AR38)=1</formula>
    </cfRule>
    <cfRule type="expression" dxfId="370" priority="2313" stopIfTrue="1">
      <formula>WEEKDAY(AR38)=7</formula>
    </cfRule>
    <cfRule type="expression" dxfId="369" priority="2310" stopIfTrue="1">
      <formula>WEEKDAY(AR38)=1</formula>
    </cfRule>
    <cfRule type="expression" dxfId="368" priority="2311" stopIfTrue="1">
      <formula>WEEKDAY(AR38)=7</formula>
    </cfRule>
    <cfRule type="expression" dxfId="367" priority="2340" stopIfTrue="1">
      <formula>WEEKDAY(AR38)=1</formula>
    </cfRule>
    <cfRule type="expression" dxfId="366" priority="2341" stopIfTrue="1">
      <formula>WEEKDAY(AR38)=7</formula>
    </cfRule>
    <cfRule type="expression" dxfId="365" priority="2318" stopIfTrue="1">
      <formula>WEEKDAY(AR38)=1</formula>
    </cfRule>
    <cfRule type="expression" dxfId="364" priority="2319" stopIfTrue="1">
      <formula>WEEKDAY(AR38)=7</formula>
    </cfRule>
    <cfRule type="expression" dxfId="363" priority="2308" stopIfTrue="1">
      <formula>WEEKDAY(AR38)=1</formula>
    </cfRule>
    <cfRule type="expression" dxfId="362" priority="2309" stopIfTrue="1">
      <formula>WEEKDAY(AR38)=7</formula>
    </cfRule>
    <cfRule type="expression" dxfId="361" priority="2306" stopIfTrue="1">
      <formula>WEEKDAY(AR38)=1</formula>
    </cfRule>
    <cfRule type="expression" dxfId="360" priority="2307" stopIfTrue="1">
      <formula>WEEKDAY(AR38)=7</formula>
    </cfRule>
    <cfRule type="expression" dxfId="359" priority="2304" stopIfTrue="1">
      <formula>WEEKDAY(AR38)=1</formula>
    </cfRule>
    <cfRule type="expression" dxfId="358" priority="2305" stopIfTrue="1">
      <formula>WEEKDAY(AR38)=7</formula>
    </cfRule>
    <cfRule type="expression" dxfId="357" priority="2282" stopIfTrue="1">
      <formula>WEEKDAY(AR38)=1</formula>
    </cfRule>
    <cfRule type="expression" dxfId="356" priority="2283" stopIfTrue="1">
      <formula>WEEKDAY(AR38)=7</formula>
    </cfRule>
    <cfRule type="expression" dxfId="355" priority="2278" stopIfTrue="1">
      <formula>WEEKDAY(AR38)=1</formula>
    </cfRule>
    <cfRule type="expression" dxfId="354" priority="2279" stopIfTrue="1">
      <formula>WEEKDAY(AR38)=7</formula>
    </cfRule>
    <cfRule type="expression" dxfId="353" priority="2270" stopIfTrue="1">
      <formula>WEEKDAY(AR38)=1</formula>
    </cfRule>
    <cfRule type="expression" dxfId="352" priority="2271" stopIfTrue="1">
      <formula>WEEKDAY(AR38)=7</formula>
    </cfRule>
    <cfRule type="expression" dxfId="351" priority="2260" stopIfTrue="1">
      <formula>WEEKDAY(AR38)=1</formula>
    </cfRule>
    <cfRule type="expression" dxfId="350" priority="2261" stopIfTrue="1">
      <formula>WEEKDAY(AR38)=7</formula>
    </cfRule>
    <cfRule type="expression" dxfId="349" priority="2350" stopIfTrue="1">
      <formula>WEEKDAY(AR38)=1</formula>
    </cfRule>
    <cfRule type="expression" dxfId="348" priority="2351" stopIfTrue="1">
      <formula>WEEKDAY(AR38)=7</formula>
    </cfRule>
    <cfRule type="expression" dxfId="347" priority="2338" stopIfTrue="1">
      <formula>WEEKDAY(AR38)=1</formula>
    </cfRule>
    <cfRule type="expression" dxfId="346" priority="2339" stopIfTrue="1">
      <formula>WEEKDAY(AR38)=7</formula>
    </cfRule>
    <cfRule type="expression" dxfId="345" priority="2336" stopIfTrue="1">
      <formula>WEEKDAY(AR38)=1</formula>
    </cfRule>
    <cfRule type="expression" dxfId="344" priority="2337" stopIfTrue="1">
      <formula>WEEKDAY(AR38)=7</formula>
    </cfRule>
    <cfRule type="expression" dxfId="343" priority="2334" stopIfTrue="1">
      <formula>WEEKDAY(AR38)=1</formula>
    </cfRule>
    <cfRule type="expression" dxfId="342" priority="2335" stopIfTrue="1">
      <formula>WEEKDAY(AR38)=7</formula>
    </cfRule>
    <cfRule type="expression" dxfId="341" priority="2332" stopIfTrue="1">
      <formula>WEEKDAY(AR38)=1</formula>
    </cfRule>
    <cfRule type="expression" dxfId="340" priority="2333" stopIfTrue="1">
      <formula>WEEKDAY(AR38)=7</formula>
    </cfRule>
    <cfRule type="expression" dxfId="339" priority="2330" stopIfTrue="1">
      <formula>WEEKDAY(AR38)=1</formula>
    </cfRule>
    <cfRule type="expression" dxfId="338" priority="2331" stopIfTrue="1">
      <formula>WEEKDAY(AR38)=7</formula>
    </cfRule>
    <cfRule type="expression" dxfId="337" priority="2328" stopIfTrue="1">
      <formula>WEEKDAY(AR38)=1</formula>
    </cfRule>
    <cfRule type="expression" dxfId="336" priority="2329" stopIfTrue="1">
      <formula>WEEKDAY(AR38)=7</formula>
    </cfRule>
    <cfRule type="expression" dxfId="335" priority="2326" stopIfTrue="1">
      <formula>WEEKDAY(AR38)=1</formula>
    </cfRule>
    <cfRule type="expression" dxfId="334" priority="2327" stopIfTrue="1">
      <formula>WEEKDAY(AR38)=7</formula>
    </cfRule>
    <cfRule type="expression" dxfId="333" priority="2324" stopIfTrue="1">
      <formula>WEEKDAY(AR38)=1</formula>
    </cfRule>
    <cfRule type="expression" dxfId="332" priority="2325" stopIfTrue="1">
      <formula>WEEKDAY(AR38)=7</formula>
    </cfRule>
    <cfRule type="expression" dxfId="331" priority="2322" stopIfTrue="1">
      <formula>WEEKDAY(AR38)=1</formula>
    </cfRule>
    <cfRule type="expression" dxfId="330" priority="2323" stopIfTrue="1">
      <formula>WEEKDAY(AR38)=7</formula>
    </cfRule>
    <cfRule type="expression" dxfId="329" priority="2320" stopIfTrue="1">
      <formula>WEEKDAY(AR38)=1</formula>
    </cfRule>
    <cfRule type="expression" dxfId="328" priority="2321" stopIfTrue="1">
      <formula>WEEKDAY(AR38)=7</formula>
    </cfRule>
    <cfRule type="expression" dxfId="327" priority="2302" stopIfTrue="1">
      <formula>WEEKDAY(AR38)=1</formula>
    </cfRule>
    <cfRule type="expression" dxfId="326" priority="2303" stopIfTrue="1">
      <formula>WEEKDAY(AR38)=7</formula>
    </cfRule>
    <cfRule type="expression" dxfId="325" priority="2300" stopIfTrue="1">
      <formula>WEEKDAY(AR38)=1</formula>
    </cfRule>
    <cfRule type="expression" dxfId="324" priority="2301" stopIfTrue="1">
      <formula>WEEKDAY(AR38)=7</formula>
    </cfRule>
    <cfRule type="expression" dxfId="323" priority="2298" stopIfTrue="1">
      <formula>WEEKDAY(AR38)=1</formula>
    </cfRule>
    <cfRule type="expression" dxfId="322" priority="2299" stopIfTrue="1">
      <formula>WEEKDAY(AR38)=7</formula>
    </cfRule>
    <cfRule type="expression" dxfId="321" priority="2296" stopIfTrue="1">
      <formula>WEEKDAY(AR38)=1</formula>
    </cfRule>
    <cfRule type="expression" dxfId="320" priority="2297" stopIfTrue="1">
      <formula>WEEKDAY(AR38)=7</formula>
    </cfRule>
    <cfRule type="expression" dxfId="319" priority="2294" stopIfTrue="1">
      <formula>WEEKDAY(AR38)=1</formula>
    </cfRule>
    <cfRule type="expression" dxfId="318" priority="2295" stopIfTrue="1">
      <formula>WEEKDAY(AR38)=7</formula>
    </cfRule>
    <cfRule type="expression" dxfId="317" priority="2292" stopIfTrue="1">
      <formula>WEEKDAY(AR38)=1</formula>
    </cfRule>
    <cfRule type="expression" dxfId="316" priority="2293" stopIfTrue="1">
      <formula>WEEKDAY(AR38)=7</formula>
    </cfRule>
    <cfRule type="expression" dxfId="315" priority="2290" stopIfTrue="1">
      <formula>WEEKDAY(AR38)=1</formula>
    </cfRule>
    <cfRule type="expression" dxfId="314" priority="2291" stopIfTrue="1">
      <formula>WEEKDAY(AR38)=7</formula>
    </cfRule>
    <cfRule type="expression" dxfId="313" priority="2288" stopIfTrue="1">
      <formula>WEEKDAY(AR38)=1</formula>
    </cfRule>
    <cfRule type="expression" dxfId="312" priority="2289" stopIfTrue="1">
      <formula>WEEKDAY(AR38)=7</formula>
    </cfRule>
    <cfRule type="expression" dxfId="311" priority="2286" stopIfTrue="1">
      <formula>WEEKDAY(AR38)=1</formula>
    </cfRule>
    <cfRule type="expression" dxfId="310" priority="2287" stopIfTrue="1">
      <formula>WEEKDAY(AR38)=7</formula>
    </cfRule>
    <cfRule type="expression" dxfId="309" priority="2284" stopIfTrue="1">
      <formula>WEEKDAY(AR38)=1</formula>
    </cfRule>
    <cfRule type="expression" dxfId="308" priority="2285" stopIfTrue="1">
      <formula>WEEKDAY(AR38)=7</formula>
    </cfRule>
    <cfRule type="expression" dxfId="307" priority="2280" stopIfTrue="1">
      <formula>WEEKDAY(AR38)=1</formula>
    </cfRule>
    <cfRule type="expression" dxfId="306" priority="2281" stopIfTrue="1">
      <formula>WEEKDAY(AR38)=7</formula>
    </cfRule>
    <cfRule type="expression" dxfId="305" priority="2276" stopIfTrue="1">
      <formula>WEEKDAY(AR38)=1</formula>
    </cfRule>
    <cfRule type="expression" dxfId="304" priority="2277" stopIfTrue="1">
      <formula>WEEKDAY(AR38)=7</formula>
    </cfRule>
    <cfRule type="expression" dxfId="303" priority="2274" stopIfTrue="1">
      <formula>WEEKDAY(AR38)=1</formula>
    </cfRule>
    <cfRule type="expression" dxfId="302" priority="2275" stopIfTrue="1">
      <formula>WEEKDAY(AR38)=7</formula>
    </cfRule>
    <cfRule type="expression" dxfId="301" priority="2272" stopIfTrue="1">
      <formula>WEEKDAY(AR38)=1</formula>
    </cfRule>
    <cfRule type="expression" dxfId="300" priority="2273" stopIfTrue="1">
      <formula>WEEKDAY(AR38)=7</formula>
    </cfRule>
    <cfRule type="expression" dxfId="299" priority="2268" stopIfTrue="1">
      <formula>WEEKDAY(AR38)=1</formula>
    </cfRule>
    <cfRule type="expression" dxfId="298" priority="2269" stopIfTrue="1">
      <formula>WEEKDAY(AR38)=7</formula>
    </cfRule>
    <cfRule type="expression" dxfId="297" priority="2266" stopIfTrue="1">
      <formula>WEEKDAY(AR38)=1</formula>
    </cfRule>
    <cfRule type="expression" dxfId="296" priority="2267" stopIfTrue="1">
      <formula>WEEKDAY(AR38)=7</formula>
    </cfRule>
    <cfRule type="expression" dxfId="295" priority="2264" stopIfTrue="1">
      <formula>WEEKDAY(AR38)=1</formula>
    </cfRule>
    <cfRule type="expression" dxfId="294" priority="2265" stopIfTrue="1">
      <formula>WEEKDAY(AR38)=7</formula>
    </cfRule>
    <cfRule type="expression" dxfId="293" priority="2262" stopIfTrue="1">
      <formula>WEEKDAY(AR38)=1</formula>
    </cfRule>
    <cfRule type="expression" dxfId="292" priority="2263" stopIfTrue="1">
      <formula>WEEKDAY(AR38)=7</formula>
    </cfRule>
    <cfRule type="expression" dxfId="291" priority="2258" stopIfTrue="1">
      <formula>WEEKDAY(AR38)=1</formula>
    </cfRule>
    <cfRule type="expression" dxfId="290" priority="2259" stopIfTrue="1">
      <formula>WEEKDAY(AR38)=7</formula>
    </cfRule>
    <cfRule type="expression" dxfId="289" priority="2256" stopIfTrue="1">
      <formula>WEEKDAY(AR38)=1</formula>
    </cfRule>
    <cfRule type="expression" dxfId="288" priority="2257" stopIfTrue="1">
      <formula>WEEKDAY(AR38)=7</formula>
    </cfRule>
  </conditionalFormatting>
  <conditionalFormatting sqref="AR40">
    <cfRule type="expression" dxfId="287" priority="2150" stopIfTrue="1">
      <formula>WEEKDAY(AR40)=1</formula>
    </cfRule>
    <cfRule type="expression" dxfId="286" priority="2151" stopIfTrue="1">
      <formula>WEEKDAY(AR40)=7</formula>
    </cfRule>
    <cfRule type="expression" dxfId="285" priority="2148" stopIfTrue="1">
      <formula>WEEKDAY(AR40)=1</formula>
    </cfRule>
    <cfRule type="expression" dxfId="284" priority="2149" stopIfTrue="1">
      <formula>WEEKDAY(AR40)=7</formula>
    </cfRule>
    <cfRule type="expression" dxfId="283" priority="2146" stopIfTrue="1">
      <formula>WEEKDAY(AR40)=1</formula>
    </cfRule>
    <cfRule type="expression" dxfId="282" priority="2147" stopIfTrue="1">
      <formula>WEEKDAY(AR40)=7</formula>
    </cfRule>
    <cfRule type="expression" dxfId="281" priority="2144" stopIfTrue="1">
      <formula>WEEKDAY(AR40)=1</formula>
    </cfRule>
    <cfRule type="expression" dxfId="280" priority="2145" stopIfTrue="1">
      <formula>WEEKDAY(AR40)=7</formula>
    </cfRule>
  </conditionalFormatting>
  <conditionalFormatting sqref="AR88:AS88">
    <cfRule type="expression" dxfId="279" priority="2080" stopIfTrue="1">
      <formula>WEEKDAY(AR88)=1</formula>
    </cfRule>
    <cfRule type="expression" dxfId="278" priority="2081" stopIfTrue="1">
      <formula>WEEKDAY(AR88)=7</formula>
    </cfRule>
    <cfRule type="expression" dxfId="277" priority="2014" stopIfTrue="1">
      <formula>WEEKDAY(AR88)=1</formula>
    </cfRule>
    <cfRule type="expression" dxfId="276" priority="2015" stopIfTrue="1">
      <formula>WEEKDAY(AR88)=7</formula>
    </cfRule>
  </conditionalFormatting>
  <conditionalFormatting sqref="AR49">
    <cfRule type="expression" dxfId="275" priority="2078" stopIfTrue="1">
      <formula>WEEKDAY(AR49)=1</formula>
    </cfRule>
    <cfRule type="expression" dxfId="274" priority="2079" stopIfTrue="1">
      <formula>WEEKDAY(AR49)=7</formula>
    </cfRule>
    <cfRule type="expression" dxfId="273" priority="2076" stopIfTrue="1">
      <formula>WEEKDAY(AR49)=1</formula>
    </cfRule>
    <cfRule type="expression" dxfId="272" priority="2077" stopIfTrue="1">
      <formula>WEEKDAY(AR49)=7</formula>
    </cfRule>
    <cfRule type="expression" dxfId="271" priority="2008" stopIfTrue="1">
      <formula>WEEKDAY(AR49)=1</formula>
    </cfRule>
    <cfRule type="expression" dxfId="270" priority="2009" stopIfTrue="1">
      <formula>WEEKDAY(AR49)=7</formula>
    </cfRule>
    <cfRule type="expression" dxfId="269" priority="2006" stopIfTrue="1">
      <formula>WEEKDAY(AR49)=1</formula>
    </cfRule>
    <cfRule type="expression" dxfId="268" priority="2007" stopIfTrue="1">
      <formula>WEEKDAY(AR49)=7</formula>
    </cfRule>
    <cfRule type="expression" dxfId="267" priority="2004" stopIfTrue="1">
      <formula>WEEKDAY(AR49)=1</formula>
    </cfRule>
    <cfRule type="expression" dxfId="266" priority="2005" stopIfTrue="1">
      <formula>WEEKDAY(AR49)=7</formula>
    </cfRule>
    <cfRule type="expression" dxfId="265" priority="2002" stopIfTrue="1">
      <formula>WEEKDAY(AR49)=1</formula>
    </cfRule>
    <cfRule type="expression" dxfId="264" priority="2003" stopIfTrue="1">
      <formula>WEEKDAY(AR49)=7</formula>
    </cfRule>
    <cfRule type="expression" dxfId="263" priority="2000" stopIfTrue="1">
      <formula>WEEKDAY(AR49)=1</formula>
    </cfRule>
    <cfRule type="expression" dxfId="262" priority="2001" stopIfTrue="1">
      <formula>WEEKDAY(AR49)=7</formula>
    </cfRule>
  </conditionalFormatting>
  <conditionalFormatting sqref="AR50:AR85">
    <cfRule type="expression" dxfId="261" priority="2072" stopIfTrue="1">
      <formula>WEEKDAY(AR50)=1</formula>
    </cfRule>
    <cfRule type="expression" dxfId="260" priority="2073" stopIfTrue="1">
      <formula>WEEKDAY(AR50)=7</formula>
    </cfRule>
    <cfRule type="expression" dxfId="259" priority="2054" stopIfTrue="1">
      <formula>WEEKDAY(AR50)=1</formula>
    </cfRule>
    <cfRule type="expression" dxfId="258" priority="2055" stopIfTrue="1">
      <formula>WEEKDAY(AR50)=7</formula>
    </cfRule>
    <cfRule type="expression" dxfId="257" priority="2062" stopIfTrue="1">
      <formula>WEEKDAY(AR50)=1</formula>
    </cfRule>
    <cfRule type="expression" dxfId="256" priority="2063" stopIfTrue="1">
      <formula>WEEKDAY(AR50)=7</formula>
    </cfRule>
    <cfRule type="expression" dxfId="255" priority="2058" stopIfTrue="1">
      <formula>WEEKDAY(AR50)=1</formula>
    </cfRule>
    <cfRule type="expression" dxfId="254" priority="2059" stopIfTrue="1">
      <formula>WEEKDAY(AR50)=7</formula>
    </cfRule>
    <cfRule type="expression" dxfId="253" priority="2050" stopIfTrue="1">
      <formula>WEEKDAY(AR50)=1</formula>
    </cfRule>
    <cfRule type="expression" dxfId="252" priority="2051" stopIfTrue="1">
      <formula>WEEKDAY(AR50)=7</formula>
    </cfRule>
    <cfRule type="expression" dxfId="251" priority="1998" stopIfTrue="1">
      <formula>WEEKDAY(AR50)=1</formula>
    </cfRule>
    <cfRule type="expression" dxfId="250" priority="1999" stopIfTrue="1">
      <formula>WEEKDAY(AR50)=7</formula>
    </cfRule>
    <cfRule type="expression" dxfId="249" priority="1996" stopIfTrue="1">
      <formula>WEEKDAY(AR50)=1</formula>
    </cfRule>
    <cfRule type="expression" dxfId="248" priority="1997" stopIfTrue="1">
      <formula>WEEKDAY(AR50)=7</formula>
    </cfRule>
    <cfRule type="expression" dxfId="247" priority="1994" stopIfTrue="1">
      <formula>WEEKDAY(AR50)=1</formula>
    </cfRule>
    <cfRule type="expression" dxfId="246" priority="1995" stopIfTrue="1">
      <formula>WEEKDAY(AR50)=7</formula>
    </cfRule>
    <cfRule type="expression" dxfId="245" priority="1992" stopIfTrue="1">
      <formula>WEEKDAY(AR50)=1</formula>
    </cfRule>
    <cfRule type="expression" dxfId="244" priority="1993" stopIfTrue="1">
      <formula>WEEKDAY(AR50)=7</formula>
    </cfRule>
    <cfRule type="expression" dxfId="243" priority="1990" stopIfTrue="1">
      <formula>WEEKDAY(AR50)=1</formula>
    </cfRule>
    <cfRule type="expression" dxfId="242" priority="1991" stopIfTrue="1">
      <formula>WEEKDAY(AR50)=7</formula>
    </cfRule>
    <cfRule type="expression" dxfId="241" priority="1988" stopIfTrue="1">
      <formula>WEEKDAY(AR50)=1</formula>
    </cfRule>
    <cfRule type="expression" dxfId="240" priority="1989" stopIfTrue="1">
      <formula>WEEKDAY(AR50)=7</formula>
    </cfRule>
  </conditionalFormatting>
  <conditionalFormatting sqref="AR88">
    <cfRule type="expression" dxfId="239" priority="2070" stopIfTrue="1">
      <formula>WEEKDAY(AR88)=1</formula>
    </cfRule>
    <cfRule type="expression" dxfId="238" priority="2071" stopIfTrue="1">
      <formula>WEEKDAY(AR88)=7</formula>
    </cfRule>
    <cfRule type="expression" dxfId="237" priority="2068" stopIfTrue="1">
      <formula>WEEKDAY(AR88)=1</formula>
    </cfRule>
    <cfRule type="expression" dxfId="236" priority="2069" stopIfTrue="1">
      <formula>WEEKDAY(AR88)=7</formula>
    </cfRule>
    <cfRule type="expression" dxfId="235" priority="2066" stopIfTrue="1">
      <formula>WEEKDAY(AR88)=1</formula>
    </cfRule>
    <cfRule type="expression" dxfId="234" priority="2067" stopIfTrue="1">
      <formula>WEEKDAY(AR88)=7</formula>
    </cfRule>
    <cfRule type="expression" dxfId="233" priority="2064" stopIfTrue="1">
      <formula>WEEKDAY(AR88)=1</formula>
    </cfRule>
    <cfRule type="expression" dxfId="232" priority="2065" stopIfTrue="1">
      <formula>WEEKDAY(AR88)=7</formula>
    </cfRule>
  </conditionalFormatting>
  <conditionalFormatting sqref="AR45">
    <cfRule type="expression" dxfId="231" priority="2060" stopIfTrue="1">
      <formula>WEEKDAY(AR45)=1</formula>
    </cfRule>
    <cfRule type="expression" dxfId="230" priority="2061" stopIfTrue="1">
      <formula>WEEKDAY(AR45)=7</formula>
    </cfRule>
    <cfRule type="expression" dxfId="229" priority="2042" stopIfTrue="1">
      <formula>WEEKDAY(AR45)=1</formula>
    </cfRule>
    <cfRule type="expression" dxfId="228" priority="2043" stopIfTrue="1">
      <formula>WEEKDAY(AR45)=7</formula>
    </cfRule>
    <cfRule type="expression" dxfId="227" priority="2052" stopIfTrue="1">
      <formula>WEEKDAY(AR45)=1</formula>
    </cfRule>
    <cfRule type="expression" dxfId="226" priority="2053" stopIfTrue="1">
      <formula>WEEKDAY(AR45)=7</formula>
    </cfRule>
  </conditionalFormatting>
  <conditionalFormatting sqref="AR86">
    <cfRule type="expression" dxfId="225" priority="1974" stopIfTrue="1">
      <formula>WEEKDAY(AR86)=1</formula>
    </cfRule>
    <cfRule type="expression" dxfId="224" priority="1975" stopIfTrue="1">
      <formula>WEEKDAY(AR86)=7</formula>
    </cfRule>
    <cfRule type="expression" dxfId="223" priority="1968" stopIfTrue="1">
      <formula>WEEKDAY(AR86)=1</formula>
    </cfRule>
    <cfRule type="expression" dxfId="222" priority="1969" stopIfTrue="1">
      <formula>WEEKDAY(AR86)=7</formula>
    </cfRule>
    <cfRule type="expression" dxfId="221" priority="2038" stopIfTrue="1">
      <formula>WEEKDAY(AR86)=1</formula>
    </cfRule>
    <cfRule type="expression" dxfId="220" priority="2039" stopIfTrue="1">
      <formula>WEEKDAY(AR86)=7</formula>
    </cfRule>
    <cfRule type="expression" dxfId="219" priority="2032" stopIfTrue="1">
      <formula>WEEKDAY(AR86)=1</formula>
    </cfRule>
    <cfRule type="expression" dxfId="218" priority="2033" stopIfTrue="1">
      <formula>WEEKDAY(AR86)=7</formula>
    </cfRule>
    <cfRule type="expression" dxfId="217" priority="2030" stopIfTrue="1">
      <formula>WEEKDAY(AR86)=1</formula>
    </cfRule>
    <cfRule type="expression" dxfId="216" priority="2031" stopIfTrue="1">
      <formula>WEEKDAY(AR86)=7</formula>
    </cfRule>
    <cfRule type="expression" dxfId="215" priority="2028" stopIfTrue="1">
      <formula>WEEKDAY(AR86)=1</formula>
    </cfRule>
    <cfRule type="expression" dxfId="214" priority="2029" stopIfTrue="1">
      <formula>WEEKDAY(AR86)=7</formula>
    </cfRule>
    <cfRule type="expression" dxfId="213" priority="2024" stopIfTrue="1">
      <formula>WEEKDAY(AR86)=1</formula>
    </cfRule>
    <cfRule type="expression" dxfId="212" priority="2025" stopIfTrue="1">
      <formula>WEEKDAY(AR86)=7</formula>
    </cfRule>
    <cfRule type="expression" dxfId="211" priority="2022" stopIfTrue="1">
      <formula>WEEKDAY(AR86)=1</formula>
    </cfRule>
    <cfRule type="expression" dxfId="210" priority="2023" stopIfTrue="1">
      <formula>WEEKDAY(AR86)=7</formula>
    </cfRule>
    <cfRule type="expression" dxfId="209" priority="1972" stopIfTrue="1">
      <formula>WEEKDAY(AR86)=1</formula>
    </cfRule>
    <cfRule type="expression" dxfId="208" priority="1973" stopIfTrue="1">
      <formula>WEEKDAY(AR86)=7</formula>
    </cfRule>
    <cfRule type="expression" dxfId="207" priority="1970" stopIfTrue="1">
      <formula>WEEKDAY(AR86)=1</formula>
    </cfRule>
    <cfRule type="expression" dxfId="206" priority="1971" stopIfTrue="1">
      <formula>WEEKDAY(AR86)=7</formula>
    </cfRule>
  </conditionalFormatting>
  <conditionalFormatting sqref="AR87">
    <cfRule type="expression" dxfId="205" priority="1966" stopIfTrue="1">
      <formula>WEEKDAY(AR87)=1</formula>
    </cfRule>
    <cfRule type="expression" dxfId="204" priority="1967" stopIfTrue="1">
      <formula>WEEKDAY(AR87)=7</formula>
    </cfRule>
    <cfRule type="expression" dxfId="203" priority="1958" stopIfTrue="1">
      <formula>WEEKDAY(AR87)=1</formula>
    </cfRule>
    <cfRule type="expression" dxfId="202" priority="1959" stopIfTrue="1">
      <formula>WEEKDAY(AR87)=7</formula>
    </cfRule>
    <cfRule type="expression" dxfId="201" priority="1964" stopIfTrue="1">
      <formula>WEEKDAY(AR87)=1</formula>
    </cfRule>
    <cfRule type="expression" dxfId="200" priority="1965" stopIfTrue="1">
      <formula>WEEKDAY(AR87)=7</formula>
    </cfRule>
    <cfRule type="expression" dxfId="199" priority="2026" stopIfTrue="1">
      <formula>WEEKDAY(AR87)=1</formula>
    </cfRule>
    <cfRule type="expression" dxfId="198" priority="2027" stopIfTrue="1">
      <formula>WEEKDAY(AR87)=7</formula>
    </cfRule>
    <cfRule type="expression" dxfId="197" priority="2020" stopIfTrue="1">
      <formula>WEEKDAY(AR87)=1</formula>
    </cfRule>
    <cfRule type="expression" dxfId="196" priority="2021" stopIfTrue="1">
      <formula>WEEKDAY(AR87)=7</formula>
    </cfRule>
    <cfRule type="expression" dxfId="195" priority="2018" stopIfTrue="1">
      <formula>WEEKDAY(AR87)=1</formula>
    </cfRule>
    <cfRule type="expression" dxfId="194" priority="2019" stopIfTrue="1">
      <formula>WEEKDAY(AR87)=7</formula>
    </cfRule>
    <cfRule type="expression" dxfId="193" priority="2016" stopIfTrue="1">
      <formula>WEEKDAY(AR87)=1</formula>
    </cfRule>
    <cfRule type="expression" dxfId="192" priority="2017" stopIfTrue="1">
      <formula>WEEKDAY(AR87)=7</formula>
    </cfRule>
    <cfRule type="expression" dxfId="191" priority="1962" stopIfTrue="1">
      <formula>WEEKDAY(AR87)=1</formula>
    </cfRule>
    <cfRule type="expression" dxfId="190" priority="1963" stopIfTrue="1">
      <formula>WEEKDAY(AR87)=7</formula>
    </cfRule>
    <cfRule type="expression" dxfId="189" priority="1960" stopIfTrue="1">
      <formula>WEEKDAY(AR87)=1</formula>
    </cfRule>
    <cfRule type="expression" dxfId="188" priority="1961" stopIfTrue="1">
      <formula>WEEKDAY(AR87)=7</formula>
    </cfRule>
  </conditionalFormatting>
  <conditionalFormatting sqref="AR46">
    <cfRule type="expression" dxfId="187" priority="2044" stopIfTrue="1">
      <formula>WEEKDAY(AR46)=1</formula>
    </cfRule>
    <cfRule type="expression" dxfId="186" priority="2045" stopIfTrue="1">
      <formula>WEEKDAY(AR46)=7</formula>
    </cfRule>
  </conditionalFormatting>
  <conditionalFormatting sqref="AR48">
    <cfRule type="expression" dxfId="185" priority="2012" stopIfTrue="1">
      <formula>WEEKDAY(AR48)=1</formula>
    </cfRule>
    <cfRule type="expression" dxfId="184" priority="2013" stopIfTrue="1">
      <formula>WEEKDAY(AR48)=7</formula>
    </cfRule>
    <cfRule type="expression" dxfId="183" priority="2010" stopIfTrue="1">
      <formula>WEEKDAY(AR48)=1</formula>
    </cfRule>
    <cfRule type="expression" dxfId="182" priority="2011" stopIfTrue="1">
      <formula>WEEKDAY(AR48)=7</formula>
    </cfRule>
  </conditionalFormatting>
  <conditionalFormatting sqref="D6:D9">
    <cfRule type="expression" dxfId="181" priority="1956" stopIfTrue="1">
      <formula>WEEKDAY(D6)=1</formula>
    </cfRule>
    <cfRule type="expression" dxfId="180" priority="1957" stopIfTrue="1">
      <formula>WEEKDAY(D6)=7</formula>
    </cfRule>
  </conditionalFormatting>
  <conditionalFormatting sqref="D10">
    <cfRule type="expression" dxfId="179" priority="1954" stopIfTrue="1">
      <formula>WEEKDAY(D10)=1</formula>
    </cfRule>
    <cfRule type="expression" dxfId="178" priority="1955" stopIfTrue="1">
      <formula>WEEKDAY(D10)=7</formula>
    </cfRule>
    <cfRule type="expression" dxfId="177" priority="1952" stopIfTrue="1">
      <formula>WEEKDAY(D10)=1</formula>
    </cfRule>
    <cfRule type="expression" dxfId="176" priority="1953" stopIfTrue="1">
      <formula>WEEKDAY(D10)=7</formula>
    </cfRule>
  </conditionalFormatting>
  <conditionalFormatting sqref="D11">
    <cfRule type="expression" dxfId="175" priority="1950" stopIfTrue="1">
      <formula>WEEKDAY(D11)=1</formula>
    </cfRule>
    <cfRule type="expression" dxfId="174" priority="1951" stopIfTrue="1">
      <formula>WEEKDAY(D11)=7</formula>
    </cfRule>
    <cfRule type="expression" dxfId="173" priority="1948" stopIfTrue="1">
      <formula>WEEKDAY(D11)=1</formula>
    </cfRule>
    <cfRule type="expression" dxfId="172" priority="1949" stopIfTrue="1">
      <formula>WEEKDAY(D11)=7</formula>
    </cfRule>
  </conditionalFormatting>
  <conditionalFormatting sqref="D17:D18">
    <cfRule type="expression" dxfId="171" priority="1934" stopIfTrue="1">
      <formula>WEEKDAY(D17)=1</formula>
    </cfRule>
    <cfRule type="expression" dxfId="170" priority="1935" stopIfTrue="1">
      <formula>WEEKDAY(D17)=7</formula>
    </cfRule>
  </conditionalFormatting>
  <conditionalFormatting sqref="D19">
    <cfRule type="expression" dxfId="169" priority="1912" stopIfTrue="1">
      <formula>WEEKDAY(D19)=1</formula>
    </cfRule>
    <cfRule type="expression" dxfId="168" priority="1913" stopIfTrue="1">
      <formula>WEEKDAY(D19)=7</formula>
    </cfRule>
  </conditionalFormatting>
  <conditionalFormatting sqref="D35:D86">
    <cfRule type="expression" dxfId="167" priority="140" stopIfTrue="1">
      <formula>WEEKDAY(D35)=1</formula>
    </cfRule>
    <cfRule type="expression" dxfId="166" priority="141" stopIfTrue="1">
      <formula>WEEKDAY(D35)=7</formula>
    </cfRule>
  </conditionalFormatting>
  <conditionalFormatting sqref="D20:D33">
    <cfRule type="expression" dxfId="165" priority="138" stopIfTrue="1">
      <formula>WEEKDAY(D20)=1</formula>
    </cfRule>
    <cfRule type="expression" dxfId="164" priority="139" stopIfTrue="1">
      <formula>WEEKDAY(D20)=7</formula>
    </cfRule>
  </conditionalFormatting>
  <conditionalFormatting sqref="D20:D26">
    <cfRule type="expression" dxfId="163" priority="136" stopIfTrue="1">
      <formula>WEEKDAY(D20)=1</formula>
    </cfRule>
    <cfRule type="expression" dxfId="162" priority="137" stopIfTrue="1">
      <formula>WEEKDAY(D20)=7</formula>
    </cfRule>
  </conditionalFormatting>
  <conditionalFormatting sqref="D42">
    <cfRule type="expression" dxfId="161" priority="134" stopIfTrue="1">
      <formula>WEEKDAY(D42)=1</formula>
    </cfRule>
    <cfRule type="expression" dxfId="160" priority="135" stopIfTrue="1">
      <formula>WEEKDAY(D42)=7</formula>
    </cfRule>
    <cfRule type="expression" dxfId="159" priority="120" stopIfTrue="1">
      <formula>WEEKDAY(D42)=1</formula>
    </cfRule>
    <cfRule type="expression" dxfId="158" priority="121" stopIfTrue="1">
      <formula>WEEKDAY(D42)=7</formula>
    </cfRule>
    <cfRule type="expression" dxfId="157" priority="132" stopIfTrue="1">
      <formula>WEEKDAY(D42)=1</formula>
    </cfRule>
    <cfRule type="expression" dxfId="156" priority="133" stopIfTrue="1">
      <formula>WEEKDAY(D42)=7</formula>
    </cfRule>
    <cfRule type="expression" dxfId="155" priority="130" stopIfTrue="1">
      <formula>WEEKDAY(D42)=1</formula>
    </cfRule>
    <cfRule type="expression" dxfId="154" priority="131" stopIfTrue="1">
      <formula>WEEKDAY(D42)=7</formula>
    </cfRule>
    <cfRule type="expression" dxfId="153" priority="102" stopIfTrue="1">
      <formula>WEEKDAY(D42)=1</formula>
    </cfRule>
    <cfRule type="expression" dxfId="152" priority="103" stopIfTrue="1">
      <formula>WEEKDAY(D42)=7</formula>
    </cfRule>
    <cfRule type="expression" dxfId="151" priority="128" stopIfTrue="1">
      <formula>WEEKDAY(D42)=1</formula>
    </cfRule>
    <cfRule type="expression" dxfId="150" priority="129" stopIfTrue="1">
      <formula>WEEKDAY(D42)=7</formula>
    </cfRule>
    <cfRule type="expression" dxfId="149" priority="126" stopIfTrue="1">
      <formula>WEEKDAY(D42)=1</formula>
    </cfRule>
    <cfRule type="expression" dxfId="148" priority="127" stopIfTrue="1">
      <formula>WEEKDAY(D42)=7</formula>
    </cfRule>
    <cfRule type="expression" dxfId="147" priority="124" stopIfTrue="1">
      <formula>WEEKDAY(D42)=1</formula>
    </cfRule>
    <cfRule type="expression" dxfId="146" priority="125" stopIfTrue="1">
      <formula>WEEKDAY(D42)=7</formula>
    </cfRule>
    <cfRule type="expression" dxfId="145" priority="122" stopIfTrue="1">
      <formula>WEEKDAY(D42)=1</formula>
    </cfRule>
    <cfRule type="expression" dxfId="144" priority="123" stopIfTrue="1">
      <formula>WEEKDAY(D42)=7</formula>
    </cfRule>
    <cfRule type="expression" dxfId="143" priority="114" stopIfTrue="1">
      <formula>WEEKDAY(D42)=1</formula>
    </cfRule>
    <cfRule type="expression" dxfId="142" priority="115" stopIfTrue="1">
      <formula>WEEKDAY(D42)=7</formula>
    </cfRule>
    <cfRule type="expression" dxfId="141" priority="112" stopIfTrue="1">
      <formula>WEEKDAY(D42)=1</formula>
    </cfRule>
    <cfRule type="expression" dxfId="140" priority="113" stopIfTrue="1">
      <formula>WEEKDAY(D42)=7</formula>
    </cfRule>
    <cfRule type="expression" dxfId="139" priority="108" stopIfTrue="1">
      <formula>WEEKDAY(D42)=1</formula>
    </cfRule>
    <cfRule type="expression" dxfId="138" priority="109" stopIfTrue="1">
      <formula>WEEKDAY(D42)=7</formula>
    </cfRule>
    <cfRule type="expression" dxfId="137" priority="118" stopIfTrue="1">
      <formula>WEEKDAY(D42)=1</formula>
    </cfRule>
    <cfRule type="expression" dxfId="136" priority="119" stopIfTrue="1">
      <formula>WEEKDAY(D42)=7</formula>
    </cfRule>
    <cfRule type="expression" dxfId="135" priority="106" stopIfTrue="1">
      <formula>WEEKDAY(D42)=1</formula>
    </cfRule>
    <cfRule type="expression" dxfId="134" priority="107" stopIfTrue="1">
      <formula>WEEKDAY(D42)=7</formula>
    </cfRule>
    <cfRule type="expression" dxfId="133" priority="98" stopIfTrue="1">
      <formula>WEEKDAY(D42)=1</formula>
    </cfRule>
    <cfRule type="expression" dxfId="132" priority="99" stopIfTrue="1">
      <formula>WEEKDAY(D42)=7</formula>
    </cfRule>
    <cfRule type="expression" dxfId="131" priority="96" stopIfTrue="1">
      <formula>WEEKDAY(D42)=1</formula>
    </cfRule>
    <cfRule type="expression" dxfId="130" priority="97" stopIfTrue="1">
      <formula>WEEKDAY(D42)=7</formula>
    </cfRule>
    <cfRule type="expression" dxfId="129" priority="94" stopIfTrue="1">
      <formula>WEEKDAY(D42)=1</formula>
    </cfRule>
    <cfRule type="expression" dxfId="128" priority="95" stopIfTrue="1">
      <formula>WEEKDAY(D42)=7</formula>
    </cfRule>
    <cfRule type="expression" dxfId="127" priority="116" stopIfTrue="1">
      <formula>WEEKDAY(D42)=1</formula>
    </cfRule>
    <cfRule type="expression" dxfId="126" priority="117" stopIfTrue="1">
      <formula>WEEKDAY(D42)=7</formula>
    </cfRule>
    <cfRule type="expression" dxfId="125" priority="110" stopIfTrue="1">
      <formula>WEEKDAY(D42)=1</formula>
    </cfRule>
    <cfRule type="expression" dxfId="124" priority="111" stopIfTrue="1">
      <formula>WEEKDAY(D42)=7</formula>
    </cfRule>
    <cfRule type="expression" dxfId="123" priority="100" stopIfTrue="1">
      <formula>WEEKDAY(D42)=1</formula>
    </cfRule>
    <cfRule type="expression" dxfId="122" priority="101" stopIfTrue="1">
      <formula>WEEKDAY(D42)=7</formula>
    </cfRule>
    <cfRule type="expression" dxfId="121" priority="104" stopIfTrue="1">
      <formula>WEEKDAY(D42)=1</formula>
    </cfRule>
    <cfRule type="expression" dxfId="120" priority="105" stopIfTrue="1">
      <formula>WEEKDAY(D42)=7</formula>
    </cfRule>
    <cfRule type="expression" dxfId="119" priority="92" stopIfTrue="1">
      <formula>WEEKDAY(D42)=1</formula>
    </cfRule>
    <cfRule type="expression" dxfId="118" priority="93" stopIfTrue="1">
      <formula>WEEKDAY(D42)=7</formula>
    </cfRule>
    <cfRule type="expression" dxfId="117" priority="90" stopIfTrue="1">
      <formula>WEEKDAY(D42)=1</formula>
    </cfRule>
    <cfRule type="expression" dxfId="116" priority="91" stopIfTrue="1">
      <formula>WEEKDAY(D42)=7</formula>
    </cfRule>
    <cfRule type="expression" dxfId="115" priority="88" stopIfTrue="1">
      <formula>WEEKDAY(D42)=1</formula>
    </cfRule>
    <cfRule type="expression" dxfId="114" priority="89" stopIfTrue="1">
      <formula>WEEKDAY(D42)=7</formula>
    </cfRule>
    <cfRule type="expression" dxfId="113" priority="86" stopIfTrue="1">
      <formula>WEEKDAY(D42)=1</formula>
    </cfRule>
    <cfRule type="expression" dxfId="112" priority="87" stopIfTrue="1">
      <formula>WEEKDAY(D42)=7</formula>
    </cfRule>
    <cfRule type="expression" dxfId="111" priority="84" stopIfTrue="1">
      <formula>WEEKDAY(D42)=1</formula>
    </cfRule>
    <cfRule type="expression" dxfId="110" priority="85" stopIfTrue="1">
      <formula>WEEKDAY(D42)=7</formula>
    </cfRule>
    <cfRule type="expression" dxfId="109" priority="82" stopIfTrue="1">
      <formula>WEEKDAY(D42)=1</formula>
    </cfRule>
    <cfRule type="expression" dxfId="108" priority="83" stopIfTrue="1">
      <formula>WEEKDAY(D42)=7</formula>
    </cfRule>
    <cfRule type="expression" dxfId="107" priority="80" stopIfTrue="1">
      <formula>WEEKDAY(D42)=1</formula>
    </cfRule>
    <cfRule type="expression" dxfId="106" priority="81" stopIfTrue="1">
      <formula>WEEKDAY(D42)=7</formula>
    </cfRule>
    <cfRule type="expression" dxfId="105" priority="78" stopIfTrue="1">
      <formula>WEEKDAY(D42)=1</formula>
    </cfRule>
    <cfRule type="expression" dxfId="104" priority="79" stopIfTrue="1">
      <formula>WEEKDAY(D42)=7</formula>
    </cfRule>
    <cfRule type="expression" dxfId="103" priority="76" stopIfTrue="1">
      <formula>WEEKDAY(D42)=1</formula>
    </cfRule>
    <cfRule type="expression" dxfId="102" priority="77" stopIfTrue="1">
      <formula>WEEKDAY(D42)=7</formula>
    </cfRule>
    <cfRule type="expression" dxfId="101" priority="36" stopIfTrue="1">
      <formula>WEEKDAY(D42)=1</formula>
    </cfRule>
    <cfRule type="expression" dxfId="100" priority="37" stopIfTrue="1">
      <formula>WEEKDAY(D42)=7</formula>
    </cfRule>
    <cfRule type="expression" dxfId="99" priority="34" stopIfTrue="1">
      <formula>WEEKDAY(D42)=1</formula>
    </cfRule>
    <cfRule type="expression" dxfId="98" priority="35" stopIfTrue="1">
      <formula>WEEKDAY(D42)=7</formula>
    </cfRule>
    <cfRule type="expression" dxfId="97" priority="32" stopIfTrue="1">
      <formula>WEEKDAY(D42)=1</formula>
    </cfRule>
    <cfRule type="expression" dxfId="96" priority="33" stopIfTrue="1">
      <formula>WEEKDAY(D42)=7</formula>
    </cfRule>
    <cfRule type="expression" dxfId="95" priority="30" stopIfTrue="1">
      <formula>WEEKDAY(D42)=1</formula>
    </cfRule>
    <cfRule type="expression" dxfId="94" priority="31" stopIfTrue="1">
      <formula>WEEKDAY(D42)=7</formula>
    </cfRule>
    <cfRule type="expression" dxfId="93" priority="50" stopIfTrue="1">
      <formula>WEEKDAY(D42)=1</formula>
    </cfRule>
    <cfRule type="expression" dxfId="92" priority="51" stopIfTrue="1">
      <formula>WEEKDAY(D42)=7</formula>
    </cfRule>
    <cfRule type="expression" dxfId="91" priority="48" stopIfTrue="1">
      <formula>WEEKDAY(D42)=1</formula>
    </cfRule>
    <cfRule type="expression" dxfId="90" priority="49" stopIfTrue="1">
      <formula>WEEKDAY(D42)=7</formula>
    </cfRule>
    <cfRule type="expression" dxfId="89" priority="46" stopIfTrue="1">
      <formula>WEEKDAY(D42)=1</formula>
    </cfRule>
    <cfRule type="expression" dxfId="88" priority="47" stopIfTrue="1">
      <formula>WEEKDAY(D42)=7</formula>
    </cfRule>
    <cfRule type="expression" dxfId="87" priority="44" stopIfTrue="1">
      <formula>WEEKDAY(D42)=1</formula>
    </cfRule>
    <cfRule type="expression" dxfId="86" priority="45" stopIfTrue="1">
      <formula>WEEKDAY(D42)=7</formula>
    </cfRule>
    <cfRule type="expression" dxfId="85" priority="42" stopIfTrue="1">
      <formula>WEEKDAY(D42)=1</formula>
    </cfRule>
    <cfRule type="expression" dxfId="84" priority="43" stopIfTrue="1">
      <formula>WEEKDAY(D42)=7</formula>
    </cfRule>
    <cfRule type="expression" dxfId="83" priority="40" stopIfTrue="1">
      <formula>WEEKDAY(D42)=1</formula>
    </cfRule>
    <cfRule type="expression" dxfId="82" priority="41" stopIfTrue="1">
      <formula>WEEKDAY(D42)=7</formula>
    </cfRule>
    <cfRule type="expression" dxfId="81" priority="38" stopIfTrue="1">
      <formula>WEEKDAY(D42)=1</formula>
    </cfRule>
    <cfRule type="expression" dxfId="80" priority="39" stopIfTrue="1">
      <formula>WEEKDAY(D42)=7</formula>
    </cfRule>
    <cfRule type="expression" dxfId="79" priority="28" stopIfTrue="1">
      <formula>WEEKDAY(D42)=1</formula>
    </cfRule>
    <cfRule type="expression" dxfId="78" priority="29" stopIfTrue="1">
      <formula>WEEKDAY(D42)=7</formula>
    </cfRule>
    <cfRule type="expression" dxfId="77" priority="26" stopIfTrue="1">
      <formula>WEEKDAY(D42)=1</formula>
    </cfRule>
    <cfRule type="expression" dxfId="76" priority="27" stopIfTrue="1">
      <formula>WEEKDAY(D42)=7</formula>
    </cfRule>
    <cfRule type="expression" dxfId="75" priority="24" stopIfTrue="1">
      <formula>WEEKDAY(D42)=1</formula>
    </cfRule>
    <cfRule type="expression" dxfId="74" priority="25" stopIfTrue="1">
      <formula>WEEKDAY(D42)=7</formula>
    </cfRule>
    <cfRule type="expression" dxfId="73" priority="22" stopIfTrue="1">
      <formula>WEEKDAY(D42)=1</formula>
    </cfRule>
    <cfRule type="expression" dxfId="72" priority="23" stopIfTrue="1">
      <formula>WEEKDAY(D42)=7</formula>
    </cfRule>
    <cfRule type="expression" dxfId="71" priority="20" stopIfTrue="1">
      <formula>WEEKDAY(D42)=1</formula>
    </cfRule>
    <cfRule type="expression" dxfId="70" priority="21" stopIfTrue="1">
      <formula>WEEKDAY(D42)=7</formula>
    </cfRule>
    <cfRule type="expression" dxfId="69" priority="18" stopIfTrue="1">
      <formula>WEEKDAY(D42)=1</formula>
    </cfRule>
    <cfRule type="expression" dxfId="68" priority="19" stopIfTrue="1">
      <formula>WEEKDAY(D42)=7</formula>
    </cfRule>
    <cfRule type="expression" dxfId="67" priority="16" stopIfTrue="1">
      <formula>WEEKDAY(D42)=1</formula>
    </cfRule>
    <cfRule type="expression" dxfId="66" priority="17" stopIfTrue="1">
      <formula>WEEKDAY(D42)=7</formula>
    </cfRule>
    <cfRule type="expression" dxfId="65" priority="14" stopIfTrue="1">
      <formula>WEEKDAY(D42)=1</formula>
    </cfRule>
    <cfRule type="expression" dxfId="64" priority="15" stopIfTrue="1">
      <formula>WEEKDAY(D42)=7</formula>
    </cfRule>
    <cfRule type="expression" dxfId="63" priority="12" stopIfTrue="1">
      <formula>WEEKDAY(D42)=1</formula>
    </cfRule>
    <cfRule type="expression" dxfId="62" priority="13" stopIfTrue="1">
      <formula>WEEKDAY(D42)=7</formula>
    </cfRule>
    <cfRule type="expression" dxfId="61" priority="10" stopIfTrue="1">
      <formula>WEEKDAY(D42)=1</formula>
    </cfRule>
    <cfRule type="expression" dxfId="60" priority="11" stopIfTrue="1">
      <formula>WEEKDAY(D42)=7</formula>
    </cfRule>
    <cfRule type="expression" dxfId="59" priority="8" stopIfTrue="1">
      <formula>WEEKDAY(D42)=1</formula>
    </cfRule>
    <cfRule type="expression" dxfId="58" priority="9" stopIfTrue="1">
      <formula>WEEKDAY(D42)=7</formula>
    </cfRule>
  </conditionalFormatting>
  <conditionalFormatting sqref="D44">
    <cfRule type="expression" dxfId="57" priority="74" stopIfTrue="1">
      <formula>WEEKDAY(D44)=1</formula>
    </cfRule>
    <cfRule type="expression" dxfId="56" priority="75" stopIfTrue="1">
      <formula>WEEKDAY(D44)=7</formula>
    </cfRule>
    <cfRule type="expression" dxfId="55" priority="70" stopIfTrue="1">
      <formula>WEEKDAY(D44)=1</formula>
    </cfRule>
    <cfRule type="expression" dxfId="54" priority="71" stopIfTrue="1">
      <formula>WEEKDAY(D44)=7</formula>
    </cfRule>
    <cfRule type="expression" dxfId="53" priority="72" stopIfTrue="1">
      <formula>WEEKDAY(D44)=1</formula>
    </cfRule>
    <cfRule type="expression" dxfId="52" priority="73" stopIfTrue="1">
      <formula>WEEKDAY(D44)=7</formula>
    </cfRule>
    <cfRule type="expression" dxfId="51" priority="68" stopIfTrue="1">
      <formula>WEEKDAY(D44)=1</formula>
    </cfRule>
    <cfRule type="expression" dxfId="50" priority="69" stopIfTrue="1">
      <formula>WEEKDAY(D44)=7</formula>
    </cfRule>
    <cfRule type="expression" dxfId="49" priority="66" stopIfTrue="1">
      <formula>WEEKDAY(D44)=1</formula>
    </cfRule>
    <cfRule type="expression" dxfId="48" priority="67" stopIfTrue="1">
      <formula>WEEKDAY(D44)=7</formula>
    </cfRule>
    <cfRule type="expression" dxfId="47" priority="52" stopIfTrue="1">
      <formula>WEEKDAY(D44)=1</formula>
    </cfRule>
    <cfRule type="expression" dxfId="46" priority="53" stopIfTrue="1">
      <formula>WEEKDAY(D44)=7</formula>
    </cfRule>
    <cfRule type="expression" dxfId="45" priority="64" stopIfTrue="1">
      <formula>WEEKDAY(D44)=1</formula>
    </cfRule>
    <cfRule type="expression" dxfId="44" priority="65" stopIfTrue="1">
      <formula>WEEKDAY(D44)=7</formula>
    </cfRule>
    <cfRule type="expression" dxfId="43" priority="60" stopIfTrue="1">
      <formula>WEEKDAY(D44)=1</formula>
    </cfRule>
    <cfRule type="expression" dxfId="42" priority="61" stopIfTrue="1">
      <formula>WEEKDAY(D44)=7</formula>
    </cfRule>
    <cfRule type="expression" dxfId="41" priority="62" stopIfTrue="1">
      <formula>WEEKDAY(D44)=1</formula>
    </cfRule>
    <cfRule type="expression" dxfId="40" priority="63" stopIfTrue="1">
      <formula>WEEKDAY(D44)=7</formula>
    </cfRule>
    <cfRule type="expression" dxfId="39" priority="58" stopIfTrue="1">
      <formula>WEEKDAY(D44)=1</formula>
    </cfRule>
    <cfRule type="expression" dxfId="38" priority="59" stopIfTrue="1">
      <formula>WEEKDAY(D44)=7</formula>
    </cfRule>
    <cfRule type="expression" dxfId="37" priority="56" stopIfTrue="1">
      <formula>WEEKDAY(D44)=1</formula>
    </cfRule>
    <cfRule type="expression" dxfId="36" priority="57" stopIfTrue="1">
      <formula>WEEKDAY(D44)=7</formula>
    </cfRule>
    <cfRule type="expression" dxfId="35" priority="54" stopIfTrue="1">
      <formula>WEEKDAY(D44)=1</formula>
    </cfRule>
    <cfRule type="expression" dxfId="34" priority="55" stopIfTrue="1">
      <formula>WEEKDAY(D44)=7</formula>
    </cfRule>
  </conditionalFormatting>
  <conditionalFormatting sqref="D34">
    <cfRule type="expression" dxfId="33" priority="6" stopIfTrue="1">
      <formula>WEEKDAY(D34)=1</formula>
    </cfRule>
    <cfRule type="expression" dxfId="32" priority="7" stopIfTrue="1">
      <formula>WEEKDAY(D34)=7</formula>
    </cfRule>
    <cfRule type="expression" dxfId="31" priority="4" stopIfTrue="1">
      <formula>WEEKDAY(D34)=1</formula>
    </cfRule>
    <cfRule type="expression" dxfId="30" priority="5" stopIfTrue="1">
      <formula>WEEKDAY(D34)=7</formula>
    </cfRule>
  </conditionalFormatting>
  <conditionalFormatting sqref="C1:C1048576">
    <cfRule type="duplicateValues" dxfId="29" priority="1"/>
  </conditionalFormatting>
  <pageMargins left="0.7" right="0.7" top="0.75" bottom="0.75" header="0.3" footer="0.3"/>
  <pageSetup paperSize="9" scale="41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00B0F0"/>
  </sheetPr>
  <dimension ref="A1:AK636"/>
  <sheetViews>
    <sheetView zoomScale="140" zoomScaleNormal="140" workbookViewId="0">
      <pane ySplit="1" topLeftCell="A2" activePane="bottomLeft" state="frozen"/>
      <selection pane="bottomLeft" activeCell="A67" sqref="A67"/>
    </sheetView>
  </sheetViews>
  <sheetFormatPr defaultColWidth="4.140625" defaultRowHeight="15.75" customHeight="1"/>
  <cols>
    <col min="1" max="1" width="4.140625" style="74" customWidth="1"/>
    <col min="2" max="2" width="8.7109375" style="74" customWidth="1"/>
    <col min="3" max="3" width="6.5703125" style="74" customWidth="1"/>
    <col min="4" max="4" width="12.7109375" style="74" customWidth="1"/>
    <col min="5" max="35" width="4.85546875" style="74" customWidth="1"/>
    <col min="36" max="37" width="9.140625" style="99" customWidth="1"/>
    <col min="38" max="43" width="4.140625" style="74" customWidth="1"/>
    <col min="44" max="16384" width="4.140625" style="74"/>
  </cols>
  <sheetData>
    <row r="1" spans="1:37" s="75" customFormat="1" ht="15.75" customHeight="1">
      <c r="B1" s="74"/>
      <c r="C1" s="74"/>
      <c r="AJ1" s="108"/>
      <c r="AK1" s="108"/>
    </row>
    <row r="2" spans="1:37" s="75" customFormat="1" ht="15.75" customHeight="1">
      <c r="B2" s="74"/>
      <c r="C2" s="74"/>
      <c r="E2" s="164" t="s">
        <v>850</v>
      </c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40"/>
      <c r="AJ2" s="108"/>
      <c r="AK2" s="108"/>
    </row>
    <row r="3" spans="1:37" s="75" customFormat="1" ht="15.75" customHeight="1">
      <c r="B3" s="57">
        <v>43739</v>
      </c>
      <c r="C3" s="74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3"/>
      <c r="AJ3" s="108"/>
      <c r="AK3" s="108"/>
    </row>
    <row r="4" spans="1:37" s="75" customFormat="1" ht="15.75" customHeight="1">
      <c r="B4" s="74"/>
      <c r="C4" s="74"/>
      <c r="AJ4" s="108"/>
      <c r="AK4" s="108"/>
    </row>
    <row r="5" spans="1:37" ht="15.75" customHeight="1">
      <c r="A5" s="149"/>
      <c r="B5" s="150" t="s">
        <v>4</v>
      </c>
      <c r="C5" s="66"/>
      <c r="D5" s="151" t="s">
        <v>5</v>
      </c>
      <c r="E5" s="131">
        <v>1</v>
      </c>
      <c r="F5" s="131">
        <v>2</v>
      </c>
      <c r="G5" s="131">
        <v>3</v>
      </c>
      <c r="H5" s="131">
        <v>4</v>
      </c>
      <c r="I5" s="131">
        <v>5</v>
      </c>
      <c r="J5" s="131">
        <v>6</v>
      </c>
      <c r="K5" s="131">
        <v>7</v>
      </c>
      <c r="L5" s="131">
        <v>8</v>
      </c>
      <c r="M5" s="131">
        <v>9</v>
      </c>
      <c r="N5" s="131">
        <v>10</v>
      </c>
      <c r="O5" s="131">
        <v>11</v>
      </c>
      <c r="P5" s="131">
        <v>12</v>
      </c>
      <c r="Q5" s="131">
        <v>13</v>
      </c>
      <c r="R5" s="131">
        <v>14</v>
      </c>
      <c r="S5" s="131">
        <v>15</v>
      </c>
      <c r="T5" s="131">
        <v>16</v>
      </c>
      <c r="U5" s="131">
        <v>17</v>
      </c>
      <c r="V5" s="131">
        <v>18</v>
      </c>
      <c r="W5" s="131">
        <v>19</v>
      </c>
      <c r="X5" s="131">
        <v>20</v>
      </c>
      <c r="Y5" s="131">
        <v>21</v>
      </c>
      <c r="Z5" s="131">
        <v>22</v>
      </c>
      <c r="AA5" s="131">
        <v>23</v>
      </c>
      <c r="AB5" s="131">
        <v>24</v>
      </c>
      <c r="AC5" s="131">
        <v>25</v>
      </c>
      <c r="AD5" s="131">
        <v>26</v>
      </c>
      <c r="AE5" s="131">
        <v>27</v>
      </c>
      <c r="AF5" s="131">
        <v>28</v>
      </c>
      <c r="AG5" s="131">
        <v>29</v>
      </c>
      <c r="AH5" s="131">
        <v>30</v>
      </c>
      <c r="AI5" s="131">
        <v>31</v>
      </c>
      <c r="AJ5" s="147" t="s">
        <v>851</v>
      </c>
      <c r="AK5" s="147" t="s">
        <v>16</v>
      </c>
    </row>
    <row r="6" spans="1:37" s="75" customFormat="1" ht="15.75" hidden="1" customHeight="1">
      <c r="A6" s="143"/>
      <c r="B6" s="148"/>
      <c r="C6" s="67"/>
      <c r="D6" s="148"/>
      <c r="E6" s="1" t="s">
        <v>852</v>
      </c>
      <c r="F6" s="1" t="s">
        <v>853</v>
      </c>
      <c r="G6" s="1" t="s">
        <v>854</v>
      </c>
      <c r="H6" s="1" t="s">
        <v>855</v>
      </c>
      <c r="I6" s="1" t="s">
        <v>856</v>
      </c>
      <c r="J6" s="1" t="s">
        <v>857</v>
      </c>
      <c r="K6" s="1" t="s">
        <v>858</v>
      </c>
      <c r="L6" s="1" t="s">
        <v>852</v>
      </c>
      <c r="M6" s="1" t="s">
        <v>853</v>
      </c>
      <c r="N6" s="1" t="s">
        <v>854</v>
      </c>
      <c r="O6" s="1" t="s">
        <v>855</v>
      </c>
      <c r="P6" s="1" t="s">
        <v>856</v>
      </c>
      <c r="Q6" s="1" t="s">
        <v>857</v>
      </c>
      <c r="R6" s="1" t="s">
        <v>858</v>
      </c>
      <c r="S6" s="1" t="s">
        <v>852</v>
      </c>
      <c r="T6" s="1" t="s">
        <v>853</v>
      </c>
      <c r="U6" s="1" t="s">
        <v>854</v>
      </c>
      <c r="V6" s="1" t="s">
        <v>855</v>
      </c>
      <c r="W6" s="1" t="s">
        <v>856</v>
      </c>
      <c r="X6" s="1" t="s">
        <v>857</v>
      </c>
      <c r="Y6" s="1" t="s">
        <v>858</v>
      </c>
      <c r="Z6" s="1" t="s">
        <v>852</v>
      </c>
      <c r="AA6" s="1" t="s">
        <v>853</v>
      </c>
      <c r="AB6" s="1" t="s">
        <v>854</v>
      </c>
      <c r="AC6" s="1" t="s">
        <v>855</v>
      </c>
      <c r="AD6" s="1" t="s">
        <v>856</v>
      </c>
      <c r="AE6" s="1" t="s">
        <v>857</v>
      </c>
      <c r="AF6" s="1" t="s">
        <v>858</v>
      </c>
      <c r="AG6" s="1" t="s">
        <v>852</v>
      </c>
      <c r="AH6" s="1" t="s">
        <v>853</v>
      </c>
      <c r="AI6" s="1" t="s">
        <v>854</v>
      </c>
      <c r="AJ6" s="148"/>
      <c r="AK6" s="148"/>
    </row>
    <row r="7" spans="1:37" s="75" customFormat="1" ht="15.75" hidden="1" customHeight="1">
      <c r="A7" s="72">
        <v>1</v>
      </c>
      <c r="B7" s="4" t="s">
        <v>22</v>
      </c>
      <c r="C7" s="80">
        <v>3128</v>
      </c>
      <c r="D7" s="5" t="s">
        <v>23</v>
      </c>
      <c r="E7" s="102"/>
      <c r="F7" s="102"/>
      <c r="G7" s="102"/>
      <c r="H7" s="102"/>
      <c r="I7" s="102"/>
      <c r="J7" s="102"/>
      <c r="K7" s="102"/>
      <c r="L7" s="72"/>
      <c r="M7" s="72"/>
      <c r="N7" s="72"/>
      <c r="O7" s="8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101">
        <v>0</v>
      </c>
      <c r="AK7" s="101">
        <f t="shared" ref="AK7:AK38" si="0">COUNTA(E7:AI7)*(AJ7)*(2)</f>
        <v>0</v>
      </c>
    </row>
    <row r="8" spans="1:37" s="75" customFormat="1" ht="15.75" hidden="1" customHeight="1">
      <c r="A8" s="72">
        <v>2</v>
      </c>
      <c r="B8" s="4" t="s">
        <v>22</v>
      </c>
      <c r="C8" s="80">
        <v>3007</v>
      </c>
      <c r="D8" s="5" t="s">
        <v>28</v>
      </c>
      <c r="E8" s="102"/>
      <c r="F8" s="102"/>
      <c r="G8" s="102"/>
      <c r="H8" s="102"/>
      <c r="I8" s="102"/>
      <c r="J8" s="102"/>
      <c r="K8" s="10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101">
        <v>0</v>
      </c>
      <c r="AK8" s="101">
        <f t="shared" si="0"/>
        <v>0</v>
      </c>
    </row>
    <row r="9" spans="1:37" s="75" customFormat="1" ht="15.75" hidden="1" customHeight="1">
      <c r="A9" s="72">
        <v>3</v>
      </c>
      <c r="B9" s="4" t="s">
        <v>22</v>
      </c>
      <c r="C9" s="80"/>
      <c r="D9" s="5" t="s">
        <v>30</v>
      </c>
      <c r="E9" s="102"/>
      <c r="F9" s="102"/>
      <c r="G9" s="102"/>
      <c r="H9" s="102"/>
      <c r="I9" s="102"/>
      <c r="J9" s="102"/>
      <c r="K9" s="10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101">
        <v>0</v>
      </c>
      <c r="AK9" s="101">
        <f t="shared" si="0"/>
        <v>0</v>
      </c>
    </row>
    <row r="10" spans="1:37" s="75" customFormat="1" ht="15.75" hidden="1" customHeight="1">
      <c r="A10" s="72">
        <v>4</v>
      </c>
      <c r="B10" s="4" t="s">
        <v>22</v>
      </c>
      <c r="C10" s="80">
        <v>3169</v>
      </c>
      <c r="D10" s="5" t="s">
        <v>32</v>
      </c>
      <c r="E10" s="102"/>
      <c r="F10" s="102"/>
      <c r="G10" s="102"/>
      <c r="H10" s="102"/>
      <c r="I10" s="102"/>
      <c r="J10" s="102"/>
      <c r="K10" s="10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101">
        <v>0</v>
      </c>
      <c r="AK10" s="101">
        <f t="shared" si="0"/>
        <v>0</v>
      </c>
    </row>
    <row r="11" spans="1:37" s="75" customFormat="1" ht="15.75" hidden="1" customHeight="1">
      <c r="A11" s="72">
        <v>5</v>
      </c>
      <c r="B11" s="4" t="s">
        <v>22</v>
      </c>
      <c r="C11" s="80">
        <v>3127</v>
      </c>
      <c r="D11" s="5" t="s">
        <v>35</v>
      </c>
      <c r="E11" s="102"/>
      <c r="F11" s="102"/>
      <c r="G11" s="102"/>
      <c r="H11" s="102"/>
      <c r="I11" s="102"/>
      <c r="J11" s="102"/>
      <c r="K11" s="10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8"/>
      <c r="AA11" s="72"/>
      <c r="AB11" s="72"/>
      <c r="AC11" s="72"/>
      <c r="AD11" s="72"/>
      <c r="AE11" s="72"/>
      <c r="AF11" s="72"/>
      <c r="AG11" s="72"/>
      <c r="AH11" s="72"/>
      <c r="AI11" s="72"/>
      <c r="AJ11" s="101">
        <v>0</v>
      </c>
      <c r="AK11" s="101">
        <f t="shared" si="0"/>
        <v>0</v>
      </c>
    </row>
    <row r="12" spans="1:37" s="75" customFormat="1" ht="15.75" hidden="1" customHeight="1">
      <c r="A12" s="72">
        <v>6</v>
      </c>
      <c r="B12" s="4" t="s">
        <v>22</v>
      </c>
      <c r="C12" s="80"/>
      <c r="D12" s="5" t="s">
        <v>39</v>
      </c>
      <c r="E12" s="102"/>
      <c r="F12" s="102"/>
      <c r="G12" s="102"/>
      <c r="H12" s="102"/>
      <c r="I12" s="102"/>
      <c r="J12" s="102"/>
      <c r="K12" s="10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101">
        <v>0</v>
      </c>
      <c r="AK12" s="101">
        <f t="shared" si="0"/>
        <v>0</v>
      </c>
    </row>
    <row r="13" spans="1:37" s="75" customFormat="1" ht="15.75" hidden="1" customHeight="1">
      <c r="A13" s="72">
        <v>7</v>
      </c>
      <c r="B13" s="4" t="s">
        <v>22</v>
      </c>
      <c r="C13" s="80">
        <v>3150</v>
      </c>
      <c r="D13" s="5" t="s">
        <v>40</v>
      </c>
      <c r="E13" s="102"/>
      <c r="F13" s="102"/>
      <c r="G13" s="102"/>
      <c r="H13" s="102"/>
      <c r="I13" s="102"/>
      <c r="J13" s="102"/>
      <c r="K13" s="10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101">
        <v>0</v>
      </c>
      <c r="AK13" s="101">
        <f t="shared" si="0"/>
        <v>0</v>
      </c>
    </row>
    <row r="14" spans="1:37" s="75" customFormat="1" ht="15.75" hidden="1" customHeight="1">
      <c r="A14" s="72">
        <v>8</v>
      </c>
      <c r="B14" s="4" t="s">
        <v>22</v>
      </c>
      <c r="C14" s="80">
        <v>3172</v>
      </c>
      <c r="D14" s="5" t="s">
        <v>42</v>
      </c>
      <c r="E14" s="102"/>
      <c r="F14" s="102"/>
      <c r="G14" s="102"/>
      <c r="H14" s="102"/>
      <c r="I14" s="102"/>
      <c r="J14" s="102"/>
      <c r="K14" s="10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101">
        <v>0</v>
      </c>
      <c r="AK14" s="101">
        <f t="shared" si="0"/>
        <v>0</v>
      </c>
    </row>
    <row r="15" spans="1:37" s="75" customFormat="1" ht="15.75" hidden="1" customHeight="1">
      <c r="A15" s="72">
        <v>9</v>
      </c>
      <c r="B15" s="4" t="s">
        <v>22</v>
      </c>
      <c r="C15" s="80">
        <v>3168</v>
      </c>
      <c r="D15" s="5" t="s">
        <v>45</v>
      </c>
      <c r="E15" s="102"/>
      <c r="F15" s="102"/>
      <c r="G15" s="102"/>
      <c r="H15" s="102"/>
      <c r="I15" s="102"/>
      <c r="J15" s="102"/>
      <c r="K15" s="10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101">
        <v>0</v>
      </c>
      <c r="AK15" s="101">
        <f t="shared" si="0"/>
        <v>0</v>
      </c>
    </row>
    <row r="16" spans="1:37" s="75" customFormat="1" ht="15.75" hidden="1" customHeight="1">
      <c r="A16" s="72">
        <v>10</v>
      </c>
      <c r="B16" s="4" t="s">
        <v>22</v>
      </c>
      <c r="C16" s="80">
        <v>3086</v>
      </c>
      <c r="D16" s="5" t="s">
        <v>47</v>
      </c>
      <c r="E16" s="102"/>
      <c r="F16" s="102"/>
      <c r="G16" s="102"/>
      <c r="H16" s="102"/>
      <c r="I16" s="102"/>
      <c r="J16" s="102"/>
      <c r="K16" s="10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101">
        <v>0</v>
      </c>
      <c r="AK16" s="101">
        <f t="shared" si="0"/>
        <v>0</v>
      </c>
    </row>
    <row r="17" spans="1:37" s="75" customFormat="1" ht="15.75" hidden="1" customHeight="1">
      <c r="A17" s="72">
        <v>11</v>
      </c>
      <c r="B17" s="4" t="s">
        <v>22</v>
      </c>
      <c r="C17" s="80">
        <v>3149</v>
      </c>
      <c r="D17" s="5" t="s">
        <v>49</v>
      </c>
      <c r="E17" s="102"/>
      <c r="F17" s="102"/>
      <c r="G17" s="102"/>
      <c r="H17" s="102"/>
      <c r="I17" s="102"/>
      <c r="J17" s="102"/>
      <c r="K17" s="10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101">
        <v>0</v>
      </c>
      <c r="AK17" s="101">
        <f t="shared" si="0"/>
        <v>0</v>
      </c>
    </row>
    <row r="18" spans="1:37" s="75" customFormat="1" ht="15.75" hidden="1" customHeight="1">
      <c r="A18" s="72">
        <v>12</v>
      </c>
      <c r="B18" s="4" t="s">
        <v>22</v>
      </c>
      <c r="C18" s="80"/>
      <c r="D18" s="5" t="s">
        <v>53</v>
      </c>
      <c r="E18" s="102"/>
      <c r="F18" s="102"/>
      <c r="G18" s="102"/>
      <c r="H18" s="102"/>
      <c r="I18" s="102"/>
      <c r="J18" s="102"/>
      <c r="K18" s="10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101">
        <v>0</v>
      </c>
      <c r="AK18" s="101">
        <f t="shared" si="0"/>
        <v>0</v>
      </c>
    </row>
    <row r="19" spans="1:37" s="75" customFormat="1" ht="15.75" hidden="1" customHeight="1">
      <c r="A19" s="72">
        <v>13</v>
      </c>
      <c r="B19" s="4" t="s">
        <v>22</v>
      </c>
      <c r="C19" s="80"/>
      <c r="D19" s="5" t="s">
        <v>54</v>
      </c>
      <c r="E19" s="102"/>
      <c r="F19" s="102"/>
      <c r="G19" s="102"/>
      <c r="H19" s="102"/>
      <c r="I19" s="102"/>
      <c r="J19" s="102"/>
      <c r="K19" s="10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101">
        <v>0</v>
      </c>
      <c r="AK19" s="101">
        <f t="shared" si="0"/>
        <v>0</v>
      </c>
    </row>
    <row r="20" spans="1:37" s="75" customFormat="1" ht="15.75" hidden="1" customHeight="1">
      <c r="A20" s="72">
        <v>14</v>
      </c>
      <c r="B20" s="4" t="s">
        <v>22</v>
      </c>
      <c r="C20" s="80">
        <v>2762</v>
      </c>
      <c r="D20" s="5" t="s">
        <v>56</v>
      </c>
      <c r="E20" s="102"/>
      <c r="F20" s="102"/>
      <c r="G20" s="102"/>
      <c r="H20" s="102"/>
      <c r="I20" s="102"/>
      <c r="J20" s="102"/>
      <c r="K20" s="10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101">
        <v>0</v>
      </c>
      <c r="AK20" s="101">
        <f t="shared" si="0"/>
        <v>0</v>
      </c>
    </row>
    <row r="21" spans="1:37" s="75" customFormat="1" ht="15.75" hidden="1" customHeight="1">
      <c r="A21" s="72">
        <v>15</v>
      </c>
      <c r="B21" s="4" t="s">
        <v>22</v>
      </c>
      <c r="C21" s="80">
        <v>2800</v>
      </c>
      <c r="D21" s="5" t="s">
        <v>57</v>
      </c>
      <c r="E21" s="102"/>
      <c r="F21" s="102"/>
      <c r="G21" s="102"/>
      <c r="H21" s="102"/>
      <c r="I21" s="102"/>
      <c r="J21" s="102"/>
      <c r="K21" s="10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101">
        <v>0</v>
      </c>
      <c r="AK21" s="101">
        <f t="shared" si="0"/>
        <v>0</v>
      </c>
    </row>
    <row r="22" spans="1:37" s="75" customFormat="1" ht="15.75" hidden="1" customHeight="1">
      <c r="A22" s="72">
        <v>16</v>
      </c>
      <c r="B22" s="4" t="s">
        <v>22</v>
      </c>
      <c r="C22" s="80">
        <v>2744</v>
      </c>
      <c r="D22" s="5" t="s">
        <v>58</v>
      </c>
      <c r="E22" s="102"/>
      <c r="F22" s="102"/>
      <c r="G22" s="102"/>
      <c r="H22" s="102"/>
      <c r="I22" s="102"/>
      <c r="J22" s="102"/>
      <c r="K22" s="10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101">
        <v>0</v>
      </c>
      <c r="AK22" s="101">
        <f t="shared" si="0"/>
        <v>0</v>
      </c>
    </row>
    <row r="23" spans="1:37" s="75" customFormat="1" ht="15.75" hidden="1" customHeight="1">
      <c r="A23" s="72">
        <v>17</v>
      </c>
      <c r="B23" s="4" t="s">
        <v>22</v>
      </c>
      <c r="C23" s="80">
        <v>3078</v>
      </c>
      <c r="D23" s="5" t="s">
        <v>59</v>
      </c>
      <c r="E23" s="102"/>
      <c r="F23" s="102"/>
      <c r="G23" s="102"/>
      <c r="H23" s="102"/>
      <c r="I23" s="102"/>
      <c r="J23" s="102"/>
      <c r="K23" s="10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101">
        <v>0</v>
      </c>
      <c r="AK23" s="101">
        <f t="shared" si="0"/>
        <v>0</v>
      </c>
    </row>
    <row r="24" spans="1:37" s="75" customFormat="1" ht="15.75" hidden="1" customHeight="1">
      <c r="A24" s="72">
        <v>18</v>
      </c>
      <c r="B24" s="4" t="s">
        <v>22</v>
      </c>
      <c r="C24" s="80">
        <v>3079</v>
      </c>
      <c r="D24" s="5" t="s">
        <v>61</v>
      </c>
      <c r="E24" s="102"/>
      <c r="F24" s="102"/>
      <c r="G24" s="102"/>
      <c r="H24" s="102"/>
      <c r="I24" s="102"/>
      <c r="J24" s="102"/>
      <c r="K24" s="10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101">
        <v>0</v>
      </c>
      <c r="AK24" s="101">
        <f t="shared" si="0"/>
        <v>0</v>
      </c>
    </row>
    <row r="25" spans="1:37" s="75" customFormat="1" ht="15.75" hidden="1" customHeight="1">
      <c r="A25" s="72">
        <v>19</v>
      </c>
      <c r="B25" s="4" t="s">
        <v>22</v>
      </c>
      <c r="C25" s="80">
        <v>2978</v>
      </c>
      <c r="D25" s="5" t="s">
        <v>62</v>
      </c>
      <c r="E25" s="102"/>
      <c r="F25" s="102"/>
      <c r="G25" s="102"/>
      <c r="H25" s="102"/>
      <c r="I25" s="102"/>
      <c r="J25" s="102"/>
      <c r="K25" s="10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101">
        <v>0</v>
      </c>
      <c r="AK25" s="101">
        <f t="shared" si="0"/>
        <v>0</v>
      </c>
    </row>
    <row r="26" spans="1:37" s="75" customFormat="1" ht="15.75" hidden="1" customHeight="1">
      <c r="A26" s="72">
        <v>20</v>
      </c>
      <c r="B26" s="4" t="s">
        <v>22</v>
      </c>
      <c r="C26" s="80">
        <v>3080</v>
      </c>
      <c r="D26" s="5" t="s">
        <v>63</v>
      </c>
      <c r="E26" s="102"/>
      <c r="F26" s="102"/>
      <c r="G26" s="102"/>
      <c r="H26" s="102"/>
      <c r="I26" s="102"/>
      <c r="J26" s="102"/>
      <c r="K26" s="10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101">
        <v>0</v>
      </c>
      <c r="AK26" s="101">
        <f t="shared" si="0"/>
        <v>0</v>
      </c>
    </row>
    <row r="27" spans="1:37" s="75" customFormat="1" ht="15.75" hidden="1" customHeight="1">
      <c r="A27" s="72">
        <v>21</v>
      </c>
      <c r="B27" s="4" t="s">
        <v>22</v>
      </c>
      <c r="C27" s="80">
        <v>3081</v>
      </c>
      <c r="D27" s="5" t="s">
        <v>64</v>
      </c>
      <c r="E27" s="102"/>
      <c r="F27" s="102"/>
      <c r="G27" s="102"/>
      <c r="H27" s="102"/>
      <c r="I27" s="102"/>
      <c r="J27" s="102"/>
      <c r="K27" s="10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101">
        <v>0</v>
      </c>
      <c r="AK27" s="101">
        <f t="shared" si="0"/>
        <v>0</v>
      </c>
    </row>
    <row r="28" spans="1:37" s="75" customFormat="1" ht="15.75" hidden="1" customHeight="1">
      <c r="A28" s="72">
        <v>22</v>
      </c>
      <c r="B28" s="4" t="s">
        <v>22</v>
      </c>
      <c r="C28" s="80">
        <v>2828</v>
      </c>
      <c r="D28" s="5" t="s">
        <v>66</v>
      </c>
      <c r="E28" s="102"/>
      <c r="F28" s="102"/>
      <c r="G28" s="102"/>
      <c r="H28" s="102"/>
      <c r="I28" s="102"/>
      <c r="J28" s="102"/>
      <c r="K28" s="10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101">
        <v>0</v>
      </c>
      <c r="AK28" s="101">
        <f t="shared" si="0"/>
        <v>0</v>
      </c>
    </row>
    <row r="29" spans="1:37" s="75" customFormat="1" ht="15.75" hidden="1" customHeight="1">
      <c r="A29" s="72">
        <v>23</v>
      </c>
      <c r="B29" s="4" t="s">
        <v>22</v>
      </c>
      <c r="C29" s="80">
        <v>2827</v>
      </c>
      <c r="D29" s="5" t="s">
        <v>67</v>
      </c>
      <c r="E29" s="102"/>
      <c r="F29" s="102"/>
      <c r="G29" s="102"/>
      <c r="H29" s="102"/>
      <c r="I29" s="102"/>
      <c r="J29" s="102"/>
      <c r="K29" s="10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101">
        <v>0</v>
      </c>
      <c r="AK29" s="101">
        <f t="shared" si="0"/>
        <v>0</v>
      </c>
    </row>
    <row r="30" spans="1:37" s="75" customFormat="1" ht="15.75" hidden="1" customHeight="1">
      <c r="A30" s="72">
        <v>24</v>
      </c>
      <c r="B30" s="4" t="s">
        <v>22</v>
      </c>
      <c r="C30" s="80">
        <v>2823</v>
      </c>
      <c r="D30" s="5" t="s">
        <v>68</v>
      </c>
      <c r="E30" s="102"/>
      <c r="F30" s="102"/>
      <c r="G30" s="102"/>
      <c r="H30" s="102"/>
      <c r="I30" s="102"/>
      <c r="J30" s="102"/>
      <c r="K30" s="10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101">
        <v>0</v>
      </c>
      <c r="AK30" s="101">
        <f t="shared" si="0"/>
        <v>0</v>
      </c>
    </row>
    <row r="31" spans="1:37" s="75" customFormat="1" ht="15.75" hidden="1" customHeight="1">
      <c r="A31" s="72">
        <v>25</v>
      </c>
      <c r="B31" s="4" t="s">
        <v>22</v>
      </c>
      <c r="C31" s="80">
        <v>2825</v>
      </c>
      <c r="D31" s="5" t="s">
        <v>69</v>
      </c>
      <c r="E31" s="102"/>
      <c r="F31" s="102"/>
      <c r="G31" s="102"/>
      <c r="H31" s="102"/>
      <c r="I31" s="102"/>
      <c r="J31" s="102"/>
      <c r="K31" s="10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101">
        <v>0</v>
      </c>
      <c r="AK31" s="101">
        <f t="shared" si="0"/>
        <v>0</v>
      </c>
    </row>
    <row r="32" spans="1:37" s="75" customFormat="1" ht="15.75" hidden="1" customHeight="1">
      <c r="A32" s="72">
        <v>26</v>
      </c>
      <c r="B32" s="4" t="s">
        <v>22</v>
      </c>
      <c r="C32" s="80">
        <v>2977</v>
      </c>
      <c r="D32" s="5" t="s">
        <v>70</v>
      </c>
      <c r="E32" s="102"/>
      <c r="F32" s="102"/>
      <c r="G32" s="102"/>
      <c r="H32" s="102"/>
      <c r="I32" s="102"/>
      <c r="J32" s="102"/>
      <c r="K32" s="10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101">
        <v>0</v>
      </c>
      <c r="AK32" s="101">
        <f t="shared" si="0"/>
        <v>0</v>
      </c>
    </row>
    <row r="33" spans="1:37" s="75" customFormat="1" ht="15.75" hidden="1" customHeight="1">
      <c r="A33" s="72">
        <v>27</v>
      </c>
      <c r="B33" s="4" t="s">
        <v>22</v>
      </c>
      <c r="C33" s="80">
        <v>2979</v>
      </c>
      <c r="D33" s="5" t="s">
        <v>72</v>
      </c>
      <c r="E33" s="102"/>
      <c r="F33" s="102"/>
      <c r="G33" s="102"/>
      <c r="H33" s="102"/>
      <c r="I33" s="102"/>
      <c r="J33" s="102"/>
      <c r="K33" s="10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101">
        <v>0</v>
      </c>
      <c r="AK33" s="101">
        <f t="shared" si="0"/>
        <v>0</v>
      </c>
    </row>
    <row r="34" spans="1:37" s="75" customFormat="1" ht="15.75" hidden="1" customHeight="1">
      <c r="A34" s="72">
        <v>28</v>
      </c>
      <c r="B34" s="4" t="s">
        <v>22</v>
      </c>
      <c r="C34" s="80">
        <v>3082</v>
      </c>
      <c r="D34" s="5" t="s">
        <v>73</v>
      </c>
      <c r="E34" s="102"/>
      <c r="F34" s="102"/>
      <c r="G34" s="102"/>
      <c r="H34" s="102"/>
      <c r="I34" s="102"/>
      <c r="J34" s="102"/>
      <c r="K34" s="10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101">
        <v>0</v>
      </c>
      <c r="AK34" s="101">
        <f t="shared" si="0"/>
        <v>0</v>
      </c>
    </row>
    <row r="35" spans="1:37" s="75" customFormat="1" ht="15.75" hidden="1" customHeight="1">
      <c r="A35" s="72">
        <v>29</v>
      </c>
      <c r="B35" s="4" t="s">
        <v>22</v>
      </c>
      <c r="C35" s="80"/>
      <c r="D35" s="5" t="s">
        <v>74</v>
      </c>
      <c r="E35" s="102"/>
      <c r="F35" s="102"/>
      <c r="G35" s="102"/>
      <c r="H35" s="102"/>
      <c r="I35" s="102"/>
      <c r="J35" s="102"/>
      <c r="K35" s="10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101">
        <v>0</v>
      </c>
      <c r="AK35" s="101">
        <f t="shared" si="0"/>
        <v>0</v>
      </c>
    </row>
    <row r="36" spans="1:37" s="75" customFormat="1" ht="15.75" hidden="1" customHeight="1">
      <c r="A36" s="72">
        <v>30</v>
      </c>
      <c r="B36" s="4" t="s">
        <v>22</v>
      </c>
      <c r="C36" s="80">
        <v>3084</v>
      </c>
      <c r="D36" s="5" t="s">
        <v>75</v>
      </c>
      <c r="E36" s="102"/>
      <c r="F36" s="102"/>
      <c r="G36" s="102"/>
      <c r="H36" s="102"/>
      <c r="I36" s="102"/>
      <c r="J36" s="102"/>
      <c r="K36" s="10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101">
        <v>0</v>
      </c>
      <c r="AK36" s="101">
        <f t="shared" si="0"/>
        <v>0</v>
      </c>
    </row>
    <row r="37" spans="1:37" s="75" customFormat="1" ht="15.75" hidden="1" customHeight="1">
      <c r="A37" s="72">
        <v>31</v>
      </c>
      <c r="B37" s="4" t="s">
        <v>22</v>
      </c>
      <c r="C37" s="80">
        <v>2845</v>
      </c>
      <c r="D37" s="5" t="s">
        <v>76</v>
      </c>
      <c r="E37" s="102"/>
      <c r="F37" s="102"/>
      <c r="G37" s="102"/>
      <c r="H37" s="102"/>
      <c r="I37" s="102"/>
      <c r="J37" s="102"/>
      <c r="K37" s="10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101">
        <v>0</v>
      </c>
      <c r="AK37" s="101">
        <f t="shared" si="0"/>
        <v>0</v>
      </c>
    </row>
    <row r="38" spans="1:37" s="75" customFormat="1" ht="15.75" hidden="1" customHeight="1">
      <c r="A38" s="72">
        <v>32</v>
      </c>
      <c r="B38" s="4" t="s">
        <v>22</v>
      </c>
      <c r="C38" s="80">
        <v>2745</v>
      </c>
      <c r="D38" s="5" t="s">
        <v>77</v>
      </c>
      <c r="E38" s="102"/>
      <c r="F38" s="102"/>
      <c r="G38" s="102"/>
      <c r="H38" s="102"/>
      <c r="I38" s="102"/>
      <c r="J38" s="102"/>
      <c r="K38" s="10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101">
        <v>0</v>
      </c>
      <c r="AK38" s="101">
        <f t="shared" si="0"/>
        <v>0</v>
      </c>
    </row>
    <row r="39" spans="1:37" s="75" customFormat="1" ht="15.75" hidden="1" customHeight="1">
      <c r="A39" s="72">
        <v>33</v>
      </c>
      <c r="B39" s="4" t="s">
        <v>22</v>
      </c>
      <c r="C39" s="80">
        <v>3089</v>
      </c>
      <c r="D39" s="5" t="s">
        <v>78</v>
      </c>
      <c r="E39" s="102"/>
      <c r="F39" s="102"/>
      <c r="G39" s="102"/>
      <c r="H39" s="102"/>
      <c r="I39" s="102"/>
      <c r="J39" s="102"/>
      <c r="K39" s="10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101">
        <v>0</v>
      </c>
      <c r="AK39" s="101">
        <f t="shared" ref="AK39:AK70" si="1">COUNTA(E39:AI39)*(AJ39)*(2)</f>
        <v>0</v>
      </c>
    </row>
    <row r="40" spans="1:37" s="75" customFormat="1" ht="15.75" hidden="1" customHeight="1">
      <c r="A40" s="72">
        <v>34</v>
      </c>
      <c r="B40" s="4" t="s">
        <v>22</v>
      </c>
      <c r="C40" s="80">
        <v>2758</v>
      </c>
      <c r="D40" s="5" t="s">
        <v>79</v>
      </c>
      <c r="E40" s="102"/>
      <c r="F40" s="102"/>
      <c r="G40" s="102"/>
      <c r="H40" s="102"/>
      <c r="I40" s="102"/>
      <c r="J40" s="102"/>
      <c r="K40" s="10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101">
        <v>0</v>
      </c>
      <c r="AK40" s="101">
        <f t="shared" si="1"/>
        <v>0</v>
      </c>
    </row>
    <row r="41" spans="1:37" s="75" customFormat="1" ht="15.75" hidden="1" customHeight="1">
      <c r="A41" s="72">
        <v>35</v>
      </c>
      <c r="B41" s="4" t="s">
        <v>22</v>
      </c>
      <c r="C41" s="80">
        <v>3090</v>
      </c>
      <c r="D41" s="5" t="s">
        <v>80</v>
      </c>
      <c r="E41" s="102"/>
      <c r="F41" s="102"/>
      <c r="G41" s="102"/>
      <c r="H41" s="102"/>
      <c r="I41" s="102"/>
      <c r="J41" s="102"/>
      <c r="K41" s="10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101">
        <v>0</v>
      </c>
      <c r="AK41" s="101">
        <f t="shared" si="1"/>
        <v>0</v>
      </c>
    </row>
    <row r="42" spans="1:37" s="75" customFormat="1" ht="15.75" hidden="1" customHeight="1">
      <c r="A42" s="72">
        <v>36</v>
      </c>
      <c r="B42" s="4" t="s">
        <v>22</v>
      </c>
      <c r="C42" s="80">
        <v>3091</v>
      </c>
      <c r="D42" s="5" t="s">
        <v>82</v>
      </c>
      <c r="E42" s="102"/>
      <c r="F42" s="102"/>
      <c r="G42" s="102"/>
      <c r="H42" s="102"/>
      <c r="I42" s="102"/>
      <c r="J42" s="102"/>
      <c r="K42" s="10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101">
        <v>0</v>
      </c>
      <c r="AK42" s="101">
        <f t="shared" si="1"/>
        <v>0</v>
      </c>
    </row>
    <row r="43" spans="1:37" s="75" customFormat="1" ht="15.75" hidden="1" customHeight="1">
      <c r="A43" s="72">
        <v>37</v>
      </c>
      <c r="B43" s="4" t="s">
        <v>22</v>
      </c>
      <c r="C43" s="80">
        <v>3092</v>
      </c>
      <c r="D43" s="5" t="s">
        <v>83</v>
      </c>
      <c r="E43" s="102"/>
      <c r="F43" s="102"/>
      <c r="G43" s="102"/>
      <c r="H43" s="102"/>
      <c r="I43" s="102"/>
      <c r="J43" s="102"/>
      <c r="K43" s="10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101">
        <v>0</v>
      </c>
      <c r="AK43" s="101">
        <f t="shared" si="1"/>
        <v>0</v>
      </c>
    </row>
    <row r="44" spans="1:37" s="75" customFormat="1" ht="15.75" hidden="1" customHeight="1">
      <c r="A44" s="72">
        <v>38</v>
      </c>
      <c r="B44" s="4" t="s">
        <v>22</v>
      </c>
      <c r="C44" s="80">
        <v>2982</v>
      </c>
      <c r="D44" s="5" t="s">
        <v>84</v>
      </c>
      <c r="E44" s="102"/>
      <c r="F44" s="102"/>
      <c r="G44" s="102"/>
      <c r="H44" s="102"/>
      <c r="I44" s="102"/>
      <c r="J44" s="102"/>
      <c r="K44" s="10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101">
        <v>0</v>
      </c>
      <c r="AK44" s="101">
        <f t="shared" si="1"/>
        <v>0</v>
      </c>
    </row>
    <row r="45" spans="1:37" s="75" customFormat="1" ht="15.75" hidden="1" customHeight="1">
      <c r="A45" s="72">
        <v>39</v>
      </c>
      <c r="B45" s="4" t="s">
        <v>22</v>
      </c>
      <c r="C45" s="80">
        <v>3093</v>
      </c>
      <c r="D45" s="5" t="s">
        <v>85</v>
      </c>
      <c r="E45" s="102"/>
      <c r="F45" s="102"/>
      <c r="G45" s="102"/>
      <c r="H45" s="102"/>
      <c r="I45" s="102"/>
      <c r="J45" s="102"/>
      <c r="K45" s="10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101">
        <v>0</v>
      </c>
      <c r="AK45" s="101">
        <f t="shared" si="1"/>
        <v>0</v>
      </c>
    </row>
    <row r="46" spans="1:37" s="75" customFormat="1" ht="15.75" hidden="1" customHeight="1">
      <c r="A46" s="72">
        <v>40</v>
      </c>
      <c r="B46" s="4" t="s">
        <v>22</v>
      </c>
      <c r="C46" s="80">
        <v>3094</v>
      </c>
      <c r="D46" s="5" t="s">
        <v>86</v>
      </c>
      <c r="E46" s="102"/>
      <c r="F46" s="102"/>
      <c r="G46" s="102"/>
      <c r="H46" s="102"/>
      <c r="I46" s="102"/>
      <c r="J46" s="102"/>
      <c r="K46" s="10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101">
        <v>0</v>
      </c>
      <c r="AK46" s="101">
        <f t="shared" si="1"/>
        <v>0</v>
      </c>
    </row>
    <row r="47" spans="1:37" s="75" customFormat="1" ht="15.75" hidden="1" customHeight="1">
      <c r="A47" s="72">
        <v>41</v>
      </c>
      <c r="B47" s="4" t="s">
        <v>22</v>
      </c>
      <c r="C47" s="80">
        <v>3095</v>
      </c>
      <c r="D47" s="5" t="s">
        <v>87</v>
      </c>
      <c r="E47" s="102"/>
      <c r="F47" s="102"/>
      <c r="G47" s="102"/>
      <c r="H47" s="102"/>
      <c r="I47" s="102"/>
      <c r="J47" s="102"/>
      <c r="K47" s="10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101">
        <v>0</v>
      </c>
      <c r="AK47" s="101">
        <f t="shared" si="1"/>
        <v>0</v>
      </c>
    </row>
    <row r="48" spans="1:37" s="75" customFormat="1" ht="15.75" hidden="1" customHeight="1">
      <c r="A48" s="72">
        <v>42</v>
      </c>
      <c r="B48" s="4" t="s">
        <v>22</v>
      </c>
      <c r="C48" s="80"/>
      <c r="D48" s="5" t="s">
        <v>88</v>
      </c>
      <c r="E48" s="102"/>
      <c r="F48" s="102"/>
      <c r="G48" s="102"/>
      <c r="H48" s="102"/>
      <c r="I48" s="102"/>
      <c r="J48" s="102"/>
      <c r="K48" s="10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101">
        <v>0</v>
      </c>
      <c r="AK48" s="101">
        <f t="shared" si="1"/>
        <v>0</v>
      </c>
    </row>
    <row r="49" spans="1:37" s="75" customFormat="1" ht="15.75" hidden="1" customHeight="1">
      <c r="A49" s="72">
        <v>43</v>
      </c>
      <c r="B49" s="4" t="s">
        <v>22</v>
      </c>
      <c r="C49" s="80"/>
      <c r="D49" s="5" t="s">
        <v>89</v>
      </c>
      <c r="E49" s="102"/>
      <c r="F49" s="102"/>
      <c r="G49" s="102"/>
      <c r="H49" s="102"/>
      <c r="I49" s="102"/>
      <c r="J49" s="102"/>
      <c r="K49" s="10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101">
        <v>0</v>
      </c>
      <c r="AK49" s="101">
        <f t="shared" si="1"/>
        <v>0</v>
      </c>
    </row>
    <row r="50" spans="1:37" s="75" customFormat="1" ht="15.75" hidden="1" customHeight="1">
      <c r="A50" s="72">
        <v>44</v>
      </c>
      <c r="B50" s="4" t="s">
        <v>22</v>
      </c>
      <c r="C50" s="80"/>
      <c r="D50" s="5" t="s">
        <v>90</v>
      </c>
      <c r="E50" s="102"/>
      <c r="F50" s="102"/>
      <c r="G50" s="102"/>
      <c r="H50" s="102"/>
      <c r="I50" s="102"/>
      <c r="J50" s="102"/>
      <c r="K50" s="10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101">
        <v>0</v>
      </c>
      <c r="AK50" s="101">
        <f t="shared" si="1"/>
        <v>0</v>
      </c>
    </row>
    <row r="51" spans="1:37" s="75" customFormat="1" ht="15.75" hidden="1" customHeight="1">
      <c r="A51" s="72">
        <v>45</v>
      </c>
      <c r="B51" s="4" t="s">
        <v>22</v>
      </c>
      <c r="C51" s="80">
        <v>2763</v>
      </c>
      <c r="D51" s="5" t="s">
        <v>92</v>
      </c>
      <c r="E51" s="102"/>
      <c r="F51" s="102"/>
      <c r="G51" s="102"/>
      <c r="H51" s="102"/>
      <c r="I51" s="102"/>
      <c r="J51" s="102"/>
      <c r="K51" s="10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101">
        <v>0</v>
      </c>
      <c r="AK51" s="101">
        <f t="shared" si="1"/>
        <v>0</v>
      </c>
    </row>
    <row r="52" spans="1:37" s="75" customFormat="1" ht="15.75" hidden="1" customHeight="1">
      <c r="A52" s="72">
        <v>46</v>
      </c>
      <c r="B52" s="4" t="s">
        <v>22</v>
      </c>
      <c r="C52" s="80">
        <v>3164</v>
      </c>
      <c r="D52" s="5" t="s">
        <v>94</v>
      </c>
      <c r="E52" s="102"/>
      <c r="F52" s="102"/>
      <c r="G52" s="102"/>
      <c r="H52" s="102"/>
      <c r="I52" s="102"/>
      <c r="J52" s="102"/>
      <c r="K52" s="10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101">
        <v>0</v>
      </c>
      <c r="AK52" s="101">
        <f t="shared" si="1"/>
        <v>0</v>
      </c>
    </row>
    <row r="53" spans="1:37" s="75" customFormat="1" ht="15.75" hidden="1" customHeight="1">
      <c r="A53" s="72">
        <v>47</v>
      </c>
      <c r="B53" s="4" t="s">
        <v>22</v>
      </c>
      <c r="C53" s="80">
        <v>3163</v>
      </c>
      <c r="D53" s="5" t="s">
        <v>95</v>
      </c>
      <c r="E53" s="102"/>
      <c r="F53" s="102"/>
      <c r="G53" s="102"/>
      <c r="H53" s="102"/>
      <c r="I53" s="102"/>
      <c r="J53" s="102"/>
      <c r="K53" s="10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101">
        <v>0</v>
      </c>
      <c r="AK53" s="101">
        <f t="shared" si="1"/>
        <v>0</v>
      </c>
    </row>
    <row r="54" spans="1:37" s="75" customFormat="1" ht="15.75" hidden="1" customHeight="1">
      <c r="A54" s="72">
        <v>48</v>
      </c>
      <c r="B54" s="4" t="s">
        <v>22</v>
      </c>
      <c r="C54" s="80">
        <v>2747</v>
      </c>
      <c r="D54" s="5" t="s">
        <v>96</v>
      </c>
      <c r="E54" s="102"/>
      <c r="F54" s="102"/>
      <c r="G54" s="102"/>
      <c r="H54" s="102"/>
      <c r="I54" s="102"/>
      <c r="J54" s="102"/>
      <c r="K54" s="10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101">
        <v>0</v>
      </c>
      <c r="AK54" s="101">
        <f t="shared" si="1"/>
        <v>0</v>
      </c>
    </row>
    <row r="55" spans="1:37" s="75" customFormat="1" ht="15.75" hidden="1" customHeight="1">
      <c r="A55" s="72">
        <v>49</v>
      </c>
      <c r="B55" s="4" t="s">
        <v>22</v>
      </c>
      <c r="C55" s="80">
        <v>3159</v>
      </c>
      <c r="D55" s="5" t="s">
        <v>97</v>
      </c>
      <c r="E55" s="102"/>
      <c r="F55" s="102"/>
      <c r="G55" s="102"/>
      <c r="H55" s="102"/>
      <c r="I55" s="102"/>
      <c r="J55" s="102"/>
      <c r="K55" s="10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101">
        <v>0</v>
      </c>
      <c r="AK55" s="101">
        <f t="shared" si="1"/>
        <v>0</v>
      </c>
    </row>
    <row r="56" spans="1:37" s="75" customFormat="1" ht="15.75" hidden="1" customHeight="1">
      <c r="A56" s="72">
        <v>50</v>
      </c>
      <c r="B56" s="4" t="s">
        <v>22</v>
      </c>
      <c r="C56" s="80"/>
      <c r="D56" s="5" t="s">
        <v>98</v>
      </c>
      <c r="E56" s="102"/>
      <c r="F56" s="102"/>
      <c r="G56" s="102"/>
      <c r="H56" s="102"/>
      <c r="I56" s="102"/>
      <c r="J56" s="102"/>
      <c r="K56" s="10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101">
        <v>0</v>
      </c>
      <c r="AK56" s="101">
        <f t="shared" si="1"/>
        <v>0</v>
      </c>
    </row>
    <row r="57" spans="1:37" s="75" customFormat="1" ht="15.75" hidden="1" customHeight="1">
      <c r="A57" s="72">
        <v>51</v>
      </c>
      <c r="B57" s="4" t="s">
        <v>22</v>
      </c>
      <c r="C57" s="80">
        <v>2802</v>
      </c>
      <c r="D57" s="5" t="s">
        <v>859</v>
      </c>
      <c r="E57" s="102"/>
      <c r="F57" s="102"/>
      <c r="G57" s="102"/>
      <c r="H57" s="102"/>
      <c r="I57" s="102"/>
      <c r="J57" s="102"/>
      <c r="K57" s="10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101">
        <v>0</v>
      </c>
      <c r="AK57" s="101">
        <f t="shared" si="1"/>
        <v>0</v>
      </c>
    </row>
    <row r="58" spans="1:37" s="75" customFormat="1" ht="15.75" hidden="1" customHeight="1">
      <c r="A58" s="72">
        <v>52</v>
      </c>
      <c r="B58" s="4" t="s">
        <v>22</v>
      </c>
      <c r="C58" s="80">
        <v>3158</v>
      </c>
      <c r="D58" s="5" t="s">
        <v>100</v>
      </c>
      <c r="E58" s="102"/>
      <c r="F58" s="102"/>
      <c r="G58" s="102"/>
      <c r="H58" s="102"/>
      <c r="I58" s="102"/>
      <c r="J58" s="102"/>
      <c r="K58" s="10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101">
        <v>0</v>
      </c>
      <c r="AK58" s="101">
        <f t="shared" si="1"/>
        <v>0</v>
      </c>
    </row>
    <row r="59" spans="1:37" s="75" customFormat="1" ht="15.75" hidden="1" customHeight="1">
      <c r="A59" s="72">
        <v>53</v>
      </c>
      <c r="B59" s="4" t="s">
        <v>22</v>
      </c>
      <c r="C59" s="80">
        <v>3160</v>
      </c>
      <c r="D59" s="5" t="s">
        <v>102</v>
      </c>
      <c r="E59" s="102"/>
      <c r="F59" s="102"/>
      <c r="G59" s="102"/>
      <c r="H59" s="102"/>
      <c r="I59" s="102"/>
      <c r="J59" s="102"/>
      <c r="K59" s="10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101">
        <v>0</v>
      </c>
      <c r="AK59" s="101">
        <f t="shared" si="1"/>
        <v>0</v>
      </c>
    </row>
    <row r="60" spans="1:37" s="75" customFormat="1" ht="15.75" hidden="1" customHeight="1">
      <c r="A60" s="72">
        <v>54</v>
      </c>
      <c r="B60" s="4" t="s">
        <v>22</v>
      </c>
      <c r="C60" s="80">
        <v>3162</v>
      </c>
      <c r="D60" s="5" t="s">
        <v>103</v>
      </c>
      <c r="E60" s="102"/>
      <c r="F60" s="102"/>
      <c r="G60" s="102"/>
      <c r="H60" s="102"/>
      <c r="I60" s="102"/>
      <c r="J60" s="102"/>
      <c r="K60" s="10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101">
        <v>0</v>
      </c>
      <c r="AK60" s="101">
        <f t="shared" si="1"/>
        <v>0</v>
      </c>
    </row>
    <row r="61" spans="1:37" s="75" customFormat="1" ht="15.75" hidden="1" customHeight="1">
      <c r="A61" s="72">
        <v>55</v>
      </c>
      <c r="B61" s="4" t="s">
        <v>22</v>
      </c>
      <c r="C61" s="80">
        <v>3161</v>
      </c>
      <c r="D61" s="5" t="s">
        <v>104</v>
      </c>
      <c r="E61" s="102"/>
      <c r="F61" s="102"/>
      <c r="G61" s="102"/>
      <c r="H61" s="102"/>
      <c r="I61" s="102"/>
      <c r="J61" s="102"/>
      <c r="K61" s="10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101">
        <v>0</v>
      </c>
      <c r="AK61" s="101">
        <f t="shared" si="1"/>
        <v>0</v>
      </c>
    </row>
    <row r="62" spans="1:37" s="75" customFormat="1" ht="15.75" hidden="1" customHeight="1">
      <c r="A62" s="72">
        <v>56</v>
      </c>
      <c r="B62" s="4" t="s">
        <v>22</v>
      </c>
      <c r="C62" s="80">
        <v>2983</v>
      </c>
      <c r="D62" s="5" t="s">
        <v>105</v>
      </c>
      <c r="E62" s="102"/>
      <c r="F62" s="102"/>
      <c r="G62" s="102"/>
      <c r="H62" s="102"/>
      <c r="I62" s="102"/>
      <c r="J62" s="102"/>
      <c r="K62" s="10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101">
        <v>0</v>
      </c>
      <c r="AK62" s="101">
        <f t="shared" si="1"/>
        <v>0</v>
      </c>
    </row>
    <row r="63" spans="1:37" s="75" customFormat="1" ht="15.75" hidden="1" customHeight="1">
      <c r="A63" s="72">
        <v>57</v>
      </c>
      <c r="B63" s="4" t="s">
        <v>22</v>
      </c>
      <c r="C63" s="80"/>
      <c r="D63" s="5" t="s">
        <v>106</v>
      </c>
      <c r="E63" s="102"/>
      <c r="F63" s="102"/>
      <c r="G63" s="102"/>
      <c r="H63" s="102"/>
      <c r="I63" s="102"/>
      <c r="J63" s="102"/>
      <c r="K63" s="10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101">
        <v>0</v>
      </c>
      <c r="AK63" s="101">
        <f t="shared" si="1"/>
        <v>0</v>
      </c>
    </row>
    <row r="64" spans="1:37" s="75" customFormat="1" ht="15.75" hidden="1" customHeight="1">
      <c r="A64" s="72">
        <v>58</v>
      </c>
      <c r="B64" s="4" t="s">
        <v>22</v>
      </c>
      <c r="C64" s="80"/>
      <c r="D64" s="5" t="s">
        <v>107</v>
      </c>
      <c r="E64" s="102"/>
      <c r="F64" s="102"/>
      <c r="G64" s="102"/>
      <c r="H64" s="102"/>
      <c r="I64" s="102"/>
      <c r="J64" s="102"/>
      <c r="K64" s="10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101">
        <v>0</v>
      </c>
      <c r="AK64" s="101">
        <f t="shared" si="1"/>
        <v>0</v>
      </c>
    </row>
    <row r="65" spans="1:37" s="75" customFormat="1" ht="15.75" hidden="1" customHeight="1">
      <c r="A65" s="72">
        <v>59</v>
      </c>
      <c r="B65" s="4" t="s">
        <v>22</v>
      </c>
      <c r="C65" s="80"/>
      <c r="D65" s="5" t="s">
        <v>108</v>
      </c>
      <c r="E65" s="102"/>
      <c r="F65" s="102"/>
      <c r="G65" s="102"/>
      <c r="H65" s="102"/>
      <c r="I65" s="102"/>
      <c r="J65" s="102"/>
      <c r="K65" s="10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101">
        <v>0</v>
      </c>
      <c r="AK65" s="101">
        <f t="shared" si="1"/>
        <v>0</v>
      </c>
    </row>
    <row r="66" spans="1:37" s="75" customFormat="1" ht="3.75" hidden="1" customHeight="1">
      <c r="A66" s="72">
        <v>60</v>
      </c>
      <c r="B66" s="4" t="s">
        <v>22</v>
      </c>
      <c r="C66" s="80"/>
      <c r="D66" s="5" t="s">
        <v>109</v>
      </c>
      <c r="E66" s="102"/>
      <c r="F66" s="102"/>
      <c r="G66" s="102"/>
      <c r="H66" s="102"/>
      <c r="I66" s="102"/>
      <c r="J66" s="102"/>
      <c r="K66" s="10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101">
        <v>0</v>
      </c>
      <c r="AK66" s="101">
        <f t="shared" si="1"/>
        <v>0</v>
      </c>
    </row>
    <row r="67" spans="1:37" ht="17.25" customHeight="1">
      <c r="A67" s="72">
        <v>72</v>
      </c>
      <c r="B67" s="71" t="s">
        <v>110</v>
      </c>
      <c r="C67" s="80">
        <v>3130</v>
      </c>
      <c r="D67" s="49" t="s">
        <v>124</v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4">
        <v>308</v>
      </c>
      <c r="AK67" s="104">
        <f t="shared" si="1"/>
        <v>0</v>
      </c>
    </row>
    <row r="68" spans="1:37" ht="17.25" customHeight="1">
      <c r="A68" s="71"/>
      <c r="B68" s="71" t="s">
        <v>110</v>
      </c>
      <c r="C68" s="71"/>
      <c r="D68" s="48" t="s">
        <v>873</v>
      </c>
      <c r="E68" s="71"/>
      <c r="F68" s="71"/>
      <c r="G68" s="71"/>
      <c r="H68" s="71"/>
      <c r="I68" s="71"/>
      <c r="J68" s="71"/>
      <c r="K68" s="71"/>
      <c r="L68" s="71"/>
      <c r="M68" s="28"/>
      <c r="N68" s="71"/>
      <c r="O68" s="71"/>
      <c r="P68" s="71"/>
      <c r="Q68" s="71"/>
      <c r="R68" s="71"/>
      <c r="S68" s="28"/>
      <c r="T68" s="28"/>
      <c r="U68" s="71"/>
      <c r="V68" s="71"/>
      <c r="W68" s="71"/>
      <c r="X68" s="71"/>
      <c r="Y68" s="28"/>
      <c r="Z68" s="28"/>
      <c r="AA68" s="28"/>
      <c r="AB68" s="71"/>
      <c r="AC68" s="71"/>
      <c r="AD68" s="71"/>
      <c r="AE68" s="71"/>
      <c r="AF68" s="71"/>
      <c r="AG68" s="71"/>
      <c r="AH68" s="71"/>
      <c r="AI68" s="71"/>
      <c r="AJ68" s="104"/>
      <c r="AK68" s="104"/>
    </row>
    <row r="69" spans="1:37" ht="17.25" customHeight="1">
      <c r="A69" s="71"/>
      <c r="B69" s="71" t="s">
        <v>110</v>
      </c>
      <c r="C69" s="71"/>
      <c r="D69" s="48" t="s">
        <v>1204</v>
      </c>
      <c r="E69" s="71"/>
      <c r="F69" s="71"/>
      <c r="G69" s="28"/>
      <c r="H69" s="28"/>
      <c r="I69" s="28"/>
      <c r="J69" s="28"/>
      <c r="K69" s="28"/>
      <c r="L69" s="71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71"/>
      <c r="AH69" s="71"/>
      <c r="AI69" s="71"/>
      <c r="AJ69" s="104"/>
      <c r="AK69" s="104"/>
    </row>
    <row r="70" spans="1:37" ht="17.25" customHeight="1">
      <c r="A70" s="72">
        <v>84</v>
      </c>
      <c r="B70" s="71" t="s">
        <v>110</v>
      </c>
      <c r="C70" s="80">
        <v>3148</v>
      </c>
      <c r="D70" s="49" t="s">
        <v>131</v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4">
        <v>186</v>
      </c>
      <c r="AK70" s="104">
        <f>COUNTA(E70:AI70)*(AJ70)*(2)</f>
        <v>0</v>
      </c>
    </row>
    <row r="71" spans="1:37" ht="17.25" customHeight="1">
      <c r="A71" s="72">
        <v>542</v>
      </c>
      <c r="B71" s="71" t="s">
        <v>110</v>
      </c>
      <c r="C71" s="80"/>
      <c r="D71" s="48" t="s">
        <v>808</v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4">
        <v>0</v>
      </c>
      <c r="AK71" s="104">
        <f>COUNTA(E71:AI71)*(AJ71)*(2)</f>
        <v>0</v>
      </c>
    </row>
    <row r="72" spans="1:37" ht="17.25" customHeight="1">
      <c r="A72" s="72"/>
      <c r="B72" s="71"/>
      <c r="C72" s="80"/>
      <c r="D72" s="48" t="s">
        <v>1205</v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4"/>
      <c r="AK72" s="104"/>
    </row>
    <row r="73" spans="1:37" ht="17.25" customHeight="1">
      <c r="A73" s="72">
        <v>61</v>
      </c>
      <c r="B73" s="71" t="s">
        <v>110</v>
      </c>
      <c r="C73" s="80">
        <v>2461</v>
      </c>
      <c r="D73" s="49" t="s">
        <v>111</v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4">
        <v>360</v>
      </c>
      <c r="AK73" s="104">
        <f>COUNTA(E73:AI73)*(AJ73)*(2)</f>
        <v>0</v>
      </c>
    </row>
    <row r="74" spans="1:37" ht="17.25" customHeight="1">
      <c r="A74" s="72">
        <v>65</v>
      </c>
      <c r="B74" s="71" t="s">
        <v>110</v>
      </c>
      <c r="C74" s="80">
        <v>2699</v>
      </c>
      <c r="D74" s="49" t="s">
        <v>116</v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4">
        <v>214</v>
      </c>
      <c r="AK74" s="104">
        <f>COUNTA(E74:AI74)*(AJ74)*(2)</f>
        <v>0</v>
      </c>
    </row>
    <row r="75" spans="1:37" ht="17.25" customHeight="1">
      <c r="A75" s="72"/>
      <c r="B75" s="71"/>
      <c r="C75" s="80"/>
      <c r="D75" s="49" t="s">
        <v>1206</v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4"/>
      <c r="AK75" s="104"/>
    </row>
    <row r="76" spans="1:37" ht="17.25" customHeight="1">
      <c r="A76" s="72">
        <v>110</v>
      </c>
      <c r="B76" s="71" t="s">
        <v>110</v>
      </c>
      <c r="C76" s="80"/>
      <c r="D76" s="49" t="s">
        <v>68</v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4">
        <v>0</v>
      </c>
      <c r="AK76" s="104">
        <f t="shared" ref="AK76:AK82" si="2">COUNTA(E76:AI76)*(AJ76)*(2)</f>
        <v>0</v>
      </c>
    </row>
    <row r="77" spans="1:37" ht="17.25" customHeight="1">
      <c r="A77" s="72">
        <v>571</v>
      </c>
      <c r="B77" s="71" t="s">
        <v>110</v>
      </c>
      <c r="C77" s="80"/>
      <c r="D77" s="48" t="s">
        <v>839</v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4">
        <v>0</v>
      </c>
      <c r="AK77" s="104">
        <f t="shared" si="2"/>
        <v>0</v>
      </c>
    </row>
    <row r="78" spans="1:37" ht="17.25" customHeight="1">
      <c r="A78" s="72">
        <v>80</v>
      </c>
      <c r="B78" s="71" t="s">
        <v>110</v>
      </c>
      <c r="C78" s="80">
        <v>3117</v>
      </c>
      <c r="D78" s="49" t="s">
        <v>89</v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4">
        <v>154</v>
      </c>
      <c r="AK78" s="104">
        <f t="shared" si="2"/>
        <v>0</v>
      </c>
    </row>
    <row r="79" spans="1:37" ht="17.25" customHeight="1">
      <c r="A79" s="72">
        <v>573</v>
      </c>
      <c r="B79" s="71" t="s">
        <v>110</v>
      </c>
      <c r="C79" s="80"/>
      <c r="D79" s="48" t="s">
        <v>841</v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4">
        <v>0</v>
      </c>
      <c r="AK79" s="104">
        <f t="shared" si="2"/>
        <v>0</v>
      </c>
    </row>
    <row r="80" spans="1:37" ht="17.25" customHeight="1">
      <c r="A80" s="72">
        <v>86</v>
      </c>
      <c r="B80" s="71" t="s">
        <v>110</v>
      </c>
      <c r="C80" s="80">
        <v>2848</v>
      </c>
      <c r="D80" s="49" t="s">
        <v>139</v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4">
        <v>360</v>
      </c>
      <c r="AK80" s="104">
        <f t="shared" si="2"/>
        <v>0</v>
      </c>
    </row>
    <row r="81" spans="1:37" ht="17.25" customHeight="1">
      <c r="A81" s="72">
        <v>66</v>
      </c>
      <c r="B81" s="71" t="s">
        <v>110</v>
      </c>
      <c r="C81" s="80">
        <v>2698</v>
      </c>
      <c r="D81" s="49" t="s">
        <v>117</v>
      </c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4">
        <v>0</v>
      </c>
      <c r="AK81" s="104">
        <f t="shared" si="2"/>
        <v>0</v>
      </c>
    </row>
    <row r="82" spans="1:37" ht="17.25" customHeight="1">
      <c r="A82" s="72">
        <v>574</v>
      </c>
      <c r="B82" s="71" t="s">
        <v>110</v>
      </c>
      <c r="C82" s="80"/>
      <c r="D82" s="48" t="s">
        <v>842</v>
      </c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4">
        <v>0</v>
      </c>
      <c r="AK82" s="104">
        <f t="shared" si="2"/>
        <v>0</v>
      </c>
    </row>
    <row r="83" spans="1:37" ht="17.25" customHeight="1">
      <c r="A83" s="71"/>
      <c r="B83" s="71" t="s">
        <v>110</v>
      </c>
      <c r="C83" s="71"/>
      <c r="D83" s="48" t="s">
        <v>1207</v>
      </c>
      <c r="E83" s="28"/>
      <c r="F83" s="71"/>
      <c r="G83" s="71"/>
      <c r="H83" s="71"/>
      <c r="I83" s="71"/>
      <c r="J83" s="71"/>
      <c r="K83" s="28"/>
      <c r="L83" s="28"/>
      <c r="M83" s="28"/>
      <c r="N83" s="71"/>
      <c r="O83" s="71"/>
      <c r="P83" s="71"/>
      <c r="Q83" s="71"/>
      <c r="R83" s="71"/>
      <c r="S83" s="28"/>
      <c r="T83" s="28"/>
      <c r="U83" s="71"/>
      <c r="V83" s="71"/>
      <c r="W83" s="71"/>
      <c r="X83" s="71"/>
      <c r="Y83" s="28"/>
      <c r="Z83" s="28"/>
      <c r="AA83" s="28"/>
      <c r="AB83" s="71"/>
      <c r="AC83" s="71"/>
      <c r="AD83" s="71"/>
      <c r="AE83" s="71"/>
      <c r="AF83" s="71"/>
      <c r="AG83" s="71"/>
      <c r="AH83" s="71"/>
      <c r="AI83" s="28"/>
      <c r="AJ83" s="104"/>
      <c r="AK83" s="104"/>
    </row>
    <row r="84" spans="1:37" ht="17.25" customHeight="1">
      <c r="A84" s="72">
        <v>99</v>
      </c>
      <c r="B84" s="71" t="s">
        <v>110</v>
      </c>
      <c r="C84" s="80"/>
      <c r="D84" s="49" t="s">
        <v>154</v>
      </c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4">
        <v>801</v>
      </c>
      <c r="AK84" s="104">
        <f>COUNTA(E84:AI84)*(AJ84)*(2)</f>
        <v>0</v>
      </c>
    </row>
    <row r="85" spans="1:37" ht="17.25" customHeight="1">
      <c r="A85" s="71"/>
      <c r="B85" s="71" t="s">
        <v>110</v>
      </c>
      <c r="C85" s="71"/>
      <c r="D85" s="48" t="s">
        <v>1208</v>
      </c>
      <c r="E85" s="28"/>
      <c r="F85" s="28"/>
      <c r="G85" s="71"/>
      <c r="H85" s="28"/>
      <c r="I85" s="71"/>
      <c r="J85" s="71"/>
      <c r="K85" s="28"/>
      <c r="L85" s="28"/>
      <c r="M85" s="28"/>
      <c r="N85" s="71"/>
      <c r="O85" s="28"/>
      <c r="P85" s="71"/>
      <c r="Q85" s="71"/>
      <c r="R85" s="71"/>
      <c r="S85" s="28"/>
      <c r="T85" s="28"/>
      <c r="U85" s="71"/>
      <c r="V85" s="71"/>
      <c r="W85" s="71"/>
      <c r="X85" s="71"/>
      <c r="Y85" s="28"/>
      <c r="Z85" s="28"/>
      <c r="AA85" s="28"/>
      <c r="AB85" s="71"/>
      <c r="AC85" s="71"/>
      <c r="AD85" s="71"/>
      <c r="AE85" s="71"/>
      <c r="AF85" s="71"/>
      <c r="AG85" s="71"/>
      <c r="AH85" s="71"/>
      <c r="AI85" s="71"/>
      <c r="AJ85" s="104"/>
      <c r="AK85" s="104"/>
    </row>
    <row r="86" spans="1:37" ht="17.25" customHeight="1">
      <c r="A86" s="72">
        <v>106</v>
      </c>
      <c r="B86" s="71" t="s">
        <v>110</v>
      </c>
      <c r="C86" s="80"/>
      <c r="D86" s="49" t="s">
        <v>49</v>
      </c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32">
        <v>0</v>
      </c>
      <c r="AK86" s="104">
        <f>COUNTA(E86:AI86)*(AJ86)*(2)</f>
        <v>0</v>
      </c>
    </row>
    <row r="87" spans="1:37" ht="17.25" customHeight="1">
      <c r="A87" s="72">
        <v>576</v>
      </c>
      <c r="B87" s="71" t="s">
        <v>110</v>
      </c>
      <c r="C87" s="80"/>
      <c r="D87" s="48" t="s">
        <v>843</v>
      </c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4">
        <v>0</v>
      </c>
      <c r="AK87" s="104">
        <f>COUNTA(E87:AI87)*(AJ87)*(2)</f>
        <v>0</v>
      </c>
    </row>
    <row r="88" spans="1:37" ht="17.25" customHeight="1">
      <c r="A88" s="71"/>
      <c r="B88" s="71" t="s">
        <v>110</v>
      </c>
      <c r="C88" s="71"/>
      <c r="D88" s="48" t="s">
        <v>920</v>
      </c>
      <c r="E88" s="71"/>
      <c r="F88" s="71"/>
      <c r="G88" s="71"/>
      <c r="H88" s="71"/>
      <c r="I88" s="71"/>
      <c r="J88" s="71"/>
      <c r="K88" s="28"/>
      <c r="L88" s="71"/>
      <c r="M88" s="28"/>
      <c r="N88" s="71"/>
      <c r="O88" s="71"/>
      <c r="P88" s="71"/>
      <c r="Q88" s="71"/>
      <c r="R88" s="28"/>
      <c r="S88" s="28"/>
      <c r="T88" s="28"/>
      <c r="U88" s="71"/>
      <c r="V88" s="71"/>
      <c r="W88" s="71"/>
      <c r="X88" s="71"/>
      <c r="Y88" s="28"/>
      <c r="Z88" s="28"/>
      <c r="AA88" s="28"/>
      <c r="AB88" s="71"/>
      <c r="AC88" s="71"/>
      <c r="AD88" s="71"/>
      <c r="AE88" s="71"/>
      <c r="AF88" s="71"/>
      <c r="AG88" s="71"/>
      <c r="AH88" s="71"/>
      <c r="AI88" s="28"/>
      <c r="AJ88" s="104"/>
      <c r="AK88" s="104"/>
    </row>
    <row r="89" spans="1:37" ht="17.25" customHeight="1">
      <c r="A89" s="71"/>
      <c r="B89" s="71" t="s">
        <v>110</v>
      </c>
      <c r="C89" s="71"/>
      <c r="D89" s="48" t="s">
        <v>1209</v>
      </c>
      <c r="E89" s="28"/>
      <c r="F89" s="71"/>
      <c r="G89" s="71"/>
      <c r="H89" s="71"/>
      <c r="I89" s="71"/>
      <c r="J89" s="28"/>
      <c r="K89" s="28"/>
      <c r="L89" s="28"/>
      <c r="M89" s="28"/>
      <c r="N89" s="71"/>
      <c r="O89" s="71"/>
      <c r="P89" s="71"/>
      <c r="Q89" s="28"/>
      <c r="R89" s="28"/>
      <c r="S89" s="28"/>
      <c r="T89" s="28"/>
      <c r="U89" s="71"/>
      <c r="V89" s="71"/>
      <c r="W89" s="71"/>
      <c r="X89" s="28"/>
      <c r="Y89" s="28"/>
      <c r="Z89" s="28"/>
      <c r="AA89" s="28"/>
      <c r="AB89" s="71"/>
      <c r="AC89" s="71"/>
      <c r="AD89" s="71"/>
      <c r="AE89" s="28"/>
      <c r="AF89" s="28"/>
      <c r="AG89" s="28"/>
      <c r="AH89" s="71"/>
      <c r="AI89" s="71"/>
      <c r="AJ89" s="104"/>
      <c r="AK89" s="104"/>
    </row>
    <row r="90" spans="1:37" ht="17.25" customHeight="1">
      <c r="A90" s="72">
        <v>113</v>
      </c>
      <c r="B90" s="71" t="s">
        <v>110</v>
      </c>
      <c r="C90" s="80"/>
      <c r="D90" s="49" t="s">
        <v>66</v>
      </c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4">
        <v>319</v>
      </c>
      <c r="AK90" s="104">
        <f>COUNTA(E90:AI90)*(AJ90)*(2)</f>
        <v>0</v>
      </c>
    </row>
    <row r="91" spans="1:37" ht="17.25" customHeight="1">
      <c r="A91" s="71"/>
      <c r="B91" s="71" t="s">
        <v>110</v>
      </c>
      <c r="C91" s="71"/>
      <c r="D91" s="49" t="s">
        <v>1210</v>
      </c>
      <c r="E91" s="28"/>
      <c r="F91" s="71"/>
      <c r="G91" s="71"/>
      <c r="H91" s="71"/>
      <c r="I91" s="71"/>
      <c r="J91" s="71"/>
      <c r="K91" s="28"/>
      <c r="L91" s="28"/>
      <c r="M91" s="28"/>
      <c r="N91" s="71"/>
      <c r="O91" s="71"/>
      <c r="P91" s="71"/>
      <c r="Q91" s="28"/>
      <c r="R91" s="71"/>
      <c r="S91" s="28"/>
      <c r="T91" s="28"/>
      <c r="U91" s="71"/>
      <c r="V91" s="71"/>
      <c r="W91" s="71"/>
      <c r="X91" s="71"/>
      <c r="Y91" s="28"/>
      <c r="Z91" s="28"/>
      <c r="AA91" s="28"/>
      <c r="AB91" s="71"/>
      <c r="AC91" s="71"/>
      <c r="AD91" s="71"/>
      <c r="AE91" s="71"/>
      <c r="AF91" s="71"/>
      <c r="AG91" s="71"/>
      <c r="AH91" s="71"/>
      <c r="AI91" s="28"/>
      <c r="AJ91" s="104"/>
      <c r="AK91" s="104"/>
    </row>
    <row r="92" spans="1:37" ht="17.25" customHeight="1">
      <c r="A92" s="71"/>
      <c r="B92" s="71"/>
      <c r="C92" s="71"/>
      <c r="D92" s="49" t="s">
        <v>1211</v>
      </c>
      <c r="E92" s="28"/>
      <c r="F92" s="71"/>
      <c r="G92" s="71"/>
      <c r="H92" s="71"/>
      <c r="I92" s="71"/>
      <c r="J92" s="71"/>
      <c r="K92" s="28"/>
      <c r="L92" s="28"/>
      <c r="M92" s="28"/>
      <c r="N92" s="71"/>
      <c r="O92" s="71"/>
      <c r="P92" s="71"/>
      <c r="Q92" s="71"/>
      <c r="R92" s="71"/>
      <c r="S92" s="28"/>
      <c r="T92" s="28"/>
      <c r="U92" s="28"/>
      <c r="V92" s="71"/>
      <c r="W92" s="71"/>
      <c r="X92" s="71"/>
      <c r="Y92" s="28"/>
      <c r="Z92" s="28"/>
      <c r="AA92" s="28"/>
      <c r="AB92" s="71"/>
      <c r="AC92" s="71"/>
      <c r="AD92" s="71"/>
      <c r="AE92" s="71"/>
      <c r="AF92" s="71"/>
      <c r="AG92" s="71"/>
      <c r="AH92" s="71"/>
      <c r="AI92" s="28"/>
      <c r="AJ92" s="104"/>
      <c r="AK92" s="104"/>
    </row>
    <row r="93" spans="1:37" ht="17.25" customHeight="1">
      <c r="A93" s="71"/>
      <c r="B93" s="71" t="s">
        <v>110</v>
      </c>
      <c r="C93" s="71"/>
      <c r="D93" s="48" t="s">
        <v>1212</v>
      </c>
      <c r="E93" s="71"/>
      <c r="F93" s="71"/>
      <c r="G93" s="71"/>
      <c r="H93" s="71"/>
      <c r="I93" s="71"/>
      <c r="J93" s="71"/>
      <c r="K93" s="28"/>
      <c r="L93" s="71"/>
      <c r="M93" s="28"/>
      <c r="N93" s="71"/>
      <c r="O93" s="71"/>
      <c r="P93" s="71"/>
      <c r="Q93" s="71"/>
      <c r="R93" s="71"/>
      <c r="S93" s="28"/>
      <c r="T93" s="28"/>
      <c r="U93" s="71"/>
      <c r="V93" s="71"/>
      <c r="W93" s="71"/>
      <c r="X93" s="71"/>
      <c r="Y93" s="28"/>
      <c r="Z93" s="28"/>
      <c r="AA93" s="28"/>
      <c r="AB93" s="71"/>
      <c r="AC93" s="71"/>
      <c r="AD93" s="71"/>
      <c r="AE93" s="71"/>
      <c r="AF93" s="71"/>
      <c r="AG93" s="71"/>
      <c r="AH93" s="71"/>
      <c r="AI93" s="71"/>
      <c r="AJ93" s="104"/>
      <c r="AK93" s="104"/>
    </row>
    <row r="94" spans="1:37" ht="17.25" customHeight="1">
      <c r="A94" s="72">
        <v>578</v>
      </c>
      <c r="B94" s="71" t="s">
        <v>110</v>
      </c>
      <c r="C94" s="80"/>
      <c r="D94" s="48" t="s">
        <v>845</v>
      </c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4">
        <v>0</v>
      </c>
      <c r="AK94" s="104">
        <f>COUNTA(E94:AI94)*(AJ94)*(2)</f>
        <v>0</v>
      </c>
    </row>
    <row r="95" spans="1:37" ht="17.25" customHeight="1">
      <c r="A95" s="72"/>
      <c r="B95" s="71" t="s">
        <v>110</v>
      </c>
      <c r="C95" s="80">
        <v>3132</v>
      </c>
      <c r="D95" s="49" t="s">
        <v>122</v>
      </c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4">
        <v>185</v>
      </c>
      <c r="AK95" s="104">
        <f>COUNTA(E95:AI95)*(AJ95)*(2)</f>
        <v>0</v>
      </c>
    </row>
    <row r="96" spans="1:37" ht="17.25" customHeight="1">
      <c r="A96" s="72">
        <v>67</v>
      </c>
      <c r="B96" s="71" t="s">
        <v>110</v>
      </c>
      <c r="C96" s="80">
        <v>2815</v>
      </c>
      <c r="D96" s="49" t="s">
        <v>118</v>
      </c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4">
        <v>96</v>
      </c>
      <c r="AK96" s="104">
        <f>COUNTA(E96:AI96)*(AJ96)*(2)</f>
        <v>0</v>
      </c>
    </row>
    <row r="97" spans="1:37" ht="17.25" customHeight="1">
      <c r="A97" s="71"/>
      <c r="B97" s="71" t="s">
        <v>110</v>
      </c>
      <c r="C97" s="71"/>
      <c r="D97" s="48" t="s">
        <v>949</v>
      </c>
      <c r="E97" s="71"/>
      <c r="F97" s="71"/>
      <c r="G97" s="71"/>
      <c r="H97" s="71"/>
      <c r="I97" s="71"/>
      <c r="J97" s="71"/>
      <c r="K97" s="28"/>
      <c r="L97" s="28"/>
      <c r="M97" s="28"/>
      <c r="N97" s="71"/>
      <c r="O97" s="71"/>
      <c r="P97" s="71"/>
      <c r="Q97" s="71"/>
      <c r="R97" s="71"/>
      <c r="S97" s="28"/>
      <c r="T97" s="28"/>
      <c r="U97" s="71"/>
      <c r="V97" s="71"/>
      <c r="W97" s="71"/>
      <c r="X97" s="71"/>
      <c r="Y97" s="28"/>
      <c r="Z97" s="28"/>
      <c r="AA97" s="28"/>
      <c r="AB97" s="71"/>
      <c r="AC97" s="71"/>
      <c r="AD97" s="71"/>
      <c r="AE97" s="71"/>
      <c r="AF97" s="71"/>
      <c r="AG97" s="71"/>
      <c r="AH97" s="71"/>
      <c r="AI97" s="28"/>
      <c r="AJ97" s="104"/>
      <c r="AK97" s="104"/>
    </row>
    <row r="98" spans="1:37" ht="17.25" customHeight="1">
      <c r="A98" s="71"/>
      <c r="B98" s="71" t="s">
        <v>110</v>
      </c>
      <c r="C98" s="71"/>
      <c r="D98" s="48" t="s">
        <v>1213</v>
      </c>
      <c r="E98" s="71"/>
      <c r="F98" s="71"/>
      <c r="G98" s="71"/>
      <c r="H98" s="71"/>
      <c r="I98" s="71"/>
      <c r="J98" s="71"/>
      <c r="K98" s="28"/>
      <c r="L98" s="28"/>
      <c r="M98" s="28"/>
      <c r="N98" s="71"/>
      <c r="O98" s="71"/>
      <c r="P98" s="71"/>
      <c r="Q98" s="71"/>
      <c r="R98" s="71"/>
      <c r="S98" s="28"/>
      <c r="T98" s="28"/>
      <c r="U98" s="71"/>
      <c r="V98" s="71"/>
      <c r="W98" s="71"/>
      <c r="X98" s="71"/>
      <c r="Y98" s="28"/>
      <c r="Z98" s="28"/>
      <c r="AA98" s="28"/>
      <c r="AB98" s="71"/>
      <c r="AC98" s="71"/>
      <c r="AD98" s="71"/>
      <c r="AE98" s="71"/>
      <c r="AF98" s="71"/>
      <c r="AG98" s="71"/>
      <c r="AH98" s="71"/>
      <c r="AI98" s="28"/>
      <c r="AJ98" s="104"/>
      <c r="AK98" s="104"/>
    </row>
    <row r="99" spans="1:37" ht="17.25" customHeight="1">
      <c r="A99" s="71"/>
      <c r="B99" s="71" t="s">
        <v>110</v>
      </c>
      <c r="C99" s="71"/>
      <c r="D99" s="48" t="s">
        <v>1076</v>
      </c>
      <c r="E99" s="71"/>
      <c r="F99" s="71"/>
      <c r="G99" s="28"/>
      <c r="H99" s="28"/>
      <c r="I99" s="71"/>
      <c r="J99" s="71"/>
      <c r="K99" s="28"/>
      <c r="L99" s="28"/>
      <c r="M99" s="28"/>
      <c r="N99" s="28"/>
      <c r="O99" s="28"/>
      <c r="P99" s="71"/>
      <c r="Q99" s="71"/>
      <c r="R99" s="71"/>
      <c r="S99" s="28"/>
      <c r="T99" s="28"/>
      <c r="U99" s="71"/>
      <c r="V99" s="71"/>
      <c r="W99" s="71"/>
      <c r="X99" s="71"/>
      <c r="Y99" s="28"/>
      <c r="Z99" s="28"/>
      <c r="AA99" s="28"/>
      <c r="AB99" s="28"/>
      <c r="AC99" s="71"/>
      <c r="AD99" s="71"/>
      <c r="AE99" s="71"/>
      <c r="AF99" s="71"/>
      <c r="AG99" s="71"/>
      <c r="AH99" s="71"/>
      <c r="AI99" s="28"/>
      <c r="AJ99" s="104"/>
      <c r="AK99" s="104"/>
    </row>
    <row r="100" spans="1:37" ht="17.25" customHeight="1">
      <c r="A100" s="72">
        <v>142</v>
      </c>
      <c r="B100" s="71" t="s">
        <v>110</v>
      </c>
      <c r="C100" s="80"/>
      <c r="D100" s="49" t="s">
        <v>108</v>
      </c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4">
        <v>154</v>
      </c>
      <c r="AK100" s="104">
        <f>COUNTA(E100:AI100)*(AJ100)*(2)</f>
        <v>0</v>
      </c>
    </row>
    <row r="101" spans="1:37" ht="17.25" customHeight="1">
      <c r="A101" s="71"/>
      <c r="B101" s="71" t="s">
        <v>110</v>
      </c>
      <c r="C101" s="71"/>
      <c r="D101" s="48" t="s">
        <v>1214</v>
      </c>
      <c r="E101" s="71"/>
      <c r="F101" s="71"/>
      <c r="G101" s="71"/>
      <c r="H101" s="28"/>
      <c r="I101" s="71"/>
      <c r="J101" s="28"/>
      <c r="K101" s="28"/>
      <c r="L101" s="28"/>
      <c r="M101" s="28"/>
      <c r="N101" s="71"/>
      <c r="O101" s="28"/>
      <c r="P101" s="71"/>
      <c r="Q101" s="71"/>
      <c r="R101" s="71"/>
      <c r="S101" s="28"/>
      <c r="T101" s="28"/>
      <c r="U101" s="71"/>
      <c r="V101" s="71"/>
      <c r="W101" s="71"/>
      <c r="X101" s="71"/>
      <c r="Y101" s="28"/>
      <c r="Z101" s="28"/>
      <c r="AA101" s="28"/>
      <c r="AB101" s="28"/>
      <c r="AC101" s="71"/>
      <c r="AD101" s="71"/>
      <c r="AE101" s="71"/>
      <c r="AF101" s="71"/>
      <c r="AG101" s="28"/>
      <c r="AH101" s="71"/>
      <c r="AI101" s="28"/>
      <c r="AJ101" s="104"/>
      <c r="AK101" s="104"/>
    </row>
    <row r="102" spans="1:37" ht="17.25" customHeight="1">
      <c r="A102" s="71"/>
      <c r="B102" s="71" t="s">
        <v>110</v>
      </c>
      <c r="C102" s="71"/>
      <c r="D102" s="48" t="s">
        <v>956</v>
      </c>
      <c r="E102" s="71"/>
      <c r="F102" s="28"/>
      <c r="G102" s="71"/>
      <c r="H102" s="28"/>
      <c r="I102" s="71"/>
      <c r="J102" s="28"/>
      <c r="K102" s="28"/>
      <c r="L102" s="28"/>
      <c r="M102" s="28"/>
      <c r="N102" s="71"/>
      <c r="O102" s="28"/>
      <c r="P102" s="71"/>
      <c r="Q102" s="71"/>
      <c r="R102" s="71"/>
      <c r="S102" s="28"/>
      <c r="T102" s="28"/>
      <c r="U102" s="28"/>
      <c r="V102" s="71"/>
      <c r="W102" s="71"/>
      <c r="X102" s="71"/>
      <c r="Y102" s="28"/>
      <c r="Z102" s="28"/>
      <c r="AA102" s="28"/>
      <c r="AB102" s="71"/>
      <c r="AC102" s="71"/>
      <c r="AD102" s="71"/>
      <c r="AE102" s="71"/>
      <c r="AF102" s="71"/>
      <c r="AG102" s="71"/>
      <c r="AH102" s="71"/>
      <c r="AI102" s="28"/>
      <c r="AJ102" s="104"/>
      <c r="AK102" s="104"/>
    </row>
    <row r="103" spans="1:37" ht="17.25" customHeight="1">
      <c r="A103" s="72">
        <v>580</v>
      </c>
      <c r="B103" s="71" t="s">
        <v>110</v>
      </c>
      <c r="C103" s="80"/>
      <c r="D103" s="48" t="s">
        <v>1215</v>
      </c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4">
        <v>0</v>
      </c>
      <c r="AK103" s="104">
        <f>COUNTA(E103:AI103)*(AJ103)*(2)</f>
        <v>0</v>
      </c>
    </row>
    <row r="104" spans="1:37" ht="17.25" customHeight="1">
      <c r="A104" s="72"/>
      <c r="B104" s="71" t="s">
        <v>110</v>
      </c>
      <c r="C104" s="80"/>
      <c r="D104" s="49" t="s">
        <v>153</v>
      </c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4">
        <v>710</v>
      </c>
      <c r="AK104" s="104">
        <f>COUNTA(E104:AI104)*(AJ104)*(2)</f>
        <v>0</v>
      </c>
    </row>
    <row r="105" spans="1:37" ht="17.25" customHeight="1">
      <c r="A105" s="71"/>
      <c r="B105" s="71" t="s">
        <v>110</v>
      </c>
      <c r="C105" s="71"/>
      <c r="D105" s="48" t="s">
        <v>1216</v>
      </c>
      <c r="E105" s="71"/>
      <c r="F105" s="71"/>
      <c r="G105" s="71"/>
      <c r="H105" s="71"/>
      <c r="I105" s="71"/>
      <c r="J105" s="71"/>
      <c r="K105" s="28"/>
      <c r="L105" s="71"/>
      <c r="M105" s="28"/>
      <c r="N105" s="71"/>
      <c r="O105" s="71"/>
      <c r="P105" s="71"/>
      <c r="Q105" s="71"/>
      <c r="R105" s="71"/>
      <c r="S105" s="28"/>
      <c r="T105" s="28"/>
      <c r="U105" s="71"/>
      <c r="V105" s="71"/>
      <c r="W105" s="71"/>
      <c r="X105" s="71"/>
      <c r="Y105" s="28"/>
      <c r="Z105" s="28"/>
      <c r="AA105" s="28"/>
      <c r="AB105" s="71"/>
      <c r="AC105" s="71"/>
      <c r="AD105" s="71"/>
      <c r="AE105" s="71"/>
      <c r="AF105" s="71"/>
      <c r="AG105" s="71"/>
      <c r="AH105" s="71"/>
      <c r="AI105" s="71"/>
      <c r="AJ105" s="104"/>
      <c r="AK105" s="104"/>
    </row>
    <row r="106" spans="1:37" ht="17.25" customHeight="1">
      <c r="A106" s="71"/>
      <c r="B106" s="71" t="s">
        <v>110</v>
      </c>
      <c r="C106" s="71"/>
      <c r="D106" s="48" t="s">
        <v>1217</v>
      </c>
      <c r="E106" s="71"/>
      <c r="F106" s="71"/>
      <c r="G106" s="71"/>
      <c r="H106" s="71"/>
      <c r="I106" s="71"/>
      <c r="J106" s="71"/>
      <c r="K106" s="28"/>
      <c r="L106" s="71"/>
      <c r="M106" s="28"/>
      <c r="N106" s="71"/>
      <c r="O106" s="71"/>
      <c r="P106" s="71"/>
      <c r="Q106" s="71"/>
      <c r="R106" s="28"/>
      <c r="S106" s="28"/>
      <c r="T106" s="28"/>
      <c r="U106" s="71"/>
      <c r="V106" s="71"/>
      <c r="W106" s="71"/>
      <c r="X106" s="71"/>
      <c r="Y106" s="28"/>
      <c r="Z106" s="28"/>
      <c r="AA106" s="28"/>
      <c r="AB106" s="71"/>
      <c r="AC106" s="71"/>
      <c r="AD106" s="71"/>
      <c r="AE106" s="71"/>
      <c r="AF106" s="71"/>
      <c r="AG106" s="71"/>
      <c r="AH106" s="71"/>
      <c r="AI106" s="28"/>
      <c r="AJ106" s="104"/>
      <c r="AK106" s="104"/>
    </row>
    <row r="107" spans="1:37" ht="17.25" customHeight="1">
      <c r="A107" s="71"/>
      <c r="B107" s="71" t="s">
        <v>110</v>
      </c>
      <c r="C107" s="71"/>
      <c r="D107" s="48" t="s">
        <v>1218</v>
      </c>
      <c r="E107" s="28"/>
      <c r="F107" s="28"/>
      <c r="G107" s="71"/>
      <c r="H107" s="71"/>
      <c r="I107" s="71"/>
      <c r="J107" s="71"/>
      <c r="K107" s="28"/>
      <c r="L107" s="28"/>
      <c r="M107" s="28"/>
      <c r="N107" s="28"/>
      <c r="O107" s="71"/>
      <c r="P107" s="71"/>
      <c r="Q107" s="71"/>
      <c r="R107" s="28"/>
      <c r="S107" s="28"/>
      <c r="T107" s="28"/>
      <c r="U107" s="71"/>
      <c r="V107" s="71"/>
      <c r="W107" s="71"/>
      <c r="X107" s="71"/>
      <c r="Y107" s="28"/>
      <c r="Z107" s="28"/>
      <c r="AA107" s="28"/>
      <c r="AB107" s="71"/>
      <c r="AC107" s="71"/>
      <c r="AD107" s="71"/>
      <c r="AE107" s="71"/>
      <c r="AF107" s="71"/>
      <c r="AG107" s="71"/>
      <c r="AH107" s="71"/>
      <c r="AI107" s="71"/>
      <c r="AJ107" s="104"/>
      <c r="AK107" s="104"/>
    </row>
    <row r="108" spans="1:37" ht="17.25" customHeight="1">
      <c r="A108" s="72">
        <v>70</v>
      </c>
      <c r="B108" s="71" t="s">
        <v>110</v>
      </c>
      <c r="C108" s="80">
        <v>3131</v>
      </c>
      <c r="D108" s="49" t="s">
        <v>120</v>
      </c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4">
        <v>185</v>
      </c>
      <c r="AK108" s="104">
        <f>COUNTA(E108:AI108)*(AJ108)*(2)</f>
        <v>0</v>
      </c>
    </row>
    <row r="109" spans="1:37" ht="17.25" customHeight="1">
      <c r="A109" s="72"/>
      <c r="B109" s="71" t="s">
        <v>110</v>
      </c>
      <c r="C109" s="80"/>
      <c r="D109" s="49" t="s">
        <v>1219</v>
      </c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4">
        <v>0</v>
      </c>
      <c r="AK109" s="104">
        <f>COUNTA(E109:AI109)*(AJ109)*(2)</f>
        <v>0</v>
      </c>
    </row>
    <row r="110" spans="1:37" ht="17.25" customHeight="1">
      <c r="A110" s="72"/>
      <c r="B110" s="71" t="s">
        <v>110</v>
      </c>
      <c r="C110" s="80">
        <v>2674</v>
      </c>
      <c r="D110" s="49" t="s">
        <v>1220</v>
      </c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4">
        <v>238</v>
      </c>
      <c r="AK110" s="104">
        <f>COUNTA(E110:AI110)*(AJ110)*(2)</f>
        <v>0</v>
      </c>
    </row>
    <row r="111" spans="1:37" ht="17.25" customHeight="1">
      <c r="A111" s="72"/>
      <c r="B111" s="71" t="s">
        <v>110</v>
      </c>
      <c r="C111" s="80">
        <v>2849</v>
      </c>
      <c r="D111" s="49" t="s">
        <v>136</v>
      </c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4">
        <v>360</v>
      </c>
      <c r="AK111" s="104">
        <f>COUNTA(E111:AI111)*(AJ111)*(2)</f>
        <v>0</v>
      </c>
    </row>
    <row r="112" spans="1:37" ht="17.25" customHeight="1">
      <c r="A112" s="72"/>
      <c r="B112" s="71" t="s">
        <v>110</v>
      </c>
      <c r="C112" s="80">
        <v>2888</v>
      </c>
      <c r="D112" s="49" t="s">
        <v>142</v>
      </c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4">
        <v>500</v>
      </c>
      <c r="AK112" s="104">
        <f>COUNTA(E112:AI112)*(AJ112)*(2)</f>
        <v>0</v>
      </c>
    </row>
    <row r="113" spans="1:37" ht="17.25" customHeight="1">
      <c r="A113" s="72"/>
      <c r="B113" s="71"/>
      <c r="C113" s="80"/>
      <c r="D113" s="49"/>
      <c r="E113" s="131">
        <v>1</v>
      </c>
      <c r="F113" s="131">
        <v>2</v>
      </c>
      <c r="G113" s="131">
        <v>3</v>
      </c>
      <c r="H113" s="131">
        <v>4</v>
      </c>
      <c r="I113" s="131">
        <v>5</v>
      </c>
      <c r="J113" s="131">
        <v>6</v>
      </c>
      <c r="K113" s="131">
        <v>7</v>
      </c>
      <c r="L113" s="131">
        <v>8</v>
      </c>
      <c r="M113" s="131">
        <v>9</v>
      </c>
      <c r="N113" s="131">
        <v>10</v>
      </c>
      <c r="O113" s="131">
        <v>11</v>
      </c>
      <c r="P113" s="131">
        <v>12</v>
      </c>
      <c r="Q113" s="131">
        <v>13</v>
      </c>
      <c r="R113" s="131">
        <v>14</v>
      </c>
      <c r="S113" s="131">
        <v>15</v>
      </c>
      <c r="T113" s="131">
        <v>16</v>
      </c>
      <c r="U113" s="131">
        <v>17</v>
      </c>
      <c r="V113" s="131">
        <v>18</v>
      </c>
      <c r="W113" s="131">
        <v>19</v>
      </c>
      <c r="X113" s="131">
        <v>20</v>
      </c>
      <c r="Y113" s="131">
        <v>21</v>
      </c>
      <c r="Z113" s="131">
        <v>22</v>
      </c>
      <c r="AA113" s="131">
        <v>23</v>
      </c>
      <c r="AB113" s="131">
        <v>24</v>
      </c>
      <c r="AC113" s="131">
        <v>25</v>
      </c>
      <c r="AD113" s="131">
        <v>26</v>
      </c>
      <c r="AE113" s="131">
        <v>27</v>
      </c>
      <c r="AF113" s="131">
        <v>28</v>
      </c>
      <c r="AG113" s="131">
        <v>29</v>
      </c>
      <c r="AH113" s="131">
        <v>30</v>
      </c>
      <c r="AI113" s="103"/>
      <c r="AJ113" s="104"/>
      <c r="AK113" s="104"/>
    </row>
    <row r="114" spans="1:37" ht="17.25" customHeight="1">
      <c r="A114" s="72">
        <v>82</v>
      </c>
      <c r="B114" s="71" t="s">
        <v>110</v>
      </c>
      <c r="C114" s="80">
        <v>2456</v>
      </c>
      <c r="D114" s="11" t="s">
        <v>128</v>
      </c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4">
        <v>366</v>
      </c>
      <c r="AK114" s="104">
        <f>COUNTA(E114:AI114)*(AJ114)*(2)</f>
        <v>0</v>
      </c>
    </row>
    <row r="115" spans="1:37" ht="17.25" customHeight="1">
      <c r="A115" s="72">
        <v>139</v>
      </c>
      <c r="B115" s="71" t="s">
        <v>110</v>
      </c>
      <c r="C115" s="80"/>
      <c r="D115" s="11" t="s">
        <v>188</v>
      </c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4">
        <v>0</v>
      </c>
      <c r="AK115" s="104">
        <f>COUNTA(E115:AI115)*(AJ115)*(2)</f>
        <v>0</v>
      </c>
    </row>
    <row r="116" spans="1:37" ht="17.25" customHeight="1">
      <c r="A116" s="72">
        <v>94</v>
      </c>
      <c r="B116" s="71" t="s">
        <v>110</v>
      </c>
      <c r="C116" s="80">
        <v>3151</v>
      </c>
      <c r="D116" s="11" t="s">
        <v>149</v>
      </c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4">
        <v>440</v>
      </c>
      <c r="AK116" s="104">
        <f>COUNTA(E116:AI116)*(AJ116)*(2)</f>
        <v>0</v>
      </c>
    </row>
    <row r="117" spans="1:37" ht="17.25" customHeight="1">
      <c r="A117" s="72">
        <v>552</v>
      </c>
      <c r="B117" s="71" t="s">
        <v>110</v>
      </c>
      <c r="C117" s="80"/>
      <c r="D117" s="71" t="s">
        <v>818</v>
      </c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4">
        <v>813</v>
      </c>
      <c r="AK117" s="104">
        <f>COUNTA(E117:AI117)*(AJ117)*(2)</f>
        <v>0</v>
      </c>
    </row>
    <row r="118" spans="1:37" ht="17.25" customHeight="1">
      <c r="A118" s="71"/>
      <c r="B118" s="71" t="s">
        <v>110</v>
      </c>
      <c r="C118" s="71"/>
      <c r="D118" s="71" t="s">
        <v>1221</v>
      </c>
      <c r="E118" s="71"/>
      <c r="F118" s="71"/>
      <c r="G118" s="71"/>
      <c r="H118" s="71"/>
      <c r="I118" s="71"/>
      <c r="J118" s="71"/>
      <c r="K118" s="71"/>
      <c r="L118" s="71"/>
      <c r="M118" s="28"/>
      <c r="N118" s="71"/>
      <c r="O118" s="71"/>
      <c r="P118" s="71"/>
      <c r="Q118" s="71"/>
      <c r="R118" s="71"/>
      <c r="S118" s="28"/>
      <c r="T118" s="28"/>
      <c r="U118" s="71"/>
      <c r="V118" s="71"/>
      <c r="W118" s="71"/>
      <c r="X118" s="71"/>
      <c r="Y118" s="28"/>
      <c r="Z118" s="28"/>
      <c r="AA118" s="28"/>
      <c r="AB118" s="71"/>
      <c r="AC118" s="71"/>
      <c r="AD118" s="28"/>
      <c r="AE118" s="71"/>
      <c r="AF118" s="71"/>
      <c r="AG118" s="71"/>
      <c r="AH118" s="71"/>
      <c r="AI118" s="71"/>
      <c r="AJ118" s="104"/>
      <c r="AK118" s="104"/>
    </row>
    <row r="119" spans="1:37" ht="17.25" customHeight="1">
      <c r="A119" s="72">
        <v>136</v>
      </c>
      <c r="B119" s="71" t="s">
        <v>110</v>
      </c>
      <c r="C119" s="80"/>
      <c r="D119" s="11" t="s">
        <v>184</v>
      </c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4">
        <v>710</v>
      </c>
      <c r="AK119" s="104">
        <f>COUNTA(E119:AI119)*(AJ119)*(2)</f>
        <v>0</v>
      </c>
    </row>
    <row r="120" spans="1:37" ht="17.25" customHeight="1">
      <c r="A120" s="72">
        <v>553</v>
      </c>
      <c r="B120" s="71" t="s">
        <v>110</v>
      </c>
      <c r="C120" s="80">
        <v>2860</v>
      </c>
      <c r="D120" s="71" t="s">
        <v>820</v>
      </c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4">
        <v>247</v>
      </c>
      <c r="AK120" s="104">
        <f>COUNTA(E120:AI120)*(AJ120)*(2)</f>
        <v>0</v>
      </c>
    </row>
    <row r="121" spans="1:37" ht="17.25" customHeight="1">
      <c r="A121" s="71"/>
      <c r="B121" s="71" t="s">
        <v>110</v>
      </c>
      <c r="C121" s="71"/>
      <c r="D121" s="71" t="s">
        <v>1222</v>
      </c>
      <c r="E121" s="28"/>
      <c r="F121" s="71"/>
      <c r="G121" s="28"/>
      <c r="H121" s="71"/>
      <c r="I121" s="71"/>
      <c r="J121" s="71"/>
      <c r="K121" s="28"/>
      <c r="L121" s="28"/>
      <c r="M121" s="28"/>
      <c r="N121" s="28"/>
      <c r="O121" s="71"/>
      <c r="P121" s="71"/>
      <c r="Q121" s="71"/>
      <c r="R121" s="28"/>
      <c r="S121" s="28"/>
      <c r="T121" s="28"/>
      <c r="U121" s="71"/>
      <c r="V121" s="71"/>
      <c r="W121" s="71"/>
      <c r="X121" s="71"/>
      <c r="Y121" s="28"/>
      <c r="Z121" s="28"/>
      <c r="AA121" s="28"/>
      <c r="AB121" s="71"/>
      <c r="AC121" s="71"/>
      <c r="AD121" s="71"/>
      <c r="AE121" s="71"/>
      <c r="AF121" s="71"/>
      <c r="AG121" s="71"/>
      <c r="AH121" s="71"/>
      <c r="AI121" s="71"/>
      <c r="AJ121" s="104"/>
      <c r="AK121" s="104"/>
    </row>
    <row r="122" spans="1:37" ht="17.25" customHeight="1">
      <c r="A122" s="72">
        <v>554</v>
      </c>
      <c r="B122" s="71" t="s">
        <v>110</v>
      </c>
      <c r="C122" s="80">
        <v>2832</v>
      </c>
      <c r="D122" s="71" t="s">
        <v>821</v>
      </c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4">
        <v>216</v>
      </c>
      <c r="AK122" s="104">
        <f t="shared" ref="AK122:AK129" si="3">COUNTA(E122:AI122)*(AJ122)*(2)</f>
        <v>0</v>
      </c>
    </row>
    <row r="123" spans="1:37" ht="17.25" customHeight="1">
      <c r="A123" s="72">
        <v>127</v>
      </c>
      <c r="B123" s="71" t="s">
        <v>110</v>
      </c>
      <c r="C123" s="80"/>
      <c r="D123" s="11" t="s">
        <v>177</v>
      </c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4">
        <v>0</v>
      </c>
      <c r="AK123" s="104">
        <f t="shared" si="3"/>
        <v>0</v>
      </c>
    </row>
    <row r="124" spans="1:37" ht="17.25" customHeight="1">
      <c r="A124" s="72">
        <v>83</v>
      </c>
      <c r="B124" s="71" t="s">
        <v>110</v>
      </c>
      <c r="C124" s="80"/>
      <c r="D124" s="11" t="s">
        <v>62</v>
      </c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4">
        <v>0</v>
      </c>
      <c r="AK124" s="104">
        <f t="shared" si="3"/>
        <v>0</v>
      </c>
    </row>
    <row r="125" spans="1:37" ht="17.25" customHeight="1">
      <c r="A125" s="72">
        <v>138</v>
      </c>
      <c r="B125" s="71" t="s">
        <v>110</v>
      </c>
      <c r="C125" s="80"/>
      <c r="D125" s="11" t="s">
        <v>187</v>
      </c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4">
        <v>0</v>
      </c>
      <c r="AK125" s="104">
        <f t="shared" si="3"/>
        <v>0</v>
      </c>
    </row>
    <row r="126" spans="1:37" ht="17.25" customHeight="1">
      <c r="A126" s="72">
        <v>100</v>
      </c>
      <c r="B126" s="71" t="s">
        <v>110</v>
      </c>
      <c r="C126" s="80"/>
      <c r="D126" s="11" t="s">
        <v>78</v>
      </c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4">
        <v>0</v>
      </c>
      <c r="AK126" s="104">
        <f t="shared" si="3"/>
        <v>0</v>
      </c>
    </row>
    <row r="127" spans="1:37" ht="17.25" customHeight="1">
      <c r="A127" s="72">
        <v>130</v>
      </c>
      <c r="B127" s="71" t="s">
        <v>110</v>
      </c>
      <c r="C127" s="80"/>
      <c r="D127" s="11" t="s">
        <v>180</v>
      </c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4">
        <v>0</v>
      </c>
      <c r="AK127" s="104">
        <f t="shared" si="3"/>
        <v>0</v>
      </c>
    </row>
    <row r="128" spans="1:37" ht="17.25" customHeight="1">
      <c r="A128" s="72">
        <v>81</v>
      </c>
      <c r="B128" s="71" t="s">
        <v>110</v>
      </c>
      <c r="C128" s="80"/>
      <c r="D128" s="11" t="s">
        <v>63</v>
      </c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4">
        <v>401</v>
      </c>
      <c r="AK128" s="104">
        <f t="shared" si="3"/>
        <v>0</v>
      </c>
    </row>
    <row r="129" spans="1:37" ht="17.25" customHeight="1">
      <c r="A129" s="72">
        <v>555</v>
      </c>
      <c r="B129" s="71" t="s">
        <v>110</v>
      </c>
      <c r="C129" s="80"/>
      <c r="D129" s="71" t="s">
        <v>822</v>
      </c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4">
        <v>420</v>
      </c>
      <c r="AK129" s="104">
        <f t="shared" si="3"/>
        <v>0</v>
      </c>
    </row>
    <row r="130" spans="1:37" ht="17.25" customHeight="1">
      <c r="A130" s="71"/>
      <c r="B130" s="71" t="s">
        <v>110</v>
      </c>
      <c r="C130" s="71"/>
      <c r="D130" s="71" t="s">
        <v>1223</v>
      </c>
      <c r="E130" s="71"/>
      <c r="F130" s="71"/>
      <c r="G130" s="71"/>
      <c r="H130" s="71"/>
      <c r="I130" s="28"/>
      <c r="J130" s="71"/>
      <c r="K130" s="71"/>
      <c r="L130" s="71"/>
      <c r="M130" s="28"/>
      <c r="N130" s="71"/>
      <c r="O130" s="71"/>
      <c r="P130" s="71"/>
      <c r="Q130" s="71"/>
      <c r="R130" s="71"/>
      <c r="S130" s="28"/>
      <c r="T130" s="28"/>
      <c r="U130" s="71"/>
      <c r="V130" s="71"/>
      <c r="W130" s="71"/>
      <c r="X130" s="71"/>
      <c r="Y130" s="28"/>
      <c r="Z130" s="28"/>
      <c r="AA130" s="28"/>
      <c r="AB130" s="71"/>
      <c r="AC130" s="71"/>
      <c r="AD130" s="71"/>
      <c r="AE130" s="71"/>
      <c r="AF130" s="71"/>
      <c r="AG130" s="71"/>
      <c r="AH130" s="71"/>
      <c r="AI130" s="71"/>
      <c r="AJ130" s="104"/>
      <c r="AK130" s="104"/>
    </row>
    <row r="131" spans="1:37" ht="17.25" customHeight="1">
      <c r="A131" s="72">
        <v>146</v>
      </c>
      <c r="B131" s="71" t="s">
        <v>110</v>
      </c>
      <c r="C131" s="80"/>
      <c r="D131" s="11" t="s">
        <v>192</v>
      </c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4">
        <v>0</v>
      </c>
      <c r="AK131" s="104">
        <f>COUNTA(E131:AI131)*(AJ131)*(2)</f>
        <v>0</v>
      </c>
    </row>
    <row r="132" spans="1:37" ht="17.25" customHeight="1">
      <c r="A132" s="72">
        <v>556</v>
      </c>
      <c r="B132" s="71" t="s">
        <v>110</v>
      </c>
      <c r="C132" s="80">
        <v>2875</v>
      </c>
      <c r="D132" s="71" t="s">
        <v>823</v>
      </c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4">
        <v>401</v>
      </c>
      <c r="AK132" s="104">
        <f>COUNTA(E132:AI132)*(AJ132)*(2)</f>
        <v>0</v>
      </c>
    </row>
    <row r="133" spans="1:37" ht="17.25" customHeight="1">
      <c r="A133" s="72">
        <v>123</v>
      </c>
      <c r="B133" s="71" t="s">
        <v>110</v>
      </c>
      <c r="C133" s="80">
        <v>2826</v>
      </c>
      <c r="D133" s="11" t="s">
        <v>174</v>
      </c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4">
        <v>411</v>
      </c>
      <c r="AK133" s="104">
        <f>COUNTA(E133:AI133)*(AJ133)*(2)</f>
        <v>0</v>
      </c>
    </row>
    <row r="134" spans="1:37" ht="17.25" customHeight="1">
      <c r="A134" s="71"/>
      <c r="B134" s="71" t="s">
        <v>110</v>
      </c>
      <c r="C134" s="71"/>
      <c r="D134" s="71" t="s">
        <v>992</v>
      </c>
      <c r="E134" s="71"/>
      <c r="F134" s="71"/>
      <c r="G134" s="71"/>
      <c r="H134" s="71"/>
      <c r="I134" s="71"/>
      <c r="J134" s="71"/>
      <c r="K134" s="71"/>
      <c r="L134" s="71"/>
      <c r="M134" s="28"/>
      <c r="N134" s="71"/>
      <c r="O134" s="71"/>
      <c r="P134" s="71"/>
      <c r="Q134" s="71"/>
      <c r="R134" s="71"/>
      <c r="S134" s="28"/>
      <c r="T134" s="28"/>
      <c r="U134" s="71"/>
      <c r="V134" s="71"/>
      <c r="W134" s="71"/>
      <c r="X134" s="71"/>
      <c r="Y134" s="28"/>
      <c r="Z134" s="28"/>
      <c r="AA134" s="28"/>
      <c r="AB134" s="71"/>
      <c r="AC134" s="71"/>
      <c r="AD134" s="71"/>
      <c r="AE134" s="71"/>
      <c r="AF134" s="71"/>
      <c r="AG134" s="71"/>
      <c r="AH134" s="71"/>
      <c r="AI134" s="28"/>
      <c r="AJ134" s="104"/>
      <c r="AK134" s="104"/>
    </row>
    <row r="135" spans="1:37" ht="17.25" customHeight="1">
      <c r="A135" s="72">
        <v>75</v>
      </c>
      <c r="B135" s="71" t="s">
        <v>110</v>
      </c>
      <c r="C135" s="80"/>
      <c r="D135" s="11" t="s">
        <v>59</v>
      </c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4">
        <v>401</v>
      </c>
      <c r="AK135" s="104">
        <f>COUNTA(E135:AI135)*(AJ135)*(2)</f>
        <v>0</v>
      </c>
    </row>
    <row r="136" spans="1:37" ht="17.25" customHeight="1">
      <c r="A136" s="72">
        <v>140</v>
      </c>
      <c r="B136" s="71" t="s">
        <v>110</v>
      </c>
      <c r="C136" s="80"/>
      <c r="D136" s="11" t="s">
        <v>107</v>
      </c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4">
        <v>154</v>
      </c>
      <c r="AK136" s="104">
        <f>COUNTA(E136:AI136)*(AJ136)*(2)</f>
        <v>0</v>
      </c>
    </row>
    <row r="137" spans="1:37" ht="17.25" customHeight="1">
      <c r="A137" s="72">
        <v>561</v>
      </c>
      <c r="B137" s="71" t="s">
        <v>110</v>
      </c>
      <c r="C137" s="80"/>
      <c r="D137" s="71" t="s">
        <v>828</v>
      </c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4">
        <v>154</v>
      </c>
      <c r="AK137" s="104">
        <f>COUNTA(E137:AI137)*(AJ137)*(2)</f>
        <v>0</v>
      </c>
    </row>
    <row r="138" spans="1:37" ht="17.25" customHeight="1">
      <c r="A138" s="72">
        <v>572</v>
      </c>
      <c r="B138" s="71" t="s">
        <v>110</v>
      </c>
      <c r="C138" s="80"/>
      <c r="D138" s="71" t="s">
        <v>840</v>
      </c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  <c r="AJ138" s="104">
        <v>0</v>
      </c>
      <c r="AK138" s="104">
        <f>COUNTA(E138:AI138)*(AJ138)*(2)</f>
        <v>0</v>
      </c>
    </row>
    <row r="139" spans="1:37" ht="17.25" customHeight="1">
      <c r="A139" s="72">
        <v>137</v>
      </c>
      <c r="B139" s="71" t="s">
        <v>110</v>
      </c>
      <c r="C139" s="80"/>
      <c r="D139" s="11" t="s">
        <v>186</v>
      </c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4">
        <v>586</v>
      </c>
      <c r="AK139" s="104">
        <f>COUNTA(E139:AI139)*(AJ139)*(2)</f>
        <v>0</v>
      </c>
    </row>
    <row r="140" spans="1:37" ht="17.25" customHeight="1">
      <c r="A140" s="71"/>
      <c r="B140" s="71" t="s">
        <v>110</v>
      </c>
      <c r="C140" s="71"/>
      <c r="D140" s="71" t="s">
        <v>1224</v>
      </c>
      <c r="E140" s="28"/>
      <c r="F140" s="71"/>
      <c r="G140" s="71"/>
      <c r="H140" s="71"/>
      <c r="I140" s="71"/>
      <c r="J140" s="71"/>
      <c r="K140" s="28"/>
      <c r="L140" s="28"/>
      <c r="M140" s="28"/>
      <c r="N140" s="71"/>
      <c r="O140" s="71"/>
      <c r="P140" s="71"/>
      <c r="Q140" s="71"/>
      <c r="R140" s="71"/>
      <c r="S140" s="28"/>
      <c r="T140" s="28"/>
      <c r="U140" s="71"/>
      <c r="V140" s="71"/>
      <c r="W140" s="71"/>
      <c r="X140" s="71"/>
      <c r="Y140" s="28"/>
      <c r="Z140" s="28"/>
      <c r="AA140" s="28"/>
      <c r="AB140" s="71"/>
      <c r="AC140" s="71"/>
      <c r="AD140" s="71"/>
      <c r="AE140" s="71"/>
      <c r="AF140" s="71"/>
      <c r="AG140" s="71"/>
      <c r="AH140" s="71"/>
      <c r="AI140" s="71"/>
      <c r="AJ140" s="104"/>
      <c r="AK140" s="104"/>
    </row>
    <row r="141" spans="1:37" ht="17.25" customHeight="1">
      <c r="A141" s="72">
        <v>557</v>
      </c>
      <c r="B141" s="71" t="s">
        <v>110</v>
      </c>
      <c r="C141" s="80">
        <v>2820</v>
      </c>
      <c r="D141" s="71" t="s">
        <v>824</v>
      </c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  <c r="AC141" s="103"/>
      <c r="AD141" s="103"/>
      <c r="AE141" s="103"/>
      <c r="AF141" s="103"/>
      <c r="AG141" s="103"/>
      <c r="AH141" s="103"/>
      <c r="AI141" s="103"/>
      <c r="AJ141" s="104">
        <v>180</v>
      </c>
      <c r="AK141" s="104">
        <f>COUNTA(E141:AI141)*(AJ141)*(2)</f>
        <v>0</v>
      </c>
    </row>
    <row r="142" spans="1:37" ht="17.25" customHeight="1">
      <c r="A142" s="72">
        <v>559</v>
      </c>
      <c r="B142" s="71" t="s">
        <v>110</v>
      </c>
      <c r="C142" s="80"/>
      <c r="D142" s="71" t="s">
        <v>825</v>
      </c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03"/>
      <c r="AD142" s="103"/>
      <c r="AE142" s="103"/>
      <c r="AF142" s="103"/>
      <c r="AG142" s="103"/>
      <c r="AH142" s="103"/>
      <c r="AI142" s="103"/>
      <c r="AJ142" s="104">
        <v>0</v>
      </c>
      <c r="AK142" s="104">
        <f>COUNTA(E142:AI142)*(AJ142)*(2)</f>
        <v>0</v>
      </c>
    </row>
    <row r="143" spans="1:37" ht="17.25" customHeight="1">
      <c r="A143" s="72">
        <v>558</v>
      </c>
      <c r="B143" s="71" t="s">
        <v>110</v>
      </c>
      <c r="C143" s="80">
        <v>2739</v>
      </c>
      <c r="D143" s="71" t="s">
        <v>751</v>
      </c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/>
      <c r="AD143" s="103"/>
      <c r="AE143" s="103"/>
      <c r="AF143" s="103"/>
      <c r="AG143" s="103"/>
      <c r="AH143" s="103"/>
      <c r="AI143" s="103"/>
      <c r="AJ143" s="104">
        <v>0</v>
      </c>
      <c r="AK143" s="104">
        <f>COUNTA(E143:AI143)*(AJ143)*(2)</f>
        <v>0</v>
      </c>
    </row>
    <row r="144" spans="1:37" ht="17.25" customHeight="1">
      <c r="A144" s="72">
        <v>133</v>
      </c>
      <c r="B144" s="71" t="s">
        <v>110</v>
      </c>
      <c r="C144" s="80"/>
      <c r="D144" s="11" t="s">
        <v>183</v>
      </c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  <c r="AA144" s="103"/>
      <c r="AB144" s="103"/>
      <c r="AC144" s="103"/>
      <c r="AD144" s="103"/>
      <c r="AE144" s="103"/>
      <c r="AF144" s="103"/>
      <c r="AG144" s="103"/>
      <c r="AH144" s="103"/>
      <c r="AI144" s="103"/>
      <c r="AJ144" s="104">
        <v>0</v>
      </c>
      <c r="AK144" s="104">
        <f>COUNTA(E144:AI144)*(AJ144)*(2)</f>
        <v>0</v>
      </c>
    </row>
    <row r="145" spans="1:37" ht="17.25" customHeight="1">
      <c r="A145" s="72">
        <v>560</v>
      </c>
      <c r="B145" s="71" t="s">
        <v>110</v>
      </c>
      <c r="C145" s="80"/>
      <c r="D145" s="71" t="s">
        <v>826</v>
      </c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  <c r="AG145" s="103"/>
      <c r="AH145" s="103"/>
      <c r="AI145" s="103"/>
      <c r="AJ145" s="104">
        <v>278</v>
      </c>
      <c r="AK145" s="104">
        <f>COUNTA(E145:AI145)*(AJ145)*(2)</f>
        <v>0</v>
      </c>
    </row>
    <row r="146" spans="1:37" ht="17.25" customHeight="1">
      <c r="A146" s="71"/>
      <c r="B146" s="71" t="s">
        <v>110</v>
      </c>
      <c r="C146" s="71"/>
      <c r="D146" s="71" t="s">
        <v>1225</v>
      </c>
      <c r="E146" s="28"/>
      <c r="F146" s="71"/>
      <c r="G146" s="71"/>
      <c r="H146" s="71"/>
      <c r="I146" s="28"/>
      <c r="J146" s="71"/>
      <c r="K146" s="28"/>
      <c r="L146" s="28"/>
      <c r="M146" s="28"/>
      <c r="N146" s="71"/>
      <c r="O146" s="71"/>
      <c r="P146" s="28"/>
      <c r="Q146" s="71"/>
      <c r="R146" s="71"/>
      <c r="S146" s="28"/>
      <c r="T146" s="28"/>
      <c r="U146" s="71"/>
      <c r="V146" s="71"/>
      <c r="W146" s="71"/>
      <c r="X146" s="71"/>
      <c r="Y146" s="28"/>
      <c r="Z146" s="28"/>
      <c r="AA146" s="28"/>
      <c r="AB146" s="71"/>
      <c r="AC146" s="71"/>
      <c r="AD146" s="71"/>
      <c r="AE146" s="71"/>
      <c r="AF146" s="71"/>
      <c r="AG146" s="71"/>
      <c r="AH146" s="71"/>
      <c r="AI146" s="71"/>
      <c r="AJ146" s="104"/>
      <c r="AK146" s="104"/>
    </row>
    <row r="147" spans="1:37" ht="17.25" customHeight="1">
      <c r="A147" s="72">
        <v>562</v>
      </c>
      <c r="B147" s="71" t="s">
        <v>110</v>
      </c>
      <c r="C147" s="80"/>
      <c r="D147" s="71" t="s">
        <v>829</v>
      </c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  <c r="AE147" s="103"/>
      <c r="AF147" s="103"/>
      <c r="AG147" s="103"/>
      <c r="AH147" s="103"/>
      <c r="AI147" s="103"/>
      <c r="AJ147" s="104">
        <v>216</v>
      </c>
      <c r="AK147" s="104">
        <f t="shared" ref="AK147:AK152" si="4">COUNTA(E147:AI147)*(AJ147)*(2)</f>
        <v>0</v>
      </c>
    </row>
    <row r="148" spans="1:37" ht="17.25" customHeight="1">
      <c r="A148" s="72">
        <v>78</v>
      </c>
      <c r="B148" s="71" t="s">
        <v>110</v>
      </c>
      <c r="C148" s="80">
        <v>3152</v>
      </c>
      <c r="D148" s="11" t="s">
        <v>90</v>
      </c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  <c r="AA148" s="103"/>
      <c r="AB148" s="103"/>
      <c r="AC148" s="103"/>
      <c r="AD148" s="103"/>
      <c r="AE148" s="103"/>
      <c r="AF148" s="103"/>
      <c r="AG148" s="103"/>
      <c r="AH148" s="103"/>
      <c r="AI148" s="103"/>
      <c r="AJ148" s="104">
        <v>0</v>
      </c>
      <c r="AK148" s="104">
        <f t="shared" si="4"/>
        <v>0</v>
      </c>
    </row>
    <row r="149" spans="1:37" ht="17.25" customHeight="1">
      <c r="A149" s="72">
        <v>131</v>
      </c>
      <c r="B149" s="71" t="s">
        <v>110</v>
      </c>
      <c r="C149" s="80"/>
      <c r="D149" s="11" t="s">
        <v>181</v>
      </c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  <c r="AD149" s="103"/>
      <c r="AE149" s="103"/>
      <c r="AF149" s="103"/>
      <c r="AG149" s="103"/>
      <c r="AH149" s="103"/>
      <c r="AI149" s="103"/>
      <c r="AJ149" s="104">
        <v>0</v>
      </c>
      <c r="AK149" s="104">
        <f t="shared" si="4"/>
        <v>0</v>
      </c>
    </row>
    <row r="150" spans="1:37" ht="17.25" customHeight="1">
      <c r="A150" s="72">
        <v>109</v>
      </c>
      <c r="B150" s="71" t="s">
        <v>110</v>
      </c>
      <c r="C150" s="80">
        <v>2794</v>
      </c>
      <c r="D150" s="11" t="s">
        <v>168</v>
      </c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  <c r="AA150" s="103"/>
      <c r="AB150" s="103"/>
      <c r="AC150" s="103"/>
      <c r="AD150" s="103"/>
      <c r="AE150" s="103"/>
      <c r="AF150" s="103"/>
      <c r="AG150" s="103"/>
      <c r="AH150" s="103"/>
      <c r="AI150" s="103"/>
      <c r="AJ150" s="104">
        <v>319</v>
      </c>
      <c r="AK150" s="104">
        <f t="shared" si="4"/>
        <v>0</v>
      </c>
    </row>
    <row r="151" spans="1:37" ht="17.25" customHeight="1">
      <c r="A151" s="72">
        <v>93</v>
      </c>
      <c r="B151" s="71" t="s">
        <v>110</v>
      </c>
      <c r="C151" s="80">
        <v>3144</v>
      </c>
      <c r="D151" s="11" t="s">
        <v>54</v>
      </c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  <c r="AA151" s="103"/>
      <c r="AB151" s="103"/>
      <c r="AC151" s="103"/>
      <c r="AD151" s="103"/>
      <c r="AE151" s="103"/>
      <c r="AF151" s="103"/>
      <c r="AG151" s="103"/>
      <c r="AH151" s="103"/>
      <c r="AI151" s="103"/>
      <c r="AJ151" s="104">
        <v>154</v>
      </c>
      <c r="AK151" s="104">
        <f t="shared" si="4"/>
        <v>0</v>
      </c>
    </row>
    <row r="152" spans="1:37" ht="17.25" customHeight="1">
      <c r="A152" s="72">
        <v>117</v>
      </c>
      <c r="B152" s="71" t="s">
        <v>110</v>
      </c>
      <c r="C152" s="80"/>
      <c r="D152" s="11" t="s">
        <v>171</v>
      </c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  <c r="AA152" s="103"/>
      <c r="AB152" s="103"/>
      <c r="AC152" s="103"/>
      <c r="AD152" s="103"/>
      <c r="AE152" s="103"/>
      <c r="AF152" s="103"/>
      <c r="AG152" s="103"/>
      <c r="AH152" s="103"/>
      <c r="AI152" s="103"/>
      <c r="AJ152" s="104">
        <v>0</v>
      </c>
      <c r="AK152" s="104">
        <f t="shared" si="4"/>
        <v>0</v>
      </c>
    </row>
    <row r="153" spans="1:37" ht="17.25" customHeight="1">
      <c r="A153" s="71"/>
      <c r="B153" s="71" t="s">
        <v>110</v>
      </c>
      <c r="C153" s="71"/>
      <c r="D153" s="71" t="s">
        <v>1226</v>
      </c>
      <c r="E153" s="28"/>
      <c r="F153" s="71"/>
      <c r="G153" s="28"/>
      <c r="H153" s="71"/>
      <c r="I153" s="28"/>
      <c r="J153" s="71"/>
      <c r="K153" s="28"/>
      <c r="L153" s="28"/>
      <c r="M153" s="28"/>
      <c r="N153" s="71"/>
      <c r="O153" s="71"/>
      <c r="P153" s="71"/>
      <c r="Q153" s="71"/>
      <c r="R153" s="28"/>
      <c r="S153" s="28"/>
      <c r="T153" s="28"/>
      <c r="U153" s="71"/>
      <c r="V153" s="71"/>
      <c r="W153" s="71"/>
      <c r="X153" s="71"/>
      <c r="Y153" s="28"/>
      <c r="Z153" s="28"/>
      <c r="AA153" s="28"/>
      <c r="AB153" s="71"/>
      <c r="AC153" s="71"/>
      <c r="AD153" s="71"/>
      <c r="AE153" s="71"/>
      <c r="AF153" s="71"/>
      <c r="AG153" s="71"/>
      <c r="AH153" s="71"/>
      <c r="AI153" s="71"/>
      <c r="AJ153" s="104"/>
      <c r="AK153" s="104"/>
    </row>
    <row r="154" spans="1:37" ht="17.25" customHeight="1">
      <c r="A154" s="72">
        <v>148</v>
      </c>
      <c r="B154" s="71" t="s">
        <v>110</v>
      </c>
      <c r="C154" s="80"/>
      <c r="D154" s="11" t="s">
        <v>64</v>
      </c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03"/>
      <c r="AD154" s="103"/>
      <c r="AE154" s="103"/>
      <c r="AF154" s="103"/>
      <c r="AG154" s="103"/>
      <c r="AH154" s="103"/>
      <c r="AI154" s="103"/>
      <c r="AJ154" s="104">
        <v>319</v>
      </c>
      <c r="AK154" s="104">
        <f>COUNTA(E154:AI154)*(AJ154)*(2)</f>
        <v>0</v>
      </c>
    </row>
    <row r="155" spans="1:37" ht="17.25" customHeight="1">
      <c r="A155" s="72">
        <v>124</v>
      </c>
      <c r="B155" s="71" t="s">
        <v>110</v>
      </c>
      <c r="C155" s="80"/>
      <c r="D155" s="11" t="s">
        <v>92</v>
      </c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  <c r="AA155" s="103"/>
      <c r="AB155" s="103"/>
      <c r="AC155" s="103"/>
      <c r="AD155" s="103"/>
      <c r="AE155" s="103"/>
      <c r="AF155" s="103"/>
      <c r="AG155" s="103"/>
      <c r="AH155" s="103"/>
      <c r="AI155" s="103"/>
      <c r="AJ155" s="104">
        <v>0</v>
      </c>
      <c r="AK155" s="104">
        <f>COUNTA(E155:AI155)*(AJ155)*(2)</f>
        <v>0</v>
      </c>
    </row>
    <row r="156" spans="1:37" ht="17.25" customHeight="1">
      <c r="A156" s="71"/>
      <c r="B156" s="71" t="s">
        <v>110</v>
      </c>
      <c r="C156" s="71"/>
      <c r="D156" s="71" t="s">
        <v>1029</v>
      </c>
      <c r="E156" s="28"/>
      <c r="F156" s="71"/>
      <c r="G156" s="71"/>
      <c r="H156" s="71"/>
      <c r="I156" s="71"/>
      <c r="J156" s="71"/>
      <c r="K156" s="28"/>
      <c r="L156" s="28"/>
      <c r="M156" s="28"/>
      <c r="N156" s="71"/>
      <c r="O156" s="71"/>
      <c r="P156" s="71"/>
      <c r="Q156" s="71"/>
      <c r="R156" s="71"/>
      <c r="S156" s="28"/>
      <c r="T156" s="28"/>
      <c r="U156" s="71"/>
      <c r="V156" s="71"/>
      <c r="W156" s="71"/>
      <c r="X156" s="71"/>
      <c r="Y156" s="28"/>
      <c r="Z156" s="28"/>
      <c r="AA156" s="28"/>
      <c r="AB156" s="71"/>
      <c r="AC156" s="71"/>
      <c r="AD156" s="71"/>
      <c r="AE156" s="71"/>
      <c r="AF156" s="71"/>
      <c r="AG156" s="71"/>
      <c r="AH156" s="71"/>
      <c r="AI156" s="71"/>
      <c r="AJ156" s="104"/>
      <c r="AK156" s="104"/>
    </row>
    <row r="157" spans="1:37" ht="17.25" customHeight="1">
      <c r="A157" s="72">
        <v>114</v>
      </c>
      <c r="B157" s="71" t="s">
        <v>110</v>
      </c>
      <c r="C157" s="80"/>
      <c r="D157" s="11" t="s">
        <v>70</v>
      </c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  <c r="AA157" s="103"/>
      <c r="AB157" s="103"/>
      <c r="AC157" s="103"/>
      <c r="AD157" s="103"/>
      <c r="AE157" s="103"/>
      <c r="AF157" s="103"/>
      <c r="AG157" s="103"/>
      <c r="AH157" s="103"/>
      <c r="AI157" s="103"/>
      <c r="AJ157" s="104">
        <v>370</v>
      </c>
      <c r="AK157" s="104">
        <f>COUNTA(E157:AI157)*(AJ157)*(2)</f>
        <v>0</v>
      </c>
    </row>
    <row r="158" spans="1:37" ht="17.25" customHeight="1">
      <c r="A158" s="72">
        <v>69</v>
      </c>
      <c r="B158" s="71" t="s">
        <v>110</v>
      </c>
      <c r="C158" s="80"/>
      <c r="D158" s="11" t="s">
        <v>56</v>
      </c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  <c r="AB158" s="103"/>
      <c r="AC158" s="103"/>
      <c r="AD158" s="103"/>
      <c r="AE158" s="103"/>
      <c r="AF158" s="103"/>
      <c r="AG158" s="103"/>
      <c r="AH158" s="103"/>
      <c r="AI158" s="103"/>
      <c r="AJ158" s="104">
        <v>216</v>
      </c>
      <c r="AK158" s="104">
        <f>COUNTA(E158:AI158)*(AJ158)*(2)</f>
        <v>0</v>
      </c>
    </row>
    <row r="159" spans="1:37" ht="17.25" customHeight="1">
      <c r="A159" s="72">
        <v>111</v>
      </c>
      <c r="B159" s="71" t="s">
        <v>110</v>
      </c>
      <c r="C159" s="80"/>
      <c r="D159" s="11" t="s">
        <v>56</v>
      </c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  <c r="AC159" s="103"/>
      <c r="AD159" s="103"/>
      <c r="AE159" s="103"/>
      <c r="AF159" s="103"/>
      <c r="AG159" s="103"/>
      <c r="AH159" s="103"/>
      <c r="AI159" s="103"/>
      <c r="AJ159" s="104">
        <v>0</v>
      </c>
      <c r="AK159" s="104">
        <f>COUNTA(E159:AI159)*(AJ159)*(2)</f>
        <v>0</v>
      </c>
    </row>
    <row r="160" spans="1:37" ht="17.25" customHeight="1">
      <c r="A160" s="72">
        <v>91</v>
      </c>
      <c r="B160" s="71" t="s">
        <v>110</v>
      </c>
      <c r="C160" s="80"/>
      <c r="D160" s="11" t="s">
        <v>146</v>
      </c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3"/>
      <c r="AE160" s="103"/>
      <c r="AF160" s="103"/>
      <c r="AG160" s="103"/>
      <c r="AH160" s="103"/>
      <c r="AI160" s="103"/>
      <c r="AJ160" s="104">
        <v>0</v>
      </c>
      <c r="AK160" s="104">
        <f>COUNTA(E160:AI160)*(AJ160)*(2)</f>
        <v>0</v>
      </c>
    </row>
    <row r="161" spans="1:37" ht="17.25" customHeight="1">
      <c r="A161" s="71"/>
      <c r="B161" s="71" t="s">
        <v>110</v>
      </c>
      <c r="C161" s="71"/>
      <c r="D161" s="71" t="s">
        <v>1034</v>
      </c>
      <c r="E161" s="28"/>
      <c r="F161" s="71"/>
      <c r="G161" s="71"/>
      <c r="H161" s="71"/>
      <c r="I161" s="71"/>
      <c r="J161" s="71"/>
      <c r="K161" s="28"/>
      <c r="L161" s="28"/>
      <c r="M161" s="28"/>
      <c r="N161" s="71"/>
      <c r="O161" s="71"/>
      <c r="P161" s="71"/>
      <c r="Q161" s="71"/>
      <c r="R161" s="28"/>
      <c r="S161" s="28"/>
      <c r="T161" s="28"/>
      <c r="U161" s="71"/>
      <c r="V161" s="71"/>
      <c r="W161" s="71"/>
      <c r="X161" s="71"/>
      <c r="Y161" s="28"/>
      <c r="Z161" s="28"/>
      <c r="AA161" s="28"/>
      <c r="AB161" s="71"/>
      <c r="AC161" s="71"/>
      <c r="AD161" s="71"/>
      <c r="AE161" s="71"/>
      <c r="AF161" s="71"/>
      <c r="AG161" s="71"/>
      <c r="AH161" s="71"/>
      <c r="AI161" s="28"/>
      <c r="AJ161" s="104"/>
      <c r="AK161" s="104"/>
    </row>
    <row r="162" spans="1:37" ht="17.25" customHeight="1">
      <c r="A162" s="72">
        <v>90</v>
      </c>
      <c r="B162" s="71" t="s">
        <v>110</v>
      </c>
      <c r="C162" s="80"/>
      <c r="D162" s="11" t="s">
        <v>87</v>
      </c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  <c r="AC162" s="103"/>
      <c r="AD162" s="103"/>
      <c r="AE162" s="103"/>
      <c r="AF162" s="103"/>
      <c r="AG162" s="103"/>
      <c r="AH162" s="103"/>
      <c r="AI162" s="103"/>
      <c r="AJ162" s="104">
        <v>216</v>
      </c>
      <c r="AK162" s="104">
        <f t="shared" ref="AK162:AK225" si="5">COUNTA(E162:AI162)*(AJ162)*(2)</f>
        <v>0</v>
      </c>
    </row>
    <row r="163" spans="1:37" s="75" customFormat="1" ht="15.75" hidden="1" customHeight="1">
      <c r="A163" s="72">
        <v>150</v>
      </c>
      <c r="B163" s="3" t="s">
        <v>195</v>
      </c>
      <c r="C163" s="80">
        <v>249</v>
      </c>
      <c r="D163" s="6" t="s">
        <v>196</v>
      </c>
      <c r="E163" s="102"/>
      <c r="F163" s="102"/>
      <c r="G163" s="102"/>
      <c r="H163" s="102"/>
      <c r="I163" s="102"/>
      <c r="J163" s="102"/>
      <c r="K163" s="10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101">
        <v>0</v>
      </c>
      <c r="AK163" s="101">
        <f t="shared" si="5"/>
        <v>0</v>
      </c>
    </row>
    <row r="164" spans="1:37" s="75" customFormat="1" ht="15.75" hidden="1" customHeight="1">
      <c r="A164" s="72">
        <v>151</v>
      </c>
      <c r="B164" s="3" t="s">
        <v>195</v>
      </c>
      <c r="C164" s="80">
        <v>165</v>
      </c>
      <c r="D164" s="6" t="s">
        <v>199</v>
      </c>
      <c r="E164" s="102"/>
      <c r="F164" s="102"/>
      <c r="G164" s="102"/>
      <c r="H164" s="102"/>
      <c r="I164" s="102"/>
      <c r="J164" s="102"/>
      <c r="K164" s="10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101">
        <v>0</v>
      </c>
      <c r="AK164" s="101">
        <f t="shared" si="5"/>
        <v>0</v>
      </c>
    </row>
    <row r="165" spans="1:37" s="75" customFormat="1" ht="15.75" hidden="1" customHeight="1">
      <c r="A165" s="72">
        <v>152</v>
      </c>
      <c r="B165" s="3" t="s">
        <v>195</v>
      </c>
      <c r="C165" s="80">
        <v>355</v>
      </c>
      <c r="D165" s="6" t="s">
        <v>201</v>
      </c>
      <c r="E165" s="102"/>
      <c r="F165" s="102"/>
      <c r="G165" s="102"/>
      <c r="H165" s="102"/>
      <c r="I165" s="102"/>
      <c r="J165" s="102"/>
      <c r="K165" s="10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101">
        <v>0</v>
      </c>
      <c r="AK165" s="101">
        <f t="shared" si="5"/>
        <v>0</v>
      </c>
    </row>
    <row r="166" spans="1:37" s="75" customFormat="1" ht="15.75" hidden="1" customHeight="1">
      <c r="A166" s="72">
        <v>153</v>
      </c>
      <c r="B166" s="3" t="s">
        <v>195</v>
      </c>
      <c r="C166" s="80">
        <v>773</v>
      </c>
      <c r="D166" s="6" t="s">
        <v>203</v>
      </c>
      <c r="E166" s="102"/>
      <c r="F166" s="102"/>
      <c r="G166" s="102"/>
      <c r="H166" s="102"/>
      <c r="I166" s="102"/>
      <c r="J166" s="102"/>
      <c r="K166" s="10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101">
        <v>0</v>
      </c>
      <c r="AK166" s="101">
        <f t="shared" si="5"/>
        <v>0</v>
      </c>
    </row>
    <row r="167" spans="1:37" s="75" customFormat="1" ht="15.75" hidden="1" customHeight="1">
      <c r="A167" s="72">
        <v>154</v>
      </c>
      <c r="B167" s="3" t="s">
        <v>195</v>
      </c>
      <c r="C167" s="80">
        <v>343</v>
      </c>
      <c r="D167" s="7" t="s">
        <v>205</v>
      </c>
      <c r="E167" s="102"/>
      <c r="F167" s="102"/>
      <c r="G167" s="102"/>
      <c r="H167" s="102"/>
      <c r="I167" s="102"/>
      <c r="J167" s="102"/>
      <c r="K167" s="10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101">
        <v>0</v>
      </c>
      <c r="AK167" s="101">
        <f t="shared" si="5"/>
        <v>0</v>
      </c>
    </row>
    <row r="168" spans="1:37" s="75" customFormat="1" ht="15.75" hidden="1" customHeight="1">
      <c r="A168" s="72">
        <v>155</v>
      </c>
      <c r="B168" s="3" t="s">
        <v>195</v>
      </c>
      <c r="C168" s="80">
        <v>455</v>
      </c>
      <c r="D168" s="6" t="s">
        <v>207</v>
      </c>
      <c r="E168" s="102"/>
      <c r="F168" s="102"/>
      <c r="G168" s="102"/>
      <c r="H168" s="102"/>
      <c r="I168" s="102"/>
      <c r="J168" s="102"/>
      <c r="K168" s="10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101">
        <v>0</v>
      </c>
      <c r="AK168" s="101">
        <f t="shared" si="5"/>
        <v>0</v>
      </c>
    </row>
    <row r="169" spans="1:37" s="75" customFormat="1" ht="15.75" hidden="1" customHeight="1">
      <c r="A169" s="72">
        <v>156</v>
      </c>
      <c r="B169" s="3" t="s">
        <v>195</v>
      </c>
      <c r="C169" s="80">
        <v>548</v>
      </c>
      <c r="D169" s="6" t="s">
        <v>209</v>
      </c>
      <c r="E169" s="102"/>
      <c r="F169" s="102"/>
      <c r="G169" s="102"/>
      <c r="H169" s="102"/>
      <c r="I169" s="102"/>
      <c r="J169" s="102"/>
      <c r="K169" s="10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101">
        <v>0</v>
      </c>
      <c r="AK169" s="101">
        <f t="shared" si="5"/>
        <v>0</v>
      </c>
    </row>
    <row r="170" spans="1:37" s="75" customFormat="1" ht="15.75" hidden="1" customHeight="1">
      <c r="A170" s="72">
        <v>157</v>
      </c>
      <c r="B170" s="3" t="s">
        <v>195</v>
      </c>
      <c r="C170" s="80">
        <v>788</v>
      </c>
      <c r="D170" s="6" t="s">
        <v>211</v>
      </c>
      <c r="E170" s="102"/>
      <c r="F170" s="102"/>
      <c r="G170" s="102"/>
      <c r="H170" s="102"/>
      <c r="I170" s="102"/>
      <c r="J170" s="102"/>
      <c r="K170" s="10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101">
        <v>0</v>
      </c>
      <c r="AK170" s="101">
        <f t="shared" si="5"/>
        <v>0</v>
      </c>
    </row>
    <row r="171" spans="1:37" s="75" customFormat="1" ht="15.75" hidden="1" customHeight="1">
      <c r="A171" s="72">
        <v>158</v>
      </c>
      <c r="B171" s="3" t="s">
        <v>195</v>
      </c>
      <c r="C171" s="80">
        <v>960</v>
      </c>
      <c r="D171" s="6" t="s">
        <v>213</v>
      </c>
      <c r="E171" s="102"/>
      <c r="F171" s="102"/>
      <c r="G171" s="102"/>
      <c r="H171" s="102"/>
      <c r="I171" s="102"/>
      <c r="J171" s="102"/>
      <c r="K171" s="10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101">
        <v>0</v>
      </c>
      <c r="AK171" s="101">
        <f t="shared" si="5"/>
        <v>0</v>
      </c>
    </row>
    <row r="172" spans="1:37" s="75" customFormat="1" ht="15.75" hidden="1" customHeight="1">
      <c r="A172" s="72">
        <v>159</v>
      </c>
      <c r="B172" s="3" t="s">
        <v>195</v>
      </c>
      <c r="C172" s="80">
        <v>978</v>
      </c>
      <c r="D172" s="6" t="s">
        <v>215</v>
      </c>
      <c r="E172" s="102"/>
      <c r="F172" s="102"/>
      <c r="G172" s="102"/>
      <c r="H172" s="102"/>
      <c r="I172" s="102"/>
      <c r="J172" s="102"/>
      <c r="K172" s="10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101">
        <v>0</v>
      </c>
      <c r="AK172" s="101">
        <f t="shared" si="5"/>
        <v>0</v>
      </c>
    </row>
    <row r="173" spans="1:37" s="75" customFormat="1" ht="15.75" hidden="1" customHeight="1">
      <c r="A173" s="72">
        <v>160</v>
      </c>
      <c r="B173" s="3" t="s">
        <v>195</v>
      </c>
      <c r="C173" s="80">
        <v>1423</v>
      </c>
      <c r="D173" s="6" t="s">
        <v>217</v>
      </c>
      <c r="E173" s="102"/>
      <c r="F173" s="102"/>
      <c r="G173" s="102"/>
      <c r="H173" s="102"/>
      <c r="I173" s="102"/>
      <c r="J173" s="102"/>
      <c r="K173" s="10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101">
        <v>0</v>
      </c>
      <c r="AK173" s="101">
        <f t="shared" si="5"/>
        <v>0</v>
      </c>
    </row>
    <row r="174" spans="1:37" s="75" customFormat="1" ht="15.75" hidden="1" customHeight="1">
      <c r="A174" s="72">
        <v>161</v>
      </c>
      <c r="B174" s="3" t="s">
        <v>195</v>
      </c>
      <c r="C174" s="80">
        <v>1130</v>
      </c>
      <c r="D174" s="6" t="s">
        <v>219</v>
      </c>
      <c r="E174" s="102"/>
      <c r="F174" s="102"/>
      <c r="G174" s="102"/>
      <c r="H174" s="102"/>
      <c r="I174" s="102"/>
      <c r="J174" s="102"/>
      <c r="K174" s="10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101">
        <v>0</v>
      </c>
      <c r="AK174" s="101">
        <f t="shared" si="5"/>
        <v>0</v>
      </c>
    </row>
    <row r="175" spans="1:37" s="75" customFormat="1" ht="15.75" hidden="1" customHeight="1">
      <c r="A175" s="72">
        <v>162</v>
      </c>
      <c r="B175" s="3" t="s">
        <v>195</v>
      </c>
      <c r="C175" s="80">
        <v>1619</v>
      </c>
      <c r="D175" s="6" t="s">
        <v>221</v>
      </c>
      <c r="E175" s="102"/>
      <c r="F175" s="102"/>
      <c r="G175" s="102"/>
      <c r="H175" s="102"/>
      <c r="I175" s="102"/>
      <c r="J175" s="102"/>
      <c r="K175" s="10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101">
        <v>0</v>
      </c>
      <c r="AK175" s="101">
        <f t="shared" si="5"/>
        <v>0</v>
      </c>
    </row>
    <row r="176" spans="1:37" s="75" customFormat="1" ht="15.75" hidden="1" customHeight="1">
      <c r="A176" s="72">
        <v>163</v>
      </c>
      <c r="B176" s="3" t="s">
        <v>195</v>
      </c>
      <c r="C176" s="80">
        <v>2039</v>
      </c>
      <c r="D176" s="6" t="s">
        <v>223</v>
      </c>
      <c r="E176" s="102"/>
      <c r="F176" s="102"/>
      <c r="G176" s="102"/>
      <c r="H176" s="102"/>
      <c r="I176" s="102"/>
      <c r="J176" s="102"/>
      <c r="K176" s="10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101">
        <v>0</v>
      </c>
      <c r="AK176" s="101">
        <f t="shared" si="5"/>
        <v>0</v>
      </c>
    </row>
    <row r="177" spans="1:37" s="75" customFormat="1" ht="15.75" hidden="1" customHeight="1">
      <c r="A177" s="72">
        <v>164</v>
      </c>
      <c r="B177" s="3" t="s">
        <v>195</v>
      </c>
      <c r="C177" s="80">
        <v>554</v>
      </c>
      <c r="D177" s="6" t="s">
        <v>225</v>
      </c>
      <c r="E177" s="102"/>
      <c r="F177" s="102"/>
      <c r="G177" s="102"/>
      <c r="H177" s="102"/>
      <c r="I177" s="102"/>
      <c r="J177" s="102"/>
      <c r="K177" s="10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101">
        <v>0</v>
      </c>
      <c r="AK177" s="101">
        <f t="shared" si="5"/>
        <v>0</v>
      </c>
    </row>
    <row r="178" spans="1:37" s="75" customFormat="1" ht="15.75" hidden="1" customHeight="1">
      <c r="A178" s="72">
        <v>165</v>
      </c>
      <c r="B178" s="3" t="s">
        <v>195</v>
      </c>
      <c r="C178" s="80">
        <v>551</v>
      </c>
      <c r="D178" s="6" t="s">
        <v>227</v>
      </c>
      <c r="E178" s="102"/>
      <c r="F178" s="102"/>
      <c r="G178" s="102"/>
      <c r="H178" s="102"/>
      <c r="I178" s="102"/>
      <c r="J178" s="102"/>
      <c r="K178" s="10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101">
        <v>0</v>
      </c>
      <c r="AK178" s="101">
        <f t="shared" si="5"/>
        <v>0</v>
      </c>
    </row>
    <row r="179" spans="1:37" s="75" customFormat="1" ht="15.75" hidden="1" customHeight="1">
      <c r="A179" s="72">
        <v>166</v>
      </c>
      <c r="B179" s="3" t="s">
        <v>195</v>
      </c>
      <c r="C179" s="80">
        <v>2568</v>
      </c>
      <c r="D179" s="7" t="s">
        <v>229</v>
      </c>
      <c r="E179" s="102"/>
      <c r="F179" s="102"/>
      <c r="G179" s="102"/>
      <c r="H179" s="102"/>
      <c r="I179" s="102"/>
      <c r="J179" s="102"/>
      <c r="K179" s="10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101">
        <v>0</v>
      </c>
      <c r="AK179" s="101">
        <f t="shared" si="5"/>
        <v>0</v>
      </c>
    </row>
    <row r="180" spans="1:37" s="75" customFormat="1" ht="15.75" hidden="1" customHeight="1">
      <c r="A180" s="72">
        <v>167</v>
      </c>
      <c r="B180" s="3" t="s">
        <v>195</v>
      </c>
      <c r="C180" s="80">
        <v>2573</v>
      </c>
      <c r="D180" s="7" t="s">
        <v>231</v>
      </c>
      <c r="E180" s="102"/>
      <c r="F180" s="102"/>
      <c r="G180" s="102"/>
      <c r="H180" s="102"/>
      <c r="I180" s="102"/>
      <c r="J180" s="102"/>
      <c r="K180" s="10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101">
        <v>0</v>
      </c>
      <c r="AK180" s="101">
        <f t="shared" si="5"/>
        <v>0</v>
      </c>
    </row>
    <row r="181" spans="1:37" s="75" customFormat="1" ht="15.75" hidden="1" customHeight="1">
      <c r="A181" s="72">
        <v>168</v>
      </c>
      <c r="B181" s="3" t="s">
        <v>195</v>
      </c>
      <c r="C181" s="80"/>
      <c r="D181" s="6" t="s">
        <v>233</v>
      </c>
      <c r="E181" s="102"/>
      <c r="F181" s="102"/>
      <c r="G181" s="102"/>
      <c r="H181" s="102"/>
      <c r="I181" s="102"/>
      <c r="J181" s="102"/>
      <c r="K181" s="10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101">
        <v>0</v>
      </c>
      <c r="AK181" s="101">
        <f t="shared" si="5"/>
        <v>0</v>
      </c>
    </row>
    <row r="182" spans="1:37" s="75" customFormat="1" ht="15.75" hidden="1" customHeight="1">
      <c r="A182" s="72">
        <v>169</v>
      </c>
      <c r="B182" s="3" t="s">
        <v>195</v>
      </c>
      <c r="C182" s="80">
        <v>2564</v>
      </c>
      <c r="D182" s="7" t="s">
        <v>235</v>
      </c>
      <c r="E182" s="102"/>
      <c r="F182" s="102"/>
      <c r="G182" s="102"/>
      <c r="H182" s="102"/>
      <c r="I182" s="102"/>
      <c r="J182" s="102"/>
      <c r="K182" s="10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101">
        <v>0</v>
      </c>
      <c r="AK182" s="101">
        <f t="shared" si="5"/>
        <v>0</v>
      </c>
    </row>
    <row r="183" spans="1:37" s="75" customFormat="1" ht="15.75" hidden="1" customHeight="1">
      <c r="A183" s="72">
        <v>170</v>
      </c>
      <c r="B183" s="3" t="s">
        <v>195</v>
      </c>
      <c r="C183" s="80">
        <v>2585</v>
      </c>
      <c r="D183" s="7" t="s">
        <v>237</v>
      </c>
      <c r="E183" s="102"/>
      <c r="F183" s="102"/>
      <c r="G183" s="102"/>
      <c r="H183" s="102"/>
      <c r="I183" s="102"/>
      <c r="J183" s="102"/>
      <c r="K183" s="10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101">
        <v>0</v>
      </c>
      <c r="AK183" s="101">
        <f t="shared" si="5"/>
        <v>0</v>
      </c>
    </row>
    <row r="184" spans="1:37" s="75" customFormat="1" ht="15.75" hidden="1" customHeight="1">
      <c r="A184" s="72">
        <v>171</v>
      </c>
      <c r="B184" s="3" t="s">
        <v>195</v>
      </c>
      <c r="C184" s="80">
        <v>2584</v>
      </c>
      <c r="D184" s="7" t="s">
        <v>239</v>
      </c>
      <c r="E184" s="102"/>
      <c r="F184" s="102"/>
      <c r="G184" s="102"/>
      <c r="H184" s="102"/>
      <c r="I184" s="102"/>
      <c r="J184" s="102"/>
      <c r="K184" s="10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101">
        <v>0</v>
      </c>
      <c r="AK184" s="101">
        <f t="shared" si="5"/>
        <v>0</v>
      </c>
    </row>
    <row r="185" spans="1:37" s="75" customFormat="1" ht="15.75" hidden="1" customHeight="1">
      <c r="A185" s="72">
        <v>172</v>
      </c>
      <c r="B185" s="3" t="s">
        <v>195</v>
      </c>
      <c r="C185" s="80">
        <v>2621</v>
      </c>
      <c r="D185" s="7" t="s">
        <v>240</v>
      </c>
      <c r="E185" s="102"/>
      <c r="F185" s="102"/>
      <c r="G185" s="102"/>
      <c r="H185" s="102"/>
      <c r="I185" s="102"/>
      <c r="J185" s="102"/>
      <c r="K185" s="10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101">
        <v>0</v>
      </c>
      <c r="AK185" s="101">
        <f t="shared" si="5"/>
        <v>0</v>
      </c>
    </row>
    <row r="186" spans="1:37" s="75" customFormat="1" ht="15.75" hidden="1" customHeight="1">
      <c r="A186" s="72">
        <v>173</v>
      </c>
      <c r="B186" s="3" t="s">
        <v>195</v>
      </c>
      <c r="C186" s="80">
        <v>2803</v>
      </c>
      <c r="D186" s="6" t="s">
        <v>243</v>
      </c>
      <c r="E186" s="102"/>
      <c r="F186" s="102"/>
      <c r="G186" s="102"/>
      <c r="H186" s="102"/>
      <c r="I186" s="102"/>
      <c r="J186" s="102"/>
      <c r="K186" s="10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101">
        <v>0</v>
      </c>
      <c r="AK186" s="101">
        <f t="shared" si="5"/>
        <v>0</v>
      </c>
    </row>
    <row r="187" spans="1:37" s="75" customFormat="1" ht="15.75" hidden="1" customHeight="1">
      <c r="A187" s="72">
        <v>174</v>
      </c>
      <c r="B187" s="3" t="s">
        <v>195</v>
      </c>
      <c r="C187" s="80">
        <v>2783</v>
      </c>
      <c r="D187" s="6" t="s">
        <v>245</v>
      </c>
      <c r="E187" s="102"/>
      <c r="F187" s="102"/>
      <c r="G187" s="102"/>
      <c r="H187" s="102"/>
      <c r="I187" s="102"/>
      <c r="J187" s="102"/>
      <c r="K187" s="10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101">
        <v>0</v>
      </c>
      <c r="AK187" s="101">
        <f t="shared" si="5"/>
        <v>0</v>
      </c>
    </row>
    <row r="188" spans="1:37" s="75" customFormat="1" ht="15.75" hidden="1" customHeight="1">
      <c r="A188" s="72">
        <v>175</v>
      </c>
      <c r="B188" s="3" t="s">
        <v>195</v>
      </c>
      <c r="C188" s="80">
        <v>2804</v>
      </c>
      <c r="D188" s="6" t="s">
        <v>247</v>
      </c>
      <c r="E188" s="102"/>
      <c r="F188" s="102"/>
      <c r="G188" s="102"/>
      <c r="H188" s="102"/>
      <c r="I188" s="102"/>
      <c r="J188" s="102"/>
      <c r="K188" s="10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101">
        <v>0</v>
      </c>
      <c r="AK188" s="101">
        <f t="shared" si="5"/>
        <v>0</v>
      </c>
    </row>
    <row r="189" spans="1:37" s="75" customFormat="1" ht="15.75" hidden="1" customHeight="1">
      <c r="A189" s="72">
        <v>176</v>
      </c>
      <c r="B189" s="3" t="s">
        <v>195</v>
      </c>
      <c r="C189" s="80">
        <v>2806</v>
      </c>
      <c r="D189" s="6" t="s">
        <v>249</v>
      </c>
      <c r="E189" s="102"/>
      <c r="F189" s="102"/>
      <c r="G189" s="102"/>
      <c r="H189" s="102"/>
      <c r="I189" s="102"/>
      <c r="J189" s="102"/>
      <c r="K189" s="10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101">
        <v>0</v>
      </c>
      <c r="AK189" s="101">
        <f t="shared" si="5"/>
        <v>0</v>
      </c>
    </row>
    <row r="190" spans="1:37" s="75" customFormat="1" ht="15.75" hidden="1" customHeight="1">
      <c r="A190" s="72">
        <v>177</v>
      </c>
      <c r="B190" s="3" t="s">
        <v>195</v>
      </c>
      <c r="C190" s="80">
        <v>2895</v>
      </c>
      <c r="D190" s="6" t="s">
        <v>251</v>
      </c>
      <c r="E190" s="102"/>
      <c r="F190" s="102"/>
      <c r="G190" s="102"/>
      <c r="H190" s="102"/>
      <c r="I190" s="102"/>
      <c r="J190" s="102"/>
      <c r="K190" s="10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101">
        <v>0</v>
      </c>
      <c r="AK190" s="101">
        <f t="shared" si="5"/>
        <v>0</v>
      </c>
    </row>
    <row r="191" spans="1:37" s="75" customFormat="1" ht="15.75" hidden="1" customHeight="1">
      <c r="A191" s="72">
        <v>178</v>
      </c>
      <c r="B191" s="3" t="s">
        <v>195</v>
      </c>
      <c r="C191" s="80">
        <v>2896</v>
      </c>
      <c r="D191" s="6" t="s">
        <v>253</v>
      </c>
      <c r="E191" s="102"/>
      <c r="F191" s="102"/>
      <c r="G191" s="102"/>
      <c r="H191" s="102"/>
      <c r="I191" s="102"/>
      <c r="J191" s="102"/>
      <c r="K191" s="10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101">
        <v>0</v>
      </c>
      <c r="AK191" s="101">
        <f t="shared" si="5"/>
        <v>0</v>
      </c>
    </row>
    <row r="192" spans="1:37" s="75" customFormat="1" ht="15.75" hidden="1" customHeight="1">
      <c r="A192" s="72">
        <v>179</v>
      </c>
      <c r="B192" s="3" t="s">
        <v>195</v>
      </c>
      <c r="C192" s="80">
        <v>2897</v>
      </c>
      <c r="D192" s="6" t="s">
        <v>255</v>
      </c>
      <c r="E192" s="102"/>
      <c r="F192" s="102"/>
      <c r="G192" s="102"/>
      <c r="H192" s="102"/>
      <c r="I192" s="102"/>
      <c r="J192" s="102"/>
      <c r="K192" s="10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101">
        <v>0</v>
      </c>
      <c r="AK192" s="101">
        <f t="shared" si="5"/>
        <v>0</v>
      </c>
    </row>
    <row r="193" spans="1:37" s="75" customFormat="1" ht="15.75" hidden="1" customHeight="1">
      <c r="A193" s="72">
        <v>180</v>
      </c>
      <c r="B193" s="3" t="s">
        <v>195</v>
      </c>
      <c r="C193" s="80">
        <v>2898</v>
      </c>
      <c r="D193" s="6" t="s">
        <v>256</v>
      </c>
      <c r="E193" s="102"/>
      <c r="F193" s="102"/>
      <c r="G193" s="102"/>
      <c r="H193" s="102"/>
      <c r="I193" s="102"/>
      <c r="J193" s="102"/>
      <c r="K193" s="10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101">
        <v>0</v>
      </c>
      <c r="AK193" s="101">
        <f t="shared" si="5"/>
        <v>0</v>
      </c>
    </row>
    <row r="194" spans="1:37" s="75" customFormat="1" ht="15.75" hidden="1" customHeight="1">
      <c r="A194" s="72">
        <v>181</v>
      </c>
      <c r="B194" s="3" t="s">
        <v>195</v>
      </c>
      <c r="C194" s="80">
        <v>2899</v>
      </c>
      <c r="D194" s="6" t="s">
        <v>258</v>
      </c>
      <c r="E194" s="102"/>
      <c r="F194" s="102"/>
      <c r="G194" s="102"/>
      <c r="H194" s="102"/>
      <c r="I194" s="102"/>
      <c r="J194" s="102"/>
      <c r="K194" s="10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101">
        <v>0</v>
      </c>
      <c r="AK194" s="101">
        <f t="shared" si="5"/>
        <v>0</v>
      </c>
    </row>
    <row r="195" spans="1:37" s="75" customFormat="1" ht="15.75" hidden="1" customHeight="1">
      <c r="A195" s="72">
        <v>182</v>
      </c>
      <c r="B195" s="3" t="s">
        <v>195</v>
      </c>
      <c r="C195" s="80">
        <v>2900</v>
      </c>
      <c r="D195" s="7" t="s">
        <v>260</v>
      </c>
      <c r="E195" s="102"/>
      <c r="F195" s="102"/>
      <c r="G195" s="102"/>
      <c r="H195" s="102"/>
      <c r="I195" s="102"/>
      <c r="J195" s="102"/>
      <c r="K195" s="10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101">
        <v>0</v>
      </c>
      <c r="AK195" s="101">
        <f t="shared" si="5"/>
        <v>0</v>
      </c>
    </row>
    <row r="196" spans="1:37" s="75" customFormat="1" ht="15.75" hidden="1" customHeight="1">
      <c r="A196" s="72">
        <v>183</v>
      </c>
      <c r="B196" s="3" t="s">
        <v>195</v>
      </c>
      <c r="C196" s="80">
        <v>2901</v>
      </c>
      <c r="D196" s="7" t="s">
        <v>261</v>
      </c>
      <c r="E196" s="102"/>
      <c r="F196" s="102"/>
      <c r="G196" s="102"/>
      <c r="H196" s="102"/>
      <c r="I196" s="102"/>
      <c r="J196" s="102"/>
      <c r="K196" s="10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101">
        <v>0</v>
      </c>
      <c r="AK196" s="101">
        <f t="shared" si="5"/>
        <v>0</v>
      </c>
    </row>
    <row r="197" spans="1:37" s="75" customFormat="1" ht="15.75" hidden="1" customHeight="1">
      <c r="A197" s="72">
        <v>184</v>
      </c>
      <c r="B197" s="3" t="s">
        <v>195</v>
      </c>
      <c r="C197" s="80">
        <v>2792</v>
      </c>
      <c r="D197" s="7" t="s">
        <v>262</v>
      </c>
      <c r="E197" s="102"/>
      <c r="F197" s="102"/>
      <c r="G197" s="102"/>
      <c r="H197" s="102"/>
      <c r="I197" s="102"/>
      <c r="J197" s="102"/>
      <c r="K197" s="10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101">
        <v>0</v>
      </c>
      <c r="AK197" s="101">
        <f t="shared" si="5"/>
        <v>0</v>
      </c>
    </row>
    <row r="198" spans="1:37" s="75" customFormat="1" ht="15.75" hidden="1" customHeight="1">
      <c r="A198" s="72">
        <v>185</v>
      </c>
      <c r="B198" s="3" t="s">
        <v>195</v>
      </c>
      <c r="C198" s="80">
        <v>2942</v>
      </c>
      <c r="D198" s="6" t="s">
        <v>264</v>
      </c>
      <c r="E198" s="102"/>
      <c r="F198" s="102"/>
      <c r="G198" s="102"/>
      <c r="H198" s="102"/>
      <c r="I198" s="102"/>
      <c r="J198" s="102"/>
      <c r="K198" s="10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101">
        <v>0</v>
      </c>
      <c r="AK198" s="101">
        <f t="shared" si="5"/>
        <v>0</v>
      </c>
    </row>
    <row r="199" spans="1:37" s="75" customFormat="1" ht="15.75" hidden="1" customHeight="1">
      <c r="A199" s="72">
        <v>186</v>
      </c>
      <c r="B199" s="3" t="s">
        <v>195</v>
      </c>
      <c r="C199" s="80">
        <v>2943</v>
      </c>
      <c r="D199" s="6" t="s">
        <v>266</v>
      </c>
      <c r="E199" s="102"/>
      <c r="F199" s="102"/>
      <c r="G199" s="102"/>
      <c r="H199" s="102"/>
      <c r="I199" s="102"/>
      <c r="J199" s="102"/>
      <c r="K199" s="10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101">
        <v>0</v>
      </c>
      <c r="AK199" s="101">
        <f t="shared" si="5"/>
        <v>0</v>
      </c>
    </row>
    <row r="200" spans="1:37" s="75" customFormat="1" ht="15.75" hidden="1" customHeight="1">
      <c r="A200" s="72">
        <v>187</v>
      </c>
      <c r="B200" s="3" t="s">
        <v>195</v>
      </c>
      <c r="C200" s="80">
        <v>2700</v>
      </c>
      <c r="D200" s="7" t="s">
        <v>267</v>
      </c>
      <c r="E200" s="102"/>
      <c r="F200" s="102"/>
      <c r="G200" s="102"/>
      <c r="H200" s="102"/>
      <c r="I200" s="102"/>
      <c r="J200" s="102"/>
      <c r="K200" s="10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101">
        <v>0</v>
      </c>
      <c r="AK200" s="101">
        <f t="shared" si="5"/>
        <v>0</v>
      </c>
    </row>
    <row r="201" spans="1:37" s="75" customFormat="1" ht="15.75" hidden="1" customHeight="1">
      <c r="A201" s="72">
        <v>188</v>
      </c>
      <c r="B201" s="3" t="s">
        <v>195</v>
      </c>
      <c r="C201" s="80">
        <v>2951</v>
      </c>
      <c r="D201" s="7" t="s">
        <v>269</v>
      </c>
      <c r="E201" s="102"/>
      <c r="F201" s="102"/>
      <c r="G201" s="102"/>
      <c r="H201" s="102"/>
      <c r="I201" s="102"/>
      <c r="J201" s="102"/>
      <c r="K201" s="10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101">
        <v>0</v>
      </c>
      <c r="AK201" s="101">
        <f t="shared" si="5"/>
        <v>0</v>
      </c>
    </row>
    <row r="202" spans="1:37" s="75" customFormat="1" ht="15.75" hidden="1" customHeight="1">
      <c r="A202" s="72">
        <v>189</v>
      </c>
      <c r="B202" s="3" t="s">
        <v>195</v>
      </c>
      <c r="C202" s="80">
        <v>2969</v>
      </c>
      <c r="D202" s="6" t="s">
        <v>272</v>
      </c>
      <c r="E202" s="102"/>
      <c r="F202" s="102"/>
      <c r="G202" s="102"/>
      <c r="H202" s="102"/>
      <c r="I202" s="102"/>
      <c r="J202" s="102"/>
      <c r="K202" s="10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101">
        <v>0</v>
      </c>
      <c r="AK202" s="101">
        <f t="shared" si="5"/>
        <v>0</v>
      </c>
    </row>
    <row r="203" spans="1:37" s="75" customFormat="1" ht="15.75" hidden="1" customHeight="1">
      <c r="A203" s="72">
        <v>190</v>
      </c>
      <c r="B203" s="3" t="s">
        <v>195</v>
      </c>
      <c r="C203" s="80">
        <v>2993</v>
      </c>
      <c r="D203" s="7" t="s">
        <v>274</v>
      </c>
      <c r="E203" s="102"/>
      <c r="F203" s="102"/>
      <c r="G203" s="102"/>
      <c r="H203" s="102"/>
      <c r="I203" s="102"/>
      <c r="J203" s="102"/>
      <c r="K203" s="10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101">
        <v>0</v>
      </c>
      <c r="AK203" s="101">
        <f t="shared" si="5"/>
        <v>0</v>
      </c>
    </row>
    <row r="204" spans="1:37" s="75" customFormat="1" ht="15.75" hidden="1" customHeight="1">
      <c r="A204" s="72">
        <v>191</v>
      </c>
      <c r="B204" s="3" t="s">
        <v>195</v>
      </c>
      <c r="C204" s="80">
        <v>3003</v>
      </c>
      <c r="D204" s="7" t="s">
        <v>276</v>
      </c>
      <c r="E204" s="102"/>
      <c r="F204" s="102"/>
      <c r="G204" s="102"/>
      <c r="H204" s="102"/>
      <c r="I204" s="102"/>
      <c r="J204" s="102"/>
      <c r="K204" s="10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101">
        <v>0</v>
      </c>
      <c r="AK204" s="101">
        <f t="shared" si="5"/>
        <v>0</v>
      </c>
    </row>
    <row r="205" spans="1:37" s="75" customFormat="1" ht="15.75" hidden="1" customHeight="1">
      <c r="A205" s="72">
        <v>192</v>
      </c>
      <c r="B205" s="3" t="s">
        <v>195</v>
      </c>
      <c r="C205" s="80">
        <v>3004</v>
      </c>
      <c r="D205" s="7" t="s">
        <v>278</v>
      </c>
      <c r="E205" s="102"/>
      <c r="F205" s="102"/>
      <c r="G205" s="102"/>
      <c r="H205" s="102"/>
      <c r="I205" s="102"/>
      <c r="J205" s="102"/>
      <c r="K205" s="10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101">
        <v>0</v>
      </c>
      <c r="AK205" s="101">
        <f t="shared" si="5"/>
        <v>0</v>
      </c>
    </row>
    <row r="206" spans="1:37" s="75" customFormat="1" ht="15.75" hidden="1" customHeight="1">
      <c r="A206" s="72">
        <v>193</v>
      </c>
      <c r="B206" s="3" t="s">
        <v>195</v>
      </c>
      <c r="C206" s="80">
        <v>3001</v>
      </c>
      <c r="D206" s="7" t="s">
        <v>280</v>
      </c>
      <c r="E206" s="102"/>
      <c r="F206" s="102"/>
      <c r="G206" s="102"/>
      <c r="H206" s="102"/>
      <c r="I206" s="102"/>
      <c r="J206" s="102"/>
      <c r="K206" s="10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101">
        <v>0</v>
      </c>
      <c r="AK206" s="101">
        <f t="shared" si="5"/>
        <v>0</v>
      </c>
    </row>
    <row r="207" spans="1:37" s="75" customFormat="1" ht="15.75" hidden="1" customHeight="1">
      <c r="A207" s="72">
        <v>194</v>
      </c>
      <c r="B207" s="3" t="s">
        <v>195</v>
      </c>
      <c r="C207" s="80">
        <v>3002</v>
      </c>
      <c r="D207" s="7" t="s">
        <v>282</v>
      </c>
      <c r="E207" s="102"/>
      <c r="F207" s="102"/>
      <c r="G207" s="102"/>
      <c r="H207" s="102"/>
      <c r="I207" s="102"/>
      <c r="J207" s="102"/>
      <c r="K207" s="10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101">
        <v>0</v>
      </c>
      <c r="AK207" s="101">
        <f t="shared" si="5"/>
        <v>0</v>
      </c>
    </row>
    <row r="208" spans="1:37" s="75" customFormat="1" ht="15.75" hidden="1" customHeight="1">
      <c r="A208" s="72">
        <v>195</v>
      </c>
      <c r="B208" s="3" t="s">
        <v>195</v>
      </c>
      <c r="C208" s="80">
        <v>3005</v>
      </c>
      <c r="D208" s="7" t="s">
        <v>283</v>
      </c>
      <c r="E208" s="102"/>
      <c r="F208" s="102"/>
      <c r="G208" s="102"/>
      <c r="H208" s="102"/>
      <c r="I208" s="102"/>
      <c r="J208" s="102"/>
      <c r="K208" s="10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101">
        <v>0</v>
      </c>
      <c r="AK208" s="101">
        <f t="shared" si="5"/>
        <v>0</v>
      </c>
    </row>
    <row r="209" spans="1:37" s="75" customFormat="1" ht="15.75" hidden="1" customHeight="1">
      <c r="A209" s="72">
        <v>196</v>
      </c>
      <c r="B209" s="3" t="s">
        <v>195</v>
      </c>
      <c r="C209" s="80">
        <v>3006</v>
      </c>
      <c r="D209" s="7" t="s">
        <v>285</v>
      </c>
      <c r="E209" s="102"/>
      <c r="F209" s="102"/>
      <c r="G209" s="102"/>
      <c r="H209" s="102"/>
      <c r="I209" s="102"/>
      <c r="J209" s="102"/>
      <c r="K209" s="10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101">
        <v>0</v>
      </c>
      <c r="AK209" s="101">
        <f t="shared" si="5"/>
        <v>0</v>
      </c>
    </row>
    <row r="210" spans="1:37" s="75" customFormat="1" ht="15.75" hidden="1" customHeight="1">
      <c r="A210" s="72">
        <v>197</v>
      </c>
      <c r="B210" s="3" t="s">
        <v>195</v>
      </c>
      <c r="C210" s="80">
        <v>3022</v>
      </c>
      <c r="D210" s="7" t="s">
        <v>286</v>
      </c>
      <c r="E210" s="102"/>
      <c r="F210" s="102"/>
      <c r="G210" s="102"/>
      <c r="H210" s="102"/>
      <c r="I210" s="102"/>
      <c r="J210" s="102"/>
      <c r="K210" s="10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101">
        <v>0</v>
      </c>
      <c r="AK210" s="101">
        <f t="shared" si="5"/>
        <v>0</v>
      </c>
    </row>
    <row r="211" spans="1:37" s="75" customFormat="1" ht="15.75" hidden="1" customHeight="1">
      <c r="A211" s="72">
        <v>198</v>
      </c>
      <c r="B211" s="3" t="s">
        <v>195</v>
      </c>
      <c r="C211" s="80">
        <v>3040</v>
      </c>
      <c r="D211" s="7" t="s">
        <v>288</v>
      </c>
      <c r="E211" s="102"/>
      <c r="F211" s="102"/>
      <c r="G211" s="102"/>
      <c r="H211" s="102"/>
      <c r="I211" s="102"/>
      <c r="J211" s="102"/>
      <c r="K211" s="10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101">
        <v>0</v>
      </c>
      <c r="AK211" s="101">
        <f t="shared" si="5"/>
        <v>0</v>
      </c>
    </row>
    <row r="212" spans="1:37" s="75" customFormat="1" ht="15.75" hidden="1" customHeight="1">
      <c r="A212" s="72">
        <v>199</v>
      </c>
      <c r="B212" s="3" t="s">
        <v>195</v>
      </c>
      <c r="C212" s="80">
        <v>3041</v>
      </c>
      <c r="D212" s="7" t="s">
        <v>290</v>
      </c>
      <c r="E212" s="102"/>
      <c r="F212" s="102"/>
      <c r="G212" s="102"/>
      <c r="H212" s="102"/>
      <c r="I212" s="102"/>
      <c r="J212" s="102"/>
      <c r="K212" s="10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101">
        <v>0</v>
      </c>
      <c r="AK212" s="101">
        <f t="shared" si="5"/>
        <v>0</v>
      </c>
    </row>
    <row r="213" spans="1:37" s="75" customFormat="1" ht="15.75" hidden="1" customHeight="1">
      <c r="A213" s="72">
        <v>200</v>
      </c>
      <c r="B213" s="3" t="s">
        <v>195</v>
      </c>
      <c r="C213" s="80">
        <v>3051</v>
      </c>
      <c r="D213" s="6" t="s">
        <v>291</v>
      </c>
      <c r="E213" s="102"/>
      <c r="F213" s="102"/>
      <c r="G213" s="102"/>
      <c r="H213" s="102"/>
      <c r="I213" s="102"/>
      <c r="J213" s="102"/>
      <c r="K213" s="10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101">
        <v>0</v>
      </c>
      <c r="AK213" s="101">
        <f t="shared" si="5"/>
        <v>0</v>
      </c>
    </row>
    <row r="214" spans="1:37" s="75" customFormat="1" ht="15.75" hidden="1" customHeight="1">
      <c r="A214" s="72">
        <v>201</v>
      </c>
      <c r="B214" s="3" t="s">
        <v>195</v>
      </c>
      <c r="C214" s="80">
        <v>3043</v>
      </c>
      <c r="D214" s="6" t="s">
        <v>293</v>
      </c>
      <c r="E214" s="102"/>
      <c r="F214" s="102"/>
      <c r="G214" s="102"/>
      <c r="H214" s="102"/>
      <c r="I214" s="102"/>
      <c r="J214" s="102"/>
      <c r="K214" s="10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101">
        <v>0</v>
      </c>
      <c r="AK214" s="101">
        <f t="shared" si="5"/>
        <v>0</v>
      </c>
    </row>
    <row r="215" spans="1:37" s="75" customFormat="1" ht="15.75" hidden="1" customHeight="1">
      <c r="A215" s="72">
        <v>202</v>
      </c>
      <c r="B215" s="3" t="s">
        <v>195</v>
      </c>
      <c r="C215" s="80">
        <v>3052</v>
      </c>
      <c r="D215" s="6" t="s">
        <v>295</v>
      </c>
      <c r="E215" s="102"/>
      <c r="F215" s="102"/>
      <c r="G215" s="102"/>
      <c r="H215" s="102"/>
      <c r="I215" s="102"/>
      <c r="J215" s="102"/>
      <c r="K215" s="10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101">
        <v>0</v>
      </c>
      <c r="AK215" s="101">
        <f t="shared" si="5"/>
        <v>0</v>
      </c>
    </row>
    <row r="216" spans="1:37" s="75" customFormat="1" ht="15.75" hidden="1" customHeight="1">
      <c r="A216" s="72">
        <v>203</v>
      </c>
      <c r="B216" s="3" t="s">
        <v>195</v>
      </c>
      <c r="C216" s="80">
        <v>3042</v>
      </c>
      <c r="D216" s="6" t="s">
        <v>297</v>
      </c>
      <c r="E216" s="102"/>
      <c r="F216" s="102"/>
      <c r="G216" s="102"/>
      <c r="H216" s="102"/>
      <c r="I216" s="102"/>
      <c r="J216" s="102"/>
      <c r="K216" s="10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101">
        <v>0</v>
      </c>
      <c r="AK216" s="101">
        <f t="shared" si="5"/>
        <v>0</v>
      </c>
    </row>
    <row r="217" spans="1:37" s="75" customFormat="1" ht="15.75" hidden="1" customHeight="1">
      <c r="A217" s="72">
        <v>204</v>
      </c>
      <c r="B217" s="3" t="s">
        <v>195</v>
      </c>
      <c r="C217" s="80">
        <v>3065</v>
      </c>
      <c r="D217" s="6" t="s">
        <v>299</v>
      </c>
      <c r="E217" s="102"/>
      <c r="F217" s="102"/>
      <c r="G217" s="102"/>
      <c r="H217" s="102"/>
      <c r="I217" s="102"/>
      <c r="J217" s="102"/>
      <c r="K217" s="10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101">
        <v>0</v>
      </c>
      <c r="AK217" s="101">
        <f t="shared" si="5"/>
        <v>0</v>
      </c>
    </row>
    <row r="218" spans="1:37" s="75" customFormat="1" ht="15.75" hidden="1" customHeight="1">
      <c r="A218" s="72">
        <v>205</v>
      </c>
      <c r="B218" s="3" t="s">
        <v>195</v>
      </c>
      <c r="C218" s="80">
        <v>3067</v>
      </c>
      <c r="D218" s="6" t="s">
        <v>301</v>
      </c>
      <c r="E218" s="102"/>
      <c r="F218" s="102"/>
      <c r="G218" s="102"/>
      <c r="H218" s="102"/>
      <c r="I218" s="102"/>
      <c r="J218" s="102"/>
      <c r="K218" s="10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101">
        <v>0</v>
      </c>
      <c r="AK218" s="101">
        <f t="shared" si="5"/>
        <v>0</v>
      </c>
    </row>
    <row r="219" spans="1:37" s="75" customFormat="1" ht="15.75" hidden="1" customHeight="1">
      <c r="A219" s="72">
        <v>206</v>
      </c>
      <c r="B219" s="3" t="s">
        <v>195</v>
      </c>
      <c r="C219" s="80">
        <v>3135</v>
      </c>
      <c r="D219" s="6" t="s">
        <v>303</v>
      </c>
      <c r="E219" s="102"/>
      <c r="F219" s="102"/>
      <c r="G219" s="102"/>
      <c r="H219" s="102"/>
      <c r="I219" s="102"/>
      <c r="J219" s="102"/>
      <c r="K219" s="10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101">
        <v>0</v>
      </c>
      <c r="AK219" s="101">
        <f t="shared" si="5"/>
        <v>0</v>
      </c>
    </row>
    <row r="220" spans="1:37" s="75" customFormat="1" ht="15.75" hidden="1" customHeight="1">
      <c r="A220" s="72">
        <v>207</v>
      </c>
      <c r="B220" s="3" t="s">
        <v>195</v>
      </c>
      <c r="C220" s="80">
        <v>3136</v>
      </c>
      <c r="D220" s="6" t="s">
        <v>304</v>
      </c>
      <c r="E220" s="102"/>
      <c r="F220" s="102"/>
      <c r="G220" s="102"/>
      <c r="H220" s="102"/>
      <c r="I220" s="102"/>
      <c r="J220" s="102"/>
      <c r="K220" s="10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101">
        <v>0</v>
      </c>
      <c r="AK220" s="101">
        <f t="shared" si="5"/>
        <v>0</v>
      </c>
    </row>
    <row r="221" spans="1:37" s="75" customFormat="1" ht="15.75" hidden="1" customHeight="1">
      <c r="A221" s="72">
        <v>208</v>
      </c>
      <c r="B221" s="3" t="s">
        <v>195</v>
      </c>
      <c r="C221" s="80">
        <v>3137</v>
      </c>
      <c r="D221" s="6" t="s">
        <v>305</v>
      </c>
      <c r="E221" s="102"/>
      <c r="F221" s="102"/>
      <c r="G221" s="102"/>
      <c r="H221" s="102"/>
      <c r="I221" s="102"/>
      <c r="J221" s="102"/>
      <c r="K221" s="10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101">
        <v>0</v>
      </c>
      <c r="AK221" s="101">
        <f t="shared" si="5"/>
        <v>0</v>
      </c>
    </row>
    <row r="222" spans="1:37" s="75" customFormat="1" ht="15.75" hidden="1" customHeight="1">
      <c r="A222" s="72">
        <v>209</v>
      </c>
      <c r="B222" s="3" t="s">
        <v>195</v>
      </c>
      <c r="C222" s="80"/>
      <c r="D222" s="6" t="s">
        <v>306</v>
      </c>
      <c r="E222" s="102"/>
      <c r="F222" s="102"/>
      <c r="G222" s="102"/>
      <c r="H222" s="102"/>
      <c r="I222" s="102"/>
      <c r="J222" s="102"/>
      <c r="K222" s="10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101">
        <v>0</v>
      </c>
      <c r="AK222" s="101">
        <f t="shared" si="5"/>
        <v>0</v>
      </c>
    </row>
    <row r="223" spans="1:37" s="75" customFormat="1" ht="15.75" hidden="1" customHeight="1">
      <c r="A223" s="72">
        <v>210</v>
      </c>
      <c r="B223" s="3" t="s">
        <v>195</v>
      </c>
      <c r="C223" s="80"/>
      <c r="D223" s="6" t="s">
        <v>308</v>
      </c>
      <c r="E223" s="102"/>
      <c r="F223" s="102"/>
      <c r="G223" s="102"/>
      <c r="H223" s="102"/>
      <c r="I223" s="102"/>
      <c r="J223" s="102"/>
      <c r="K223" s="10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101">
        <v>0</v>
      </c>
      <c r="AK223" s="101">
        <f t="shared" si="5"/>
        <v>0</v>
      </c>
    </row>
    <row r="224" spans="1:37" s="75" customFormat="1" ht="15.75" hidden="1" customHeight="1">
      <c r="A224" s="72">
        <v>211</v>
      </c>
      <c r="B224" s="3" t="s">
        <v>195</v>
      </c>
      <c r="C224" s="80"/>
      <c r="D224" s="6" t="s">
        <v>310</v>
      </c>
      <c r="E224" s="102"/>
      <c r="F224" s="102"/>
      <c r="G224" s="102"/>
      <c r="H224" s="102"/>
      <c r="I224" s="102"/>
      <c r="J224" s="102"/>
      <c r="K224" s="10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101">
        <v>0</v>
      </c>
      <c r="AK224" s="101">
        <f t="shared" si="5"/>
        <v>0</v>
      </c>
    </row>
    <row r="225" spans="1:37" s="75" customFormat="1" ht="15.75" hidden="1" customHeight="1">
      <c r="A225" s="72">
        <v>212</v>
      </c>
      <c r="B225" s="3" t="s">
        <v>195</v>
      </c>
      <c r="C225" s="80"/>
      <c r="D225" s="6" t="s">
        <v>312</v>
      </c>
      <c r="E225" s="102"/>
      <c r="F225" s="102"/>
      <c r="G225" s="102"/>
      <c r="H225" s="102"/>
      <c r="I225" s="102"/>
      <c r="J225" s="102"/>
      <c r="K225" s="10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101">
        <v>0</v>
      </c>
      <c r="AK225" s="101">
        <f t="shared" si="5"/>
        <v>0</v>
      </c>
    </row>
    <row r="226" spans="1:37" s="75" customFormat="1" ht="15.75" hidden="1" customHeight="1">
      <c r="A226" s="72">
        <v>213</v>
      </c>
      <c r="B226" s="3" t="s">
        <v>195</v>
      </c>
      <c r="C226" s="80"/>
      <c r="D226" s="7" t="s">
        <v>314</v>
      </c>
      <c r="E226" s="102"/>
      <c r="F226" s="102"/>
      <c r="G226" s="102"/>
      <c r="H226" s="102"/>
      <c r="I226" s="102"/>
      <c r="J226" s="102"/>
      <c r="K226" s="10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101">
        <v>0</v>
      </c>
      <c r="AK226" s="101">
        <f t="shared" ref="AK226:AK289" si="6">COUNTA(E226:AI226)*(AJ226)*(2)</f>
        <v>0</v>
      </c>
    </row>
    <row r="227" spans="1:37" s="75" customFormat="1" ht="15.75" hidden="1" customHeight="1">
      <c r="A227" s="72">
        <v>214</v>
      </c>
      <c r="B227" s="3" t="s">
        <v>195</v>
      </c>
      <c r="C227" s="80"/>
      <c r="D227" s="7" t="s">
        <v>316</v>
      </c>
      <c r="E227" s="102"/>
      <c r="F227" s="102"/>
      <c r="G227" s="102"/>
      <c r="H227" s="102"/>
      <c r="I227" s="102"/>
      <c r="J227" s="102"/>
      <c r="K227" s="10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101">
        <v>0</v>
      </c>
      <c r="AK227" s="101">
        <f t="shared" si="6"/>
        <v>0</v>
      </c>
    </row>
    <row r="228" spans="1:37" s="75" customFormat="1" ht="15.75" hidden="1" customHeight="1">
      <c r="A228" s="72">
        <v>215</v>
      </c>
      <c r="B228" s="3" t="s">
        <v>195</v>
      </c>
      <c r="C228" s="80"/>
      <c r="D228" s="6" t="s">
        <v>318</v>
      </c>
      <c r="E228" s="102"/>
      <c r="F228" s="102"/>
      <c r="G228" s="102"/>
      <c r="H228" s="102"/>
      <c r="I228" s="102"/>
      <c r="J228" s="102"/>
      <c r="K228" s="10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101">
        <v>0</v>
      </c>
      <c r="AK228" s="101">
        <f t="shared" si="6"/>
        <v>0</v>
      </c>
    </row>
    <row r="229" spans="1:37" s="75" customFormat="1" ht="15.75" hidden="1" customHeight="1">
      <c r="A229" s="72">
        <v>216</v>
      </c>
      <c r="B229" s="3" t="s">
        <v>195</v>
      </c>
      <c r="C229" s="80"/>
      <c r="D229" s="6" t="s">
        <v>321</v>
      </c>
      <c r="E229" s="102"/>
      <c r="F229" s="102"/>
      <c r="G229" s="102"/>
      <c r="H229" s="102"/>
      <c r="I229" s="102"/>
      <c r="J229" s="102"/>
      <c r="K229" s="10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101">
        <v>0</v>
      </c>
      <c r="AK229" s="101">
        <f t="shared" si="6"/>
        <v>0</v>
      </c>
    </row>
    <row r="230" spans="1:37" s="75" customFormat="1" ht="15.75" hidden="1" customHeight="1">
      <c r="A230" s="72">
        <v>217</v>
      </c>
      <c r="B230" s="3" t="s">
        <v>195</v>
      </c>
      <c r="C230" s="80"/>
      <c r="D230" s="3" t="s">
        <v>323</v>
      </c>
      <c r="E230" s="102"/>
      <c r="F230" s="102"/>
      <c r="G230" s="102"/>
      <c r="H230" s="102"/>
      <c r="I230" s="102"/>
      <c r="J230" s="102"/>
      <c r="K230" s="10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101">
        <v>0</v>
      </c>
      <c r="AK230" s="101">
        <f t="shared" si="6"/>
        <v>0</v>
      </c>
    </row>
    <row r="231" spans="1:37" s="75" customFormat="1" ht="15.75" hidden="1" customHeight="1">
      <c r="A231" s="72">
        <v>218</v>
      </c>
      <c r="B231" s="3" t="s">
        <v>195</v>
      </c>
      <c r="C231" s="80"/>
      <c r="D231" s="6" t="s">
        <v>325</v>
      </c>
      <c r="E231" s="102"/>
      <c r="F231" s="102"/>
      <c r="G231" s="102"/>
      <c r="H231" s="102"/>
      <c r="I231" s="102"/>
      <c r="J231" s="102"/>
      <c r="K231" s="10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101">
        <v>0</v>
      </c>
      <c r="AK231" s="101">
        <f t="shared" si="6"/>
        <v>0</v>
      </c>
    </row>
    <row r="232" spans="1:37" s="75" customFormat="1" ht="15.75" hidden="1" customHeight="1">
      <c r="A232" s="72">
        <v>219</v>
      </c>
      <c r="B232" s="3" t="s">
        <v>195</v>
      </c>
      <c r="C232" s="80"/>
      <c r="D232" s="6" t="s">
        <v>327</v>
      </c>
      <c r="E232" s="102"/>
      <c r="F232" s="102"/>
      <c r="G232" s="102"/>
      <c r="H232" s="102"/>
      <c r="I232" s="102"/>
      <c r="J232" s="102"/>
      <c r="K232" s="10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101">
        <v>0</v>
      </c>
      <c r="AK232" s="101">
        <f t="shared" si="6"/>
        <v>0</v>
      </c>
    </row>
    <row r="233" spans="1:37" s="75" customFormat="1" ht="15.75" hidden="1" customHeight="1">
      <c r="A233" s="72">
        <v>220</v>
      </c>
      <c r="B233" s="3" t="s">
        <v>195</v>
      </c>
      <c r="C233" s="80"/>
      <c r="D233" s="6" t="s">
        <v>329</v>
      </c>
      <c r="E233" s="102"/>
      <c r="F233" s="102"/>
      <c r="G233" s="102"/>
      <c r="H233" s="102"/>
      <c r="I233" s="102"/>
      <c r="J233" s="102"/>
      <c r="K233" s="10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101">
        <v>0</v>
      </c>
      <c r="AK233" s="101">
        <f t="shared" si="6"/>
        <v>0</v>
      </c>
    </row>
    <row r="234" spans="1:37" s="75" customFormat="1" ht="15.75" hidden="1" customHeight="1">
      <c r="A234" s="72">
        <v>221</v>
      </c>
      <c r="B234" s="3" t="s">
        <v>195</v>
      </c>
      <c r="C234" s="80"/>
      <c r="D234" s="6" t="s">
        <v>331</v>
      </c>
      <c r="E234" s="102"/>
      <c r="F234" s="102"/>
      <c r="G234" s="102"/>
      <c r="H234" s="102"/>
      <c r="I234" s="102"/>
      <c r="J234" s="102"/>
      <c r="K234" s="10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101">
        <v>0</v>
      </c>
      <c r="AK234" s="101">
        <f t="shared" si="6"/>
        <v>0</v>
      </c>
    </row>
    <row r="235" spans="1:37" s="75" customFormat="1" ht="15.75" hidden="1" customHeight="1">
      <c r="A235" s="72">
        <v>222</v>
      </c>
      <c r="B235" s="3" t="s">
        <v>195</v>
      </c>
      <c r="C235" s="80"/>
      <c r="D235" s="6" t="s">
        <v>333</v>
      </c>
      <c r="E235" s="102"/>
      <c r="F235" s="102"/>
      <c r="G235" s="102"/>
      <c r="H235" s="102"/>
      <c r="I235" s="102"/>
      <c r="J235" s="102"/>
      <c r="K235" s="10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101">
        <v>0</v>
      </c>
      <c r="AK235" s="101">
        <f t="shared" si="6"/>
        <v>0</v>
      </c>
    </row>
    <row r="236" spans="1:37" s="75" customFormat="1" ht="15.75" hidden="1" customHeight="1">
      <c r="A236" s="72">
        <v>223</v>
      </c>
      <c r="B236" s="3" t="s">
        <v>195</v>
      </c>
      <c r="C236" s="80"/>
      <c r="D236" s="6" t="s">
        <v>335</v>
      </c>
      <c r="E236" s="102"/>
      <c r="F236" s="102"/>
      <c r="G236" s="102"/>
      <c r="H236" s="102"/>
      <c r="I236" s="102"/>
      <c r="J236" s="102"/>
      <c r="K236" s="10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101">
        <v>0</v>
      </c>
      <c r="AK236" s="101">
        <f t="shared" si="6"/>
        <v>0</v>
      </c>
    </row>
    <row r="237" spans="1:37" s="75" customFormat="1" ht="15.75" hidden="1" customHeight="1">
      <c r="A237" s="72">
        <v>224</v>
      </c>
      <c r="B237" s="3" t="s">
        <v>195</v>
      </c>
      <c r="C237" s="80"/>
      <c r="D237" s="6" t="s">
        <v>337</v>
      </c>
      <c r="E237" s="102"/>
      <c r="F237" s="102"/>
      <c r="G237" s="102"/>
      <c r="H237" s="102"/>
      <c r="I237" s="102"/>
      <c r="J237" s="102"/>
      <c r="K237" s="10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101">
        <v>0</v>
      </c>
      <c r="AK237" s="101">
        <f t="shared" si="6"/>
        <v>0</v>
      </c>
    </row>
    <row r="238" spans="1:37" s="75" customFormat="1" ht="15.75" hidden="1" customHeight="1">
      <c r="A238" s="72">
        <v>225</v>
      </c>
      <c r="B238" s="3" t="s">
        <v>195</v>
      </c>
      <c r="C238" s="80"/>
      <c r="D238" s="6" t="s">
        <v>339</v>
      </c>
      <c r="E238" s="102"/>
      <c r="F238" s="102"/>
      <c r="G238" s="102"/>
      <c r="H238" s="102"/>
      <c r="I238" s="102"/>
      <c r="J238" s="102"/>
      <c r="K238" s="10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101">
        <v>0</v>
      </c>
      <c r="AK238" s="101">
        <f t="shared" si="6"/>
        <v>0</v>
      </c>
    </row>
    <row r="239" spans="1:37" s="75" customFormat="1" ht="15.75" hidden="1" customHeight="1">
      <c r="A239" s="72">
        <v>226</v>
      </c>
      <c r="B239" s="3" t="s">
        <v>195</v>
      </c>
      <c r="C239" s="80"/>
      <c r="D239" s="6" t="s">
        <v>341</v>
      </c>
      <c r="E239" s="102"/>
      <c r="F239" s="102"/>
      <c r="G239" s="102"/>
      <c r="H239" s="102"/>
      <c r="I239" s="102"/>
      <c r="J239" s="102"/>
      <c r="K239" s="10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101">
        <v>0</v>
      </c>
      <c r="AK239" s="101">
        <f t="shared" si="6"/>
        <v>0</v>
      </c>
    </row>
    <row r="240" spans="1:37" s="75" customFormat="1" ht="15.75" hidden="1" customHeight="1">
      <c r="A240" s="72">
        <v>227</v>
      </c>
      <c r="B240" s="3" t="s">
        <v>195</v>
      </c>
      <c r="C240" s="80"/>
      <c r="D240" s="6" t="s">
        <v>343</v>
      </c>
      <c r="E240" s="102"/>
      <c r="F240" s="102"/>
      <c r="G240" s="102"/>
      <c r="H240" s="102"/>
      <c r="I240" s="102"/>
      <c r="J240" s="102"/>
      <c r="K240" s="10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101">
        <v>0</v>
      </c>
      <c r="AK240" s="101">
        <f t="shared" si="6"/>
        <v>0</v>
      </c>
    </row>
    <row r="241" spans="1:37" s="75" customFormat="1" ht="15.75" hidden="1" customHeight="1">
      <c r="A241" s="72">
        <v>228</v>
      </c>
      <c r="B241" s="3" t="s">
        <v>195</v>
      </c>
      <c r="C241" s="80"/>
      <c r="D241" s="6" t="s">
        <v>345</v>
      </c>
      <c r="E241" s="102"/>
      <c r="F241" s="102"/>
      <c r="G241" s="102"/>
      <c r="H241" s="102"/>
      <c r="I241" s="102"/>
      <c r="J241" s="102"/>
      <c r="K241" s="10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101">
        <v>0</v>
      </c>
      <c r="AK241" s="101">
        <f t="shared" si="6"/>
        <v>0</v>
      </c>
    </row>
    <row r="242" spans="1:37" s="75" customFormat="1" ht="15.75" hidden="1" customHeight="1">
      <c r="A242" s="72">
        <v>229</v>
      </c>
      <c r="B242" s="3" t="s">
        <v>195</v>
      </c>
      <c r="C242" s="80"/>
      <c r="D242" s="6" t="s">
        <v>347</v>
      </c>
      <c r="E242" s="102"/>
      <c r="F242" s="102"/>
      <c r="G242" s="102"/>
      <c r="H242" s="102"/>
      <c r="I242" s="102"/>
      <c r="J242" s="102"/>
      <c r="K242" s="10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101">
        <v>0</v>
      </c>
      <c r="AK242" s="101">
        <f t="shared" si="6"/>
        <v>0</v>
      </c>
    </row>
    <row r="243" spans="1:37" s="75" customFormat="1" ht="15.75" hidden="1" customHeight="1">
      <c r="A243" s="72">
        <v>230</v>
      </c>
      <c r="B243" s="3" t="s">
        <v>195</v>
      </c>
      <c r="C243" s="80"/>
      <c r="D243" s="6" t="s">
        <v>349</v>
      </c>
      <c r="E243" s="102"/>
      <c r="F243" s="102"/>
      <c r="G243" s="102"/>
      <c r="H243" s="102"/>
      <c r="I243" s="102"/>
      <c r="J243" s="102"/>
      <c r="K243" s="10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101">
        <v>0</v>
      </c>
      <c r="AK243" s="101">
        <f t="shared" si="6"/>
        <v>0</v>
      </c>
    </row>
    <row r="244" spans="1:37" s="75" customFormat="1" ht="15.75" hidden="1" customHeight="1">
      <c r="A244" s="72">
        <v>231</v>
      </c>
      <c r="B244" s="3" t="s">
        <v>195</v>
      </c>
      <c r="C244" s="80"/>
      <c r="D244" s="6" t="s">
        <v>350</v>
      </c>
      <c r="E244" s="102"/>
      <c r="F244" s="102"/>
      <c r="G244" s="102"/>
      <c r="H244" s="102"/>
      <c r="I244" s="102"/>
      <c r="J244" s="102"/>
      <c r="K244" s="10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101">
        <v>0</v>
      </c>
      <c r="AK244" s="101">
        <f t="shared" si="6"/>
        <v>0</v>
      </c>
    </row>
    <row r="245" spans="1:37" s="75" customFormat="1" ht="15.75" hidden="1" customHeight="1">
      <c r="A245" s="72">
        <v>232</v>
      </c>
      <c r="B245" s="3" t="s">
        <v>195</v>
      </c>
      <c r="C245" s="80"/>
      <c r="D245" s="6" t="s">
        <v>352</v>
      </c>
      <c r="E245" s="102"/>
      <c r="F245" s="102"/>
      <c r="G245" s="102"/>
      <c r="H245" s="102"/>
      <c r="I245" s="102"/>
      <c r="J245" s="102"/>
      <c r="K245" s="10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101">
        <v>0</v>
      </c>
      <c r="AK245" s="101">
        <f t="shared" si="6"/>
        <v>0</v>
      </c>
    </row>
    <row r="246" spans="1:37" s="75" customFormat="1" ht="15.75" hidden="1" customHeight="1">
      <c r="A246" s="72">
        <v>233</v>
      </c>
      <c r="B246" s="3" t="s">
        <v>195</v>
      </c>
      <c r="C246" s="80"/>
      <c r="D246" s="6" t="s">
        <v>354</v>
      </c>
      <c r="E246" s="102"/>
      <c r="F246" s="102"/>
      <c r="G246" s="102"/>
      <c r="H246" s="102"/>
      <c r="I246" s="102"/>
      <c r="J246" s="102"/>
      <c r="K246" s="10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101">
        <v>0</v>
      </c>
      <c r="AK246" s="101">
        <f t="shared" si="6"/>
        <v>0</v>
      </c>
    </row>
    <row r="247" spans="1:37" s="75" customFormat="1" ht="15.75" hidden="1" customHeight="1">
      <c r="A247" s="72">
        <v>234</v>
      </c>
      <c r="B247" s="3" t="s">
        <v>195</v>
      </c>
      <c r="C247" s="80"/>
      <c r="D247" s="6" t="s">
        <v>356</v>
      </c>
      <c r="E247" s="102"/>
      <c r="F247" s="102"/>
      <c r="G247" s="102"/>
      <c r="H247" s="102"/>
      <c r="I247" s="102"/>
      <c r="J247" s="102"/>
      <c r="K247" s="10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101">
        <v>0</v>
      </c>
      <c r="AK247" s="101">
        <f t="shared" si="6"/>
        <v>0</v>
      </c>
    </row>
    <row r="248" spans="1:37" s="75" customFormat="1" ht="15.75" hidden="1" customHeight="1">
      <c r="A248" s="72">
        <v>235</v>
      </c>
      <c r="B248" s="3" t="s">
        <v>195</v>
      </c>
      <c r="C248" s="80"/>
      <c r="D248" s="6" t="s">
        <v>358</v>
      </c>
      <c r="E248" s="102"/>
      <c r="F248" s="102"/>
      <c r="G248" s="102"/>
      <c r="H248" s="102"/>
      <c r="I248" s="102"/>
      <c r="J248" s="102"/>
      <c r="K248" s="10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101">
        <v>0</v>
      </c>
      <c r="AK248" s="101">
        <f t="shared" si="6"/>
        <v>0</v>
      </c>
    </row>
    <row r="249" spans="1:37" s="75" customFormat="1" ht="15.75" hidden="1" customHeight="1">
      <c r="A249" s="72">
        <v>236</v>
      </c>
      <c r="B249" s="3" t="s">
        <v>195</v>
      </c>
      <c r="C249" s="80"/>
      <c r="D249" s="6" t="s">
        <v>360</v>
      </c>
      <c r="E249" s="102"/>
      <c r="F249" s="102"/>
      <c r="G249" s="102"/>
      <c r="H249" s="102"/>
      <c r="I249" s="102"/>
      <c r="J249" s="102"/>
      <c r="K249" s="10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101">
        <v>0</v>
      </c>
      <c r="AK249" s="101">
        <f t="shared" si="6"/>
        <v>0</v>
      </c>
    </row>
    <row r="250" spans="1:37" s="75" customFormat="1" ht="15.75" hidden="1" customHeight="1">
      <c r="A250" s="72">
        <v>237</v>
      </c>
      <c r="B250" s="3" t="s">
        <v>195</v>
      </c>
      <c r="C250" s="80"/>
      <c r="D250" s="6" t="s">
        <v>362</v>
      </c>
      <c r="E250" s="102"/>
      <c r="F250" s="102"/>
      <c r="G250" s="102"/>
      <c r="H250" s="102"/>
      <c r="I250" s="102"/>
      <c r="J250" s="102"/>
      <c r="K250" s="10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101">
        <v>0</v>
      </c>
      <c r="AK250" s="101">
        <f t="shared" si="6"/>
        <v>0</v>
      </c>
    </row>
    <row r="251" spans="1:37" s="75" customFormat="1" ht="15.75" hidden="1" customHeight="1">
      <c r="A251" s="72">
        <v>238</v>
      </c>
      <c r="B251" s="3" t="s">
        <v>195</v>
      </c>
      <c r="C251" s="80"/>
      <c r="D251" s="6" t="s">
        <v>364</v>
      </c>
      <c r="E251" s="102"/>
      <c r="F251" s="102"/>
      <c r="G251" s="102"/>
      <c r="H251" s="102"/>
      <c r="I251" s="102"/>
      <c r="J251" s="102"/>
      <c r="K251" s="10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101">
        <v>0</v>
      </c>
      <c r="AK251" s="101">
        <f t="shared" si="6"/>
        <v>0</v>
      </c>
    </row>
    <row r="252" spans="1:37" s="75" customFormat="1" ht="15.75" hidden="1" customHeight="1">
      <c r="A252" s="72">
        <v>239</v>
      </c>
      <c r="B252" s="3" t="s">
        <v>195</v>
      </c>
      <c r="C252" s="80"/>
      <c r="D252" s="6" t="s">
        <v>366</v>
      </c>
      <c r="E252" s="102"/>
      <c r="F252" s="102"/>
      <c r="G252" s="102"/>
      <c r="H252" s="102"/>
      <c r="I252" s="102"/>
      <c r="J252" s="102"/>
      <c r="K252" s="10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101">
        <v>0</v>
      </c>
      <c r="AK252" s="101">
        <f t="shared" si="6"/>
        <v>0</v>
      </c>
    </row>
    <row r="253" spans="1:37" s="75" customFormat="1" ht="15.75" hidden="1" customHeight="1">
      <c r="A253" s="72">
        <v>240</v>
      </c>
      <c r="B253" s="3" t="s">
        <v>195</v>
      </c>
      <c r="C253" s="80"/>
      <c r="D253" s="6" t="s">
        <v>367</v>
      </c>
      <c r="E253" s="102"/>
      <c r="F253" s="102"/>
      <c r="G253" s="102"/>
      <c r="H253" s="102"/>
      <c r="I253" s="102"/>
      <c r="J253" s="102"/>
      <c r="K253" s="10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101">
        <v>0</v>
      </c>
      <c r="AK253" s="101">
        <f t="shared" si="6"/>
        <v>0</v>
      </c>
    </row>
    <row r="254" spans="1:37" s="75" customFormat="1" ht="15.75" hidden="1" customHeight="1">
      <c r="A254" s="72">
        <v>241</v>
      </c>
      <c r="B254" s="3" t="s">
        <v>195</v>
      </c>
      <c r="C254" s="80"/>
      <c r="D254" s="6" t="s">
        <v>369</v>
      </c>
      <c r="E254" s="102"/>
      <c r="F254" s="102"/>
      <c r="G254" s="102"/>
      <c r="H254" s="102"/>
      <c r="I254" s="102"/>
      <c r="J254" s="102"/>
      <c r="K254" s="10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101">
        <v>0</v>
      </c>
      <c r="AK254" s="101">
        <f t="shared" si="6"/>
        <v>0</v>
      </c>
    </row>
    <row r="255" spans="1:37" s="75" customFormat="1" ht="15.75" hidden="1" customHeight="1">
      <c r="A255" s="72">
        <v>242</v>
      </c>
      <c r="B255" s="3" t="s">
        <v>195</v>
      </c>
      <c r="C255" s="80"/>
      <c r="D255" s="6" t="s">
        <v>370</v>
      </c>
      <c r="E255" s="102"/>
      <c r="F255" s="102"/>
      <c r="G255" s="102"/>
      <c r="H255" s="102"/>
      <c r="I255" s="102"/>
      <c r="J255" s="102"/>
      <c r="K255" s="10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101">
        <v>0</v>
      </c>
      <c r="AK255" s="101">
        <f t="shared" si="6"/>
        <v>0</v>
      </c>
    </row>
    <row r="256" spans="1:37" s="75" customFormat="1" ht="15.75" hidden="1" customHeight="1">
      <c r="A256" s="72">
        <v>243</v>
      </c>
      <c r="B256" s="3" t="s">
        <v>195</v>
      </c>
      <c r="C256" s="80"/>
      <c r="D256" s="6" t="s">
        <v>372</v>
      </c>
      <c r="E256" s="102"/>
      <c r="F256" s="102"/>
      <c r="G256" s="102"/>
      <c r="H256" s="102"/>
      <c r="I256" s="102"/>
      <c r="J256" s="102"/>
      <c r="K256" s="10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101">
        <v>0</v>
      </c>
      <c r="AK256" s="101">
        <f t="shared" si="6"/>
        <v>0</v>
      </c>
    </row>
    <row r="257" spans="1:37" s="75" customFormat="1" ht="15.75" hidden="1" customHeight="1">
      <c r="A257" s="72">
        <v>244</v>
      </c>
      <c r="B257" s="3" t="s">
        <v>195</v>
      </c>
      <c r="C257" s="80"/>
      <c r="D257" s="6" t="s">
        <v>374</v>
      </c>
      <c r="E257" s="102"/>
      <c r="F257" s="102"/>
      <c r="G257" s="102"/>
      <c r="H257" s="102"/>
      <c r="I257" s="102"/>
      <c r="J257" s="102"/>
      <c r="K257" s="10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101">
        <v>0</v>
      </c>
      <c r="AK257" s="101">
        <f t="shared" si="6"/>
        <v>0</v>
      </c>
    </row>
    <row r="258" spans="1:37" s="75" customFormat="1" ht="15.75" hidden="1" customHeight="1">
      <c r="A258" s="72">
        <v>245</v>
      </c>
      <c r="B258" s="3" t="s">
        <v>195</v>
      </c>
      <c r="C258" s="80"/>
      <c r="D258" s="6" t="s">
        <v>376</v>
      </c>
      <c r="E258" s="102"/>
      <c r="F258" s="102"/>
      <c r="G258" s="102"/>
      <c r="H258" s="102"/>
      <c r="I258" s="102"/>
      <c r="J258" s="102"/>
      <c r="K258" s="10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101">
        <v>0</v>
      </c>
      <c r="AK258" s="101">
        <f t="shared" si="6"/>
        <v>0</v>
      </c>
    </row>
    <row r="259" spans="1:37" s="75" customFormat="1" ht="15.75" hidden="1" customHeight="1">
      <c r="A259" s="72">
        <v>246</v>
      </c>
      <c r="B259" s="3" t="s">
        <v>195</v>
      </c>
      <c r="C259" s="80"/>
      <c r="D259" s="6" t="s">
        <v>377</v>
      </c>
      <c r="E259" s="102"/>
      <c r="F259" s="102"/>
      <c r="G259" s="102"/>
      <c r="H259" s="102"/>
      <c r="I259" s="102"/>
      <c r="J259" s="102"/>
      <c r="K259" s="10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101">
        <v>0</v>
      </c>
      <c r="AK259" s="101">
        <f t="shared" si="6"/>
        <v>0</v>
      </c>
    </row>
    <row r="260" spans="1:37" s="75" customFormat="1" ht="15.75" hidden="1" customHeight="1">
      <c r="A260" s="72">
        <v>247</v>
      </c>
      <c r="B260" s="3" t="s">
        <v>195</v>
      </c>
      <c r="C260" s="80"/>
      <c r="D260" s="6" t="s">
        <v>378</v>
      </c>
      <c r="E260" s="102"/>
      <c r="F260" s="102"/>
      <c r="G260" s="102"/>
      <c r="H260" s="102"/>
      <c r="I260" s="102"/>
      <c r="J260" s="102"/>
      <c r="K260" s="10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101">
        <v>0</v>
      </c>
      <c r="AK260" s="101">
        <f t="shared" si="6"/>
        <v>0</v>
      </c>
    </row>
    <row r="261" spans="1:37" s="75" customFormat="1" ht="15.75" hidden="1" customHeight="1">
      <c r="A261" s="72">
        <v>248</v>
      </c>
      <c r="B261" s="3" t="s">
        <v>195</v>
      </c>
      <c r="C261" s="80"/>
      <c r="D261" s="6" t="s">
        <v>379</v>
      </c>
      <c r="E261" s="102"/>
      <c r="F261" s="102"/>
      <c r="G261" s="102"/>
      <c r="H261" s="102"/>
      <c r="I261" s="102"/>
      <c r="J261" s="102"/>
      <c r="K261" s="10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101">
        <v>0</v>
      </c>
      <c r="AK261" s="101">
        <f t="shared" si="6"/>
        <v>0</v>
      </c>
    </row>
    <row r="262" spans="1:37" s="75" customFormat="1" ht="15.75" hidden="1" customHeight="1">
      <c r="A262" s="72">
        <v>249</v>
      </c>
      <c r="B262" s="3" t="s">
        <v>195</v>
      </c>
      <c r="C262" s="80"/>
      <c r="D262" s="6" t="s">
        <v>381</v>
      </c>
      <c r="E262" s="102"/>
      <c r="F262" s="102"/>
      <c r="G262" s="102"/>
      <c r="H262" s="102"/>
      <c r="I262" s="102"/>
      <c r="J262" s="102"/>
      <c r="K262" s="10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101">
        <v>0</v>
      </c>
      <c r="AK262" s="101">
        <f t="shared" si="6"/>
        <v>0</v>
      </c>
    </row>
    <row r="263" spans="1:37" s="75" customFormat="1" ht="15.75" hidden="1" customHeight="1">
      <c r="A263" s="72">
        <v>250</v>
      </c>
      <c r="B263" s="3" t="s">
        <v>195</v>
      </c>
      <c r="C263" s="80"/>
      <c r="D263" s="6" t="s">
        <v>383</v>
      </c>
      <c r="E263" s="102"/>
      <c r="F263" s="102"/>
      <c r="G263" s="102"/>
      <c r="H263" s="102"/>
      <c r="I263" s="102"/>
      <c r="J263" s="102"/>
      <c r="K263" s="10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101">
        <v>0</v>
      </c>
      <c r="AK263" s="101">
        <f t="shared" si="6"/>
        <v>0</v>
      </c>
    </row>
    <row r="264" spans="1:37" s="75" customFormat="1" ht="15.75" hidden="1" customHeight="1">
      <c r="A264" s="72">
        <v>251</v>
      </c>
      <c r="B264" s="3" t="s">
        <v>195</v>
      </c>
      <c r="C264" s="80"/>
      <c r="D264" s="6" t="s">
        <v>385</v>
      </c>
      <c r="E264" s="102"/>
      <c r="F264" s="102"/>
      <c r="G264" s="102"/>
      <c r="H264" s="102"/>
      <c r="I264" s="102"/>
      <c r="J264" s="102"/>
      <c r="K264" s="10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101">
        <v>0</v>
      </c>
      <c r="AK264" s="101">
        <f t="shared" si="6"/>
        <v>0</v>
      </c>
    </row>
    <row r="265" spans="1:37" s="75" customFormat="1" ht="15.75" hidden="1" customHeight="1">
      <c r="A265" s="72">
        <v>252</v>
      </c>
      <c r="B265" s="3" t="s">
        <v>195</v>
      </c>
      <c r="C265" s="80"/>
      <c r="D265" s="6" t="s">
        <v>387</v>
      </c>
      <c r="E265" s="102"/>
      <c r="F265" s="102"/>
      <c r="G265" s="102"/>
      <c r="H265" s="102"/>
      <c r="I265" s="102"/>
      <c r="J265" s="102"/>
      <c r="K265" s="10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101">
        <v>0</v>
      </c>
      <c r="AK265" s="101">
        <f t="shared" si="6"/>
        <v>0</v>
      </c>
    </row>
    <row r="266" spans="1:37" s="75" customFormat="1" ht="15.75" hidden="1" customHeight="1">
      <c r="A266" s="72">
        <v>253</v>
      </c>
      <c r="B266" s="3" t="s">
        <v>195</v>
      </c>
      <c r="C266" s="80"/>
      <c r="D266" s="6" t="s">
        <v>389</v>
      </c>
      <c r="E266" s="102"/>
      <c r="F266" s="102"/>
      <c r="G266" s="102"/>
      <c r="H266" s="102"/>
      <c r="I266" s="102"/>
      <c r="J266" s="102"/>
      <c r="K266" s="10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101">
        <v>0</v>
      </c>
      <c r="AK266" s="101">
        <f t="shared" si="6"/>
        <v>0</v>
      </c>
    </row>
    <row r="267" spans="1:37" s="75" customFormat="1" ht="15.75" hidden="1" customHeight="1">
      <c r="A267" s="72">
        <v>254</v>
      </c>
      <c r="B267" s="3" t="s">
        <v>195</v>
      </c>
      <c r="C267" s="80"/>
      <c r="D267" s="6" t="s">
        <v>391</v>
      </c>
      <c r="E267" s="102"/>
      <c r="F267" s="102"/>
      <c r="G267" s="102"/>
      <c r="H267" s="102"/>
      <c r="I267" s="102"/>
      <c r="J267" s="102"/>
      <c r="K267" s="10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101">
        <v>0</v>
      </c>
      <c r="AK267" s="101">
        <f t="shared" si="6"/>
        <v>0</v>
      </c>
    </row>
    <row r="268" spans="1:37" s="75" customFormat="1" ht="15.75" hidden="1" customHeight="1">
      <c r="A268" s="72">
        <v>255</v>
      </c>
      <c r="B268" s="3" t="s">
        <v>195</v>
      </c>
      <c r="C268" s="80"/>
      <c r="D268" s="6" t="s">
        <v>392</v>
      </c>
      <c r="E268" s="102"/>
      <c r="F268" s="102"/>
      <c r="G268" s="102"/>
      <c r="H268" s="102"/>
      <c r="I268" s="102"/>
      <c r="J268" s="102"/>
      <c r="K268" s="10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101">
        <v>0</v>
      </c>
      <c r="AK268" s="101">
        <f t="shared" si="6"/>
        <v>0</v>
      </c>
    </row>
    <row r="269" spans="1:37" s="75" customFormat="1" ht="15.75" hidden="1" customHeight="1">
      <c r="A269" s="72">
        <v>256</v>
      </c>
      <c r="B269" s="3" t="s">
        <v>195</v>
      </c>
      <c r="C269" s="80"/>
      <c r="D269" s="6" t="s">
        <v>394</v>
      </c>
      <c r="E269" s="102"/>
      <c r="F269" s="102"/>
      <c r="G269" s="102"/>
      <c r="H269" s="102"/>
      <c r="I269" s="102"/>
      <c r="J269" s="102"/>
      <c r="K269" s="10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101">
        <v>0</v>
      </c>
      <c r="AK269" s="101">
        <f t="shared" si="6"/>
        <v>0</v>
      </c>
    </row>
    <row r="270" spans="1:37" s="75" customFormat="1" ht="15.75" hidden="1" customHeight="1">
      <c r="A270" s="72">
        <v>257</v>
      </c>
      <c r="B270" s="3" t="s">
        <v>195</v>
      </c>
      <c r="C270" s="80"/>
      <c r="D270" s="6" t="s">
        <v>396</v>
      </c>
      <c r="E270" s="102"/>
      <c r="F270" s="102"/>
      <c r="G270" s="102"/>
      <c r="H270" s="102"/>
      <c r="I270" s="102"/>
      <c r="J270" s="102"/>
      <c r="K270" s="10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101">
        <v>0</v>
      </c>
      <c r="AK270" s="101">
        <f t="shared" si="6"/>
        <v>0</v>
      </c>
    </row>
    <row r="271" spans="1:37" s="75" customFormat="1" ht="15.75" hidden="1" customHeight="1">
      <c r="A271" s="72">
        <v>258</v>
      </c>
      <c r="B271" s="3" t="s">
        <v>195</v>
      </c>
      <c r="C271" s="80"/>
      <c r="D271" s="6" t="s">
        <v>398</v>
      </c>
      <c r="E271" s="102"/>
      <c r="F271" s="102"/>
      <c r="G271" s="102"/>
      <c r="H271" s="102"/>
      <c r="I271" s="102"/>
      <c r="J271" s="102"/>
      <c r="K271" s="10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101">
        <v>0</v>
      </c>
      <c r="AK271" s="101">
        <f t="shared" si="6"/>
        <v>0</v>
      </c>
    </row>
    <row r="272" spans="1:37" s="75" customFormat="1" ht="15.75" hidden="1" customHeight="1">
      <c r="A272" s="72">
        <v>259</v>
      </c>
      <c r="B272" s="3" t="s">
        <v>195</v>
      </c>
      <c r="C272" s="80"/>
      <c r="D272" s="6" t="s">
        <v>400</v>
      </c>
      <c r="E272" s="102"/>
      <c r="F272" s="102"/>
      <c r="G272" s="102"/>
      <c r="H272" s="102"/>
      <c r="I272" s="102"/>
      <c r="J272" s="102"/>
      <c r="K272" s="10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101">
        <v>0</v>
      </c>
      <c r="AK272" s="101">
        <f t="shared" si="6"/>
        <v>0</v>
      </c>
    </row>
    <row r="273" spans="1:37" s="75" customFormat="1" ht="15.75" hidden="1" customHeight="1">
      <c r="A273" s="72">
        <v>260</v>
      </c>
      <c r="B273" s="3" t="s">
        <v>195</v>
      </c>
      <c r="C273" s="80"/>
      <c r="D273" s="6" t="s">
        <v>402</v>
      </c>
      <c r="E273" s="102"/>
      <c r="F273" s="102"/>
      <c r="G273" s="102"/>
      <c r="H273" s="102"/>
      <c r="I273" s="102"/>
      <c r="J273" s="102"/>
      <c r="K273" s="10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101">
        <v>0</v>
      </c>
      <c r="AK273" s="101">
        <f t="shared" si="6"/>
        <v>0</v>
      </c>
    </row>
    <row r="274" spans="1:37" s="75" customFormat="1" ht="15.75" hidden="1" customHeight="1">
      <c r="A274" s="72">
        <v>261</v>
      </c>
      <c r="B274" s="3" t="s">
        <v>195</v>
      </c>
      <c r="C274" s="80"/>
      <c r="D274" s="6" t="s">
        <v>403</v>
      </c>
      <c r="E274" s="102"/>
      <c r="F274" s="102"/>
      <c r="G274" s="102"/>
      <c r="H274" s="102"/>
      <c r="I274" s="102"/>
      <c r="J274" s="102"/>
      <c r="K274" s="10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101">
        <v>0</v>
      </c>
      <c r="AK274" s="101">
        <f t="shared" si="6"/>
        <v>0</v>
      </c>
    </row>
    <row r="275" spans="1:37" s="75" customFormat="1" ht="15.75" hidden="1" customHeight="1">
      <c r="A275" s="72">
        <v>262</v>
      </c>
      <c r="B275" s="3" t="s">
        <v>195</v>
      </c>
      <c r="C275" s="80"/>
      <c r="D275" s="6" t="s">
        <v>405</v>
      </c>
      <c r="E275" s="102"/>
      <c r="F275" s="102"/>
      <c r="G275" s="102"/>
      <c r="H275" s="102"/>
      <c r="I275" s="102"/>
      <c r="J275" s="102"/>
      <c r="K275" s="10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101">
        <v>0</v>
      </c>
      <c r="AK275" s="101">
        <f t="shared" si="6"/>
        <v>0</v>
      </c>
    </row>
    <row r="276" spans="1:37" s="75" customFormat="1" ht="15.75" hidden="1" customHeight="1">
      <c r="A276" s="72">
        <v>263</v>
      </c>
      <c r="B276" s="3" t="s">
        <v>195</v>
      </c>
      <c r="C276" s="80"/>
      <c r="D276" s="6" t="s">
        <v>407</v>
      </c>
      <c r="E276" s="102"/>
      <c r="F276" s="102"/>
      <c r="G276" s="102"/>
      <c r="H276" s="102"/>
      <c r="I276" s="102"/>
      <c r="J276" s="102"/>
      <c r="K276" s="10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101">
        <v>0</v>
      </c>
      <c r="AK276" s="101">
        <f t="shared" si="6"/>
        <v>0</v>
      </c>
    </row>
    <row r="277" spans="1:37" s="75" customFormat="1" ht="15.75" hidden="1" customHeight="1">
      <c r="A277" s="72">
        <v>264</v>
      </c>
      <c r="B277" s="3" t="s">
        <v>195</v>
      </c>
      <c r="C277" s="80"/>
      <c r="D277" s="6" t="s">
        <v>409</v>
      </c>
      <c r="E277" s="102"/>
      <c r="F277" s="102"/>
      <c r="G277" s="102"/>
      <c r="H277" s="102"/>
      <c r="I277" s="102"/>
      <c r="J277" s="102"/>
      <c r="K277" s="10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101">
        <v>0</v>
      </c>
      <c r="AK277" s="101">
        <f t="shared" si="6"/>
        <v>0</v>
      </c>
    </row>
    <row r="278" spans="1:37" s="75" customFormat="1" ht="15.75" hidden="1" customHeight="1">
      <c r="A278" s="72">
        <v>265</v>
      </c>
      <c r="B278" s="3" t="s">
        <v>195</v>
      </c>
      <c r="C278" s="80"/>
      <c r="D278" s="6" t="s">
        <v>411</v>
      </c>
      <c r="E278" s="102"/>
      <c r="F278" s="102"/>
      <c r="G278" s="102"/>
      <c r="H278" s="102"/>
      <c r="I278" s="102"/>
      <c r="J278" s="102"/>
      <c r="K278" s="10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101">
        <v>0</v>
      </c>
      <c r="AK278" s="101">
        <f t="shared" si="6"/>
        <v>0</v>
      </c>
    </row>
    <row r="279" spans="1:37" s="75" customFormat="1" ht="15.75" hidden="1" customHeight="1">
      <c r="A279" s="72">
        <v>266</v>
      </c>
      <c r="B279" s="3" t="s">
        <v>195</v>
      </c>
      <c r="C279" s="80"/>
      <c r="D279" s="6" t="s">
        <v>413</v>
      </c>
      <c r="E279" s="102"/>
      <c r="F279" s="102"/>
      <c r="G279" s="102"/>
      <c r="H279" s="102"/>
      <c r="I279" s="102"/>
      <c r="J279" s="102"/>
      <c r="K279" s="10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101">
        <v>0</v>
      </c>
      <c r="AK279" s="101">
        <f t="shared" si="6"/>
        <v>0</v>
      </c>
    </row>
    <row r="280" spans="1:37" s="75" customFormat="1" ht="15.75" hidden="1" customHeight="1">
      <c r="A280" s="72">
        <v>267</v>
      </c>
      <c r="B280" s="3" t="s">
        <v>195</v>
      </c>
      <c r="C280" s="80"/>
      <c r="D280" s="6" t="s">
        <v>415</v>
      </c>
      <c r="E280" s="102"/>
      <c r="F280" s="102"/>
      <c r="G280" s="102"/>
      <c r="H280" s="102"/>
      <c r="I280" s="102"/>
      <c r="J280" s="102"/>
      <c r="K280" s="10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101">
        <v>0</v>
      </c>
      <c r="AK280" s="101">
        <f t="shared" si="6"/>
        <v>0</v>
      </c>
    </row>
    <row r="281" spans="1:37" s="75" customFormat="1" ht="15.75" hidden="1" customHeight="1">
      <c r="A281" s="72">
        <v>268</v>
      </c>
      <c r="B281" s="3" t="s">
        <v>195</v>
      </c>
      <c r="C281" s="80"/>
      <c r="D281" s="6" t="s">
        <v>418</v>
      </c>
      <c r="E281" s="102"/>
      <c r="F281" s="102"/>
      <c r="G281" s="102"/>
      <c r="H281" s="102"/>
      <c r="I281" s="102"/>
      <c r="J281" s="102"/>
      <c r="K281" s="10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101">
        <v>0</v>
      </c>
      <c r="AK281" s="101">
        <f t="shared" si="6"/>
        <v>0</v>
      </c>
    </row>
    <row r="282" spans="1:37" s="75" customFormat="1" ht="15.75" hidden="1" customHeight="1">
      <c r="A282" s="72">
        <v>269</v>
      </c>
      <c r="B282" s="3" t="s">
        <v>195</v>
      </c>
      <c r="C282" s="80"/>
      <c r="D282" s="6" t="s">
        <v>420</v>
      </c>
      <c r="E282" s="102"/>
      <c r="F282" s="102"/>
      <c r="G282" s="102"/>
      <c r="H282" s="102"/>
      <c r="I282" s="102"/>
      <c r="J282" s="102"/>
      <c r="K282" s="10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101">
        <v>0</v>
      </c>
      <c r="AK282" s="101">
        <f t="shared" si="6"/>
        <v>0</v>
      </c>
    </row>
    <row r="283" spans="1:37" s="75" customFormat="1" ht="15.75" hidden="1" customHeight="1">
      <c r="A283" s="72">
        <v>270</v>
      </c>
      <c r="B283" s="3" t="s">
        <v>195</v>
      </c>
      <c r="C283" s="80"/>
      <c r="D283" s="6" t="s">
        <v>422</v>
      </c>
      <c r="E283" s="102"/>
      <c r="F283" s="102"/>
      <c r="G283" s="102"/>
      <c r="H283" s="102"/>
      <c r="I283" s="102"/>
      <c r="J283" s="102"/>
      <c r="K283" s="10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101">
        <v>0</v>
      </c>
      <c r="AK283" s="101">
        <f t="shared" si="6"/>
        <v>0</v>
      </c>
    </row>
    <row r="284" spans="1:37" s="75" customFormat="1" ht="15.75" hidden="1" customHeight="1">
      <c r="A284" s="72">
        <v>271</v>
      </c>
      <c r="B284" s="3" t="s">
        <v>195</v>
      </c>
      <c r="C284" s="80"/>
      <c r="D284" s="6" t="s">
        <v>424</v>
      </c>
      <c r="E284" s="102"/>
      <c r="F284" s="102"/>
      <c r="G284" s="102"/>
      <c r="H284" s="102"/>
      <c r="I284" s="102"/>
      <c r="J284" s="102"/>
      <c r="K284" s="10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101">
        <v>0</v>
      </c>
      <c r="AK284" s="101">
        <f t="shared" si="6"/>
        <v>0</v>
      </c>
    </row>
    <row r="285" spans="1:37" s="75" customFormat="1" ht="15.75" hidden="1" customHeight="1">
      <c r="A285" s="72">
        <v>272</v>
      </c>
      <c r="B285" s="3" t="s">
        <v>195</v>
      </c>
      <c r="C285" s="80"/>
      <c r="D285" s="6" t="s">
        <v>426</v>
      </c>
      <c r="E285" s="102"/>
      <c r="F285" s="102"/>
      <c r="G285" s="102"/>
      <c r="H285" s="102"/>
      <c r="I285" s="102"/>
      <c r="J285" s="102"/>
      <c r="K285" s="10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101">
        <v>0</v>
      </c>
      <c r="AK285" s="101">
        <f t="shared" si="6"/>
        <v>0</v>
      </c>
    </row>
    <row r="286" spans="1:37" s="75" customFormat="1" ht="15.75" hidden="1" customHeight="1">
      <c r="A286" s="72">
        <v>273</v>
      </c>
      <c r="B286" s="3" t="s">
        <v>195</v>
      </c>
      <c r="C286" s="80"/>
      <c r="D286" s="6" t="s">
        <v>428</v>
      </c>
      <c r="E286" s="102"/>
      <c r="F286" s="102"/>
      <c r="G286" s="102"/>
      <c r="H286" s="102"/>
      <c r="I286" s="102"/>
      <c r="J286" s="102"/>
      <c r="K286" s="10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101">
        <v>0</v>
      </c>
      <c r="AK286" s="101">
        <f t="shared" si="6"/>
        <v>0</v>
      </c>
    </row>
    <row r="287" spans="1:37" s="75" customFormat="1" ht="15.75" hidden="1" customHeight="1">
      <c r="A287" s="72">
        <v>274</v>
      </c>
      <c r="B287" s="3" t="s">
        <v>195</v>
      </c>
      <c r="C287" s="80"/>
      <c r="D287" s="6" t="s">
        <v>430</v>
      </c>
      <c r="E287" s="102"/>
      <c r="F287" s="102"/>
      <c r="G287" s="102"/>
      <c r="H287" s="102"/>
      <c r="I287" s="102"/>
      <c r="J287" s="102"/>
      <c r="K287" s="10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101">
        <v>0</v>
      </c>
      <c r="AK287" s="101">
        <f t="shared" si="6"/>
        <v>0</v>
      </c>
    </row>
    <row r="288" spans="1:37" s="75" customFormat="1" ht="15.75" hidden="1" customHeight="1">
      <c r="A288" s="72">
        <v>275</v>
      </c>
      <c r="B288" s="3" t="s">
        <v>195</v>
      </c>
      <c r="C288" s="80"/>
      <c r="D288" s="6" t="s">
        <v>432</v>
      </c>
      <c r="E288" s="102"/>
      <c r="F288" s="102"/>
      <c r="G288" s="102"/>
      <c r="H288" s="102"/>
      <c r="I288" s="102"/>
      <c r="J288" s="102"/>
      <c r="K288" s="10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101">
        <v>0</v>
      </c>
      <c r="AK288" s="101">
        <f t="shared" si="6"/>
        <v>0</v>
      </c>
    </row>
    <row r="289" spans="1:37" s="75" customFormat="1" ht="15.75" hidden="1" customHeight="1">
      <c r="A289" s="72">
        <v>276</v>
      </c>
      <c r="B289" s="3" t="s">
        <v>195</v>
      </c>
      <c r="C289" s="80"/>
      <c r="D289" s="6" t="s">
        <v>434</v>
      </c>
      <c r="E289" s="102"/>
      <c r="F289" s="102"/>
      <c r="G289" s="102"/>
      <c r="H289" s="102"/>
      <c r="I289" s="102"/>
      <c r="J289" s="102"/>
      <c r="K289" s="10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101">
        <v>0</v>
      </c>
      <c r="AK289" s="101">
        <f t="shared" si="6"/>
        <v>0</v>
      </c>
    </row>
    <row r="290" spans="1:37" s="75" customFormat="1" ht="15.75" hidden="1" customHeight="1">
      <c r="A290" s="72">
        <v>277</v>
      </c>
      <c r="B290" s="3" t="s">
        <v>195</v>
      </c>
      <c r="C290" s="80"/>
      <c r="D290" s="6" t="s">
        <v>436</v>
      </c>
      <c r="E290" s="102"/>
      <c r="F290" s="102"/>
      <c r="G290" s="102"/>
      <c r="H290" s="102"/>
      <c r="I290" s="102"/>
      <c r="J290" s="102"/>
      <c r="K290" s="10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101">
        <v>0</v>
      </c>
      <c r="AK290" s="101">
        <f t="shared" ref="AK290:AK353" si="7">COUNTA(E290:AI290)*(AJ290)*(2)</f>
        <v>0</v>
      </c>
    </row>
    <row r="291" spans="1:37" s="75" customFormat="1" ht="15.75" hidden="1" customHeight="1">
      <c r="A291" s="72">
        <v>278</v>
      </c>
      <c r="B291" s="3" t="s">
        <v>195</v>
      </c>
      <c r="C291" s="80"/>
      <c r="D291" s="6" t="s">
        <v>438</v>
      </c>
      <c r="E291" s="102"/>
      <c r="F291" s="102"/>
      <c r="G291" s="102"/>
      <c r="H291" s="102"/>
      <c r="I291" s="102"/>
      <c r="J291" s="102"/>
      <c r="K291" s="10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101">
        <v>0</v>
      </c>
      <c r="AK291" s="101">
        <f t="shared" si="7"/>
        <v>0</v>
      </c>
    </row>
    <row r="292" spans="1:37" s="75" customFormat="1" ht="15.75" hidden="1" customHeight="1">
      <c r="A292" s="72">
        <v>279</v>
      </c>
      <c r="B292" s="3" t="s">
        <v>195</v>
      </c>
      <c r="C292" s="80"/>
      <c r="D292" s="6" t="s">
        <v>440</v>
      </c>
      <c r="E292" s="102"/>
      <c r="F292" s="102"/>
      <c r="G292" s="102"/>
      <c r="H292" s="102"/>
      <c r="I292" s="102"/>
      <c r="J292" s="102"/>
      <c r="K292" s="10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101">
        <v>0</v>
      </c>
      <c r="AK292" s="101">
        <f t="shared" si="7"/>
        <v>0</v>
      </c>
    </row>
    <row r="293" spans="1:37" s="75" customFormat="1" ht="15.75" hidden="1" customHeight="1">
      <c r="A293" s="72">
        <v>280</v>
      </c>
      <c r="B293" s="3" t="s">
        <v>195</v>
      </c>
      <c r="C293" s="80"/>
      <c r="D293" s="6" t="s">
        <v>442</v>
      </c>
      <c r="E293" s="102"/>
      <c r="F293" s="102"/>
      <c r="G293" s="102"/>
      <c r="H293" s="102"/>
      <c r="I293" s="102"/>
      <c r="J293" s="102"/>
      <c r="K293" s="10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101">
        <v>0</v>
      </c>
      <c r="AK293" s="101">
        <f t="shared" si="7"/>
        <v>0</v>
      </c>
    </row>
    <row r="294" spans="1:37" s="75" customFormat="1" ht="15.75" hidden="1" customHeight="1">
      <c r="A294" s="72">
        <v>281</v>
      </c>
      <c r="B294" s="3" t="s">
        <v>195</v>
      </c>
      <c r="C294" s="80"/>
      <c r="D294" s="6" t="s">
        <v>444</v>
      </c>
      <c r="E294" s="102"/>
      <c r="F294" s="102"/>
      <c r="G294" s="102"/>
      <c r="H294" s="102"/>
      <c r="I294" s="102"/>
      <c r="J294" s="102"/>
      <c r="K294" s="10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101">
        <v>0</v>
      </c>
      <c r="AK294" s="101">
        <f t="shared" si="7"/>
        <v>0</v>
      </c>
    </row>
    <row r="295" spans="1:37" s="75" customFormat="1" ht="15.75" hidden="1" customHeight="1">
      <c r="A295" s="72">
        <v>282</v>
      </c>
      <c r="B295" s="3" t="s">
        <v>195</v>
      </c>
      <c r="C295" s="80"/>
      <c r="D295" s="6" t="s">
        <v>446</v>
      </c>
      <c r="E295" s="102"/>
      <c r="F295" s="102"/>
      <c r="G295" s="102"/>
      <c r="H295" s="102"/>
      <c r="I295" s="102"/>
      <c r="J295" s="102"/>
      <c r="K295" s="10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101">
        <v>0</v>
      </c>
      <c r="AK295" s="101">
        <f t="shared" si="7"/>
        <v>0</v>
      </c>
    </row>
    <row r="296" spans="1:37" s="75" customFormat="1" ht="15.75" hidden="1" customHeight="1">
      <c r="A296" s="72">
        <v>283</v>
      </c>
      <c r="B296" s="3" t="s">
        <v>195</v>
      </c>
      <c r="C296" s="80"/>
      <c r="D296" s="6" t="s">
        <v>448</v>
      </c>
      <c r="E296" s="102"/>
      <c r="F296" s="102"/>
      <c r="G296" s="102"/>
      <c r="H296" s="102"/>
      <c r="I296" s="102"/>
      <c r="J296" s="102"/>
      <c r="K296" s="10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101">
        <v>0</v>
      </c>
      <c r="AK296" s="101">
        <f t="shared" si="7"/>
        <v>0</v>
      </c>
    </row>
    <row r="297" spans="1:37" s="75" customFormat="1" ht="15.75" hidden="1" customHeight="1">
      <c r="A297" s="72">
        <v>284</v>
      </c>
      <c r="B297" s="3" t="s">
        <v>195</v>
      </c>
      <c r="C297" s="80"/>
      <c r="D297" s="6" t="s">
        <v>450</v>
      </c>
      <c r="E297" s="102"/>
      <c r="F297" s="102"/>
      <c r="G297" s="102"/>
      <c r="H297" s="102"/>
      <c r="I297" s="102"/>
      <c r="J297" s="102"/>
      <c r="K297" s="10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101">
        <v>0</v>
      </c>
      <c r="AK297" s="101">
        <f t="shared" si="7"/>
        <v>0</v>
      </c>
    </row>
    <row r="298" spans="1:37" s="75" customFormat="1" ht="15.75" hidden="1" customHeight="1">
      <c r="A298" s="72">
        <v>285</v>
      </c>
      <c r="B298" s="3" t="s">
        <v>195</v>
      </c>
      <c r="C298" s="80"/>
      <c r="D298" s="6" t="s">
        <v>452</v>
      </c>
      <c r="E298" s="102"/>
      <c r="F298" s="102"/>
      <c r="G298" s="102"/>
      <c r="H298" s="102"/>
      <c r="I298" s="102"/>
      <c r="J298" s="102"/>
      <c r="K298" s="10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101">
        <v>0</v>
      </c>
      <c r="AK298" s="101">
        <f t="shared" si="7"/>
        <v>0</v>
      </c>
    </row>
    <row r="299" spans="1:37" s="75" customFormat="1" ht="15.75" hidden="1" customHeight="1">
      <c r="A299" s="72">
        <v>286</v>
      </c>
      <c r="B299" s="3" t="s">
        <v>195</v>
      </c>
      <c r="C299" s="80"/>
      <c r="D299" s="6" t="s">
        <v>454</v>
      </c>
      <c r="E299" s="102"/>
      <c r="F299" s="102"/>
      <c r="G299" s="102"/>
      <c r="H299" s="102"/>
      <c r="I299" s="102"/>
      <c r="J299" s="102"/>
      <c r="K299" s="10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101">
        <v>0</v>
      </c>
      <c r="AK299" s="101">
        <f t="shared" si="7"/>
        <v>0</v>
      </c>
    </row>
    <row r="300" spans="1:37" s="75" customFormat="1" ht="15.75" hidden="1" customHeight="1">
      <c r="A300" s="72">
        <v>287</v>
      </c>
      <c r="B300" s="3" t="s">
        <v>195</v>
      </c>
      <c r="C300" s="80"/>
      <c r="D300" s="6" t="s">
        <v>456</v>
      </c>
      <c r="E300" s="102"/>
      <c r="F300" s="102"/>
      <c r="G300" s="102"/>
      <c r="H300" s="102"/>
      <c r="I300" s="102"/>
      <c r="J300" s="102"/>
      <c r="K300" s="10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101">
        <v>0</v>
      </c>
      <c r="AK300" s="101">
        <f t="shared" si="7"/>
        <v>0</v>
      </c>
    </row>
    <row r="301" spans="1:37" s="75" customFormat="1" ht="15.75" hidden="1" customHeight="1">
      <c r="A301" s="72">
        <v>288</v>
      </c>
      <c r="B301" s="3" t="s">
        <v>195</v>
      </c>
      <c r="C301" s="80"/>
      <c r="D301" s="6" t="s">
        <v>458</v>
      </c>
      <c r="E301" s="102"/>
      <c r="F301" s="102"/>
      <c r="G301" s="102"/>
      <c r="H301" s="102"/>
      <c r="I301" s="102"/>
      <c r="J301" s="102"/>
      <c r="K301" s="10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101">
        <v>0</v>
      </c>
      <c r="AK301" s="101">
        <f t="shared" si="7"/>
        <v>0</v>
      </c>
    </row>
    <row r="302" spans="1:37" s="75" customFormat="1" ht="15.75" hidden="1" customHeight="1">
      <c r="A302" s="72">
        <v>289</v>
      </c>
      <c r="B302" s="3" t="s">
        <v>195</v>
      </c>
      <c r="C302" s="80"/>
      <c r="D302" s="6" t="s">
        <v>461</v>
      </c>
      <c r="E302" s="102"/>
      <c r="F302" s="102"/>
      <c r="G302" s="102"/>
      <c r="H302" s="102"/>
      <c r="I302" s="102"/>
      <c r="J302" s="102"/>
      <c r="K302" s="10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101">
        <v>0</v>
      </c>
      <c r="AK302" s="101">
        <f t="shared" si="7"/>
        <v>0</v>
      </c>
    </row>
    <row r="303" spans="1:37" s="75" customFormat="1" ht="15.75" hidden="1" customHeight="1">
      <c r="A303" s="72">
        <v>290</v>
      </c>
      <c r="B303" s="3" t="s">
        <v>195</v>
      </c>
      <c r="C303" s="80"/>
      <c r="D303" s="6" t="s">
        <v>463</v>
      </c>
      <c r="E303" s="102"/>
      <c r="F303" s="102"/>
      <c r="G303" s="102"/>
      <c r="H303" s="102"/>
      <c r="I303" s="102"/>
      <c r="J303" s="102"/>
      <c r="K303" s="10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101">
        <v>0</v>
      </c>
      <c r="AK303" s="101">
        <f t="shared" si="7"/>
        <v>0</v>
      </c>
    </row>
    <row r="304" spans="1:37" s="75" customFormat="1" ht="15.75" hidden="1" customHeight="1">
      <c r="A304" s="72">
        <v>291</v>
      </c>
      <c r="B304" s="3" t="s">
        <v>195</v>
      </c>
      <c r="C304" s="80"/>
      <c r="D304" s="6" t="s">
        <v>465</v>
      </c>
      <c r="E304" s="102"/>
      <c r="F304" s="102"/>
      <c r="G304" s="102"/>
      <c r="H304" s="102"/>
      <c r="I304" s="102"/>
      <c r="J304" s="102"/>
      <c r="K304" s="10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101">
        <v>0</v>
      </c>
      <c r="AK304" s="101">
        <f t="shared" si="7"/>
        <v>0</v>
      </c>
    </row>
    <row r="305" spans="1:37" s="75" customFormat="1" ht="15.75" hidden="1" customHeight="1">
      <c r="A305" s="72">
        <v>292</v>
      </c>
      <c r="B305" s="3" t="s">
        <v>195</v>
      </c>
      <c r="C305" s="80"/>
      <c r="D305" s="6" t="s">
        <v>467</v>
      </c>
      <c r="E305" s="102"/>
      <c r="F305" s="102"/>
      <c r="G305" s="102"/>
      <c r="H305" s="102"/>
      <c r="I305" s="102"/>
      <c r="J305" s="102"/>
      <c r="K305" s="10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101">
        <v>0</v>
      </c>
      <c r="AK305" s="101">
        <f t="shared" si="7"/>
        <v>0</v>
      </c>
    </row>
    <row r="306" spans="1:37" s="75" customFormat="1" ht="15.75" hidden="1" customHeight="1">
      <c r="A306" s="72">
        <v>293</v>
      </c>
      <c r="B306" s="3" t="s">
        <v>195</v>
      </c>
      <c r="C306" s="80"/>
      <c r="D306" s="6" t="s">
        <v>469</v>
      </c>
      <c r="E306" s="102"/>
      <c r="F306" s="102"/>
      <c r="G306" s="102"/>
      <c r="H306" s="102"/>
      <c r="I306" s="102"/>
      <c r="J306" s="102"/>
      <c r="K306" s="10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101">
        <v>0</v>
      </c>
      <c r="AK306" s="101">
        <f t="shared" si="7"/>
        <v>0</v>
      </c>
    </row>
    <row r="307" spans="1:37" s="75" customFormat="1" ht="15.75" hidden="1" customHeight="1">
      <c r="A307" s="72">
        <v>294</v>
      </c>
      <c r="B307" s="3" t="s">
        <v>195</v>
      </c>
      <c r="C307" s="80"/>
      <c r="D307" s="6" t="s">
        <v>471</v>
      </c>
      <c r="E307" s="102"/>
      <c r="F307" s="102"/>
      <c r="G307" s="102"/>
      <c r="H307" s="102"/>
      <c r="I307" s="102"/>
      <c r="J307" s="102"/>
      <c r="K307" s="10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101">
        <v>0</v>
      </c>
      <c r="AK307" s="101">
        <f t="shared" si="7"/>
        <v>0</v>
      </c>
    </row>
    <row r="308" spans="1:37" s="75" customFormat="1" ht="15.75" hidden="1" customHeight="1">
      <c r="A308" s="72">
        <v>295</v>
      </c>
      <c r="B308" s="3" t="s">
        <v>195</v>
      </c>
      <c r="C308" s="80"/>
      <c r="D308" s="6" t="s">
        <v>473</v>
      </c>
      <c r="E308" s="102"/>
      <c r="F308" s="102"/>
      <c r="G308" s="102"/>
      <c r="H308" s="102"/>
      <c r="I308" s="102"/>
      <c r="J308" s="102"/>
      <c r="K308" s="10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101">
        <v>0</v>
      </c>
      <c r="AK308" s="101">
        <f t="shared" si="7"/>
        <v>0</v>
      </c>
    </row>
    <row r="309" spans="1:37" s="75" customFormat="1" ht="15.75" hidden="1" customHeight="1">
      <c r="A309" s="72">
        <v>296</v>
      </c>
      <c r="B309" s="3" t="s">
        <v>195</v>
      </c>
      <c r="C309" s="80"/>
      <c r="D309" s="6" t="s">
        <v>475</v>
      </c>
      <c r="E309" s="102"/>
      <c r="F309" s="102"/>
      <c r="G309" s="102"/>
      <c r="H309" s="102"/>
      <c r="I309" s="102"/>
      <c r="J309" s="102"/>
      <c r="K309" s="10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101">
        <v>0</v>
      </c>
      <c r="AK309" s="101">
        <f t="shared" si="7"/>
        <v>0</v>
      </c>
    </row>
    <row r="310" spans="1:37" s="75" customFormat="1" ht="15.75" hidden="1" customHeight="1">
      <c r="A310" s="72">
        <v>297</v>
      </c>
      <c r="B310" s="3" t="s">
        <v>195</v>
      </c>
      <c r="C310" s="80"/>
      <c r="D310" s="6" t="s">
        <v>477</v>
      </c>
      <c r="E310" s="102"/>
      <c r="F310" s="102"/>
      <c r="G310" s="102"/>
      <c r="H310" s="102"/>
      <c r="I310" s="102"/>
      <c r="J310" s="102"/>
      <c r="K310" s="10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101">
        <v>0</v>
      </c>
      <c r="AK310" s="101">
        <f t="shared" si="7"/>
        <v>0</v>
      </c>
    </row>
    <row r="311" spans="1:37" s="75" customFormat="1" ht="15.75" hidden="1" customHeight="1">
      <c r="A311" s="72">
        <v>298</v>
      </c>
      <c r="B311" s="3" t="s">
        <v>195</v>
      </c>
      <c r="C311" s="80"/>
      <c r="D311" s="6" t="s">
        <v>479</v>
      </c>
      <c r="E311" s="102"/>
      <c r="F311" s="102"/>
      <c r="G311" s="102"/>
      <c r="H311" s="102"/>
      <c r="I311" s="102"/>
      <c r="J311" s="102"/>
      <c r="K311" s="10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101">
        <v>0</v>
      </c>
      <c r="AK311" s="101">
        <f t="shared" si="7"/>
        <v>0</v>
      </c>
    </row>
    <row r="312" spans="1:37" s="75" customFormat="1" ht="15.75" hidden="1" customHeight="1">
      <c r="A312" s="72">
        <v>299</v>
      </c>
      <c r="B312" s="3" t="s">
        <v>195</v>
      </c>
      <c r="C312" s="80"/>
      <c r="D312" s="6" t="s">
        <v>481</v>
      </c>
      <c r="E312" s="102"/>
      <c r="F312" s="102"/>
      <c r="G312" s="102"/>
      <c r="H312" s="102"/>
      <c r="I312" s="102"/>
      <c r="J312" s="102"/>
      <c r="K312" s="10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101">
        <v>0</v>
      </c>
      <c r="AK312" s="101">
        <f t="shared" si="7"/>
        <v>0</v>
      </c>
    </row>
    <row r="313" spans="1:37" s="75" customFormat="1" ht="15.75" hidden="1" customHeight="1">
      <c r="A313" s="72">
        <v>300</v>
      </c>
      <c r="B313" s="3" t="s">
        <v>195</v>
      </c>
      <c r="C313" s="80"/>
      <c r="D313" s="6" t="s">
        <v>483</v>
      </c>
      <c r="E313" s="102"/>
      <c r="F313" s="102"/>
      <c r="G313" s="102"/>
      <c r="H313" s="102"/>
      <c r="I313" s="102"/>
      <c r="J313" s="102"/>
      <c r="K313" s="10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101">
        <v>0</v>
      </c>
      <c r="AK313" s="101">
        <f t="shared" si="7"/>
        <v>0</v>
      </c>
    </row>
    <row r="314" spans="1:37" s="75" customFormat="1" ht="15.75" hidden="1" customHeight="1">
      <c r="A314" s="72">
        <v>301</v>
      </c>
      <c r="B314" s="3" t="s">
        <v>195</v>
      </c>
      <c r="C314" s="80"/>
      <c r="D314" s="6" t="s">
        <v>485</v>
      </c>
      <c r="E314" s="102"/>
      <c r="F314" s="102"/>
      <c r="G314" s="102"/>
      <c r="H314" s="102"/>
      <c r="I314" s="102"/>
      <c r="J314" s="102"/>
      <c r="K314" s="10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101">
        <v>0</v>
      </c>
      <c r="AK314" s="101">
        <f t="shared" si="7"/>
        <v>0</v>
      </c>
    </row>
    <row r="315" spans="1:37" s="75" customFormat="1" ht="15.75" hidden="1" customHeight="1">
      <c r="A315" s="72">
        <v>302</v>
      </c>
      <c r="B315" s="3" t="s">
        <v>195</v>
      </c>
      <c r="C315" s="80"/>
      <c r="D315" s="6" t="s">
        <v>486</v>
      </c>
      <c r="E315" s="102"/>
      <c r="F315" s="102"/>
      <c r="G315" s="102"/>
      <c r="H315" s="102"/>
      <c r="I315" s="102"/>
      <c r="J315" s="102"/>
      <c r="K315" s="10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101">
        <v>0</v>
      </c>
      <c r="AK315" s="101">
        <f t="shared" si="7"/>
        <v>0</v>
      </c>
    </row>
    <row r="316" spans="1:37" s="75" customFormat="1" ht="15.75" hidden="1" customHeight="1">
      <c r="A316" s="72">
        <v>303</v>
      </c>
      <c r="B316" s="3" t="s">
        <v>195</v>
      </c>
      <c r="C316" s="80"/>
      <c r="D316" s="6" t="s">
        <v>488</v>
      </c>
      <c r="E316" s="102"/>
      <c r="F316" s="102"/>
      <c r="G316" s="102"/>
      <c r="H316" s="102"/>
      <c r="I316" s="102"/>
      <c r="J316" s="102"/>
      <c r="K316" s="10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101">
        <v>0</v>
      </c>
      <c r="AK316" s="101">
        <f t="shared" si="7"/>
        <v>0</v>
      </c>
    </row>
    <row r="317" spans="1:37" s="75" customFormat="1" ht="15.75" hidden="1" customHeight="1">
      <c r="A317" s="72">
        <v>304</v>
      </c>
      <c r="B317" s="3" t="s">
        <v>195</v>
      </c>
      <c r="C317" s="80"/>
      <c r="D317" s="6" t="s">
        <v>491</v>
      </c>
      <c r="E317" s="102"/>
      <c r="F317" s="102"/>
      <c r="G317" s="102"/>
      <c r="H317" s="102"/>
      <c r="I317" s="102"/>
      <c r="J317" s="102"/>
      <c r="K317" s="10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101">
        <v>0</v>
      </c>
      <c r="AK317" s="101">
        <f t="shared" si="7"/>
        <v>0</v>
      </c>
    </row>
    <row r="318" spans="1:37" s="75" customFormat="1" ht="15.75" hidden="1" customHeight="1">
      <c r="A318" s="72">
        <v>305</v>
      </c>
      <c r="B318" s="3" t="s">
        <v>195</v>
      </c>
      <c r="C318" s="80"/>
      <c r="D318" s="6" t="s">
        <v>493</v>
      </c>
      <c r="E318" s="102"/>
      <c r="F318" s="102"/>
      <c r="G318" s="102"/>
      <c r="H318" s="102"/>
      <c r="I318" s="102"/>
      <c r="J318" s="102"/>
      <c r="K318" s="10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101">
        <v>0</v>
      </c>
      <c r="AK318" s="101">
        <f t="shared" si="7"/>
        <v>0</v>
      </c>
    </row>
    <row r="319" spans="1:37" s="75" customFormat="1" ht="15.75" hidden="1" customHeight="1">
      <c r="A319" s="72">
        <v>306</v>
      </c>
      <c r="B319" s="3" t="s">
        <v>195</v>
      </c>
      <c r="C319" s="80"/>
      <c r="D319" s="6" t="s">
        <v>495</v>
      </c>
      <c r="E319" s="102"/>
      <c r="F319" s="102"/>
      <c r="G319" s="102"/>
      <c r="H319" s="102"/>
      <c r="I319" s="102"/>
      <c r="J319" s="102"/>
      <c r="K319" s="10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101">
        <v>0</v>
      </c>
      <c r="AK319" s="101">
        <f t="shared" si="7"/>
        <v>0</v>
      </c>
    </row>
    <row r="320" spans="1:37" s="75" customFormat="1" ht="15.75" hidden="1" customHeight="1">
      <c r="A320" s="72">
        <v>307</v>
      </c>
      <c r="B320" s="3" t="s">
        <v>195</v>
      </c>
      <c r="C320" s="80"/>
      <c r="D320" s="6" t="s">
        <v>497</v>
      </c>
      <c r="E320" s="102"/>
      <c r="F320" s="102"/>
      <c r="G320" s="102"/>
      <c r="H320" s="102"/>
      <c r="I320" s="102"/>
      <c r="J320" s="102"/>
      <c r="K320" s="10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101">
        <v>0</v>
      </c>
      <c r="AK320" s="101">
        <f t="shared" si="7"/>
        <v>0</v>
      </c>
    </row>
    <row r="321" spans="1:37" s="75" customFormat="1" ht="15.75" hidden="1" customHeight="1">
      <c r="A321" s="72">
        <v>308</v>
      </c>
      <c r="B321" s="3" t="s">
        <v>195</v>
      </c>
      <c r="C321" s="80"/>
      <c r="D321" s="6" t="s">
        <v>499</v>
      </c>
      <c r="E321" s="102"/>
      <c r="F321" s="102"/>
      <c r="G321" s="102"/>
      <c r="H321" s="102"/>
      <c r="I321" s="102"/>
      <c r="J321" s="102"/>
      <c r="K321" s="10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101">
        <v>0</v>
      </c>
      <c r="AK321" s="101">
        <f t="shared" si="7"/>
        <v>0</v>
      </c>
    </row>
    <row r="322" spans="1:37" s="75" customFormat="1" ht="15.75" hidden="1" customHeight="1">
      <c r="A322" s="72">
        <v>309</v>
      </c>
      <c r="B322" s="3" t="s">
        <v>195</v>
      </c>
      <c r="C322" s="80"/>
      <c r="D322" s="6" t="s">
        <v>501</v>
      </c>
      <c r="E322" s="102"/>
      <c r="F322" s="102"/>
      <c r="G322" s="102"/>
      <c r="H322" s="102"/>
      <c r="I322" s="102"/>
      <c r="J322" s="102"/>
      <c r="K322" s="10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101">
        <v>0</v>
      </c>
      <c r="AK322" s="101">
        <f t="shared" si="7"/>
        <v>0</v>
      </c>
    </row>
    <row r="323" spans="1:37" s="75" customFormat="1" ht="15.75" hidden="1" customHeight="1">
      <c r="A323" s="72">
        <v>310</v>
      </c>
      <c r="B323" s="3" t="s">
        <v>195</v>
      </c>
      <c r="C323" s="80"/>
      <c r="D323" s="6" t="s">
        <v>503</v>
      </c>
      <c r="E323" s="102"/>
      <c r="F323" s="102"/>
      <c r="G323" s="102"/>
      <c r="H323" s="102"/>
      <c r="I323" s="102"/>
      <c r="J323" s="102"/>
      <c r="K323" s="10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101">
        <v>0</v>
      </c>
      <c r="AK323" s="101">
        <f t="shared" si="7"/>
        <v>0</v>
      </c>
    </row>
    <row r="324" spans="1:37" s="75" customFormat="1" ht="15.75" hidden="1" customHeight="1">
      <c r="A324" s="72">
        <v>311</v>
      </c>
      <c r="B324" s="3" t="s">
        <v>195</v>
      </c>
      <c r="C324" s="80"/>
      <c r="D324" s="6" t="s">
        <v>505</v>
      </c>
      <c r="E324" s="102"/>
      <c r="F324" s="102"/>
      <c r="G324" s="102"/>
      <c r="H324" s="102"/>
      <c r="I324" s="102"/>
      <c r="J324" s="102"/>
      <c r="K324" s="10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101">
        <v>0</v>
      </c>
      <c r="AK324" s="101">
        <f t="shared" si="7"/>
        <v>0</v>
      </c>
    </row>
    <row r="325" spans="1:37" s="75" customFormat="1" ht="15.75" hidden="1" customHeight="1">
      <c r="A325" s="72">
        <v>312</v>
      </c>
      <c r="B325" s="3" t="s">
        <v>195</v>
      </c>
      <c r="C325" s="80"/>
      <c r="D325" s="6" t="s">
        <v>507</v>
      </c>
      <c r="E325" s="102"/>
      <c r="F325" s="102"/>
      <c r="G325" s="102"/>
      <c r="H325" s="102"/>
      <c r="I325" s="102"/>
      <c r="J325" s="102"/>
      <c r="K325" s="10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101">
        <v>0</v>
      </c>
      <c r="AK325" s="101">
        <f t="shared" si="7"/>
        <v>0</v>
      </c>
    </row>
    <row r="326" spans="1:37" s="75" customFormat="1" ht="15.75" hidden="1" customHeight="1">
      <c r="A326" s="72">
        <v>313</v>
      </c>
      <c r="B326" s="3" t="s">
        <v>195</v>
      </c>
      <c r="C326" s="80"/>
      <c r="D326" s="6" t="s">
        <v>509</v>
      </c>
      <c r="E326" s="102"/>
      <c r="F326" s="102"/>
      <c r="G326" s="102"/>
      <c r="H326" s="102"/>
      <c r="I326" s="102"/>
      <c r="J326" s="102"/>
      <c r="K326" s="10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101">
        <v>0</v>
      </c>
      <c r="AK326" s="101">
        <f t="shared" si="7"/>
        <v>0</v>
      </c>
    </row>
    <row r="327" spans="1:37" s="75" customFormat="1" ht="15.75" hidden="1" customHeight="1">
      <c r="A327" s="72">
        <v>314</v>
      </c>
      <c r="B327" s="3" t="s">
        <v>195</v>
      </c>
      <c r="C327" s="80"/>
      <c r="D327" s="6" t="s">
        <v>511</v>
      </c>
      <c r="E327" s="102"/>
      <c r="F327" s="102"/>
      <c r="G327" s="102"/>
      <c r="H327" s="102"/>
      <c r="I327" s="102"/>
      <c r="J327" s="102"/>
      <c r="K327" s="10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101">
        <v>0</v>
      </c>
      <c r="AK327" s="101">
        <f t="shared" si="7"/>
        <v>0</v>
      </c>
    </row>
    <row r="328" spans="1:37" s="75" customFormat="1" ht="15.75" hidden="1" customHeight="1">
      <c r="A328" s="72">
        <v>315</v>
      </c>
      <c r="B328" s="3" t="s">
        <v>195</v>
      </c>
      <c r="C328" s="80"/>
      <c r="D328" s="6" t="s">
        <v>513</v>
      </c>
      <c r="E328" s="102"/>
      <c r="F328" s="102"/>
      <c r="G328" s="102"/>
      <c r="H328" s="102"/>
      <c r="I328" s="102"/>
      <c r="J328" s="102"/>
      <c r="K328" s="10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101">
        <v>0</v>
      </c>
      <c r="AK328" s="101">
        <f t="shared" si="7"/>
        <v>0</v>
      </c>
    </row>
    <row r="329" spans="1:37" s="75" customFormat="1" ht="15.75" hidden="1" customHeight="1">
      <c r="A329" s="72">
        <v>316</v>
      </c>
      <c r="B329" s="3" t="s">
        <v>195</v>
      </c>
      <c r="C329" s="80"/>
      <c r="D329" s="6" t="s">
        <v>515</v>
      </c>
      <c r="E329" s="102"/>
      <c r="F329" s="102"/>
      <c r="G329" s="102"/>
      <c r="H329" s="102"/>
      <c r="I329" s="102"/>
      <c r="J329" s="102"/>
      <c r="K329" s="10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101">
        <v>0</v>
      </c>
      <c r="AK329" s="101">
        <f t="shared" si="7"/>
        <v>0</v>
      </c>
    </row>
    <row r="330" spans="1:37" s="75" customFormat="1" ht="15.75" hidden="1" customHeight="1">
      <c r="A330" s="72">
        <v>317</v>
      </c>
      <c r="B330" s="3" t="s">
        <v>195</v>
      </c>
      <c r="C330" s="80"/>
      <c r="D330" s="6" t="s">
        <v>517</v>
      </c>
      <c r="E330" s="102"/>
      <c r="F330" s="102"/>
      <c r="G330" s="102"/>
      <c r="H330" s="102"/>
      <c r="I330" s="102"/>
      <c r="J330" s="102"/>
      <c r="K330" s="10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101">
        <v>0</v>
      </c>
      <c r="AK330" s="101">
        <f t="shared" si="7"/>
        <v>0</v>
      </c>
    </row>
    <row r="331" spans="1:37" s="75" customFormat="1" ht="15.75" hidden="1" customHeight="1">
      <c r="A331" s="72">
        <v>318</v>
      </c>
      <c r="B331" s="3" t="s">
        <v>195</v>
      </c>
      <c r="C331" s="80"/>
      <c r="D331" s="6" t="s">
        <v>519</v>
      </c>
      <c r="E331" s="102"/>
      <c r="F331" s="102"/>
      <c r="G331" s="102"/>
      <c r="H331" s="102"/>
      <c r="I331" s="102"/>
      <c r="J331" s="102"/>
      <c r="K331" s="10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101">
        <v>0</v>
      </c>
      <c r="AK331" s="101">
        <f t="shared" si="7"/>
        <v>0</v>
      </c>
    </row>
    <row r="332" spans="1:37" s="75" customFormat="1" ht="15.75" hidden="1" customHeight="1">
      <c r="A332" s="72">
        <v>319</v>
      </c>
      <c r="B332" s="3" t="s">
        <v>195</v>
      </c>
      <c r="C332" s="80"/>
      <c r="D332" s="6" t="s">
        <v>521</v>
      </c>
      <c r="E332" s="102"/>
      <c r="F332" s="102"/>
      <c r="G332" s="102"/>
      <c r="H332" s="102"/>
      <c r="I332" s="102"/>
      <c r="J332" s="102"/>
      <c r="K332" s="10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101">
        <v>0</v>
      </c>
      <c r="AK332" s="101">
        <f t="shared" si="7"/>
        <v>0</v>
      </c>
    </row>
    <row r="333" spans="1:37" s="75" customFormat="1" ht="15.75" hidden="1" customHeight="1">
      <c r="A333" s="72">
        <v>320</v>
      </c>
      <c r="B333" s="3" t="s">
        <v>195</v>
      </c>
      <c r="C333" s="80"/>
      <c r="D333" s="6" t="s">
        <v>523</v>
      </c>
      <c r="E333" s="102"/>
      <c r="F333" s="102"/>
      <c r="G333" s="102"/>
      <c r="H333" s="102"/>
      <c r="I333" s="102"/>
      <c r="J333" s="102"/>
      <c r="K333" s="10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101">
        <v>0</v>
      </c>
      <c r="AK333" s="101">
        <f t="shared" si="7"/>
        <v>0</v>
      </c>
    </row>
    <row r="334" spans="1:37" s="75" customFormat="1" ht="15.75" hidden="1" customHeight="1">
      <c r="A334" s="72">
        <v>321</v>
      </c>
      <c r="B334" s="3" t="s">
        <v>195</v>
      </c>
      <c r="C334" s="80"/>
      <c r="D334" s="6" t="s">
        <v>525</v>
      </c>
      <c r="E334" s="102"/>
      <c r="F334" s="102"/>
      <c r="G334" s="102"/>
      <c r="H334" s="102"/>
      <c r="I334" s="102"/>
      <c r="J334" s="102"/>
      <c r="K334" s="10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101">
        <v>0</v>
      </c>
      <c r="AK334" s="101">
        <f t="shared" si="7"/>
        <v>0</v>
      </c>
    </row>
    <row r="335" spans="1:37" s="75" customFormat="1" ht="15.75" hidden="1" customHeight="1">
      <c r="A335" s="72">
        <v>322</v>
      </c>
      <c r="B335" s="3" t="s">
        <v>195</v>
      </c>
      <c r="C335" s="80"/>
      <c r="D335" s="6" t="s">
        <v>527</v>
      </c>
      <c r="E335" s="102"/>
      <c r="F335" s="102"/>
      <c r="G335" s="102"/>
      <c r="H335" s="102"/>
      <c r="I335" s="102"/>
      <c r="J335" s="102"/>
      <c r="K335" s="10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101">
        <v>0</v>
      </c>
      <c r="AK335" s="101">
        <f t="shared" si="7"/>
        <v>0</v>
      </c>
    </row>
    <row r="336" spans="1:37" s="75" customFormat="1" ht="15.75" hidden="1" customHeight="1">
      <c r="A336" s="72">
        <v>323</v>
      </c>
      <c r="B336" s="3" t="s">
        <v>195</v>
      </c>
      <c r="C336" s="80"/>
      <c r="D336" s="6" t="s">
        <v>529</v>
      </c>
      <c r="E336" s="102"/>
      <c r="F336" s="102"/>
      <c r="G336" s="102"/>
      <c r="H336" s="102"/>
      <c r="I336" s="102"/>
      <c r="J336" s="102"/>
      <c r="K336" s="10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101">
        <v>0</v>
      </c>
      <c r="AK336" s="101">
        <f t="shared" si="7"/>
        <v>0</v>
      </c>
    </row>
    <row r="337" spans="1:37" s="75" customFormat="1" ht="15.75" hidden="1" customHeight="1">
      <c r="A337" s="72">
        <v>324</v>
      </c>
      <c r="B337" s="3" t="s">
        <v>195</v>
      </c>
      <c r="C337" s="80"/>
      <c r="D337" s="6" t="s">
        <v>531</v>
      </c>
      <c r="E337" s="102"/>
      <c r="F337" s="102"/>
      <c r="G337" s="102"/>
      <c r="H337" s="102"/>
      <c r="I337" s="102"/>
      <c r="J337" s="102"/>
      <c r="K337" s="10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101">
        <v>0</v>
      </c>
      <c r="AK337" s="101">
        <f t="shared" si="7"/>
        <v>0</v>
      </c>
    </row>
    <row r="338" spans="1:37" s="75" customFormat="1" ht="15.75" hidden="1" customHeight="1">
      <c r="A338" s="72">
        <v>325</v>
      </c>
      <c r="B338" s="3" t="s">
        <v>195</v>
      </c>
      <c r="C338" s="80"/>
      <c r="D338" s="10" t="s">
        <v>533</v>
      </c>
      <c r="E338" s="102"/>
      <c r="F338" s="102"/>
      <c r="G338" s="102"/>
      <c r="H338" s="102"/>
      <c r="I338" s="102"/>
      <c r="J338" s="102"/>
      <c r="K338" s="10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101">
        <v>0</v>
      </c>
      <c r="AK338" s="101">
        <f t="shared" si="7"/>
        <v>0</v>
      </c>
    </row>
    <row r="339" spans="1:37" s="75" customFormat="1" ht="15.75" hidden="1" customHeight="1">
      <c r="A339" s="72">
        <v>326</v>
      </c>
      <c r="B339" s="105" t="s">
        <v>535</v>
      </c>
      <c r="C339" s="88">
        <v>2660</v>
      </c>
      <c r="D339" s="106" t="s">
        <v>536</v>
      </c>
      <c r="E339" s="102"/>
      <c r="F339" s="102"/>
      <c r="G339" s="102"/>
      <c r="H339" s="102"/>
      <c r="I339" s="102"/>
      <c r="J339" s="102"/>
      <c r="K339" s="10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101">
        <v>0</v>
      </c>
      <c r="AK339" s="101">
        <f t="shared" si="7"/>
        <v>0</v>
      </c>
    </row>
    <row r="340" spans="1:37" s="75" customFormat="1" ht="15.75" hidden="1" customHeight="1">
      <c r="A340" s="72">
        <v>327</v>
      </c>
      <c r="B340" s="105" t="s">
        <v>535</v>
      </c>
      <c r="C340" s="88">
        <v>3069</v>
      </c>
      <c r="D340" s="106" t="s">
        <v>538</v>
      </c>
      <c r="E340" s="102"/>
      <c r="F340" s="102"/>
      <c r="G340" s="102"/>
      <c r="H340" s="102"/>
      <c r="I340" s="102"/>
      <c r="J340" s="102"/>
      <c r="K340" s="10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101">
        <v>0</v>
      </c>
      <c r="AK340" s="101">
        <f t="shared" si="7"/>
        <v>0</v>
      </c>
    </row>
    <row r="341" spans="1:37" s="75" customFormat="1" ht="15.75" hidden="1" customHeight="1">
      <c r="A341" s="72">
        <v>328</v>
      </c>
      <c r="B341" s="105" t="s">
        <v>535</v>
      </c>
      <c r="C341" s="88">
        <v>2908</v>
      </c>
      <c r="D341" s="106" t="s">
        <v>540</v>
      </c>
      <c r="E341" s="102"/>
      <c r="F341" s="102"/>
      <c r="G341" s="102"/>
      <c r="H341" s="102"/>
      <c r="I341" s="102"/>
      <c r="J341" s="102"/>
      <c r="K341" s="10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101">
        <v>0</v>
      </c>
      <c r="AK341" s="101">
        <f t="shared" si="7"/>
        <v>0</v>
      </c>
    </row>
    <row r="342" spans="1:37" s="75" customFormat="1" ht="15.75" hidden="1" customHeight="1">
      <c r="A342" s="72">
        <v>329</v>
      </c>
      <c r="B342" s="105" t="s">
        <v>535</v>
      </c>
      <c r="C342" s="88">
        <v>2770</v>
      </c>
      <c r="D342" s="106" t="s">
        <v>542</v>
      </c>
      <c r="E342" s="102"/>
      <c r="F342" s="102"/>
      <c r="G342" s="102"/>
      <c r="H342" s="102"/>
      <c r="I342" s="102"/>
      <c r="J342" s="102"/>
      <c r="K342" s="10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101">
        <v>0</v>
      </c>
      <c r="AK342" s="101">
        <f t="shared" si="7"/>
        <v>0</v>
      </c>
    </row>
    <row r="343" spans="1:37" s="75" customFormat="1" ht="15.75" hidden="1" customHeight="1">
      <c r="A343" s="72">
        <v>330</v>
      </c>
      <c r="B343" s="105" t="s">
        <v>535</v>
      </c>
      <c r="C343" s="88"/>
      <c r="D343" s="106" t="s">
        <v>545</v>
      </c>
      <c r="E343" s="102"/>
      <c r="F343" s="102"/>
      <c r="G343" s="102"/>
      <c r="H343" s="102"/>
      <c r="I343" s="102"/>
      <c r="J343" s="102"/>
      <c r="K343" s="10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101">
        <v>0</v>
      </c>
      <c r="AK343" s="101">
        <f t="shared" si="7"/>
        <v>0</v>
      </c>
    </row>
    <row r="344" spans="1:37" s="75" customFormat="1" ht="15.75" hidden="1" customHeight="1">
      <c r="A344" s="72">
        <v>331</v>
      </c>
      <c r="B344" s="105" t="s">
        <v>535</v>
      </c>
      <c r="C344" s="88">
        <v>2771</v>
      </c>
      <c r="D344" s="106" t="s">
        <v>548</v>
      </c>
      <c r="E344" s="102"/>
      <c r="F344" s="102"/>
      <c r="G344" s="102"/>
      <c r="H344" s="102"/>
      <c r="I344" s="102"/>
      <c r="J344" s="102"/>
      <c r="K344" s="10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101">
        <v>0</v>
      </c>
      <c r="AK344" s="101">
        <f t="shared" si="7"/>
        <v>0</v>
      </c>
    </row>
    <row r="345" spans="1:37" s="75" customFormat="1" ht="15.75" hidden="1" customHeight="1">
      <c r="A345" s="72">
        <v>332</v>
      </c>
      <c r="B345" s="105" t="s">
        <v>535</v>
      </c>
      <c r="C345" s="88"/>
      <c r="D345" s="106" t="s">
        <v>550</v>
      </c>
      <c r="E345" s="102"/>
      <c r="F345" s="102"/>
      <c r="G345" s="102"/>
      <c r="H345" s="102"/>
      <c r="I345" s="102"/>
      <c r="J345" s="102"/>
      <c r="K345" s="10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101">
        <v>0</v>
      </c>
      <c r="AK345" s="101">
        <f t="shared" si="7"/>
        <v>0</v>
      </c>
    </row>
    <row r="346" spans="1:37" s="75" customFormat="1" ht="15.75" hidden="1" customHeight="1">
      <c r="A346" s="72">
        <v>333</v>
      </c>
      <c r="B346" s="105" t="s">
        <v>535</v>
      </c>
      <c r="C346" s="88">
        <v>1723</v>
      </c>
      <c r="D346" s="106" t="s">
        <v>552</v>
      </c>
      <c r="E346" s="102"/>
      <c r="F346" s="102"/>
      <c r="G346" s="102"/>
      <c r="H346" s="102"/>
      <c r="I346" s="102"/>
      <c r="J346" s="102"/>
      <c r="K346" s="10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101">
        <v>0</v>
      </c>
      <c r="AK346" s="101">
        <f t="shared" si="7"/>
        <v>0</v>
      </c>
    </row>
    <row r="347" spans="1:37" s="75" customFormat="1" ht="15.75" hidden="1" customHeight="1">
      <c r="A347" s="72">
        <v>334</v>
      </c>
      <c r="B347" s="105" t="s">
        <v>535</v>
      </c>
      <c r="C347" s="88">
        <v>3039</v>
      </c>
      <c r="D347" s="106" t="s">
        <v>554</v>
      </c>
      <c r="E347" s="102"/>
      <c r="F347" s="102"/>
      <c r="G347" s="102"/>
      <c r="H347" s="102"/>
      <c r="I347" s="102"/>
      <c r="J347" s="102"/>
      <c r="K347" s="10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101">
        <v>0</v>
      </c>
      <c r="AK347" s="101">
        <f t="shared" si="7"/>
        <v>0</v>
      </c>
    </row>
    <row r="348" spans="1:37" s="75" customFormat="1" ht="15.75" hidden="1" customHeight="1">
      <c r="A348" s="72">
        <v>335</v>
      </c>
      <c r="B348" s="105" t="s">
        <v>535</v>
      </c>
      <c r="C348" s="88">
        <v>2111</v>
      </c>
      <c r="D348" s="106" t="s">
        <v>557</v>
      </c>
      <c r="E348" s="102"/>
      <c r="F348" s="102"/>
      <c r="G348" s="102"/>
      <c r="H348" s="102"/>
      <c r="I348" s="102"/>
      <c r="J348" s="102"/>
      <c r="K348" s="10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101">
        <v>0</v>
      </c>
      <c r="AK348" s="101">
        <f t="shared" si="7"/>
        <v>0</v>
      </c>
    </row>
    <row r="349" spans="1:37" s="75" customFormat="1" ht="15.75" hidden="1" customHeight="1">
      <c r="A349" s="72">
        <v>336</v>
      </c>
      <c r="B349" s="105" t="s">
        <v>535</v>
      </c>
      <c r="C349" s="88"/>
      <c r="D349" s="106" t="s">
        <v>559</v>
      </c>
      <c r="E349" s="102"/>
      <c r="F349" s="102"/>
      <c r="G349" s="102"/>
      <c r="H349" s="102"/>
      <c r="I349" s="102"/>
      <c r="J349" s="102"/>
      <c r="K349" s="10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101">
        <v>0</v>
      </c>
      <c r="AK349" s="101">
        <f t="shared" si="7"/>
        <v>0</v>
      </c>
    </row>
    <row r="350" spans="1:37" s="75" customFormat="1" ht="15.75" hidden="1" customHeight="1">
      <c r="A350" s="72">
        <v>337</v>
      </c>
      <c r="B350" s="105" t="s">
        <v>535</v>
      </c>
      <c r="C350" s="88"/>
      <c r="D350" s="106" t="s">
        <v>562</v>
      </c>
      <c r="E350" s="102"/>
      <c r="F350" s="102"/>
      <c r="G350" s="102"/>
      <c r="H350" s="102"/>
      <c r="I350" s="102"/>
      <c r="J350" s="102"/>
      <c r="K350" s="10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101">
        <v>0</v>
      </c>
      <c r="AK350" s="101">
        <f t="shared" si="7"/>
        <v>0</v>
      </c>
    </row>
    <row r="351" spans="1:37" s="75" customFormat="1" ht="15.75" hidden="1" customHeight="1">
      <c r="A351" s="72">
        <v>338</v>
      </c>
      <c r="B351" s="105" t="s">
        <v>535</v>
      </c>
      <c r="C351" s="88">
        <v>3000</v>
      </c>
      <c r="D351" s="106" t="s">
        <v>565</v>
      </c>
      <c r="E351" s="102"/>
      <c r="F351" s="102"/>
      <c r="G351" s="102"/>
      <c r="H351" s="102"/>
      <c r="I351" s="102"/>
      <c r="J351" s="102"/>
      <c r="K351" s="10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101">
        <v>0</v>
      </c>
      <c r="AK351" s="101">
        <f t="shared" si="7"/>
        <v>0</v>
      </c>
    </row>
    <row r="352" spans="1:37" s="75" customFormat="1" ht="15.75" hidden="1" customHeight="1">
      <c r="A352" s="72">
        <v>339</v>
      </c>
      <c r="B352" s="105" t="s">
        <v>535</v>
      </c>
      <c r="C352" s="88">
        <v>867</v>
      </c>
      <c r="D352" s="106" t="s">
        <v>567</v>
      </c>
      <c r="E352" s="102"/>
      <c r="F352" s="102"/>
      <c r="G352" s="102"/>
      <c r="H352" s="102"/>
      <c r="I352" s="102"/>
      <c r="J352" s="102"/>
      <c r="K352" s="10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101">
        <v>0</v>
      </c>
      <c r="AK352" s="101">
        <f t="shared" si="7"/>
        <v>0</v>
      </c>
    </row>
    <row r="353" spans="1:37" s="75" customFormat="1" ht="15.75" hidden="1" customHeight="1">
      <c r="A353" s="72">
        <v>340</v>
      </c>
      <c r="B353" s="105" t="s">
        <v>535</v>
      </c>
      <c r="C353" s="88">
        <v>3146</v>
      </c>
      <c r="D353" s="106" t="s">
        <v>862</v>
      </c>
      <c r="E353" s="102"/>
      <c r="F353" s="102"/>
      <c r="G353" s="102"/>
      <c r="H353" s="102"/>
      <c r="I353" s="102"/>
      <c r="J353" s="102"/>
      <c r="K353" s="10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101">
        <v>0</v>
      </c>
      <c r="AK353" s="101">
        <f t="shared" si="7"/>
        <v>0</v>
      </c>
    </row>
    <row r="354" spans="1:37" s="75" customFormat="1" ht="15.75" hidden="1" customHeight="1">
      <c r="A354" s="72">
        <v>341</v>
      </c>
      <c r="B354" s="105" t="s">
        <v>535</v>
      </c>
      <c r="C354" s="88">
        <v>2921</v>
      </c>
      <c r="D354" s="106" t="s">
        <v>572</v>
      </c>
      <c r="E354" s="102"/>
      <c r="F354" s="102"/>
      <c r="G354" s="102"/>
      <c r="H354" s="102"/>
      <c r="I354" s="102"/>
      <c r="J354" s="102"/>
      <c r="K354" s="10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101">
        <v>0</v>
      </c>
      <c r="AK354" s="101">
        <f t="shared" ref="AK354:AK417" si="8">COUNTA(E354:AI354)*(AJ354)*(2)</f>
        <v>0</v>
      </c>
    </row>
    <row r="355" spans="1:37" s="75" customFormat="1" ht="15.75" hidden="1" customHeight="1">
      <c r="A355" s="72">
        <v>342</v>
      </c>
      <c r="B355" s="105" t="s">
        <v>535</v>
      </c>
      <c r="C355" s="88">
        <v>1459</v>
      </c>
      <c r="D355" s="106" t="s">
        <v>574</v>
      </c>
      <c r="E355" s="102"/>
      <c r="F355" s="102"/>
      <c r="G355" s="102"/>
      <c r="H355" s="102"/>
      <c r="I355" s="102"/>
      <c r="J355" s="102"/>
      <c r="K355" s="10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101">
        <v>0</v>
      </c>
      <c r="AK355" s="101">
        <f t="shared" si="8"/>
        <v>0</v>
      </c>
    </row>
    <row r="356" spans="1:37" s="75" customFormat="1" ht="15.75" hidden="1" customHeight="1">
      <c r="A356" s="72">
        <v>343</v>
      </c>
      <c r="B356" s="105" t="s">
        <v>535</v>
      </c>
      <c r="C356" s="88">
        <v>3122</v>
      </c>
      <c r="D356" s="106" t="s">
        <v>577</v>
      </c>
      <c r="E356" s="102"/>
      <c r="F356" s="102"/>
      <c r="G356" s="102"/>
      <c r="H356" s="102"/>
      <c r="I356" s="102"/>
      <c r="J356" s="102"/>
      <c r="K356" s="10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101">
        <v>0</v>
      </c>
      <c r="AK356" s="101">
        <f t="shared" si="8"/>
        <v>0</v>
      </c>
    </row>
    <row r="357" spans="1:37" s="75" customFormat="1" ht="15.75" hidden="1" customHeight="1">
      <c r="A357" s="72">
        <v>344</v>
      </c>
      <c r="B357" s="105" t="s">
        <v>535</v>
      </c>
      <c r="C357" s="88">
        <v>3119</v>
      </c>
      <c r="D357" s="106" t="s">
        <v>579</v>
      </c>
      <c r="E357" s="102"/>
      <c r="F357" s="102"/>
      <c r="G357" s="102"/>
      <c r="H357" s="102"/>
      <c r="I357" s="102"/>
      <c r="J357" s="102"/>
      <c r="K357" s="10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101">
        <v>0</v>
      </c>
      <c r="AK357" s="101">
        <f t="shared" si="8"/>
        <v>0</v>
      </c>
    </row>
    <row r="358" spans="1:37" s="75" customFormat="1" ht="15.75" hidden="1" customHeight="1">
      <c r="A358" s="72">
        <v>345</v>
      </c>
      <c r="B358" s="105" t="s">
        <v>535</v>
      </c>
      <c r="C358" s="88"/>
      <c r="D358" s="106" t="s">
        <v>582</v>
      </c>
      <c r="E358" s="102"/>
      <c r="F358" s="102"/>
      <c r="G358" s="102"/>
      <c r="H358" s="102"/>
      <c r="I358" s="102"/>
      <c r="J358" s="102"/>
      <c r="K358" s="10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101">
        <v>0</v>
      </c>
      <c r="AK358" s="101">
        <f t="shared" si="8"/>
        <v>0</v>
      </c>
    </row>
    <row r="359" spans="1:37" s="75" customFormat="1" ht="15.75" hidden="1" customHeight="1">
      <c r="A359" s="72">
        <v>346</v>
      </c>
      <c r="B359" s="105" t="s">
        <v>535</v>
      </c>
      <c r="C359" s="88">
        <v>2687</v>
      </c>
      <c r="D359" s="106" t="s">
        <v>584</v>
      </c>
      <c r="E359" s="102"/>
      <c r="F359" s="102"/>
      <c r="G359" s="102"/>
      <c r="H359" s="102"/>
      <c r="I359" s="102"/>
      <c r="J359" s="102"/>
      <c r="K359" s="10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101">
        <v>0</v>
      </c>
      <c r="AK359" s="101">
        <f t="shared" si="8"/>
        <v>0</v>
      </c>
    </row>
    <row r="360" spans="1:37" s="75" customFormat="1" ht="15.75" hidden="1" customHeight="1">
      <c r="A360" s="72">
        <v>347</v>
      </c>
      <c r="B360" s="105" t="s">
        <v>535</v>
      </c>
      <c r="C360" s="88">
        <v>2606</v>
      </c>
      <c r="D360" s="106" t="s">
        <v>586</v>
      </c>
      <c r="E360" s="102"/>
      <c r="F360" s="102"/>
      <c r="G360" s="102"/>
      <c r="H360" s="102"/>
      <c r="I360" s="102"/>
      <c r="J360" s="102"/>
      <c r="K360" s="10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101">
        <v>0</v>
      </c>
      <c r="AK360" s="101">
        <f t="shared" si="8"/>
        <v>0</v>
      </c>
    </row>
    <row r="361" spans="1:37" s="75" customFormat="1" ht="15.75" hidden="1" customHeight="1">
      <c r="A361" s="72">
        <v>348</v>
      </c>
      <c r="B361" s="105" t="s">
        <v>535</v>
      </c>
      <c r="C361" s="88">
        <v>2659</v>
      </c>
      <c r="D361" s="106" t="s">
        <v>589</v>
      </c>
      <c r="E361" s="102"/>
      <c r="F361" s="102"/>
      <c r="G361" s="102"/>
      <c r="H361" s="102"/>
      <c r="I361" s="102"/>
      <c r="J361" s="102"/>
      <c r="K361" s="10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101">
        <v>0</v>
      </c>
      <c r="AK361" s="101">
        <f t="shared" si="8"/>
        <v>0</v>
      </c>
    </row>
    <row r="362" spans="1:37" s="75" customFormat="1" ht="15.75" hidden="1" customHeight="1">
      <c r="A362" s="72">
        <v>349</v>
      </c>
      <c r="B362" s="105" t="s">
        <v>535</v>
      </c>
      <c r="C362" s="88">
        <v>787</v>
      </c>
      <c r="D362" s="106" t="s">
        <v>591</v>
      </c>
      <c r="E362" s="102"/>
      <c r="F362" s="102"/>
      <c r="G362" s="102"/>
      <c r="H362" s="102"/>
      <c r="I362" s="102"/>
      <c r="J362" s="102"/>
      <c r="K362" s="10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101">
        <v>0</v>
      </c>
      <c r="AK362" s="101">
        <f t="shared" si="8"/>
        <v>0</v>
      </c>
    </row>
    <row r="363" spans="1:37" s="75" customFormat="1" ht="15.75" hidden="1" customHeight="1">
      <c r="A363" s="72">
        <v>350</v>
      </c>
      <c r="B363" s="105" t="s">
        <v>535</v>
      </c>
      <c r="C363" s="88">
        <v>3120</v>
      </c>
      <c r="D363" s="106" t="s">
        <v>593</v>
      </c>
      <c r="E363" s="102"/>
      <c r="F363" s="102"/>
      <c r="G363" s="102"/>
      <c r="H363" s="102"/>
      <c r="I363" s="102"/>
      <c r="J363" s="102"/>
      <c r="K363" s="10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101">
        <v>0</v>
      </c>
      <c r="AK363" s="101">
        <f t="shared" si="8"/>
        <v>0</v>
      </c>
    </row>
    <row r="364" spans="1:37" s="75" customFormat="1" ht="15.75" hidden="1" customHeight="1">
      <c r="A364" s="72">
        <v>351</v>
      </c>
      <c r="B364" s="105" t="s">
        <v>535</v>
      </c>
      <c r="C364" s="88">
        <v>2835</v>
      </c>
      <c r="D364" s="106" t="s">
        <v>595</v>
      </c>
      <c r="E364" s="102"/>
      <c r="F364" s="102"/>
      <c r="G364" s="102"/>
      <c r="H364" s="102"/>
      <c r="I364" s="102"/>
      <c r="J364" s="102"/>
      <c r="K364" s="10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101">
        <v>0</v>
      </c>
      <c r="AK364" s="101">
        <f t="shared" si="8"/>
        <v>0</v>
      </c>
    </row>
    <row r="365" spans="1:37" s="75" customFormat="1" ht="15.75" hidden="1" customHeight="1">
      <c r="A365" s="72">
        <v>352</v>
      </c>
      <c r="B365" s="105" t="s">
        <v>535</v>
      </c>
      <c r="C365" s="88">
        <v>2226</v>
      </c>
      <c r="D365" s="106" t="s">
        <v>598</v>
      </c>
      <c r="E365" s="102"/>
      <c r="F365" s="102"/>
      <c r="G365" s="102"/>
      <c r="H365" s="102"/>
      <c r="I365" s="102"/>
      <c r="J365" s="102"/>
      <c r="K365" s="10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101">
        <v>0</v>
      </c>
      <c r="AK365" s="101">
        <f t="shared" si="8"/>
        <v>0</v>
      </c>
    </row>
    <row r="366" spans="1:37" s="75" customFormat="1" ht="15.75" hidden="1" customHeight="1">
      <c r="A366" s="72">
        <v>353</v>
      </c>
      <c r="B366" s="105" t="s">
        <v>535</v>
      </c>
      <c r="C366" s="88">
        <v>3121</v>
      </c>
      <c r="D366" s="106" t="s">
        <v>600</v>
      </c>
      <c r="E366" s="102"/>
      <c r="F366" s="102"/>
      <c r="G366" s="102"/>
      <c r="H366" s="102"/>
      <c r="I366" s="102"/>
      <c r="J366" s="102"/>
      <c r="K366" s="10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101">
        <v>0</v>
      </c>
      <c r="AK366" s="101">
        <f t="shared" si="8"/>
        <v>0</v>
      </c>
    </row>
    <row r="367" spans="1:37" s="75" customFormat="1" ht="15.75" hidden="1" customHeight="1">
      <c r="A367" s="72">
        <v>354</v>
      </c>
      <c r="B367" s="105" t="s">
        <v>535</v>
      </c>
      <c r="C367" s="88"/>
      <c r="D367" s="106" t="s">
        <v>603</v>
      </c>
      <c r="E367" s="102"/>
      <c r="F367" s="102"/>
      <c r="G367" s="102"/>
      <c r="H367" s="102"/>
      <c r="I367" s="102"/>
      <c r="J367" s="102"/>
      <c r="K367" s="10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101">
        <v>0</v>
      </c>
      <c r="AK367" s="101">
        <f t="shared" si="8"/>
        <v>0</v>
      </c>
    </row>
    <row r="368" spans="1:37" s="75" customFormat="1" ht="15.75" hidden="1" customHeight="1">
      <c r="A368" s="72">
        <v>355</v>
      </c>
      <c r="B368" s="105" t="s">
        <v>535</v>
      </c>
      <c r="C368" s="88">
        <v>2712</v>
      </c>
      <c r="D368" s="106" t="s">
        <v>863</v>
      </c>
      <c r="E368" s="102"/>
      <c r="F368" s="102"/>
      <c r="G368" s="102"/>
      <c r="H368" s="102"/>
      <c r="I368" s="102"/>
      <c r="J368" s="102"/>
      <c r="K368" s="10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101">
        <v>0</v>
      </c>
      <c r="AK368" s="101">
        <f t="shared" si="8"/>
        <v>0</v>
      </c>
    </row>
    <row r="369" spans="1:37" s="75" customFormat="1" ht="15.75" hidden="1" customHeight="1">
      <c r="A369" s="72">
        <v>356</v>
      </c>
      <c r="B369" s="105" t="s">
        <v>535</v>
      </c>
      <c r="C369" s="88">
        <v>2580</v>
      </c>
      <c r="D369" s="106" t="s">
        <v>610</v>
      </c>
      <c r="E369" s="102"/>
      <c r="F369" s="102"/>
      <c r="G369" s="102"/>
      <c r="H369" s="102"/>
      <c r="I369" s="102"/>
      <c r="J369" s="102"/>
      <c r="K369" s="10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101">
        <v>0</v>
      </c>
      <c r="AK369" s="101">
        <f t="shared" si="8"/>
        <v>0</v>
      </c>
    </row>
    <row r="370" spans="1:37" s="75" customFormat="1" ht="15.75" hidden="1" customHeight="1">
      <c r="A370" s="72">
        <v>357</v>
      </c>
      <c r="B370" s="105" t="s">
        <v>535</v>
      </c>
      <c r="C370" s="88">
        <v>2966</v>
      </c>
      <c r="D370" s="106" t="s">
        <v>613</v>
      </c>
      <c r="E370" s="102"/>
      <c r="F370" s="102"/>
      <c r="G370" s="102"/>
      <c r="H370" s="102"/>
      <c r="I370" s="102"/>
      <c r="J370" s="102"/>
      <c r="K370" s="10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101">
        <v>0</v>
      </c>
      <c r="AK370" s="101">
        <f t="shared" si="8"/>
        <v>0</v>
      </c>
    </row>
    <row r="371" spans="1:37" s="75" customFormat="1" ht="15.75" hidden="1" customHeight="1">
      <c r="A371" s="72">
        <v>358</v>
      </c>
      <c r="B371" s="105" t="s">
        <v>535</v>
      </c>
      <c r="C371" s="88">
        <v>2847</v>
      </c>
      <c r="D371" s="106" t="s">
        <v>615</v>
      </c>
      <c r="E371" s="102"/>
      <c r="F371" s="102"/>
      <c r="G371" s="102"/>
      <c r="H371" s="102"/>
      <c r="I371" s="102"/>
      <c r="J371" s="102"/>
      <c r="K371" s="10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101">
        <v>0</v>
      </c>
      <c r="AK371" s="101">
        <f t="shared" si="8"/>
        <v>0</v>
      </c>
    </row>
    <row r="372" spans="1:37" s="75" customFormat="1" ht="15.75" hidden="1" customHeight="1">
      <c r="A372" s="72">
        <v>359</v>
      </c>
      <c r="B372" s="105" t="s">
        <v>535</v>
      </c>
      <c r="C372" s="88">
        <v>2680</v>
      </c>
      <c r="D372" s="106" t="s">
        <v>618</v>
      </c>
      <c r="E372" s="102"/>
      <c r="F372" s="102"/>
      <c r="G372" s="102"/>
      <c r="H372" s="102"/>
      <c r="I372" s="102"/>
      <c r="J372" s="102"/>
      <c r="K372" s="10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101">
        <v>0</v>
      </c>
      <c r="AK372" s="101">
        <f t="shared" si="8"/>
        <v>0</v>
      </c>
    </row>
    <row r="373" spans="1:37" s="75" customFormat="1" ht="15.75" hidden="1" customHeight="1">
      <c r="A373" s="72">
        <v>360</v>
      </c>
      <c r="B373" s="105" t="s">
        <v>535</v>
      </c>
      <c r="C373" s="88">
        <v>2683</v>
      </c>
      <c r="D373" s="106" t="s">
        <v>620</v>
      </c>
      <c r="E373" s="102"/>
      <c r="F373" s="102"/>
      <c r="G373" s="102"/>
      <c r="H373" s="102"/>
      <c r="I373" s="102"/>
      <c r="J373" s="102"/>
      <c r="K373" s="10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101">
        <v>0</v>
      </c>
      <c r="AK373" s="101">
        <f t="shared" si="8"/>
        <v>0</v>
      </c>
    </row>
    <row r="374" spans="1:37" s="75" customFormat="1" ht="15.75" hidden="1" customHeight="1">
      <c r="A374" s="72">
        <v>361</v>
      </c>
      <c r="B374" s="105" t="s">
        <v>535</v>
      </c>
      <c r="C374" s="88">
        <v>2930</v>
      </c>
      <c r="D374" s="106" t="s">
        <v>624</v>
      </c>
      <c r="E374" s="102"/>
      <c r="F374" s="102"/>
      <c r="G374" s="102"/>
      <c r="H374" s="102"/>
      <c r="I374" s="102"/>
      <c r="J374" s="102"/>
      <c r="K374" s="10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101">
        <v>0</v>
      </c>
      <c r="AK374" s="101">
        <f t="shared" si="8"/>
        <v>0</v>
      </c>
    </row>
    <row r="375" spans="1:37" s="75" customFormat="1" ht="15.75" hidden="1" customHeight="1">
      <c r="A375" s="72">
        <v>362</v>
      </c>
      <c r="B375" s="105" t="s">
        <v>535</v>
      </c>
      <c r="C375" s="88">
        <v>2619</v>
      </c>
      <c r="D375" s="106" t="s">
        <v>626</v>
      </c>
      <c r="E375" s="102"/>
      <c r="F375" s="102"/>
      <c r="G375" s="102"/>
      <c r="H375" s="102"/>
      <c r="I375" s="102"/>
      <c r="J375" s="102"/>
      <c r="K375" s="10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101">
        <v>0</v>
      </c>
      <c r="AK375" s="101">
        <f t="shared" si="8"/>
        <v>0</v>
      </c>
    </row>
    <row r="376" spans="1:37" s="75" customFormat="1" ht="15.75" hidden="1" customHeight="1">
      <c r="A376" s="72">
        <v>363</v>
      </c>
      <c r="B376" s="105" t="s">
        <v>535</v>
      </c>
      <c r="C376" s="88">
        <v>2777</v>
      </c>
      <c r="D376" s="106" t="s">
        <v>628</v>
      </c>
      <c r="E376" s="102"/>
      <c r="F376" s="102"/>
      <c r="G376" s="102"/>
      <c r="H376" s="102"/>
      <c r="I376" s="102"/>
      <c r="J376" s="102"/>
      <c r="K376" s="10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101">
        <v>0</v>
      </c>
      <c r="AK376" s="101">
        <f t="shared" si="8"/>
        <v>0</v>
      </c>
    </row>
    <row r="377" spans="1:37" s="75" customFormat="1" ht="15.75" hidden="1" customHeight="1">
      <c r="A377" s="72">
        <v>364</v>
      </c>
      <c r="B377" s="105" t="s">
        <v>535</v>
      </c>
      <c r="C377" s="88">
        <v>2436</v>
      </c>
      <c r="D377" s="106" t="s">
        <v>631</v>
      </c>
      <c r="E377" s="102"/>
      <c r="F377" s="102"/>
      <c r="G377" s="102"/>
      <c r="H377" s="102"/>
      <c r="I377" s="102"/>
      <c r="J377" s="102"/>
      <c r="K377" s="10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101">
        <v>0</v>
      </c>
      <c r="AK377" s="101">
        <f t="shared" si="8"/>
        <v>0</v>
      </c>
    </row>
    <row r="378" spans="1:37" s="75" customFormat="1" ht="15.75" hidden="1" customHeight="1">
      <c r="A378" s="72">
        <v>365</v>
      </c>
      <c r="B378" s="105" t="s">
        <v>535</v>
      </c>
      <c r="C378" s="88">
        <v>2716</v>
      </c>
      <c r="D378" s="106" t="s">
        <v>633</v>
      </c>
      <c r="E378" s="102"/>
      <c r="F378" s="102"/>
      <c r="G378" s="102"/>
      <c r="H378" s="102"/>
      <c r="I378" s="102"/>
      <c r="J378" s="102"/>
      <c r="K378" s="10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101">
        <v>0</v>
      </c>
      <c r="AK378" s="101">
        <f t="shared" si="8"/>
        <v>0</v>
      </c>
    </row>
    <row r="379" spans="1:37" s="75" customFormat="1" ht="15.75" hidden="1" customHeight="1">
      <c r="A379" s="72">
        <v>366</v>
      </c>
      <c r="B379" s="105" t="s">
        <v>535</v>
      </c>
      <c r="C379" s="88">
        <v>2640</v>
      </c>
      <c r="D379" s="106" t="s">
        <v>635</v>
      </c>
      <c r="E379" s="102"/>
      <c r="F379" s="102"/>
      <c r="G379" s="102"/>
      <c r="H379" s="102"/>
      <c r="I379" s="102"/>
      <c r="J379" s="102"/>
      <c r="K379" s="10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101">
        <v>0</v>
      </c>
      <c r="AK379" s="101">
        <f t="shared" si="8"/>
        <v>0</v>
      </c>
    </row>
    <row r="380" spans="1:37" s="75" customFormat="1" ht="15.75" hidden="1" customHeight="1">
      <c r="A380" s="72">
        <v>367</v>
      </c>
      <c r="B380" s="105" t="s">
        <v>535</v>
      </c>
      <c r="C380" s="88"/>
      <c r="D380" s="106" t="s">
        <v>638</v>
      </c>
      <c r="E380" s="102"/>
      <c r="F380" s="102"/>
      <c r="G380" s="102"/>
      <c r="H380" s="102"/>
      <c r="I380" s="102"/>
      <c r="J380" s="102"/>
      <c r="K380" s="10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101">
        <v>0</v>
      </c>
      <c r="AK380" s="101">
        <f t="shared" si="8"/>
        <v>0</v>
      </c>
    </row>
    <row r="381" spans="1:37" s="75" customFormat="1" ht="15.75" hidden="1" customHeight="1">
      <c r="A381" s="72">
        <v>368</v>
      </c>
      <c r="B381" s="105" t="s">
        <v>535</v>
      </c>
      <c r="C381" s="88">
        <v>2643</v>
      </c>
      <c r="D381" s="106" t="s">
        <v>640</v>
      </c>
      <c r="E381" s="102"/>
      <c r="F381" s="102"/>
      <c r="G381" s="102"/>
      <c r="H381" s="102"/>
      <c r="I381" s="102"/>
      <c r="J381" s="102"/>
      <c r="K381" s="10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101">
        <v>0</v>
      </c>
      <c r="AK381" s="101">
        <f t="shared" si="8"/>
        <v>0</v>
      </c>
    </row>
    <row r="382" spans="1:37" s="75" customFormat="1" ht="15.75" hidden="1" customHeight="1">
      <c r="A382" s="72">
        <v>369</v>
      </c>
      <c r="B382" s="105" t="s">
        <v>535</v>
      </c>
      <c r="C382" s="88">
        <v>1974</v>
      </c>
      <c r="D382" s="106" t="s">
        <v>643</v>
      </c>
      <c r="E382" s="102"/>
      <c r="F382" s="102"/>
      <c r="G382" s="102"/>
      <c r="H382" s="102"/>
      <c r="I382" s="102"/>
      <c r="J382" s="102"/>
      <c r="K382" s="10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101">
        <v>0</v>
      </c>
      <c r="AK382" s="101">
        <f t="shared" si="8"/>
        <v>0</v>
      </c>
    </row>
    <row r="383" spans="1:37" s="75" customFormat="1" ht="15.75" hidden="1" customHeight="1">
      <c r="A383" s="72">
        <v>370</v>
      </c>
      <c r="B383" s="105" t="s">
        <v>535</v>
      </c>
      <c r="C383" s="88">
        <v>2655</v>
      </c>
      <c r="D383" s="106" t="s">
        <v>645</v>
      </c>
      <c r="E383" s="102"/>
      <c r="F383" s="102"/>
      <c r="G383" s="102"/>
      <c r="H383" s="102"/>
      <c r="I383" s="102"/>
      <c r="J383" s="102"/>
      <c r="K383" s="10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101">
        <v>0</v>
      </c>
      <c r="AK383" s="101">
        <f t="shared" si="8"/>
        <v>0</v>
      </c>
    </row>
    <row r="384" spans="1:37" s="75" customFormat="1" ht="15.75" hidden="1" customHeight="1">
      <c r="A384" s="72">
        <v>371</v>
      </c>
      <c r="B384" s="105" t="s">
        <v>535</v>
      </c>
      <c r="C384" s="88">
        <v>2837</v>
      </c>
      <c r="D384" s="106" t="s">
        <v>647</v>
      </c>
      <c r="E384" s="102"/>
      <c r="F384" s="102"/>
      <c r="G384" s="102"/>
      <c r="H384" s="102"/>
      <c r="I384" s="102"/>
      <c r="J384" s="102"/>
      <c r="K384" s="10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101">
        <v>0</v>
      </c>
      <c r="AK384" s="101">
        <f t="shared" si="8"/>
        <v>0</v>
      </c>
    </row>
    <row r="385" spans="1:37" s="75" customFormat="1" ht="15.75" hidden="1" customHeight="1">
      <c r="A385" s="72">
        <v>372</v>
      </c>
      <c r="B385" s="105" t="s">
        <v>535</v>
      </c>
      <c r="C385" s="88">
        <v>2767</v>
      </c>
      <c r="D385" s="106" t="s">
        <v>650</v>
      </c>
      <c r="E385" s="102"/>
      <c r="F385" s="102"/>
      <c r="G385" s="102"/>
      <c r="H385" s="102"/>
      <c r="I385" s="102"/>
      <c r="J385" s="102"/>
      <c r="K385" s="10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101">
        <v>0</v>
      </c>
      <c r="AK385" s="101">
        <f t="shared" si="8"/>
        <v>0</v>
      </c>
    </row>
    <row r="386" spans="1:37" s="75" customFormat="1" ht="15.75" hidden="1" customHeight="1">
      <c r="A386" s="72">
        <v>373</v>
      </c>
      <c r="B386" s="105" t="s">
        <v>535</v>
      </c>
      <c r="C386" s="88">
        <v>2907</v>
      </c>
      <c r="D386" s="106" t="s">
        <v>652</v>
      </c>
      <c r="E386" s="102"/>
      <c r="F386" s="102"/>
      <c r="G386" s="102"/>
      <c r="H386" s="102"/>
      <c r="I386" s="102"/>
      <c r="J386" s="102"/>
      <c r="K386" s="10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101">
        <v>0</v>
      </c>
      <c r="AK386" s="101">
        <f t="shared" si="8"/>
        <v>0</v>
      </c>
    </row>
    <row r="387" spans="1:37" s="75" customFormat="1" ht="15.75" hidden="1" customHeight="1">
      <c r="A387" s="72">
        <v>374</v>
      </c>
      <c r="B387" s="105" t="s">
        <v>535</v>
      </c>
      <c r="C387" s="88">
        <v>3029</v>
      </c>
      <c r="D387" s="106" t="s">
        <v>655</v>
      </c>
      <c r="E387" s="102"/>
      <c r="F387" s="102"/>
      <c r="G387" s="102"/>
      <c r="H387" s="102"/>
      <c r="I387" s="102"/>
      <c r="J387" s="102"/>
      <c r="K387" s="10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101">
        <v>0</v>
      </c>
      <c r="AK387" s="101">
        <f t="shared" si="8"/>
        <v>0</v>
      </c>
    </row>
    <row r="388" spans="1:37" s="75" customFormat="1" ht="15.75" hidden="1" customHeight="1">
      <c r="A388" s="72">
        <v>375</v>
      </c>
      <c r="B388" s="105" t="s">
        <v>535</v>
      </c>
      <c r="C388" s="88">
        <v>2967</v>
      </c>
      <c r="D388" s="106" t="s">
        <v>657</v>
      </c>
      <c r="E388" s="102"/>
      <c r="F388" s="102"/>
      <c r="G388" s="102"/>
      <c r="H388" s="102"/>
      <c r="I388" s="102"/>
      <c r="J388" s="102"/>
      <c r="K388" s="10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101">
        <v>0</v>
      </c>
      <c r="AK388" s="101">
        <f t="shared" si="8"/>
        <v>0</v>
      </c>
    </row>
    <row r="389" spans="1:37" s="75" customFormat="1" ht="15.75" hidden="1" customHeight="1">
      <c r="A389" s="72">
        <v>376</v>
      </c>
      <c r="B389" s="105" t="s">
        <v>535</v>
      </c>
      <c r="C389" s="88">
        <v>2990</v>
      </c>
      <c r="D389" s="106" t="s">
        <v>660</v>
      </c>
      <c r="E389" s="102"/>
      <c r="F389" s="102"/>
      <c r="G389" s="102"/>
      <c r="H389" s="102"/>
      <c r="I389" s="102"/>
      <c r="J389" s="102"/>
      <c r="K389" s="10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101">
        <v>0</v>
      </c>
      <c r="AK389" s="101">
        <f t="shared" si="8"/>
        <v>0</v>
      </c>
    </row>
    <row r="390" spans="1:37" s="75" customFormat="1" ht="15.75" hidden="1" customHeight="1">
      <c r="A390" s="72">
        <v>377</v>
      </c>
      <c r="B390" s="107" t="s">
        <v>535</v>
      </c>
      <c r="C390" s="91">
        <v>1554</v>
      </c>
      <c r="D390" s="106" t="s">
        <v>662</v>
      </c>
      <c r="E390" s="102"/>
      <c r="F390" s="102"/>
      <c r="G390" s="102"/>
      <c r="H390" s="102"/>
      <c r="I390" s="102"/>
      <c r="J390" s="102"/>
      <c r="K390" s="10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101">
        <v>0</v>
      </c>
      <c r="AK390" s="101">
        <f t="shared" si="8"/>
        <v>0</v>
      </c>
    </row>
    <row r="391" spans="1:37" s="75" customFormat="1" ht="15.75" hidden="1" customHeight="1">
      <c r="A391" s="72">
        <v>378</v>
      </c>
      <c r="B391" s="12" t="s">
        <v>664</v>
      </c>
      <c r="C391" s="80">
        <v>2776</v>
      </c>
      <c r="D391" s="17" t="s">
        <v>665</v>
      </c>
      <c r="E391" s="102"/>
      <c r="F391" s="102"/>
      <c r="G391" s="102"/>
      <c r="H391" s="102"/>
      <c r="I391" s="102"/>
      <c r="J391" s="102"/>
      <c r="K391" s="10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101">
        <v>0</v>
      </c>
      <c r="AK391" s="101">
        <f t="shared" si="8"/>
        <v>0</v>
      </c>
    </row>
    <row r="392" spans="1:37" s="75" customFormat="1" ht="15.75" hidden="1" customHeight="1">
      <c r="A392" s="72">
        <v>379</v>
      </c>
      <c r="B392" s="12" t="s">
        <v>664</v>
      </c>
      <c r="C392" s="80">
        <v>1764</v>
      </c>
      <c r="D392" s="13" t="s">
        <v>666</v>
      </c>
      <c r="E392" s="102"/>
      <c r="F392" s="102"/>
      <c r="G392" s="102"/>
      <c r="H392" s="102"/>
      <c r="I392" s="102"/>
      <c r="J392" s="102"/>
      <c r="K392" s="10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101">
        <v>0</v>
      </c>
      <c r="AK392" s="101">
        <f t="shared" si="8"/>
        <v>0</v>
      </c>
    </row>
    <row r="393" spans="1:37" s="75" customFormat="1" ht="15.75" hidden="1" customHeight="1">
      <c r="A393" s="72">
        <v>380</v>
      </c>
      <c r="B393" s="12" t="s">
        <v>664</v>
      </c>
      <c r="C393" s="80">
        <v>1768</v>
      </c>
      <c r="D393" s="13" t="s">
        <v>667</v>
      </c>
      <c r="E393" s="102"/>
      <c r="F393" s="102"/>
      <c r="G393" s="102"/>
      <c r="H393" s="102"/>
      <c r="I393" s="102"/>
      <c r="J393" s="102"/>
      <c r="K393" s="10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101">
        <v>0</v>
      </c>
      <c r="AK393" s="101">
        <f t="shared" si="8"/>
        <v>0</v>
      </c>
    </row>
    <row r="394" spans="1:37" s="75" customFormat="1" ht="15.75" hidden="1" customHeight="1">
      <c r="A394" s="72">
        <v>381</v>
      </c>
      <c r="B394" s="12" t="s">
        <v>664</v>
      </c>
      <c r="C394" s="80">
        <v>1826</v>
      </c>
      <c r="D394" s="13" t="s">
        <v>668</v>
      </c>
      <c r="E394" s="102"/>
      <c r="F394" s="102"/>
      <c r="G394" s="102"/>
      <c r="H394" s="102"/>
      <c r="I394" s="102"/>
      <c r="J394" s="102"/>
      <c r="K394" s="10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101">
        <v>0</v>
      </c>
      <c r="AK394" s="101">
        <f t="shared" si="8"/>
        <v>0</v>
      </c>
    </row>
    <row r="395" spans="1:37" s="75" customFormat="1" ht="15.75" hidden="1" customHeight="1">
      <c r="A395" s="72">
        <v>382</v>
      </c>
      <c r="B395" s="12" t="s">
        <v>664</v>
      </c>
      <c r="C395" s="80">
        <v>2273</v>
      </c>
      <c r="D395" s="13" t="s">
        <v>669</v>
      </c>
      <c r="E395" s="102"/>
      <c r="F395" s="102"/>
      <c r="G395" s="102"/>
      <c r="H395" s="102"/>
      <c r="I395" s="102"/>
      <c r="J395" s="102"/>
      <c r="K395" s="10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101">
        <v>0</v>
      </c>
      <c r="AK395" s="101">
        <f t="shared" si="8"/>
        <v>0</v>
      </c>
    </row>
    <row r="396" spans="1:37" s="75" customFormat="1" ht="15.75" hidden="1" customHeight="1">
      <c r="A396" s="72">
        <v>383</v>
      </c>
      <c r="B396" s="12" t="s">
        <v>664</v>
      </c>
      <c r="C396" s="80">
        <v>2309</v>
      </c>
      <c r="D396" s="13" t="s">
        <v>670</v>
      </c>
      <c r="E396" s="102"/>
      <c r="F396" s="102"/>
      <c r="G396" s="102"/>
      <c r="H396" s="102"/>
      <c r="I396" s="102"/>
      <c r="J396" s="102"/>
      <c r="K396" s="10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101">
        <v>0</v>
      </c>
      <c r="AK396" s="101">
        <f t="shared" si="8"/>
        <v>0</v>
      </c>
    </row>
    <row r="397" spans="1:37" s="75" customFormat="1" ht="15.75" hidden="1" customHeight="1">
      <c r="A397" s="72">
        <v>384</v>
      </c>
      <c r="B397" s="12" t="s">
        <v>664</v>
      </c>
      <c r="C397" s="80">
        <v>2615</v>
      </c>
      <c r="D397" s="13" t="s">
        <v>671</v>
      </c>
      <c r="E397" s="102"/>
      <c r="F397" s="102"/>
      <c r="G397" s="102"/>
      <c r="H397" s="102"/>
      <c r="I397" s="102"/>
      <c r="J397" s="102"/>
      <c r="K397" s="10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101">
        <v>0</v>
      </c>
      <c r="AK397" s="101">
        <f t="shared" si="8"/>
        <v>0</v>
      </c>
    </row>
    <row r="398" spans="1:37" s="75" customFormat="1" ht="15.75" hidden="1" customHeight="1">
      <c r="A398" s="72">
        <v>385</v>
      </c>
      <c r="B398" s="12" t="s">
        <v>664</v>
      </c>
      <c r="C398" s="80">
        <v>2989</v>
      </c>
      <c r="D398" s="13" t="s">
        <v>672</v>
      </c>
      <c r="E398" s="102"/>
      <c r="F398" s="102"/>
      <c r="G398" s="102"/>
      <c r="H398" s="102"/>
      <c r="I398" s="102"/>
      <c r="J398" s="102"/>
      <c r="K398" s="10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101">
        <v>0</v>
      </c>
      <c r="AK398" s="101">
        <f t="shared" si="8"/>
        <v>0</v>
      </c>
    </row>
    <row r="399" spans="1:37" s="75" customFormat="1" ht="15.75" hidden="1" customHeight="1">
      <c r="A399" s="72">
        <v>386</v>
      </c>
      <c r="B399" s="12" t="s">
        <v>664</v>
      </c>
      <c r="C399" s="80">
        <v>2991</v>
      </c>
      <c r="D399" s="13" t="s">
        <v>673</v>
      </c>
      <c r="E399" s="102"/>
      <c r="F399" s="102"/>
      <c r="G399" s="102"/>
      <c r="H399" s="102"/>
      <c r="I399" s="102"/>
      <c r="J399" s="102"/>
      <c r="K399" s="10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101">
        <v>0</v>
      </c>
      <c r="AK399" s="101">
        <f t="shared" si="8"/>
        <v>0</v>
      </c>
    </row>
    <row r="400" spans="1:37" s="75" customFormat="1" ht="15.75" hidden="1" customHeight="1">
      <c r="A400" s="72">
        <v>387</v>
      </c>
      <c r="B400" s="12" t="s">
        <v>664</v>
      </c>
      <c r="C400" s="80">
        <v>1156</v>
      </c>
      <c r="D400" s="13" t="s">
        <v>675</v>
      </c>
      <c r="E400" s="102"/>
      <c r="F400" s="102"/>
      <c r="G400" s="102"/>
      <c r="H400" s="102"/>
      <c r="I400" s="102"/>
      <c r="J400" s="102"/>
      <c r="K400" s="10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101">
        <v>0</v>
      </c>
      <c r="AK400" s="101">
        <f t="shared" si="8"/>
        <v>0</v>
      </c>
    </row>
    <row r="401" spans="1:37" s="75" customFormat="1" ht="15.75" hidden="1" customHeight="1">
      <c r="A401" s="72">
        <v>388</v>
      </c>
      <c r="B401" s="12" t="s">
        <v>664</v>
      </c>
      <c r="C401" s="80">
        <v>1060</v>
      </c>
      <c r="D401" s="13" t="s">
        <v>676</v>
      </c>
      <c r="E401" s="102"/>
      <c r="F401" s="102"/>
      <c r="G401" s="102"/>
      <c r="H401" s="102"/>
      <c r="I401" s="102"/>
      <c r="J401" s="102"/>
      <c r="K401" s="10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101">
        <v>0</v>
      </c>
      <c r="AK401" s="101">
        <f t="shared" si="8"/>
        <v>0</v>
      </c>
    </row>
    <row r="402" spans="1:37" s="75" customFormat="1" ht="15.75" hidden="1" customHeight="1">
      <c r="A402" s="72">
        <v>389</v>
      </c>
      <c r="B402" s="12" t="s">
        <v>664</v>
      </c>
      <c r="C402" s="80">
        <v>1766</v>
      </c>
      <c r="D402" s="13" t="s">
        <v>677</v>
      </c>
      <c r="E402" s="102"/>
      <c r="F402" s="102"/>
      <c r="G402" s="102"/>
      <c r="H402" s="102"/>
      <c r="I402" s="102"/>
      <c r="J402" s="102"/>
      <c r="K402" s="10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101">
        <v>0</v>
      </c>
      <c r="AK402" s="101">
        <f t="shared" si="8"/>
        <v>0</v>
      </c>
    </row>
    <row r="403" spans="1:37" s="75" customFormat="1" ht="15.75" hidden="1" customHeight="1">
      <c r="A403" s="72">
        <v>390</v>
      </c>
      <c r="B403" s="12" t="s">
        <v>664</v>
      </c>
      <c r="C403" s="80">
        <v>1767</v>
      </c>
      <c r="D403" s="13" t="s">
        <v>678</v>
      </c>
      <c r="E403" s="102"/>
      <c r="F403" s="102"/>
      <c r="G403" s="102"/>
      <c r="H403" s="102"/>
      <c r="I403" s="102"/>
      <c r="J403" s="102"/>
      <c r="K403" s="10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101">
        <v>0</v>
      </c>
      <c r="AK403" s="101">
        <f t="shared" si="8"/>
        <v>0</v>
      </c>
    </row>
    <row r="404" spans="1:37" s="75" customFormat="1" ht="15.75" hidden="1" customHeight="1">
      <c r="A404" s="72">
        <v>391</v>
      </c>
      <c r="B404" s="12" t="s">
        <v>664</v>
      </c>
      <c r="C404" s="80">
        <v>1863</v>
      </c>
      <c r="D404" s="13" t="s">
        <v>679</v>
      </c>
      <c r="E404" s="102"/>
      <c r="F404" s="102"/>
      <c r="G404" s="102"/>
      <c r="H404" s="102"/>
      <c r="I404" s="102"/>
      <c r="J404" s="102"/>
      <c r="K404" s="10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101">
        <v>0</v>
      </c>
      <c r="AK404" s="101">
        <f t="shared" si="8"/>
        <v>0</v>
      </c>
    </row>
    <row r="405" spans="1:37" s="75" customFormat="1" ht="15.75" hidden="1" customHeight="1">
      <c r="A405" s="72">
        <v>392</v>
      </c>
      <c r="B405" s="12" t="s">
        <v>664</v>
      </c>
      <c r="C405" s="80">
        <v>1852</v>
      </c>
      <c r="D405" s="13" t="s">
        <v>680</v>
      </c>
      <c r="E405" s="102"/>
      <c r="F405" s="102"/>
      <c r="G405" s="102"/>
      <c r="H405" s="102"/>
      <c r="I405" s="102"/>
      <c r="J405" s="102"/>
      <c r="K405" s="10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101">
        <v>0</v>
      </c>
      <c r="AK405" s="101">
        <f t="shared" si="8"/>
        <v>0</v>
      </c>
    </row>
    <row r="406" spans="1:37" s="75" customFormat="1" ht="15.75" hidden="1" customHeight="1">
      <c r="A406" s="72">
        <v>393</v>
      </c>
      <c r="B406" s="12" t="s">
        <v>664</v>
      </c>
      <c r="C406" s="80">
        <v>1853</v>
      </c>
      <c r="D406" s="13" t="s">
        <v>681</v>
      </c>
      <c r="E406" s="102"/>
      <c r="F406" s="102"/>
      <c r="G406" s="102"/>
      <c r="H406" s="102"/>
      <c r="I406" s="102"/>
      <c r="J406" s="102"/>
      <c r="K406" s="10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101">
        <v>0</v>
      </c>
      <c r="AK406" s="101">
        <f t="shared" si="8"/>
        <v>0</v>
      </c>
    </row>
    <row r="407" spans="1:37" s="75" customFormat="1" ht="15.75" hidden="1" customHeight="1">
      <c r="A407" s="72">
        <v>394</v>
      </c>
      <c r="B407" s="12" t="s">
        <v>664</v>
      </c>
      <c r="C407" s="80">
        <v>2023</v>
      </c>
      <c r="D407" s="13" t="s">
        <v>682</v>
      </c>
      <c r="E407" s="102"/>
      <c r="F407" s="102"/>
      <c r="G407" s="102"/>
      <c r="H407" s="102"/>
      <c r="I407" s="102"/>
      <c r="J407" s="102"/>
      <c r="K407" s="10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101">
        <v>0</v>
      </c>
      <c r="AK407" s="101">
        <f t="shared" si="8"/>
        <v>0</v>
      </c>
    </row>
    <row r="408" spans="1:37" s="75" customFormat="1" ht="15.75" hidden="1" customHeight="1">
      <c r="A408" s="72">
        <v>395</v>
      </c>
      <c r="B408" s="12" t="s">
        <v>664</v>
      </c>
      <c r="C408" s="80">
        <v>2022</v>
      </c>
      <c r="D408" s="13" t="s">
        <v>683</v>
      </c>
      <c r="E408" s="102"/>
      <c r="F408" s="102"/>
      <c r="G408" s="102"/>
      <c r="H408" s="102"/>
      <c r="I408" s="102"/>
      <c r="J408" s="102"/>
      <c r="K408" s="10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101">
        <v>0</v>
      </c>
      <c r="AK408" s="101">
        <f t="shared" si="8"/>
        <v>0</v>
      </c>
    </row>
    <row r="409" spans="1:37" s="75" customFormat="1" ht="15.75" hidden="1" customHeight="1">
      <c r="A409" s="72">
        <v>396</v>
      </c>
      <c r="B409" s="12" t="s">
        <v>664</v>
      </c>
      <c r="C409" s="80">
        <v>2021</v>
      </c>
      <c r="D409" s="13" t="s">
        <v>684</v>
      </c>
      <c r="E409" s="102"/>
      <c r="F409" s="102"/>
      <c r="G409" s="102"/>
      <c r="H409" s="102"/>
      <c r="I409" s="102"/>
      <c r="J409" s="102"/>
      <c r="K409" s="10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101">
        <v>0</v>
      </c>
      <c r="AK409" s="101">
        <f t="shared" si="8"/>
        <v>0</v>
      </c>
    </row>
    <row r="410" spans="1:37" s="75" customFormat="1" ht="15.75" hidden="1" customHeight="1">
      <c r="A410" s="72">
        <v>397</v>
      </c>
      <c r="B410" s="12" t="s">
        <v>664</v>
      </c>
      <c r="C410" s="80">
        <v>3050</v>
      </c>
      <c r="D410" s="13" t="s">
        <v>685</v>
      </c>
      <c r="E410" s="102"/>
      <c r="F410" s="102"/>
      <c r="G410" s="102"/>
      <c r="H410" s="102"/>
      <c r="I410" s="102"/>
      <c r="J410" s="102"/>
      <c r="K410" s="10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101">
        <v>0</v>
      </c>
      <c r="AK410" s="101">
        <f t="shared" si="8"/>
        <v>0</v>
      </c>
    </row>
    <row r="411" spans="1:37" s="75" customFormat="1" ht="15.75" hidden="1" customHeight="1">
      <c r="A411" s="72">
        <v>398</v>
      </c>
      <c r="B411" s="12" t="s">
        <v>664</v>
      </c>
      <c r="C411" s="80">
        <v>2463</v>
      </c>
      <c r="D411" s="14" t="s">
        <v>686</v>
      </c>
      <c r="E411" s="102"/>
      <c r="F411" s="102"/>
      <c r="G411" s="102"/>
      <c r="H411" s="102"/>
      <c r="I411" s="102"/>
      <c r="J411" s="102"/>
      <c r="K411" s="10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101">
        <v>0</v>
      </c>
      <c r="AK411" s="101">
        <f t="shared" si="8"/>
        <v>0</v>
      </c>
    </row>
    <row r="412" spans="1:37" s="75" customFormat="1" ht="15.75" hidden="1" customHeight="1">
      <c r="A412" s="72">
        <v>399</v>
      </c>
      <c r="B412" s="12" t="s">
        <v>664</v>
      </c>
      <c r="C412" s="80">
        <v>2477</v>
      </c>
      <c r="D412" s="13" t="s">
        <v>687</v>
      </c>
      <c r="E412" s="102"/>
      <c r="F412" s="102"/>
      <c r="G412" s="102"/>
      <c r="H412" s="102"/>
      <c r="I412" s="102"/>
      <c r="J412" s="102"/>
      <c r="K412" s="10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101">
        <v>0</v>
      </c>
      <c r="AK412" s="101">
        <f t="shared" si="8"/>
        <v>0</v>
      </c>
    </row>
    <row r="413" spans="1:37" s="75" customFormat="1" ht="15.75" hidden="1" customHeight="1">
      <c r="A413" s="72">
        <v>400</v>
      </c>
      <c r="B413" s="12" t="s">
        <v>664</v>
      </c>
      <c r="C413" s="80">
        <v>1765</v>
      </c>
      <c r="D413" s="13" t="s">
        <v>688</v>
      </c>
      <c r="E413" s="102"/>
      <c r="F413" s="102"/>
      <c r="G413" s="102"/>
      <c r="H413" s="102"/>
      <c r="I413" s="102"/>
      <c r="J413" s="102"/>
      <c r="K413" s="10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101">
        <v>0</v>
      </c>
      <c r="AK413" s="101">
        <f t="shared" si="8"/>
        <v>0</v>
      </c>
    </row>
    <row r="414" spans="1:37" s="75" customFormat="1" ht="15.75" hidden="1" customHeight="1">
      <c r="A414" s="72">
        <v>401</v>
      </c>
      <c r="B414" s="12" t="s">
        <v>664</v>
      </c>
      <c r="C414" s="80">
        <v>2560</v>
      </c>
      <c r="D414" s="13" t="s">
        <v>689</v>
      </c>
      <c r="E414" s="102"/>
      <c r="F414" s="102"/>
      <c r="G414" s="102"/>
      <c r="H414" s="102"/>
      <c r="I414" s="102"/>
      <c r="J414" s="102"/>
      <c r="K414" s="10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101">
        <v>0</v>
      </c>
      <c r="AK414" s="101">
        <f t="shared" si="8"/>
        <v>0</v>
      </c>
    </row>
    <row r="415" spans="1:37" s="75" customFormat="1" ht="15.75" hidden="1" customHeight="1">
      <c r="A415" s="72">
        <v>402</v>
      </c>
      <c r="B415" s="12" t="s">
        <v>664</v>
      </c>
      <c r="C415" s="80">
        <v>2588</v>
      </c>
      <c r="D415" s="13" t="s">
        <v>690</v>
      </c>
      <c r="E415" s="102"/>
      <c r="F415" s="102"/>
      <c r="G415" s="102"/>
      <c r="H415" s="102"/>
      <c r="I415" s="102"/>
      <c r="J415" s="102"/>
      <c r="K415" s="10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101">
        <v>0</v>
      </c>
      <c r="AK415" s="101">
        <f t="shared" si="8"/>
        <v>0</v>
      </c>
    </row>
    <row r="416" spans="1:37" s="75" customFormat="1" ht="15.75" hidden="1" customHeight="1">
      <c r="A416" s="72">
        <v>403</v>
      </c>
      <c r="B416" s="12" t="s">
        <v>664</v>
      </c>
      <c r="C416" s="80">
        <v>2647</v>
      </c>
      <c r="D416" s="13" t="s">
        <v>691</v>
      </c>
      <c r="E416" s="102"/>
      <c r="F416" s="102"/>
      <c r="G416" s="102"/>
      <c r="H416" s="102"/>
      <c r="I416" s="102"/>
      <c r="J416" s="102"/>
      <c r="K416" s="10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101">
        <v>0</v>
      </c>
      <c r="AK416" s="101">
        <f t="shared" si="8"/>
        <v>0</v>
      </c>
    </row>
    <row r="417" spans="1:37" s="75" customFormat="1" ht="15.75" hidden="1" customHeight="1">
      <c r="A417" s="72">
        <v>404</v>
      </c>
      <c r="B417" s="12" t="s">
        <v>664</v>
      </c>
      <c r="C417" s="80">
        <v>2688</v>
      </c>
      <c r="D417" s="13" t="s">
        <v>692</v>
      </c>
      <c r="E417" s="102"/>
      <c r="F417" s="102"/>
      <c r="G417" s="102"/>
      <c r="H417" s="102"/>
      <c r="I417" s="102"/>
      <c r="J417" s="102"/>
      <c r="K417" s="10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101">
        <v>0</v>
      </c>
      <c r="AK417" s="101">
        <f t="shared" si="8"/>
        <v>0</v>
      </c>
    </row>
    <row r="418" spans="1:37" s="75" customFormat="1" ht="15.75" hidden="1" customHeight="1">
      <c r="A418" s="72">
        <v>405</v>
      </c>
      <c r="B418" s="12" t="s">
        <v>664</v>
      </c>
      <c r="C418" s="80">
        <v>2669</v>
      </c>
      <c r="D418" s="13" t="s">
        <v>693</v>
      </c>
      <c r="E418" s="102"/>
      <c r="F418" s="102"/>
      <c r="G418" s="102"/>
      <c r="H418" s="102"/>
      <c r="I418" s="102"/>
      <c r="J418" s="102"/>
      <c r="K418" s="10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101">
        <v>0</v>
      </c>
      <c r="AK418" s="101">
        <f t="shared" ref="AK418:AK481" si="9">COUNTA(E418:AI418)*(AJ418)*(2)</f>
        <v>0</v>
      </c>
    </row>
    <row r="419" spans="1:37" s="75" customFormat="1" ht="15.75" hidden="1" customHeight="1">
      <c r="A419" s="72">
        <v>406</v>
      </c>
      <c r="B419" s="12" t="s">
        <v>664</v>
      </c>
      <c r="C419" s="80">
        <v>2670</v>
      </c>
      <c r="D419" s="13" t="s">
        <v>694</v>
      </c>
      <c r="E419" s="102"/>
      <c r="F419" s="102"/>
      <c r="G419" s="102"/>
      <c r="H419" s="102"/>
      <c r="I419" s="102"/>
      <c r="J419" s="102"/>
      <c r="K419" s="10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101">
        <v>0</v>
      </c>
      <c r="AK419" s="101">
        <f t="shared" si="9"/>
        <v>0</v>
      </c>
    </row>
    <row r="420" spans="1:37" s="75" customFormat="1" ht="15.75" hidden="1" customHeight="1">
      <c r="A420" s="72">
        <v>407</v>
      </c>
      <c r="B420" s="12" t="s">
        <v>664</v>
      </c>
      <c r="C420" s="80">
        <v>2671</v>
      </c>
      <c r="D420" s="13" t="s">
        <v>695</v>
      </c>
      <c r="E420" s="102"/>
      <c r="F420" s="102"/>
      <c r="G420" s="102"/>
      <c r="H420" s="102"/>
      <c r="I420" s="102"/>
      <c r="J420" s="102"/>
      <c r="K420" s="10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101">
        <v>0</v>
      </c>
      <c r="AK420" s="101">
        <f t="shared" si="9"/>
        <v>0</v>
      </c>
    </row>
    <row r="421" spans="1:37" s="75" customFormat="1" ht="15.75" hidden="1" customHeight="1">
      <c r="A421" s="72">
        <v>408</v>
      </c>
      <c r="B421" s="12" t="s">
        <v>664</v>
      </c>
      <c r="C421" s="80">
        <v>2902</v>
      </c>
      <c r="D421" s="13" t="s">
        <v>696</v>
      </c>
      <c r="E421" s="102"/>
      <c r="F421" s="102"/>
      <c r="G421" s="102"/>
      <c r="H421" s="102"/>
      <c r="I421" s="102"/>
      <c r="J421" s="102"/>
      <c r="K421" s="10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101">
        <v>0</v>
      </c>
      <c r="AK421" s="101">
        <f t="shared" si="9"/>
        <v>0</v>
      </c>
    </row>
    <row r="422" spans="1:37" s="75" customFormat="1" ht="15.75" hidden="1" customHeight="1">
      <c r="A422" s="72">
        <v>409</v>
      </c>
      <c r="B422" s="12" t="s">
        <v>664</v>
      </c>
      <c r="C422" s="80">
        <v>2903</v>
      </c>
      <c r="D422" s="13" t="s">
        <v>697</v>
      </c>
      <c r="E422" s="102"/>
      <c r="F422" s="102"/>
      <c r="G422" s="102"/>
      <c r="H422" s="102"/>
      <c r="I422" s="102"/>
      <c r="J422" s="102"/>
      <c r="K422" s="10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101">
        <v>0</v>
      </c>
      <c r="AK422" s="101">
        <f t="shared" si="9"/>
        <v>0</v>
      </c>
    </row>
    <row r="423" spans="1:37" s="75" customFormat="1" ht="15.75" hidden="1" customHeight="1">
      <c r="A423" s="72">
        <v>410</v>
      </c>
      <c r="B423" s="12" t="s">
        <v>664</v>
      </c>
      <c r="C423" s="80"/>
      <c r="D423" s="14" t="s">
        <v>698</v>
      </c>
      <c r="E423" s="102"/>
      <c r="F423" s="102"/>
      <c r="G423" s="102"/>
      <c r="H423" s="102"/>
      <c r="I423" s="102"/>
      <c r="J423" s="102"/>
      <c r="K423" s="10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101">
        <v>0</v>
      </c>
      <c r="AK423" s="101">
        <f t="shared" si="9"/>
        <v>0</v>
      </c>
    </row>
    <row r="424" spans="1:37" s="75" customFormat="1" ht="15.75" hidden="1" customHeight="1">
      <c r="A424" s="72">
        <v>411</v>
      </c>
      <c r="B424" s="12" t="s">
        <v>664</v>
      </c>
      <c r="C424" s="80">
        <v>2646</v>
      </c>
      <c r="D424" s="13" t="s">
        <v>699</v>
      </c>
      <c r="E424" s="102"/>
      <c r="F424" s="102"/>
      <c r="G424" s="102"/>
      <c r="H424" s="102"/>
      <c r="I424" s="102"/>
      <c r="J424" s="102"/>
      <c r="K424" s="10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101">
        <v>0</v>
      </c>
      <c r="AK424" s="101">
        <f t="shared" si="9"/>
        <v>0</v>
      </c>
    </row>
    <row r="425" spans="1:37" s="75" customFormat="1" ht="15.75" hidden="1" customHeight="1">
      <c r="A425" s="72">
        <v>412</v>
      </c>
      <c r="B425" s="12" t="s">
        <v>664</v>
      </c>
      <c r="C425" s="80">
        <v>2972</v>
      </c>
      <c r="D425" s="13" t="s">
        <v>700</v>
      </c>
      <c r="E425" s="102"/>
      <c r="F425" s="102"/>
      <c r="G425" s="102"/>
      <c r="H425" s="102"/>
      <c r="I425" s="102"/>
      <c r="J425" s="102"/>
      <c r="K425" s="10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101">
        <v>0</v>
      </c>
      <c r="AK425" s="101">
        <f t="shared" si="9"/>
        <v>0</v>
      </c>
    </row>
    <row r="426" spans="1:37" s="75" customFormat="1" ht="15.75" hidden="1" customHeight="1">
      <c r="A426" s="72">
        <v>413</v>
      </c>
      <c r="B426" s="12" t="s">
        <v>664</v>
      </c>
      <c r="C426" s="80">
        <v>575</v>
      </c>
      <c r="D426" s="16" t="s">
        <v>701</v>
      </c>
      <c r="E426" s="102"/>
      <c r="F426" s="102"/>
      <c r="G426" s="102"/>
      <c r="H426" s="102"/>
      <c r="I426" s="102"/>
      <c r="J426" s="102"/>
      <c r="K426" s="10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101">
        <v>0</v>
      </c>
      <c r="AK426" s="101">
        <f t="shared" si="9"/>
        <v>0</v>
      </c>
    </row>
    <row r="427" spans="1:37" s="75" customFormat="1" ht="15.75" hidden="1" customHeight="1">
      <c r="A427" s="72">
        <v>414</v>
      </c>
      <c r="B427" s="12" t="s">
        <v>664</v>
      </c>
      <c r="C427" s="80"/>
      <c r="D427" s="16" t="s">
        <v>702</v>
      </c>
      <c r="E427" s="102"/>
      <c r="F427" s="102"/>
      <c r="G427" s="102"/>
      <c r="H427" s="102"/>
      <c r="I427" s="102"/>
      <c r="J427" s="102"/>
      <c r="K427" s="10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101">
        <v>0</v>
      </c>
      <c r="AK427" s="101">
        <f t="shared" si="9"/>
        <v>0</v>
      </c>
    </row>
    <row r="428" spans="1:37" s="75" customFormat="1" ht="15.75" hidden="1" customHeight="1">
      <c r="A428" s="72">
        <v>415</v>
      </c>
      <c r="B428" s="12" t="s">
        <v>664</v>
      </c>
      <c r="C428" s="80">
        <v>576</v>
      </c>
      <c r="D428" s="16" t="s">
        <v>703</v>
      </c>
      <c r="E428" s="102"/>
      <c r="F428" s="102"/>
      <c r="G428" s="102"/>
      <c r="H428" s="102"/>
      <c r="I428" s="102"/>
      <c r="J428" s="102"/>
      <c r="K428" s="10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101">
        <v>0</v>
      </c>
      <c r="AK428" s="101">
        <f t="shared" si="9"/>
        <v>0</v>
      </c>
    </row>
    <row r="429" spans="1:37" s="75" customFormat="1" ht="15.75" hidden="1" customHeight="1">
      <c r="A429" s="72">
        <v>416</v>
      </c>
      <c r="B429" s="12" t="s">
        <v>664</v>
      </c>
      <c r="C429" s="80"/>
      <c r="D429" s="14" t="s">
        <v>705</v>
      </c>
      <c r="E429" s="102"/>
      <c r="F429" s="102"/>
      <c r="G429" s="102"/>
      <c r="H429" s="102"/>
      <c r="I429" s="102"/>
      <c r="J429" s="102"/>
      <c r="K429" s="10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101">
        <v>0</v>
      </c>
      <c r="AK429" s="101">
        <f t="shared" si="9"/>
        <v>0</v>
      </c>
    </row>
    <row r="430" spans="1:37" s="75" customFormat="1" ht="15.75" hidden="1" customHeight="1">
      <c r="A430" s="72">
        <v>417</v>
      </c>
      <c r="B430" s="12" t="s">
        <v>664</v>
      </c>
      <c r="C430" s="80"/>
      <c r="D430" s="16" t="s">
        <v>706</v>
      </c>
      <c r="E430" s="102"/>
      <c r="F430" s="102"/>
      <c r="G430" s="102"/>
      <c r="H430" s="102"/>
      <c r="I430" s="102"/>
      <c r="J430" s="102"/>
      <c r="K430" s="10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101">
        <v>0</v>
      </c>
      <c r="AK430" s="101">
        <f t="shared" si="9"/>
        <v>0</v>
      </c>
    </row>
    <row r="431" spans="1:37" s="75" customFormat="1" ht="15.75" hidden="1" customHeight="1">
      <c r="A431" s="72">
        <v>418</v>
      </c>
      <c r="B431" s="12" t="s">
        <v>664</v>
      </c>
      <c r="C431" s="80">
        <v>1715</v>
      </c>
      <c r="D431" s="13" t="s">
        <v>707</v>
      </c>
      <c r="E431" s="102"/>
      <c r="F431" s="102"/>
      <c r="G431" s="102"/>
      <c r="H431" s="102"/>
      <c r="I431" s="102"/>
      <c r="J431" s="102"/>
      <c r="K431" s="10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101">
        <v>0</v>
      </c>
      <c r="AK431" s="101">
        <f t="shared" si="9"/>
        <v>0</v>
      </c>
    </row>
    <row r="432" spans="1:37" s="75" customFormat="1" ht="15.75" hidden="1" customHeight="1">
      <c r="A432" s="72">
        <v>419</v>
      </c>
      <c r="B432" s="12" t="s">
        <v>664</v>
      </c>
      <c r="C432" s="80">
        <v>1712</v>
      </c>
      <c r="D432" s="13" t="s">
        <v>708</v>
      </c>
      <c r="E432" s="102"/>
      <c r="F432" s="102"/>
      <c r="G432" s="102"/>
      <c r="H432" s="102"/>
      <c r="I432" s="102"/>
      <c r="J432" s="102"/>
      <c r="K432" s="10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101">
        <v>0</v>
      </c>
      <c r="AK432" s="101">
        <f t="shared" si="9"/>
        <v>0</v>
      </c>
    </row>
    <row r="433" spans="1:37" s="75" customFormat="1" ht="15.75" hidden="1" customHeight="1">
      <c r="A433" s="72">
        <v>420</v>
      </c>
      <c r="B433" s="12" t="s">
        <v>664</v>
      </c>
      <c r="C433" s="80">
        <v>1714</v>
      </c>
      <c r="D433" s="13" t="s">
        <v>710</v>
      </c>
      <c r="E433" s="102"/>
      <c r="F433" s="102"/>
      <c r="G433" s="102"/>
      <c r="H433" s="102"/>
      <c r="I433" s="102"/>
      <c r="J433" s="102"/>
      <c r="K433" s="10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101">
        <v>0</v>
      </c>
      <c r="AK433" s="101">
        <f t="shared" si="9"/>
        <v>0</v>
      </c>
    </row>
    <row r="434" spans="1:37" s="75" customFormat="1" ht="15.75" hidden="1" customHeight="1">
      <c r="A434" s="72">
        <v>421</v>
      </c>
      <c r="B434" s="12" t="s">
        <v>664</v>
      </c>
      <c r="C434" s="80">
        <v>2649</v>
      </c>
      <c r="D434" s="13" t="s">
        <v>711</v>
      </c>
      <c r="E434" s="102"/>
      <c r="F434" s="102"/>
      <c r="G434" s="102"/>
      <c r="H434" s="102"/>
      <c r="I434" s="102"/>
      <c r="J434" s="102"/>
      <c r="K434" s="10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101">
        <v>0</v>
      </c>
      <c r="AK434" s="101">
        <f t="shared" si="9"/>
        <v>0</v>
      </c>
    </row>
    <row r="435" spans="1:37" s="75" customFormat="1" ht="15.75" hidden="1" customHeight="1">
      <c r="A435" s="72">
        <v>422</v>
      </c>
      <c r="B435" s="12" t="s">
        <v>664</v>
      </c>
      <c r="C435" s="80">
        <v>354</v>
      </c>
      <c r="D435" s="13" t="s">
        <v>712</v>
      </c>
      <c r="E435" s="102"/>
      <c r="F435" s="102"/>
      <c r="G435" s="102"/>
      <c r="H435" s="102"/>
      <c r="I435" s="102"/>
      <c r="J435" s="102"/>
      <c r="K435" s="10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101">
        <v>0</v>
      </c>
      <c r="AK435" s="101">
        <f t="shared" si="9"/>
        <v>0</v>
      </c>
    </row>
    <row r="436" spans="1:37" s="75" customFormat="1" ht="15.75" hidden="1" customHeight="1">
      <c r="A436" s="72">
        <v>423</v>
      </c>
      <c r="B436" s="12" t="s">
        <v>664</v>
      </c>
      <c r="C436" s="80">
        <v>2019</v>
      </c>
      <c r="D436" s="13" t="s">
        <v>713</v>
      </c>
      <c r="E436" s="102"/>
      <c r="F436" s="102"/>
      <c r="G436" s="102"/>
      <c r="H436" s="102"/>
      <c r="I436" s="102"/>
      <c r="J436" s="102"/>
      <c r="K436" s="10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101">
        <v>0</v>
      </c>
      <c r="AK436" s="101">
        <f t="shared" si="9"/>
        <v>0</v>
      </c>
    </row>
    <row r="437" spans="1:37" s="75" customFormat="1" ht="15.75" hidden="1" customHeight="1">
      <c r="A437" s="72">
        <v>424</v>
      </c>
      <c r="B437" s="12" t="s">
        <v>664</v>
      </c>
      <c r="C437" s="80">
        <v>2036</v>
      </c>
      <c r="D437" s="13" t="s">
        <v>714</v>
      </c>
      <c r="E437" s="102"/>
      <c r="F437" s="102"/>
      <c r="G437" s="102"/>
      <c r="H437" s="102"/>
      <c r="I437" s="102"/>
      <c r="J437" s="102"/>
      <c r="K437" s="10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101">
        <v>0</v>
      </c>
      <c r="AK437" s="101">
        <f t="shared" si="9"/>
        <v>0</v>
      </c>
    </row>
    <row r="438" spans="1:37" s="75" customFormat="1" ht="15.75" hidden="1" customHeight="1">
      <c r="A438" s="72">
        <v>425</v>
      </c>
      <c r="B438" s="12" t="s">
        <v>664</v>
      </c>
      <c r="C438" s="80">
        <v>2168</v>
      </c>
      <c r="D438" s="19" t="s">
        <v>715</v>
      </c>
      <c r="E438" s="102"/>
      <c r="F438" s="102"/>
      <c r="G438" s="102"/>
      <c r="H438" s="102"/>
      <c r="I438" s="102"/>
      <c r="J438" s="102"/>
      <c r="K438" s="10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101">
        <v>0</v>
      </c>
      <c r="AK438" s="101">
        <f t="shared" si="9"/>
        <v>0</v>
      </c>
    </row>
    <row r="439" spans="1:37" s="75" customFormat="1" ht="15.75" hidden="1" customHeight="1">
      <c r="A439" s="72">
        <v>426</v>
      </c>
      <c r="B439" s="12" t="s">
        <v>664</v>
      </c>
      <c r="C439" s="80">
        <v>2038</v>
      </c>
      <c r="D439" s="13" t="s">
        <v>716</v>
      </c>
      <c r="E439" s="102"/>
      <c r="F439" s="102"/>
      <c r="G439" s="102"/>
      <c r="H439" s="102"/>
      <c r="I439" s="102"/>
      <c r="J439" s="102"/>
      <c r="K439" s="10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101">
        <v>0</v>
      </c>
      <c r="AK439" s="101">
        <f t="shared" si="9"/>
        <v>0</v>
      </c>
    </row>
    <row r="440" spans="1:37" s="75" customFormat="1" ht="15.75" hidden="1" customHeight="1">
      <c r="A440" s="72">
        <v>427</v>
      </c>
      <c r="B440" s="12" t="s">
        <v>664</v>
      </c>
      <c r="C440" s="80">
        <v>2403</v>
      </c>
      <c r="D440" s="13" t="s">
        <v>717</v>
      </c>
      <c r="E440" s="102"/>
      <c r="F440" s="102"/>
      <c r="G440" s="102"/>
      <c r="H440" s="102"/>
      <c r="I440" s="102"/>
      <c r="J440" s="102"/>
      <c r="K440" s="10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101">
        <v>0</v>
      </c>
      <c r="AK440" s="101">
        <f t="shared" si="9"/>
        <v>0</v>
      </c>
    </row>
    <row r="441" spans="1:37" s="75" customFormat="1" ht="15.75" hidden="1" customHeight="1">
      <c r="A441" s="72">
        <v>428</v>
      </c>
      <c r="B441" s="12" t="s">
        <v>664</v>
      </c>
      <c r="C441" s="80">
        <v>2616</v>
      </c>
      <c r="D441" s="14" t="s">
        <v>718</v>
      </c>
      <c r="E441" s="102"/>
      <c r="F441" s="102"/>
      <c r="G441" s="102"/>
      <c r="H441" s="102"/>
      <c r="I441" s="102"/>
      <c r="J441" s="102"/>
      <c r="K441" s="10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101">
        <v>0</v>
      </c>
      <c r="AK441" s="101">
        <f t="shared" si="9"/>
        <v>0</v>
      </c>
    </row>
    <row r="442" spans="1:37" s="75" customFormat="1" ht="15.75" hidden="1" customHeight="1">
      <c r="A442" s="72">
        <v>429</v>
      </c>
      <c r="B442" s="12" t="s">
        <v>664</v>
      </c>
      <c r="C442" s="80">
        <v>2593</v>
      </c>
      <c r="D442" s="17" t="s">
        <v>167</v>
      </c>
      <c r="E442" s="102"/>
      <c r="F442" s="102"/>
      <c r="G442" s="102"/>
      <c r="H442" s="102"/>
      <c r="I442" s="102"/>
      <c r="J442" s="102"/>
      <c r="K442" s="10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101">
        <v>0</v>
      </c>
      <c r="AK442" s="101">
        <f t="shared" si="9"/>
        <v>0</v>
      </c>
    </row>
    <row r="443" spans="1:37" s="75" customFormat="1" ht="15.75" hidden="1" customHeight="1">
      <c r="A443" s="72">
        <v>430</v>
      </c>
      <c r="B443" s="12" t="s">
        <v>664</v>
      </c>
      <c r="C443" s="80">
        <v>2752</v>
      </c>
      <c r="D443" s="15" t="s">
        <v>719</v>
      </c>
      <c r="E443" s="102"/>
      <c r="F443" s="102"/>
      <c r="G443" s="102"/>
      <c r="H443" s="102"/>
      <c r="I443" s="102"/>
      <c r="J443" s="102"/>
      <c r="K443" s="10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101">
        <v>0</v>
      </c>
      <c r="AK443" s="101">
        <f t="shared" si="9"/>
        <v>0</v>
      </c>
    </row>
    <row r="444" spans="1:37" s="75" customFormat="1" ht="15.75" hidden="1" customHeight="1">
      <c r="A444" s="72">
        <v>431</v>
      </c>
      <c r="B444" s="12" t="s">
        <v>664</v>
      </c>
      <c r="C444" s="80">
        <v>2941</v>
      </c>
      <c r="D444" s="13" t="s">
        <v>720</v>
      </c>
      <c r="E444" s="102"/>
      <c r="F444" s="102"/>
      <c r="G444" s="102"/>
      <c r="H444" s="102"/>
      <c r="I444" s="102"/>
      <c r="J444" s="102"/>
      <c r="K444" s="10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101">
        <v>0</v>
      </c>
      <c r="AK444" s="101">
        <f t="shared" si="9"/>
        <v>0</v>
      </c>
    </row>
    <row r="445" spans="1:37" s="75" customFormat="1" ht="15.75" hidden="1" customHeight="1">
      <c r="A445" s="72">
        <v>432</v>
      </c>
      <c r="B445" s="12" t="s">
        <v>664</v>
      </c>
      <c r="C445" s="80">
        <v>2955</v>
      </c>
      <c r="D445" s="13" t="s">
        <v>721</v>
      </c>
      <c r="E445" s="102"/>
      <c r="F445" s="102"/>
      <c r="G445" s="102"/>
      <c r="H445" s="102"/>
      <c r="I445" s="102"/>
      <c r="J445" s="102"/>
      <c r="K445" s="10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101">
        <v>0</v>
      </c>
      <c r="AK445" s="101">
        <f t="shared" si="9"/>
        <v>0</v>
      </c>
    </row>
    <row r="446" spans="1:37" s="75" customFormat="1" ht="15.75" hidden="1" customHeight="1">
      <c r="A446" s="72">
        <v>433</v>
      </c>
      <c r="B446" s="12" t="s">
        <v>664</v>
      </c>
      <c r="C446" s="80">
        <v>2954</v>
      </c>
      <c r="D446" s="13" t="s">
        <v>722</v>
      </c>
      <c r="E446" s="102"/>
      <c r="F446" s="102"/>
      <c r="G446" s="102"/>
      <c r="H446" s="102"/>
      <c r="I446" s="102"/>
      <c r="J446" s="102"/>
      <c r="K446" s="10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101">
        <v>0</v>
      </c>
      <c r="AK446" s="101">
        <f t="shared" si="9"/>
        <v>0</v>
      </c>
    </row>
    <row r="447" spans="1:37" s="75" customFormat="1" ht="15.75" hidden="1" customHeight="1">
      <c r="A447" s="72">
        <v>434</v>
      </c>
      <c r="B447" s="12" t="s">
        <v>664</v>
      </c>
      <c r="C447" s="80">
        <v>2971</v>
      </c>
      <c r="D447" s="13" t="s">
        <v>723</v>
      </c>
      <c r="E447" s="102"/>
      <c r="F447" s="102"/>
      <c r="G447" s="102"/>
      <c r="H447" s="102"/>
      <c r="I447" s="102"/>
      <c r="J447" s="102"/>
      <c r="K447" s="10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101">
        <v>0</v>
      </c>
      <c r="AK447" s="101">
        <f t="shared" si="9"/>
        <v>0</v>
      </c>
    </row>
    <row r="448" spans="1:37" s="75" customFormat="1" ht="15.75" hidden="1" customHeight="1">
      <c r="A448" s="72">
        <v>435</v>
      </c>
      <c r="B448" s="12" t="s">
        <v>664</v>
      </c>
      <c r="C448" s="80">
        <v>3023</v>
      </c>
      <c r="D448" s="13" t="s">
        <v>724</v>
      </c>
      <c r="E448" s="102"/>
      <c r="F448" s="102"/>
      <c r="G448" s="102"/>
      <c r="H448" s="102"/>
      <c r="I448" s="102"/>
      <c r="J448" s="102"/>
      <c r="K448" s="10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101">
        <v>0</v>
      </c>
      <c r="AK448" s="101">
        <f t="shared" si="9"/>
        <v>0</v>
      </c>
    </row>
    <row r="449" spans="1:37" s="75" customFormat="1" ht="15.75" hidden="1" customHeight="1">
      <c r="A449" s="72">
        <v>436</v>
      </c>
      <c r="B449" s="12" t="s">
        <v>664</v>
      </c>
      <c r="C449" s="80">
        <v>3038</v>
      </c>
      <c r="D449" s="13" t="s">
        <v>725</v>
      </c>
      <c r="E449" s="102"/>
      <c r="F449" s="102"/>
      <c r="G449" s="102"/>
      <c r="H449" s="102"/>
      <c r="I449" s="102"/>
      <c r="J449" s="102"/>
      <c r="K449" s="10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101">
        <v>0</v>
      </c>
      <c r="AK449" s="101">
        <f t="shared" si="9"/>
        <v>0</v>
      </c>
    </row>
    <row r="450" spans="1:37" s="75" customFormat="1" ht="15.75" hidden="1" customHeight="1">
      <c r="A450" s="72">
        <v>437</v>
      </c>
      <c r="B450" s="12" t="s">
        <v>664</v>
      </c>
      <c r="C450" s="80">
        <v>3032</v>
      </c>
      <c r="D450" s="13" t="s">
        <v>726</v>
      </c>
      <c r="E450" s="102"/>
      <c r="F450" s="102"/>
      <c r="G450" s="102"/>
      <c r="H450" s="102"/>
      <c r="I450" s="102"/>
      <c r="J450" s="102"/>
      <c r="K450" s="10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101">
        <v>0</v>
      </c>
      <c r="AK450" s="101">
        <f t="shared" si="9"/>
        <v>0</v>
      </c>
    </row>
    <row r="451" spans="1:37" s="75" customFormat="1" ht="15.75" hidden="1" customHeight="1">
      <c r="A451" s="72">
        <v>438</v>
      </c>
      <c r="B451" s="12" t="s">
        <v>664</v>
      </c>
      <c r="C451" s="80">
        <v>3034</v>
      </c>
      <c r="D451" s="13" t="s">
        <v>727</v>
      </c>
      <c r="E451" s="102"/>
      <c r="F451" s="102"/>
      <c r="G451" s="102"/>
      <c r="H451" s="102"/>
      <c r="I451" s="102"/>
      <c r="J451" s="102"/>
      <c r="K451" s="10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101">
        <v>0</v>
      </c>
      <c r="AK451" s="101">
        <f t="shared" si="9"/>
        <v>0</v>
      </c>
    </row>
    <row r="452" spans="1:37" s="75" customFormat="1" ht="15.75" hidden="1" customHeight="1">
      <c r="A452" s="72">
        <v>439</v>
      </c>
      <c r="B452" s="12" t="s">
        <v>664</v>
      </c>
      <c r="C452" s="80">
        <v>3033</v>
      </c>
      <c r="D452" s="13" t="s">
        <v>728</v>
      </c>
      <c r="E452" s="102"/>
      <c r="F452" s="102"/>
      <c r="G452" s="102"/>
      <c r="H452" s="102"/>
      <c r="I452" s="102"/>
      <c r="J452" s="102"/>
      <c r="K452" s="10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101">
        <v>0</v>
      </c>
      <c r="AK452" s="101">
        <f t="shared" si="9"/>
        <v>0</v>
      </c>
    </row>
    <row r="453" spans="1:37" s="75" customFormat="1" ht="15.75" hidden="1" customHeight="1">
      <c r="A453" s="72">
        <v>440</v>
      </c>
      <c r="B453" s="12" t="s">
        <v>664</v>
      </c>
      <c r="C453" s="80">
        <v>2994</v>
      </c>
      <c r="D453" s="13" t="s">
        <v>729</v>
      </c>
      <c r="E453" s="102"/>
      <c r="F453" s="102"/>
      <c r="G453" s="102"/>
      <c r="H453" s="102"/>
      <c r="I453" s="102"/>
      <c r="J453" s="102"/>
      <c r="K453" s="10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101">
        <v>0</v>
      </c>
      <c r="AK453" s="101">
        <f t="shared" si="9"/>
        <v>0</v>
      </c>
    </row>
    <row r="454" spans="1:37" s="75" customFormat="1" ht="15.75" hidden="1" customHeight="1">
      <c r="A454" s="72">
        <v>441</v>
      </c>
      <c r="B454" s="12" t="s">
        <v>664</v>
      </c>
      <c r="C454" s="80">
        <v>3048</v>
      </c>
      <c r="D454" s="13" t="s">
        <v>39</v>
      </c>
      <c r="E454" s="102"/>
      <c r="F454" s="102"/>
      <c r="G454" s="102"/>
      <c r="H454" s="102"/>
      <c r="I454" s="102"/>
      <c r="J454" s="102"/>
      <c r="K454" s="10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101">
        <v>0</v>
      </c>
      <c r="AK454" s="101">
        <f t="shared" si="9"/>
        <v>0</v>
      </c>
    </row>
    <row r="455" spans="1:37" s="75" customFormat="1" ht="15.75" hidden="1" customHeight="1">
      <c r="A455" s="72">
        <v>442</v>
      </c>
      <c r="B455" s="12" t="s">
        <v>664</v>
      </c>
      <c r="C455" s="80">
        <v>3049</v>
      </c>
      <c r="D455" s="17" t="s">
        <v>53</v>
      </c>
      <c r="E455" s="102"/>
      <c r="F455" s="102"/>
      <c r="G455" s="102"/>
      <c r="H455" s="102"/>
      <c r="I455" s="102"/>
      <c r="J455" s="102"/>
      <c r="K455" s="10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101">
        <v>0</v>
      </c>
      <c r="AK455" s="101">
        <f t="shared" si="9"/>
        <v>0</v>
      </c>
    </row>
    <row r="456" spans="1:37" s="75" customFormat="1" ht="15.75" hidden="1" customHeight="1">
      <c r="A456" s="72">
        <v>443</v>
      </c>
      <c r="B456" s="12" t="s">
        <v>664</v>
      </c>
      <c r="C456" s="80">
        <v>3068</v>
      </c>
      <c r="D456" s="15" t="s">
        <v>730</v>
      </c>
      <c r="E456" s="102"/>
      <c r="F456" s="102"/>
      <c r="G456" s="102"/>
      <c r="H456" s="102"/>
      <c r="I456" s="102"/>
      <c r="J456" s="102"/>
      <c r="K456" s="10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101">
        <v>0</v>
      </c>
      <c r="AK456" s="101">
        <f t="shared" si="9"/>
        <v>0</v>
      </c>
    </row>
    <row r="457" spans="1:37" s="75" customFormat="1" ht="15.75" hidden="1" customHeight="1">
      <c r="A457" s="72">
        <v>444</v>
      </c>
      <c r="B457" s="12" t="s">
        <v>664</v>
      </c>
      <c r="C457" s="80">
        <v>3078</v>
      </c>
      <c r="D457" s="17" t="s">
        <v>731</v>
      </c>
      <c r="E457" s="102"/>
      <c r="F457" s="102"/>
      <c r="G457" s="102"/>
      <c r="H457" s="102"/>
      <c r="I457" s="102"/>
      <c r="J457" s="102"/>
      <c r="K457" s="10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101">
        <v>0</v>
      </c>
      <c r="AK457" s="101">
        <f t="shared" si="9"/>
        <v>0</v>
      </c>
    </row>
    <row r="458" spans="1:37" s="75" customFormat="1" ht="15.75" hidden="1" customHeight="1">
      <c r="A458" s="72">
        <v>445</v>
      </c>
      <c r="B458" s="12" t="s">
        <v>664</v>
      </c>
      <c r="C458" s="80">
        <v>3085</v>
      </c>
      <c r="D458" s="17" t="s">
        <v>732</v>
      </c>
      <c r="E458" s="102"/>
      <c r="F458" s="102"/>
      <c r="G458" s="102"/>
      <c r="H458" s="102"/>
      <c r="I458" s="102"/>
      <c r="J458" s="102"/>
      <c r="K458" s="10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101">
        <v>0</v>
      </c>
      <c r="AK458" s="101">
        <f t="shared" si="9"/>
        <v>0</v>
      </c>
    </row>
    <row r="459" spans="1:37" s="75" customFormat="1" ht="15.75" hidden="1" customHeight="1">
      <c r="A459" s="72">
        <v>446</v>
      </c>
      <c r="B459" s="12" t="s">
        <v>664</v>
      </c>
      <c r="C459" s="80"/>
      <c r="D459" s="13" t="s">
        <v>864</v>
      </c>
      <c r="E459" s="102"/>
      <c r="F459" s="102"/>
      <c r="G459" s="102"/>
      <c r="H459" s="102"/>
      <c r="I459" s="102"/>
      <c r="J459" s="102"/>
      <c r="K459" s="10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101">
        <v>0</v>
      </c>
      <c r="AK459" s="101">
        <f t="shared" si="9"/>
        <v>0</v>
      </c>
    </row>
    <row r="460" spans="1:37" s="75" customFormat="1" ht="15.75" hidden="1" customHeight="1">
      <c r="A460" s="72">
        <v>447</v>
      </c>
      <c r="B460" s="12" t="s">
        <v>664</v>
      </c>
      <c r="C460" s="80"/>
      <c r="D460" s="13" t="s">
        <v>178</v>
      </c>
      <c r="E460" s="102"/>
      <c r="F460" s="102"/>
      <c r="G460" s="102"/>
      <c r="H460" s="102"/>
      <c r="I460" s="102"/>
      <c r="J460" s="102"/>
      <c r="K460" s="10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101">
        <v>0</v>
      </c>
      <c r="AK460" s="101">
        <f t="shared" si="9"/>
        <v>0</v>
      </c>
    </row>
    <row r="461" spans="1:37" s="75" customFormat="1" ht="15.75" hidden="1" customHeight="1">
      <c r="A461" s="72">
        <v>448</v>
      </c>
      <c r="B461" s="12" t="s">
        <v>664</v>
      </c>
      <c r="C461" s="80"/>
      <c r="D461" s="18" t="s">
        <v>734</v>
      </c>
      <c r="E461" s="102"/>
      <c r="F461" s="102"/>
      <c r="G461" s="102"/>
      <c r="H461" s="102"/>
      <c r="I461" s="102"/>
      <c r="J461" s="102"/>
      <c r="K461" s="10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101">
        <v>0</v>
      </c>
      <c r="AK461" s="101">
        <f t="shared" si="9"/>
        <v>0</v>
      </c>
    </row>
    <row r="462" spans="1:37" s="75" customFormat="1" ht="15.75" hidden="1" customHeight="1">
      <c r="A462" s="72">
        <v>449</v>
      </c>
      <c r="B462" s="12" t="s">
        <v>664</v>
      </c>
      <c r="C462" s="80"/>
      <c r="D462" s="20" t="s">
        <v>865</v>
      </c>
      <c r="E462" s="102"/>
      <c r="F462" s="102"/>
      <c r="G462" s="102"/>
      <c r="H462" s="102"/>
      <c r="I462" s="102"/>
      <c r="J462" s="102"/>
      <c r="K462" s="10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101">
        <v>0</v>
      </c>
      <c r="AK462" s="101">
        <f t="shared" si="9"/>
        <v>0</v>
      </c>
    </row>
    <row r="463" spans="1:37" s="75" customFormat="1" ht="15.75" hidden="1" customHeight="1">
      <c r="A463" s="72">
        <v>450</v>
      </c>
      <c r="B463" s="12" t="s">
        <v>664</v>
      </c>
      <c r="C463" s="80"/>
      <c r="D463" s="20" t="s">
        <v>866</v>
      </c>
      <c r="E463" s="102"/>
      <c r="F463" s="102"/>
      <c r="G463" s="102"/>
      <c r="H463" s="102"/>
      <c r="I463" s="102"/>
      <c r="J463" s="102"/>
      <c r="K463" s="10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101">
        <v>0</v>
      </c>
      <c r="AK463" s="101">
        <f t="shared" si="9"/>
        <v>0</v>
      </c>
    </row>
    <row r="464" spans="1:37" s="75" customFormat="1" ht="15.75" hidden="1" customHeight="1">
      <c r="A464" s="72">
        <v>451</v>
      </c>
      <c r="B464" s="12" t="s">
        <v>664</v>
      </c>
      <c r="C464" s="80"/>
      <c r="D464" s="18" t="s">
        <v>736</v>
      </c>
      <c r="E464" s="102"/>
      <c r="F464" s="102"/>
      <c r="G464" s="102"/>
      <c r="H464" s="102"/>
      <c r="I464" s="102"/>
      <c r="J464" s="102"/>
      <c r="K464" s="10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101">
        <v>0</v>
      </c>
      <c r="AK464" s="101">
        <f t="shared" si="9"/>
        <v>0</v>
      </c>
    </row>
    <row r="465" spans="1:37" s="75" customFormat="1" ht="15.75" hidden="1" customHeight="1">
      <c r="A465" s="72">
        <v>452</v>
      </c>
      <c r="B465" s="12" t="s">
        <v>664</v>
      </c>
      <c r="C465" s="80"/>
      <c r="D465" s="18" t="s">
        <v>57</v>
      </c>
      <c r="E465" s="102"/>
      <c r="F465" s="102"/>
      <c r="G465" s="102"/>
      <c r="H465" s="102"/>
      <c r="I465" s="102"/>
      <c r="J465" s="102"/>
      <c r="K465" s="10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101">
        <v>0</v>
      </c>
      <c r="AK465" s="101">
        <f t="shared" si="9"/>
        <v>0</v>
      </c>
    </row>
    <row r="466" spans="1:37" s="75" customFormat="1" ht="15.75" hidden="1" customHeight="1">
      <c r="A466" s="72">
        <v>453</v>
      </c>
      <c r="B466" s="12" t="s">
        <v>664</v>
      </c>
      <c r="C466" s="80"/>
      <c r="D466" s="20" t="s">
        <v>739</v>
      </c>
      <c r="E466" s="102"/>
      <c r="F466" s="102"/>
      <c r="G466" s="102"/>
      <c r="H466" s="102"/>
      <c r="I466" s="102"/>
      <c r="J466" s="102"/>
      <c r="K466" s="10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101">
        <v>0</v>
      </c>
      <c r="AK466" s="101">
        <f t="shared" si="9"/>
        <v>0</v>
      </c>
    </row>
    <row r="467" spans="1:37" s="75" customFormat="1" ht="15.75" hidden="1" customHeight="1">
      <c r="A467" s="72">
        <v>454</v>
      </c>
      <c r="B467" s="12" t="s">
        <v>664</v>
      </c>
      <c r="C467" s="80"/>
      <c r="D467" s="14" t="s">
        <v>97</v>
      </c>
      <c r="E467" s="102"/>
      <c r="F467" s="102"/>
      <c r="G467" s="102"/>
      <c r="H467" s="102"/>
      <c r="I467" s="102"/>
      <c r="J467" s="102"/>
      <c r="K467" s="10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101">
        <v>0</v>
      </c>
      <c r="AK467" s="101">
        <f t="shared" si="9"/>
        <v>0</v>
      </c>
    </row>
    <row r="468" spans="1:37" s="75" customFormat="1" ht="15.75" hidden="1" customHeight="1">
      <c r="A468" s="72">
        <v>455</v>
      </c>
      <c r="B468" s="12" t="s">
        <v>664</v>
      </c>
      <c r="C468" s="80"/>
      <c r="D468" s="21" t="s">
        <v>741</v>
      </c>
      <c r="E468" s="102"/>
      <c r="F468" s="102"/>
      <c r="G468" s="102"/>
      <c r="H468" s="102"/>
      <c r="I468" s="102"/>
      <c r="J468" s="102"/>
      <c r="K468" s="10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101">
        <v>0</v>
      </c>
      <c r="AK468" s="101">
        <f t="shared" si="9"/>
        <v>0</v>
      </c>
    </row>
    <row r="469" spans="1:37" s="75" customFormat="1" ht="15.75" hidden="1" customHeight="1">
      <c r="A469" s="72">
        <v>456</v>
      </c>
      <c r="B469" s="12" t="s">
        <v>664</v>
      </c>
      <c r="C469" s="80"/>
      <c r="D469" s="21" t="s">
        <v>79</v>
      </c>
      <c r="E469" s="102"/>
      <c r="F469" s="102"/>
      <c r="G469" s="102"/>
      <c r="H469" s="102"/>
      <c r="I469" s="102"/>
      <c r="J469" s="102"/>
      <c r="K469" s="10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101">
        <v>0</v>
      </c>
      <c r="AK469" s="101">
        <f t="shared" si="9"/>
        <v>0</v>
      </c>
    </row>
    <row r="470" spans="1:37" s="75" customFormat="1" ht="15.75" hidden="1" customHeight="1">
      <c r="A470" s="72">
        <v>457</v>
      </c>
      <c r="B470" s="12" t="s">
        <v>664</v>
      </c>
      <c r="C470" s="80"/>
      <c r="D470" s="21" t="s">
        <v>867</v>
      </c>
      <c r="E470" s="102"/>
      <c r="F470" s="102"/>
      <c r="G470" s="102"/>
      <c r="H470" s="102"/>
      <c r="I470" s="102"/>
      <c r="J470" s="102"/>
      <c r="K470" s="10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101">
        <v>0</v>
      </c>
      <c r="AK470" s="101">
        <f t="shared" si="9"/>
        <v>0</v>
      </c>
    </row>
    <row r="471" spans="1:37" s="75" customFormat="1" ht="15.75" hidden="1" customHeight="1">
      <c r="A471" s="72">
        <v>458</v>
      </c>
      <c r="B471" s="12" t="s">
        <v>664</v>
      </c>
      <c r="C471" s="80"/>
      <c r="D471" s="21" t="s">
        <v>742</v>
      </c>
      <c r="E471" s="102"/>
      <c r="F471" s="102"/>
      <c r="G471" s="102"/>
      <c r="H471" s="102"/>
      <c r="I471" s="102"/>
      <c r="J471" s="102"/>
      <c r="K471" s="10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101">
        <v>0</v>
      </c>
      <c r="AK471" s="101">
        <f t="shared" si="9"/>
        <v>0</v>
      </c>
    </row>
    <row r="472" spans="1:37" s="75" customFormat="1" ht="15.75" hidden="1" customHeight="1">
      <c r="A472" s="72">
        <v>459</v>
      </c>
      <c r="B472" s="12" t="s">
        <v>664</v>
      </c>
      <c r="C472" s="80"/>
      <c r="D472" s="18" t="s">
        <v>743</v>
      </c>
      <c r="E472" s="102"/>
      <c r="F472" s="102"/>
      <c r="G472" s="102"/>
      <c r="H472" s="102"/>
      <c r="I472" s="102"/>
      <c r="J472" s="102"/>
      <c r="K472" s="10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101">
        <v>0</v>
      </c>
      <c r="AK472" s="101">
        <f t="shared" si="9"/>
        <v>0</v>
      </c>
    </row>
    <row r="473" spans="1:37" s="75" customFormat="1" ht="15.75" hidden="1" customHeight="1">
      <c r="A473" s="72">
        <v>460</v>
      </c>
      <c r="B473" s="12" t="s">
        <v>664</v>
      </c>
      <c r="C473" s="80"/>
      <c r="D473" s="21" t="s">
        <v>744</v>
      </c>
      <c r="E473" s="102"/>
      <c r="F473" s="102"/>
      <c r="G473" s="102"/>
      <c r="H473" s="102"/>
      <c r="I473" s="102"/>
      <c r="J473" s="102"/>
      <c r="K473" s="10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101">
        <v>0</v>
      </c>
      <c r="AK473" s="101">
        <f t="shared" si="9"/>
        <v>0</v>
      </c>
    </row>
    <row r="474" spans="1:37" s="75" customFormat="1" ht="15.75" hidden="1" customHeight="1">
      <c r="A474" s="72">
        <v>461</v>
      </c>
      <c r="B474" s="12" t="s">
        <v>664</v>
      </c>
      <c r="C474" s="80"/>
      <c r="D474" s="21" t="s">
        <v>176</v>
      </c>
      <c r="E474" s="102"/>
      <c r="F474" s="102"/>
      <c r="G474" s="102"/>
      <c r="H474" s="102"/>
      <c r="I474" s="102"/>
      <c r="J474" s="102"/>
      <c r="K474" s="10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101">
        <v>0</v>
      </c>
      <c r="AK474" s="101">
        <f t="shared" si="9"/>
        <v>0</v>
      </c>
    </row>
    <row r="475" spans="1:37" s="75" customFormat="1" ht="15.75" hidden="1" customHeight="1">
      <c r="A475" s="72">
        <v>462</v>
      </c>
      <c r="B475" s="12" t="s">
        <v>664</v>
      </c>
      <c r="C475" s="80"/>
      <c r="D475" s="21" t="s">
        <v>77</v>
      </c>
      <c r="E475" s="102"/>
      <c r="F475" s="102"/>
      <c r="G475" s="102"/>
      <c r="H475" s="102"/>
      <c r="I475" s="102"/>
      <c r="J475" s="102"/>
      <c r="K475" s="10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101">
        <v>0</v>
      </c>
      <c r="AK475" s="101">
        <f t="shared" si="9"/>
        <v>0</v>
      </c>
    </row>
    <row r="476" spans="1:37" s="75" customFormat="1" ht="15.75" hidden="1" customHeight="1">
      <c r="A476" s="72">
        <v>463</v>
      </c>
      <c r="B476" s="12" t="s">
        <v>664</v>
      </c>
      <c r="C476" s="80"/>
      <c r="D476" s="21" t="s">
        <v>745</v>
      </c>
      <c r="E476" s="102"/>
      <c r="F476" s="102"/>
      <c r="G476" s="102"/>
      <c r="H476" s="102"/>
      <c r="I476" s="102"/>
      <c r="J476" s="102"/>
      <c r="K476" s="10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101">
        <v>0</v>
      </c>
      <c r="AK476" s="101">
        <f t="shared" si="9"/>
        <v>0</v>
      </c>
    </row>
    <row r="477" spans="1:37" s="75" customFormat="1" ht="15.75" hidden="1" customHeight="1">
      <c r="A477" s="72">
        <v>464</v>
      </c>
      <c r="B477" s="12" t="s">
        <v>664</v>
      </c>
      <c r="C477" s="80"/>
      <c r="D477" s="18" t="s">
        <v>76</v>
      </c>
      <c r="E477" s="102"/>
      <c r="F477" s="102"/>
      <c r="G477" s="102"/>
      <c r="H477" s="102"/>
      <c r="I477" s="102"/>
      <c r="J477" s="102"/>
      <c r="K477" s="10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101">
        <v>0</v>
      </c>
      <c r="AK477" s="101">
        <f t="shared" si="9"/>
        <v>0</v>
      </c>
    </row>
    <row r="478" spans="1:37" s="75" customFormat="1" ht="15.75" hidden="1" customHeight="1">
      <c r="A478" s="72">
        <v>465</v>
      </c>
      <c r="B478" s="12" t="s">
        <v>664</v>
      </c>
      <c r="C478" s="80"/>
      <c r="D478" s="18" t="s">
        <v>746</v>
      </c>
      <c r="E478" s="102"/>
      <c r="F478" s="102"/>
      <c r="G478" s="102"/>
      <c r="H478" s="102"/>
      <c r="I478" s="102"/>
      <c r="J478" s="102"/>
      <c r="K478" s="10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101">
        <v>0</v>
      </c>
      <c r="AK478" s="101">
        <f t="shared" si="9"/>
        <v>0</v>
      </c>
    </row>
    <row r="479" spans="1:37" s="75" customFormat="1" ht="15.75" hidden="1" customHeight="1">
      <c r="A479" s="72">
        <v>466</v>
      </c>
      <c r="B479" s="12" t="s">
        <v>664</v>
      </c>
      <c r="C479" s="80"/>
      <c r="D479" s="18" t="s">
        <v>747</v>
      </c>
      <c r="E479" s="102"/>
      <c r="F479" s="102"/>
      <c r="G479" s="102"/>
      <c r="H479" s="102"/>
      <c r="I479" s="102"/>
      <c r="J479" s="102"/>
      <c r="K479" s="10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101">
        <v>0</v>
      </c>
      <c r="AK479" s="101">
        <f t="shared" si="9"/>
        <v>0</v>
      </c>
    </row>
    <row r="480" spans="1:37" s="75" customFormat="1" ht="15.75" hidden="1" customHeight="1">
      <c r="A480" s="72">
        <v>467</v>
      </c>
      <c r="B480" s="12" t="s">
        <v>664</v>
      </c>
      <c r="C480" s="80"/>
      <c r="D480" s="18" t="s">
        <v>96</v>
      </c>
      <c r="E480" s="102"/>
      <c r="F480" s="102"/>
      <c r="G480" s="102"/>
      <c r="H480" s="102"/>
      <c r="I480" s="102"/>
      <c r="J480" s="102"/>
      <c r="K480" s="10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101">
        <v>0</v>
      </c>
      <c r="AK480" s="101">
        <f t="shared" si="9"/>
        <v>0</v>
      </c>
    </row>
    <row r="481" spans="1:37" s="75" customFormat="1" ht="15.75" hidden="1" customHeight="1">
      <c r="A481" s="72">
        <v>468</v>
      </c>
      <c r="B481" s="12" t="s">
        <v>664</v>
      </c>
      <c r="C481" s="80"/>
      <c r="D481" s="18" t="s">
        <v>748</v>
      </c>
      <c r="E481" s="102"/>
      <c r="F481" s="102"/>
      <c r="G481" s="102"/>
      <c r="H481" s="102"/>
      <c r="I481" s="102"/>
      <c r="J481" s="102"/>
      <c r="K481" s="10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101">
        <v>0</v>
      </c>
      <c r="AK481" s="101">
        <f t="shared" si="9"/>
        <v>0</v>
      </c>
    </row>
    <row r="482" spans="1:37" s="75" customFormat="1" ht="15.75" hidden="1" customHeight="1">
      <c r="A482" s="72">
        <v>469</v>
      </c>
      <c r="B482" s="12" t="s">
        <v>664</v>
      </c>
      <c r="C482" s="80"/>
      <c r="D482" s="18" t="s">
        <v>92</v>
      </c>
      <c r="E482" s="102"/>
      <c r="F482" s="102"/>
      <c r="G482" s="102"/>
      <c r="H482" s="102"/>
      <c r="I482" s="102"/>
      <c r="J482" s="102"/>
      <c r="K482" s="10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101">
        <v>0</v>
      </c>
      <c r="AK482" s="101">
        <f t="shared" ref="AK482:AK545" si="10">COUNTA(E482:AI482)*(AJ482)*(2)</f>
        <v>0</v>
      </c>
    </row>
    <row r="483" spans="1:37" s="75" customFormat="1" ht="15.75" hidden="1" customHeight="1">
      <c r="A483" s="72">
        <v>470</v>
      </c>
      <c r="B483" s="12" t="s">
        <v>664</v>
      </c>
      <c r="C483" s="80"/>
      <c r="D483" s="18" t="s">
        <v>749</v>
      </c>
      <c r="E483" s="102"/>
      <c r="F483" s="102"/>
      <c r="G483" s="102"/>
      <c r="H483" s="102"/>
      <c r="I483" s="102"/>
      <c r="J483" s="102"/>
      <c r="K483" s="10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101">
        <v>0</v>
      </c>
      <c r="AK483" s="101">
        <f t="shared" si="10"/>
        <v>0</v>
      </c>
    </row>
    <row r="484" spans="1:37" s="75" customFormat="1" ht="15.75" hidden="1" customHeight="1">
      <c r="A484" s="72">
        <v>471</v>
      </c>
      <c r="B484" s="12" t="s">
        <v>664</v>
      </c>
      <c r="C484" s="80"/>
      <c r="D484" s="20" t="s">
        <v>750</v>
      </c>
      <c r="E484" s="102"/>
      <c r="F484" s="102"/>
      <c r="G484" s="102"/>
      <c r="H484" s="102"/>
      <c r="I484" s="102"/>
      <c r="J484" s="102"/>
      <c r="K484" s="10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101">
        <v>0</v>
      </c>
      <c r="AK484" s="101">
        <f t="shared" si="10"/>
        <v>0</v>
      </c>
    </row>
    <row r="485" spans="1:37" s="75" customFormat="1" ht="15.75" hidden="1" customHeight="1">
      <c r="A485" s="72">
        <v>472</v>
      </c>
      <c r="B485" s="12" t="s">
        <v>664</v>
      </c>
      <c r="C485" s="80"/>
      <c r="D485" s="18" t="s">
        <v>751</v>
      </c>
      <c r="E485" s="102"/>
      <c r="F485" s="102"/>
      <c r="G485" s="102"/>
      <c r="H485" s="102"/>
      <c r="I485" s="102"/>
      <c r="J485" s="102"/>
      <c r="K485" s="10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101">
        <v>0</v>
      </c>
      <c r="AK485" s="101">
        <f t="shared" si="10"/>
        <v>0</v>
      </c>
    </row>
    <row r="486" spans="1:37" s="75" customFormat="1" ht="15.75" hidden="1" customHeight="1">
      <c r="A486" s="72">
        <v>473</v>
      </c>
      <c r="B486" s="12" t="s">
        <v>664</v>
      </c>
      <c r="C486" s="80"/>
      <c r="D486" s="18" t="s">
        <v>753</v>
      </c>
      <c r="E486" s="102"/>
      <c r="F486" s="102"/>
      <c r="G486" s="102"/>
      <c r="H486" s="102"/>
      <c r="I486" s="102"/>
      <c r="J486" s="102"/>
      <c r="K486" s="10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101">
        <v>0</v>
      </c>
      <c r="AK486" s="101">
        <f t="shared" si="10"/>
        <v>0</v>
      </c>
    </row>
    <row r="487" spans="1:37" s="75" customFormat="1" ht="15.75" hidden="1" customHeight="1">
      <c r="A487" s="72">
        <v>474</v>
      </c>
      <c r="B487" s="12" t="s">
        <v>664</v>
      </c>
      <c r="C487" s="80"/>
      <c r="D487" s="18" t="s">
        <v>103</v>
      </c>
      <c r="E487" s="102"/>
      <c r="F487" s="102"/>
      <c r="G487" s="102"/>
      <c r="H487" s="102"/>
      <c r="I487" s="102"/>
      <c r="J487" s="102"/>
      <c r="K487" s="10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101">
        <v>0</v>
      </c>
      <c r="AK487" s="101">
        <f t="shared" si="10"/>
        <v>0</v>
      </c>
    </row>
    <row r="488" spans="1:37" s="75" customFormat="1" ht="15.75" hidden="1" customHeight="1">
      <c r="A488" s="72">
        <v>475</v>
      </c>
      <c r="B488" s="12" t="s">
        <v>664</v>
      </c>
      <c r="C488" s="80"/>
      <c r="D488" s="18" t="s">
        <v>756</v>
      </c>
      <c r="E488" s="102"/>
      <c r="F488" s="102"/>
      <c r="G488" s="102"/>
      <c r="H488" s="102"/>
      <c r="I488" s="102"/>
      <c r="J488" s="102"/>
      <c r="K488" s="10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101">
        <v>0</v>
      </c>
      <c r="AK488" s="101">
        <f t="shared" si="10"/>
        <v>0</v>
      </c>
    </row>
    <row r="489" spans="1:37" s="75" customFormat="1" ht="15.75" hidden="1" customHeight="1">
      <c r="A489" s="72">
        <v>476</v>
      </c>
      <c r="B489" s="12" t="s">
        <v>664</v>
      </c>
      <c r="C489" s="80"/>
      <c r="D489" s="18" t="s">
        <v>758</v>
      </c>
      <c r="E489" s="102"/>
      <c r="F489" s="102"/>
      <c r="G489" s="102"/>
      <c r="H489" s="102"/>
      <c r="I489" s="102"/>
      <c r="J489" s="102"/>
      <c r="K489" s="10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101">
        <v>0</v>
      </c>
      <c r="AK489" s="101">
        <f t="shared" si="10"/>
        <v>0</v>
      </c>
    </row>
    <row r="490" spans="1:37" s="75" customFormat="1" ht="15.75" hidden="1" customHeight="1">
      <c r="A490" s="72">
        <v>477</v>
      </c>
      <c r="B490" s="12" t="s">
        <v>664</v>
      </c>
      <c r="C490" s="80"/>
      <c r="D490" s="18" t="s">
        <v>760</v>
      </c>
      <c r="E490" s="102"/>
      <c r="F490" s="102"/>
      <c r="G490" s="102"/>
      <c r="H490" s="102"/>
      <c r="I490" s="102"/>
      <c r="J490" s="102"/>
      <c r="K490" s="10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101">
        <v>0</v>
      </c>
      <c r="AK490" s="101">
        <f t="shared" si="10"/>
        <v>0</v>
      </c>
    </row>
    <row r="491" spans="1:37" s="75" customFormat="1" ht="15.75" hidden="1" customHeight="1">
      <c r="A491" s="72">
        <v>478</v>
      </c>
      <c r="B491" s="12" t="s">
        <v>664</v>
      </c>
      <c r="C491" s="80"/>
      <c r="D491" s="18" t="s">
        <v>762</v>
      </c>
      <c r="E491" s="102"/>
      <c r="F491" s="102"/>
      <c r="G491" s="102"/>
      <c r="H491" s="102"/>
      <c r="I491" s="102"/>
      <c r="J491" s="102"/>
      <c r="K491" s="10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101">
        <v>0</v>
      </c>
      <c r="AK491" s="101">
        <f t="shared" si="10"/>
        <v>0</v>
      </c>
    </row>
    <row r="492" spans="1:37" s="75" customFormat="1" ht="15.75" hidden="1" customHeight="1">
      <c r="A492" s="72">
        <v>479</v>
      </c>
      <c r="B492" s="12" t="s">
        <v>664</v>
      </c>
      <c r="C492" s="80"/>
      <c r="D492" s="18" t="s">
        <v>764</v>
      </c>
      <c r="E492" s="102"/>
      <c r="F492" s="102"/>
      <c r="G492" s="102"/>
      <c r="H492" s="102"/>
      <c r="I492" s="102"/>
      <c r="J492" s="102"/>
      <c r="K492" s="10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101">
        <v>0</v>
      </c>
      <c r="AK492" s="101">
        <f t="shared" si="10"/>
        <v>0</v>
      </c>
    </row>
    <row r="493" spans="1:37" s="75" customFormat="1" ht="15.75" hidden="1" customHeight="1">
      <c r="A493" s="72">
        <v>480</v>
      </c>
      <c r="B493" s="12" t="s">
        <v>664</v>
      </c>
      <c r="C493" s="80"/>
      <c r="D493" s="18" t="s">
        <v>766</v>
      </c>
      <c r="E493" s="102"/>
      <c r="F493" s="102"/>
      <c r="G493" s="102"/>
      <c r="H493" s="102"/>
      <c r="I493" s="102"/>
      <c r="J493" s="102"/>
      <c r="K493" s="10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101">
        <v>0</v>
      </c>
      <c r="AK493" s="101">
        <f t="shared" si="10"/>
        <v>0</v>
      </c>
    </row>
    <row r="494" spans="1:37" s="75" customFormat="1" ht="15.75" hidden="1" customHeight="1">
      <c r="A494" s="72">
        <v>481</v>
      </c>
      <c r="B494" s="12" t="s">
        <v>664</v>
      </c>
      <c r="C494" s="80"/>
      <c r="D494" s="18" t="s">
        <v>768</v>
      </c>
      <c r="E494" s="102"/>
      <c r="F494" s="102"/>
      <c r="G494" s="102"/>
      <c r="H494" s="102"/>
      <c r="I494" s="102"/>
      <c r="J494" s="102"/>
      <c r="K494" s="10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101">
        <v>0</v>
      </c>
      <c r="AK494" s="101">
        <f t="shared" si="10"/>
        <v>0</v>
      </c>
    </row>
    <row r="495" spans="1:37" s="75" customFormat="1" ht="15.75" hidden="1" customHeight="1">
      <c r="A495" s="72">
        <v>482</v>
      </c>
      <c r="B495" s="12" t="s">
        <v>664</v>
      </c>
      <c r="C495" s="80"/>
      <c r="D495" s="18" t="s">
        <v>770</v>
      </c>
      <c r="E495" s="102"/>
      <c r="F495" s="102"/>
      <c r="G495" s="102"/>
      <c r="H495" s="102"/>
      <c r="I495" s="102"/>
      <c r="J495" s="102"/>
      <c r="K495" s="10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101">
        <v>0</v>
      </c>
      <c r="AK495" s="101">
        <f t="shared" si="10"/>
        <v>0</v>
      </c>
    </row>
    <row r="496" spans="1:37" s="75" customFormat="1" ht="15.75" hidden="1" customHeight="1">
      <c r="A496" s="72">
        <v>483</v>
      </c>
      <c r="B496" s="12" t="s">
        <v>664</v>
      </c>
      <c r="C496" s="80"/>
      <c r="D496" s="18" t="s">
        <v>168</v>
      </c>
      <c r="E496" s="102"/>
      <c r="F496" s="102"/>
      <c r="G496" s="102"/>
      <c r="H496" s="102"/>
      <c r="I496" s="102"/>
      <c r="J496" s="102"/>
      <c r="K496" s="10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101">
        <v>0</v>
      </c>
      <c r="AK496" s="101">
        <f t="shared" si="10"/>
        <v>0</v>
      </c>
    </row>
    <row r="497" spans="1:37" s="75" customFormat="1" ht="15.75" hidden="1" customHeight="1">
      <c r="A497" s="72">
        <v>484</v>
      </c>
      <c r="B497" s="12" t="s">
        <v>664</v>
      </c>
      <c r="C497" s="80"/>
      <c r="D497" s="18" t="s">
        <v>99</v>
      </c>
      <c r="E497" s="102"/>
      <c r="F497" s="102"/>
      <c r="G497" s="102"/>
      <c r="H497" s="102"/>
      <c r="I497" s="102"/>
      <c r="J497" s="102"/>
      <c r="K497" s="10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101">
        <v>0</v>
      </c>
      <c r="AK497" s="101">
        <f t="shared" si="10"/>
        <v>0</v>
      </c>
    </row>
    <row r="498" spans="1:37" s="75" customFormat="1" ht="15.75" hidden="1" customHeight="1">
      <c r="A498" s="72">
        <v>485</v>
      </c>
      <c r="B498" s="12" t="s">
        <v>664</v>
      </c>
      <c r="C498" s="80"/>
      <c r="D498" s="18" t="s">
        <v>67</v>
      </c>
      <c r="E498" s="102"/>
      <c r="F498" s="102"/>
      <c r="G498" s="102"/>
      <c r="H498" s="102"/>
      <c r="I498" s="102"/>
      <c r="J498" s="102"/>
      <c r="K498" s="10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101">
        <v>0</v>
      </c>
      <c r="AK498" s="101">
        <f t="shared" si="10"/>
        <v>0</v>
      </c>
    </row>
    <row r="499" spans="1:37" s="75" customFormat="1" ht="15.75" hidden="1" customHeight="1">
      <c r="A499" s="72">
        <v>486</v>
      </c>
      <c r="B499" s="12" t="s">
        <v>664</v>
      </c>
      <c r="C499" s="80"/>
      <c r="D499" s="18" t="s">
        <v>66</v>
      </c>
      <c r="E499" s="102"/>
      <c r="F499" s="102"/>
      <c r="G499" s="102"/>
      <c r="H499" s="102"/>
      <c r="I499" s="102"/>
      <c r="J499" s="102"/>
      <c r="K499" s="10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101">
        <v>0</v>
      </c>
      <c r="AK499" s="101">
        <f t="shared" si="10"/>
        <v>0</v>
      </c>
    </row>
    <row r="500" spans="1:37" s="75" customFormat="1" ht="15.75" hidden="1" customHeight="1">
      <c r="A500" s="72">
        <v>487</v>
      </c>
      <c r="B500" s="12" t="s">
        <v>664</v>
      </c>
      <c r="C500" s="80"/>
      <c r="D500" s="18" t="s">
        <v>868</v>
      </c>
      <c r="E500" s="102"/>
      <c r="F500" s="102"/>
      <c r="G500" s="102"/>
      <c r="H500" s="102"/>
      <c r="I500" s="102"/>
      <c r="J500" s="102"/>
      <c r="K500" s="10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101">
        <v>0</v>
      </c>
      <c r="AK500" s="101">
        <f t="shared" si="10"/>
        <v>0</v>
      </c>
    </row>
    <row r="501" spans="1:37" s="75" customFormat="1" ht="15.75" hidden="1" customHeight="1">
      <c r="A501" s="72">
        <v>488</v>
      </c>
      <c r="B501" s="12" t="s">
        <v>664</v>
      </c>
      <c r="C501" s="80"/>
      <c r="D501" s="18" t="s">
        <v>774</v>
      </c>
      <c r="E501" s="102"/>
      <c r="F501" s="102"/>
      <c r="G501" s="102"/>
      <c r="H501" s="102"/>
      <c r="I501" s="102"/>
      <c r="J501" s="102"/>
      <c r="K501" s="10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101">
        <v>0</v>
      </c>
      <c r="AK501" s="101">
        <f t="shared" si="10"/>
        <v>0</v>
      </c>
    </row>
    <row r="502" spans="1:37" s="75" customFormat="1" ht="15.75" hidden="1" customHeight="1">
      <c r="A502" s="72">
        <v>489</v>
      </c>
      <c r="B502" s="12" t="s">
        <v>664</v>
      </c>
      <c r="C502" s="80"/>
      <c r="D502" s="18" t="s">
        <v>62</v>
      </c>
      <c r="E502" s="102"/>
      <c r="F502" s="102"/>
      <c r="G502" s="102"/>
      <c r="H502" s="102"/>
      <c r="I502" s="102"/>
      <c r="J502" s="102"/>
      <c r="K502" s="10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101">
        <v>0</v>
      </c>
      <c r="AK502" s="101">
        <f t="shared" si="10"/>
        <v>0</v>
      </c>
    </row>
    <row r="503" spans="1:37" s="75" customFormat="1" ht="15.75" hidden="1" customHeight="1">
      <c r="A503" s="72">
        <v>490</v>
      </c>
      <c r="B503" s="12" t="s">
        <v>664</v>
      </c>
      <c r="C503" s="80"/>
      <c r="D503" s="18" t="s">
        <v>72</v>
      </c>
      <c r="E503" s="102"/>
      <c r="F503" s="102"/>
      <c r="G503" s="102"/>
      <c r="H503" s="102"/>
      <c r="I503" s="102"/>
      <c r="J503" s="102"/>
      <c r="K503" s="10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101">
        <v>0</v>
      </c>
      <c r="AK503" s="101">
        <f t="shared" si="10"/>
        <v>0</v>
      </c>
    </row>
    <row r="504" spans="1:37" s="75" customFormat="1" ht="15.75" hidden="1" customHeight="1">
      <c r="A504" s="72">
        <v>491</v>
      </c>
      <c r="B504" s="12" t="s">
        <v>664</v>
      </c>
      <c r="C504" s="80"/>
      <c r="D504" s="18" t="s">
        <v>776</v>
      </c>
      <c r="E504" s="102"/>
      <c r="F504" s="102"/>
      <c r="G504" s="102"/>
      <c r="H504" s="102"/>
      <c r="I504" s="102"/>
      <c r="J504" s="102"/>
      <c r="K504" s="10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101">
        <v>0</v>
      </c>
      <c r="AK504" s="101">
        <f t="shared" si="10"/>
        <v>0</v>
      </c>
    </row>
    <row r="505" spans="1:37" s="75" customFormat="1" ht="15.75" hidden="1" customHeight="1">
      <c r="A505" s="72">
        <v>492</v>
      </c>
      <c r="B505" s="12" t="s">
        <v>664</v>
      </c>
      <c r="C505" s="80"/>
      <c r="D505" s="18" t="s">
        <v>75</v>
      </c>
      <c r="E505" s="102"/>
      <c r="F505" s="102"/>
      <c r="G505" s="102"/>
      <c r="H505" s="102"/>
      <c r="I505" s="102"/>
      <c r="J505" s="102"/>
      <c r="K505" s="10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101">
        <v>0</v>
      </c>
      <c r="AK505" s="101">
        <f t="shared" si="10"/>
        <v>0</v>
      </c>
    </row>
    <row r="506" spans="1:37" s="75" customFormat="1" ht="15.75" hidden="1" customHeight="1">
      <c r="A506" s="72">
        <v>493</v>
      </c>
      <c r="B506" s="12" t="s">
        <v>664</v>
      </c>
      <c r="C506" s="80"/>
      <c r="D506" s="18" t="s">
        <v>64</v>
      </c>
      <c r="E506" s="102"/>
      <c r="F506" s="102"/>
      <c r="G506" s="102"/>
      <c r="H506" s="102"/>
      <c r="I506" s="102"/>
      <c r="J506" s="102"/>
      <c r="K506" s="10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101">
        <v>0</v>
      </c>
      <c r="AK506" s="101">
        <f t="shared" si="10"/>
        <v>0</v>
      </c>
    </row>
    <row r="507" spans="1:37" s="75" customFormat="1" ht="15.75" hidden="1" customHeight="1">
      <c r="A507" s="72">
        <v>494</v>
      </c>
      <c r="B507" s="12" t="s">
        <v>664</v>
      </c>
      <c r="C507" s="80"/>
      <c r="D507" s="18" t="s">
        <v>170</v>
      </c>
      <c r="E507" s="102"/>
      <c r="F507" s="102"/>
      <c r="G507" s="102"/>
      <c r="H507" s="102"/>
      <c r="I507" s="102"/>
      <c r="J507" s="102"/>
      <c r="K507" s="10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101">
        <v>0</v>
      </c>
      <c r="AK507" s="101">
        <f t="shared" si="10"/>
        <v>0</v>
      </c>
    </row>
    <row r="508" spans="1:37" s="75" customFormat="1" ht="15.75" hidden="1" customHeight="1">
      <c r="A508" s="72">
        <v>495</v>
      </c>
      <c r="B508" s="12" t="s">
        <v>664</v>
      </c>
      <c r="C508" s="80"/>
      <c r="D508" s="18" t="s">
        <v>149</v>
      </c>
      <c r="E508" s="102"/>
      <c r="F508" s="102"/>
      <c r="G508" s="102"/>
      <c r="H508" s="102"/>
      <c r="I508" s="102"/>
      <c r="J508" s="102"/>
      <c r="K508" s="10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101">
        <v>0</v>
      </c>
      <c r="AK508" s="101">
        <f t="shared" si="10"/>
        <v>0</v>
      </c>
    </row>
    <row r="509" spans="1:37" s="75" customFormat="1" ht="15.75" hidden="1" customHeight="1">
      <c r="A509" s="72">
        <v>496</v>
      </c>
      <c r="B509" s="12" t="s">
        <v>664</v>
      </c>
      <c r="C509" s="80"/>
      <c r="D509" s="18" t="s">
        <v>70</v>
      </c>
      <c r="E509" s="102"/>
      <c r="F509" s="102"/>
      <c r="G509" s="102"/>
      <c r="H509" s="102"/>
      <c r="I509" s="102"/>
      <c r="J509" s="102"/>
      <c r="K509" s="10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101">
        <v>0</v>
      </c>
      <c r="AK509" s="101">
        <f t="shared" si="10"/>
        <v>0</v>
      </c>
    </row>
    <row r="510" spans="1:37" s="75" customFormat="1" ht="15.75" hidden="1" customHeight="1">
      <c r="A510" s="72">
        <v>497</v>
      </c>
      <c r="B510" s="12" t="s">
        <v>664</v>
      </c>
      <c r="C510" s="80"/>
      <c r="D510" s="18" t="s">
        <v>94</v>
      </c>
      <c r="E510" s="102"/>
      <c r="F510" s="102"/>
      <c r="G510" s="102"/>
      <c r="H510" s="102"/>
      <c r="I510" s="102"/>
      <c r="J510" s="102"/>
      <c r="K510" s="10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101">
        <v>0</v>
      </c>
      <c r="AK510" s="101">
        <f t="shared" si="10"/>
        <v>0</v>
      </c>
    </row>
    <row r="511" spans="1:37" s="75" customFormat="1" ht="15.75" hidden="1" customHeight="1">
      <c r="A511" s="72">
        <v>498</v>
      </c>
      <c r="B511" s="12" t="s">
        <v>664</v>
      </c>
      <c r="C511" s="80"/>
      <c r="D511" s="18" t="s">
        <v>780</v>
      </c>
      <c r="E511" s="102"/>
      <c r="F511" s="102"/>
      <c r="G511" s="102"/>
      <c r="H511" s="102"/>
      <c r="I511" s="102"/>
      <c r="J511" s="102"/>
      <c r="K511" s="10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101">
        <v>0</v>
      </c>
      <c r="AK511" s="101">
        <f t="shared" si="10"/>
        <v>0</v>
      </c>
    </row>
    <row r="512" spans="1:37" s="75" customFormat="1" ht="15.75" hidden="1" customHeight="1">
      <c r="A512" s="72">
        <v>499</v>
      </c>
      <c r="B512" s="12" t="s">
        <v>664</v>
      </c>
      <c r="C512" s="80"/>
      <c r="D512" s="18" t="s">
        <v>782</v>
      </c>
      <c r="E512" s="102"/>
      <c r="F512" s="102"/>
      <c r="G512" s="102"/>
      <c r="H512" s="102"/>
      <c r="I512" s="102"/>
      <c r="J512" s="102"/>
      <c r="K512" s="10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101">
        <v>0</v>
      </c>
      <c r="AK512" s="101">
        <f t="shared" si="10"/>
        <v>0</v>
      </c>
    </row>
    <row r="513" spans="1:37" s="75" customFormat="1" ht="15.75" hidden="1" customHeight="1">
      <c r="A513" s="72">
        <v>500</v>
      </c>
      <c r="B513" s="12" t="s">
        <v>664</v>
      </c>
      <c r="C513" s="80"/>
      <c r="D513" s="18" t="s">
        <v>84</v>
      </c>
      <c r="E513" s="102"/>
      <c r="F513" s="102"/>
      <c r="G513" s="102"/>
      <c r="H513" s="102"/>
      <c r="I513" s="102"/>
      <c r="J513" s="102"/>
      <c r="K513" s="10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101">
        <v>0</v>
      </c>
      <c r="AK513" s="101">
        <f t="shared" si="10"/>
        <v>0</v>
      </c>
    </row>
    <row r="514" spans="1:37" s="75" customFormat="1" ht="15.75" hidden="1" customHeight="1">
      <c r="A514" s="72">
        <v>501</v>
      </c>
      <c r="B514" s="12" t="s">
        <v>664</v>
      </c>
      <c r="C514" s="80"/>
      <c r="D514" s="18" t="s">
        <v>105</v>
      </c>
      <c r="E514" s="102"/>
      <c r="F514" s="102"/>
      <c r="G514" s="102"/>
      <c r="H514" s="102"/>
      <c r="I514" s="102"/>
      <c r="J514" s="102"/>
      <c r="K514" s="10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101">
        <v>0</v>
      </c>
      <c r="AK514" s="101">
        <f t="shared" si="10"/>
        <v>0</v>
      </c>
    </row>
    <row r="515" spans="1:37" s="75" customFormat="1" ht="15.75" hidden="1" customHeight="1">
      <c r="A515" s="72">
        <v>502</v>
      </c>
      <c r="B515" s="12" t="s">
        <v>664</v>
      </c>
      <c r="C515" s="80"/>
      <c r="D515" s="18" t="s">
        <v>171</v>
      </c>
      <c r="E515" s="102"/>
      <c r="F515" s="102"/>
      <c r="G515" s="102"/>
      <c r="H515" s="102"/>
      <c r="I515" s="102"/>
      <c r="J515" s="102"/>
      <c r="K515" s="10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101">
        <v>0</v>
      </c>
      <c r="AK515" s="101">
        <f t="shared" si="10"/>
        <v>0</v>
      </c>
    </row>
    <row r="516" spans="1:37" s="75" customFormat="1" ht="15.75" hidden="1" customHeight="1">
      <c r="A516" s="72">
        <v>503</v>
      </c>
      <c r="B516" s="12" t="s">
        <v>664</v>
      </c>
      <c r="C516" s="80"/>
      <c r="D516" s="18" t="s">
        <v>177</v>
      </c>
      <c r="E516" s="102"/>
      <c r="F516" s="102"/>
      <c r="G516" s="102"/>
      <c r="H516" s="102"/>
      <c r="I516" s="102"/>
      <c r="J516" s="102"/>
      <c r="K516" s="10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101">
        <v>0</v>
      </c>
      <c r="AK516" s="101">
        <f t="shared" si="10"/>
        <v>0</v>
      </c>
    </row>
    <row r="517" spans="1:37" s="75" customFormat="1" ht="15.75" hidden="1" customHeight="1">
      <c r="A517" s="72">
        <v>504</v>
      </c>
      <c r="B517" s="12" t="s">
        <v>664</v>
      </c>
      <c r="C517" s="80"/>
      <c r="D517" s="18" t="s">
        <v>786</v>
      </c>
      <c r="E517" s="102"/>
      <c r="F517" s="102"/>
      <c r="G517" s="102"/>
      <c r="H517" s="102"/>
      <c r="I517" s="102"/>
      <c r="J517" s="102"/>
      <c r="K517" s="10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101">
        <v>0</v>
      </c>
      <c r="AK517" s="101">
        <f t="shared" si="10"/>
        <v>0</v>
      </c>
    </row>
    <row r="518" spans="1:37" s="75" customFormat="1" ht="15.75" hidden="1" customHeight="1">
      <c r="A518" s="72">
        <v>505</v>
      </c>
      <c r="B518" s="12" t="s">
        <v>664</v>
      </c>
      <c r="C518" s="80"/>
      <c r="D518" s="18" t="s">
        <v>787</v>
      </c>
      <c r="E518" s="102"/>
      <c r="F518" s="102"/>
      <c r="G518" s="102"/>
      <c r="H518" s="102"/>
      <c r="I518" s="102"/>
      <c r="J518" s="102"/>
      <c r="K518" s="10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101">
        <v>0</v>
      </c>
      <c r="AK518" s="101">
        <f t="shared" si="10"/>
        <v>0</v>
      </c>
    </row>
    <row r="519" spans="1:37" s="75" customFormat="1" ht="15.75" hidden="1" customHeight="1">
      <c r="A519" s="72">
        <v>506</v>
      </c>
      <c r="B519" s="12" t="s">
        <v>664</v>
      </c>
      <c r="C519" s="80"/>
      <c r="D519" s="18" t="s">
        <v>788</v>
      </c>
      <c r="E519" s="102"/>
      <c r="F519" s="102"/>
      <c r="G519" s="102"/>
      <c r="H519" s="102"/>
      <c r="I519" s="102"/>
      <c r="J519" s="102"/>
      <c r="K519" s="10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101">
        <v>0</v>
      </c>
      <c r="AK519" s="101">
        <f t="shared" si="10"/>
        <v>0</v>
      </c>
    </row>
    <row r="520" spans="1:37" s="75" customFormat="1" ht="15.75" hidden="1" customHeight="1">
      <c r="A520" s="72">
        <v>507</v>
      </c>
      <c r="B520" s="12" t="s">
        <v>664</v>
      </c>
      <c r="C520" s="80"/>
      <c r="D520" s="18" t="s">
        <v>789</v>
      </c>
      <c r="E520" s="102"/>
      <c r="F520" s="102"/>
      <c r="G520" s="102"/>
      <c r="H520" s="102"/>
      <c r="I520" s="102"/>
      <c r="J520" s="102"/>
      <c r="K520" s="10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101">
        <v>0</v>
      </c>
      <c r="AK520" s="101">
        <f t="shared" si="10"/>
        <v>0</v>
      </c>
    </row>
    <row r="521" spans="1:37" s="75" customFormat="1" ht="15.75" hidden="1" customHeight="1">
      <c r="A521" s="72">
        <v>508</v>
      </c>
      <c r="B521" s="12" t="s">
        <v>664</v>
      </c>
      <c r="C521" s="80"/>
      <c r="D521" s="18" t="s">
        <v>104</v>
      </c>
      <c r="E521" s="102"/>
      <c r="F521" s="102"/>
      <c r="G521" s="102"/>
      <c r="H521" s="102"/>
      <c r="I521" s="102"/>
      <c r="J521" s="102"/>
      <c r="K521" s="10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101">
        <v>0</v>
      </c>
      <c r="AK521" s="101">
        <f t="shared" si="10"/>
        <v>0</v>
      </c>
    </row>
    <row r="522" spans="1:37" s="75" customFormat="1" ht="15.75" hidden="1" customHeight="1">
      <c r="A522" s="72">
        <v>509</v>
      </c>
      <c r="B522" s="12" t="s">
        <v>664</v>
      </c>
      <c r="C522" s="80"/>
      <c r="D522" s="18" t="s">
        <v>790</v>
      </c>
      <c r="E522" s="102"/>
      <c r="F522" s="102"/>
      <c r="G522" s="102"/>
      <c r="H522" s="102"/>
      <c r="I522" s="102"/>
      <c r="J522" s="102"/>
      <c r="K522" s="10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101">
        <v>0</v>
      </c>
      <c r="AK522" s="101">
        <f t="shared" si="10"/>
        <v>0</v>
      </c>
    </row>
    <row r="523" spans="1:37" s="75" customFormat="1" ht="15.75" hidden="1" customHeight="1">
      <c r="A523" s="72">
        <v>510</v>
      </c>
      <c r="B523" s="12" t="s">
        <v>664</v>
      </c>
      <c r="C523" s="80"/>
      <c r="D523" s="18" t="s">
        <v>791</v>
      </c>
      <c r="E523" s="102"/>
      <c r="F523" s="102"/>
      <c r="G523" s="102"/>
      <c r="H523" s="102"/>
      <c r="I523" s="102"/>
      <c r="J523" s="102"/>
      <c r="K523" s="10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101">
        <v>0</v>
      </c>
      <c r="AK523" s="101">
        <f t="shared" si="10"/>
        <v>0</v>
      </c>
    </row>
    <row r="524" spans="1:37" s="75" customFormat="1" ht="15.75" hidden="1" customHeight="1">
      <c r="A524" s="72">
        <v>511</v>
      </c>
      <c r="B524" s="12" t="s">
        <v>664</v>
      </c>
      <c r="C524" s="80"/>
      <c r="D524" s="18" t="s">
        <v>792</v>
      </c>
      <c r="E524" s="102"/>
      <c r="F524" s="102"/>
      <c r="G524" s="102"/>
      <c r="H524" s="102"/>
      <c r="I524" s="102"/>
      <c r="J524" s="102"/>
      <c r="K524" s="10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101">
        <v>0</v>
      </c>
      <c r="AK524" s="101">
        <f t="shared" si="10"/>
        <v>0</v>
      </c>
    </row>
    <row r="525" spans="1:37" s="75" customFormat="1" ht="15.75" hidden="1" customHeight="1">
      <c r="A525" s="72">
        <v>512</v>
      </c>
      <c r="B525" s="12" t="s">
        <v>664</v>
      </c>
      <c r="C525" s="80"/>
      <c r="D525" s="18" t="s">
        <v>793</v>
      </c>
      <c r="E525" s="102"/>
      <c r="F525" s="102"/>
      <c r="G525" s="102"/>
      <c r="H525" s="102"/>
      <c r="I525" s="102"/>
      <c r="J525" s="102"/>
      <c r="K525" s="10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101">
        <v>0</v>
      </c>
      <c r="AK525" s="101">
        <f t="shared" si="10"/>
        <v>0</v>
      </c>
    </row>
    <row r="526" spans="1:37" s="75" customFormat="1" ht="15.75" hidden="1" customHeight="1">
      <c r="A526" s="72">
        <v>513</v>
      </c>
      <c r="B526" s="12" t="s">
        <v>664</v>
      </c>
      <c r="C526" s="80"/>
      <c r="D526" s="18" t="s">
        <v>80</v>
      </c>
      <c r="E526" s="102"/>
      <c r="F526" s="102"/>
      <c r="G526" s="102"/>
      <c r="H526" s="102"/>
      <c r="I526" s="102"/>
      <c r="J526" s="102"/>
      <c r="K526" s="10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101">
        <v>0</v>
      </c>
      <c r="AK526" s="101">
        <f t="shared" si="10"/>
        <v>0</v>
      </c>
    </row>
    <row r="527" spans="1:37" s="75" customFormat="1" ht="15.75" hidden="1" customHeight="1">
      <c r="A527" s="72">
        <v>514</v>
      </c>
      <c r="B527" s="12" t="s">
        <v>664</v>
      </c>
      <c r="C527" s="80"/>
      <c r="D527" s="18" t="s">
        <v>82</v>
      </c>
      <c r="E527" s="102"/>
      <c r="F527" s="102"/>
      <c r="G527" s="102"/>
      <c r="H527" s="102"/>
      <c r="I527" s="102"/>
      <c r="J527" s="102"/>
      <c r="K527" s="10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101">
        <v>0</v>
      </c>
      <c r="AK527" s="101">
        <f t="shared" si="10"/>
        <v>0</v>
      </c>
    </row>
    <row r="528" spans="1:37" s="75" customFormat="1" ht="15.75" hidden="1" customHeight="1">
      <c r="A528" s="72">
        <v>515</v>
      </c>
      <c r="B528" s="12" t="s">
        <v>664</v>
      </c>
      <c r="C528" s="80"/>
      <c r="D528" s="18" t="s">
        <v>83</v>
      </c>
      <c r="E528" s="102"/>
      <c r="F528" s="102"/>
      <c r="G528" s="102"/>
      <c r="H528" s="102"/>
      <c r="I528" s="102"/>
      <c r="J528" s="102"/>
      <c r="K528" s="10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101">
        <v>0</v>
      </c>
      <c r="AK528" s="101">
        <f t="shared" si="10"/>
        <v>0</v>
      </c>
    </row>
    <row r="529" spans="1:37" s="75" customFormat="1" ht="15.75" hidden="1" customHeight="1">
      <c r="A529" s="72">
        <v>516</v>
      </c>
      <c r="B529" s="12" t="s">
        <v>664</v>
      </c>
      <c r="C529" s="80"/>
      <c r="D529" s="18" t="s">
        <v>87</v>
      </c>
      <c r="E529" s="102"/>
      <c r="F529" s="102"/>
      <c r="G529" s="102"/>
      <c r="H529" s="102"/>
      <c r="I529" s="102"/>
      <c r="J529" s="102"/>
      <c r="K529" s="10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101">
        <v>0</v>
      </c>
      <c r="AK529" s="101">
        <f t="shared" si="10"/>
        <v>0</v>
      </c>
    </row>
    <row r="530" spans="1:37" s="75" customFormat="1" ht="15.75" hidden="1" customHeight="1">
      <c r="A530" s="72">
        <v>517</v>
      </c>
      <c r="B530" s="12" t="s">
        <v>664</v>
      </c>
      <c r="C530" s="80"/>
      <c r="D530" s="22" t="s">
        <v>145</v>
      </c>
      <c r="E530" s="102"/>
      <c r="F530" s="102"/>
      <c r="G530" s="102"/>
      <c r="H530" s="102"/>
      <c r="I530" s="102"/>
      <c r="J530" s="102"/>
      <c r="K530" s="10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101">
        <v>0</v>
      </c>
      <c r="AK530" s="101">
        <f t="shared" si="10"/>
        <v>0</v>
      </c>
    </row>
    <row r="531" spans="1:37" s="75" customFormat="1" ht="15.75" hidden="1" customHeight="1">
      <c r="A531" s="72">
        <v>518</v>
      </c>
      <c r="B531" s="12" t="s">
        <v>664</v>
      </c>
      <c r="C531" s="80"/>
      <c r="D531" s="22" t="s">
        <v>86</v>
      </c>
      <c r="E531" s="102"/>
      <c r="F531" s="102"/>
      <c r="G531" s="102"/>
      <c r="H531" s="102"/>
      <c r="I531" s="102"/>
      <c r="J531" s="102"/>
      <c r="K531" s="10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101">
        <v>0</v>
      </c>
      <c r="AK531" s="101">
        <f t="shared" si="10"/>
        <v>0</v>
      </c>
    </row>
    <row r="532" spans="1:37" s="75" customFormat="1" ht="15.75" hidden="1" customHeight="1">
      <c r="A532" s="72">
        <v>519</v>
      </c>
      <c r="B532" s="12" t="s">
        <v>664</v>
      </c>
      <c r="C532" s="80"/>
      <c r="D532" s="22" t="s">
        <v>794</v>
      </c>
      <c r="E532" s="102"/>
      <c r="F532" s="102"/>
      <c r="G532" s="102"/>
      <c r="H532" s="102"/>
      <c r="I532" s="102"/>
      <c r="J532" s="102"/>
      <c r="K532" s="10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101">
        <v>0</v>
      </c>
      <c r="AK532" s="101">
        <f t="shared" si="10"/>
        <v>0</v>
      </c>
    </row>
    <row r="533" spans="1:37" s="75" customFormat="1" ht="15.75" hidden="1" customHeight="1">
      <c r="A533" s="72">
        <v>520</v>
      </c>
      <c r="B533" s="12" t="s">
        <v>664</v>
      </c>
      <c r="C533" s="80"/>
      <c r="D533" s="18" t="s">
        <v>795</v>
      </c>
      <c r="E533" s="102"/>
      <c r="F533" s="102"/>
      <c r="G533" s="102"/>
      <c r="H533" s="102"/>
      <c r="I533" s="102"/>
      <c r="J533" s="102"/>
      <c r="K533" s="10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101">
        <v>0</v>
      </c>
      <c r="AK533" s="101">
        <f t="shared" si="10"/>
        <v>0</v>
      </c>
    </row>
    <row r="534" spans="1:37" s="75" customFormat="1" ht="15.75" hidden="1" customHeight="1">
      <c r="A534" s="72">
        <v>521</v>
      </c>
      <c r="B534" s="12" t="s">
        <v>664</v>
      </c>
      <c r="C534" s="80"/>
      <c r="D534" s="18" t="s">
        <v>796</v>
      </c>
      <c r="E534" s="102"/>
      <c r="F534" s="102"/>
      <c r="G534" s="102"/>
      <c r="H534" s="102"/>
      <c r="I534" s="102"/>
      <c r="J534" s="102"/>
      <c r="K534" s="10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101">
        <v>0</v>
      </c>
      <c r="AK534" s="101">
        <f t="shared" si="10"/>
        <v>0</v>
      </c>
    </row>
    <row r="535" spans="1:37" s="75" customFormat="1" ht="15.75" hidden="1" customHeight="1">
      <c r="A535" s="72">
        <v>522</v>
      </c>
      <c r="B535" s="12" t="s">
        <v>664</v>
      </c>
      <c r="C535" s="80"/>
      <c r="D535" s="18" t="s">
        <v>797</v>
      </c>
      <c r="E535" s="102"/>
      <c r="F535" s="102"/>
      <c r="G535" s="102"/>
      <c r="H535" s="102"/>
      <c r="I535" s="102"/>
      <c r="J535" s="102"/>
      <c r="K535" s="10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101">
        <v>0</v>
      </c>
      <c r="AK535" s="101">
        <f t="shared" si="10"/>
        <v>0</v>
      </c>
    </row>
    <row r="536" spans="1:37" s="75" customFormat="1" ht="15.75" hidden="1" customHeight="1">
      <c r="A536" s="72">
        <v>523</v>
      </c>
      <c r="B536" s="12" t="s">
        <v>664</v>
      </c>
      <c r="C536" s="80"/>
      <c r="D536" s="18" t="s">
        <v>798</v>
      </c>
      <c r="E536" s="102"/>
      <c r="F536" s="102"/>
      <c r="G536" s="102"/>
      <c r="H536" s="102"/>
      <c r="I536" s="102"/>
      <c r="J536" s="102"/>
      <c r="K536" s="10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101">
        <v>0</v>
      </c>
      <c r="AK536" s="101">
        <f t="shared" si="10"/>
        <v>0</v>
      </c>
    </row>
    <row r="537" spans="1:37" s="75" customFormat="1" ht="15.75" hidden="1" customHeight="1">
      <c r="A537" s="72">
        <v>524</v>
      </c>
      <c r="B537" s="12" t="s">
        <v>664</v>
      </c>
      <c r="C537" s="80"/>
      <c r="D537" s="18" t="s">
        <v>59</v>
      </c>
      <c r="E537" s="102"/>
      <c r="F537" s="102"/>
      <c r="G537" s="102"/>
      <c r="H537" s="102"/>
      <c r="I537" s="102"/>
      <c r="J537" s="102"/>
      <c r="K537" s="10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101">
        <v>0</v>
      </c>
      <c r="AK537" s="101">
        <f t="shared" si="10"/>
        <v>0</v>
      </c>
    </row>
    <row r="538" spans="1:37" s="75" customFormat="1" ht="15.75" hidden="1" customHeight="1">
      <c r="A538" s="72">
        <v>525</v>
      </c>
      <c r="B538" s="12" t="s">
        <v>664</v>
      </c>
      <c r="C538" s="80"/>
      <c r="D538" s="18" t="s">
        <v>869</v>
      </c>
      <c r="E538" s="102"/>
      <c r="F538" s="102"/>
      <c r="G538" s="102"/>
      <c r="H538" s="102"/>
      <c r="I538" s="102"/>
      <c r="J538" s="102"/>
      <c r="K538" s="10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101">
        <v>0</v>
      </c>
      <c r="AK538" s="101">
        <f t="shared" si="10"/>
        <v>0</v>
      </c>
    </row>
    <row r="539" spans="1:37" s="75" customFormat="1" ht="15.75" hidden="1" customHeight="1">
      <c r="A539" s="72">
        <v>526</v>
      </c>
      <c r="B539" s="12" t="s">
        <v>664</v>
      </c>
      <c r="C539" s="80"/>
      <c r="D539" s="18" t="s">
        <v>73</v>
      </c>
      <c r="E539" s="102"/>
      <c r="F539" s="102"/>
      <c r="G539" s="102"/>
      <c r="H539" s="102"/>
      <c r="I539" s="102"/>
      <c r="J539" s="102"/>
      <c r="K539" s="10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101">
        <v>0</v>
      </c>
      <c r="AK539" s="101">
        <f t="shared" si="10"/>
        <v>0</v>
      </c>
    </row>
    <row r="540" spans="1:37" s="75" customFormat="1" ht="15.75" hidden="1" customHeight="1">
      <c r="A540" s="72">
        <v>527</v>
      </c>
      <c r="B540" s="12" t="s">
        <v>664</v>
      </c>
      <c r="C540" s="80"/>
      <c r="D540" s="18" t="s">
        <v>799</v>
      </c>
      <c r="E540" s="102"/>
      <c r="F540" s="102"/>
      <c r="G540" s="102"/>
      <c r="H540" s="102"/>
      <c r="I540" s="102"/>
      <c r="J540" s="102"/>
      <c r="K540" s="10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101">
        <v>0</v>
      </c>
      <c r="AK540" s="101">
        <f t="shared" si="10"/>
        <v>0</v>
      </c>
    </row>
    <row r="541" spans="1:37" s="75" customFormat="1" ht="15.75" hidden="1" customHeight="1">
      <c r="A541" s="72">
        <v>528</v>
      </c>
      <c r="B541" s="12" t="s">
        <v>664</v>
      </c>
      <c r="C541" s="80"/>
      <c r="D541" s="18" t="s">
        <v>800</v>
      </c>
      <c r="E541" s="102"/>
      <c r="F541" s="102"/>
      <c r="G541" s="102"/>
      <c r="H541" s="102"/>
      <c r="I541" s="102"/>
      <c r="J541" s="102"/>
      <c r="K541" s="10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101">
        <v>0</v>
      </c>
      <c r="AK541" s="101">
        <f t="shared" si="10"/>
        <v>0</v>
      </c>
    </row>
    <row r="542" spans="1:37" s="75" customFormat="1" ht="15.75" hidden="1" customHeight="1">
      <c r="A542" s="72">
        <v>529</v>
      </c>
      <c r="B542" s="12" t="s">
        <v>664</v>
      </c>
      <c r="C542" s="80"/>
      <c r="D542" s="18" t="s">
        <v>801</v>
      </c>
      <c r="E542" s="102"/>
      <c r="F542" s="102"/>
      <c r="G542" s="102"/>
      <c r="H542" s="102"/>
      <c r="I542" s="102"/>
      <c r="J542" s="102"/>
      <c r="K542" s="10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101">
        <v>0</v>
      </c>
      <c r="AK542" s="101">
        <f t="shared" si="10"/>
        <v>0</v>
      </c>
    </row>
    <row r="543" spans="1:37" s="75" customFormat="1" ht="15.75" hidden="1" customHeight="1">
      <c r="A543" s="72">
        <v>530</v>
      </c>
      <c r="B543" s="12" t="s">
        <v>664</v>
      </c>
      <c r="C543" s="80"/>
      <c r="D543" s="18" t="s">
        <v>802</v>
      </c>
      <c r="E543" s="102"/>
      <c r="F543" s="102"/>
      <c r="G543" s="102"/>
      <c r="H543" s="102"/>
      <c r="I543" s="102"/>
      <c r="J543" s="102"/>
      <c r="K543" s="10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101">
        <v>0</v>
      </c>
      <c r="AK543" s="101">
        <f t="shared" si="10"/>
        <v>0</v>
      </c>
    </row>
    <row r="544" spans="1:37" s="75" customFormat="1" ht="15.75" hidden="1" customHeight="1">
      <c r="A544" s="72">
        <v>531</v>
      </c>
      <c r="B544" s="12" t="s">
        <v>664</v>
      </c>
      <c r="C544" s="80"/>
      <c r="D544" s="18" t="s">
        <v>803</v>
      </c>
      <c r="E544" s="102"/>
      <c r="F544" s="102"/>
      <c r="G544" s="102"/>
      <c r="H544" s="102"/>
      <c r="I544" s="102"/>
      <c r="J544" s="102"/>
      <c r="K544" s="10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101">
        <v>0</v>
      </c>
      <c r="AK544" s="101">
        <f t="shared" si="10"/>
        <v>0</v>
      </c>
    </row>
    <row r="545" spans="1:37" s="75" customFormat="1" ht="15.75" hidden="1" customHeight="1">
      <c r="A545" s="72">
        <v>532</v>
      </c>
      <c r="B545" s="12" t="s">
        <v>664</v>
      </c>
      <c r="C545" s="80"/>
      <c r="D545" s="18" t="s">
        <v>186</v>
      </c>
      <c r="E545" s="102"/>
      <c r="F545" s="102"/>
      <c r="G545" s="102"/>
      <c r="H545" s="102"/>
      <c r="I545" s="102"/>
      <c r="J545" s="102"/>
      <c r="K545" s="10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101">
        <v>0</v>
      </c>
      <c r="AK545" s="101">
        <f t="shared" si="10"/>
        <v>0</v>
      </c>
    </row>
    <row r="546" spans="1:37" s="75" customFormat="1" ht="15.75" hidden="1" customHeight="1">
      <c r="A546" s="72">
        <v>533</v>
      </c>
      <c r="B546" s="12" t="s">
        <v>664</v>
      </c>
      <c r="C546" s="80"/>
      <c r="D546" s="18" t="s">
        <v>78</v>
      </c>
      <c r="E546" s="102"/>
      <c r="F546" s="102"/>
      <c r="G546" s="102"/>
      <c r="H546" s="102"/>
      <c r="I546" s="102"/>
      <c r="J546" s="102"/>
      <c r="K546" s="10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101">
        <v>0</v>
      </c>
      <c r="AK546" s="101">
        <f t="shared" ref="AK546:AK609" si="11">COUNTA(E546:AI546)*(AJ546)*(2)</f>
        <v>0</v>
      </c>
    </row>
    <row r="547" spans="1:37" s="75" customFormat="1" ht="15.75" hidden="1" customHeight="1">
      <c r="A547" s="72">
        <v>534</v>
      </c>
      <c r="B547" s="12" t="s">
        <v>664</v>
      </c>
      <c r="C547" s="80"/>
      <c r="D547" s="18" t="s">
        <v>63</v>
      </c>
      <c r="E547" s="102"/>
      <c r="F547" s="102"/>
      <c r="G547" s="102"/>
      <c r="H547" s="102"/>
      <c r="I547" s="102"/>
      <c r="J547" s="102"/>
      <c r="K547" s="10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101">
        <v>0</v>
      </c>
      <c r="AK547" s="101">
        <f t="shared" si="11"/>
        <v>0</v>
      </c>
    </row>
    <row r="548" spans="1:37" s="75" customFormat="1" ht="15.75" hidden="1" customHeight="1">
      <c r="A548" s="72">
        <v>535</v>
      </c>
      <c r="B548" s="12" t="s">
        <v>664</v>
      </c>
      <c r="C548" s="80"/>
      <c r="D548" s="18" t="s">
        <v>804</v>
      </c>
      <c r="E548" s="102"/>
      <c r="F548" s="102"/>
      <c r="G548" s="102"/>
      <c r="H548" s="102"/>
      <c r="I548" s="102"/>
      <c r="J548" s="102"/>
      <c r="K548" s="10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101">
        <v>0</v>
      </c>
      <c r="AK548" s="101">
        <f t="shared" si="11"/>
        <v>0</v>
      </c>
    </row>
    <row r="549" spans="1:37" s="75" customFormat="1" ht="15.75" hidden="1" customHeight="1">
      <c r="A549" s="72">
        <v>536</v>
      </c>
      <c r="B549" s="12" t="s">
        <v>664</v>
      </c>
      <c r="C549" s="80"/>
      <c r="D549" s="18" t="s">
        <v>805</v>
      </c>
      <c r="E549" s="102"/>
      <c r="F549" s="102"/>
      <c r="G549" s="102"/>
      <c r="H549" s="102"/>
      <c r="I549" s="102"/>
      <c r="J549" s="102"/>
      <c r="K549" s="10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101">
        <v>0</v>
      </c>
      <c r="AK549" s="101">
        <f t="shared" si="11"/>
        <v>0</v>
      </c>
    </row>
    <row r="550" spans="1:37" s="75" customFormat="1" ht="15.75" hidden="1" customHeight="1">
      <c r="A550" s="72">
        <v>537</v>
      </c>
      <c r="B550" s="12" t="s">
        <v>664</v>
      </c>
      <c r="C550" s="80"/>
      <c r="D550" s="18" t="s">
        <v>870</v>
      </c>
      <c r="E550" s="102"/>
      <c r="F550" s="102"/>
      <c r="G550" s="102"/>
      <c r="H550" s="102"/>
      <c r="I550" s="102"/>
      <c r="J550" s="102"/>
      <c r="K550" s="10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101">
        <v>0</v>
      </c>
      <c r="AK550" s="101">
        <f t="shared" si="11"/>
        <v>0</v>
      </c>
    </row>
    <row r="551" spans="1:37" s="75" customFormat="1" ht="15.75" hidden="1" customHeight="1">
      <c r="A551" s="72">
        <v>538</v>
      </c>
      <c r="B551" s="12" t="s">
        <v>664</v>
      </c>
      <c r="C551" s="80"/>
      <c r="D551" s="18" t="s">
        <v>100</v>
      </c>
      <c r="E551" s="102"/>
      <c r="F551" s="102"/>
      <c r="G551" s="102"/>
      <c r="H551" s="102"/>
      <c r="I551" s="102"/>
      <c r="J551" s="102"/>
      <c r="K551" s="10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101">
        <v>0</v>
      </c>
      <c r="AK551" s="101">
        <f t="shared" si="11"/>
        <v>0</v>
      </c>
    </row>
    <row r="552" spans="1:37" s="75" customFormat="1" ht="15.75" hidden="1" customHeight="1">
      <c r="A552" s="72">
        <v>539</v>
      </c>
      <c r="B552" s="12" t="s">
        <v>664</v>
      </c>
      <c r="C552" s="80"/>
      <c r="D552" s="18" t="s">
        <v>806</v>
      </c>
      <c r="E552" s="102"/>
      <c r="F552" s="102"/>
      <c r="G552" s="102"/>
      <c r="H552" s="102"/>
      <c r="I552" s="102"/>
      <c r="J552" s="102"/>
      <c r="K552" s="10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101">
        <v>0</v>
      </c>
      <c r="AK552" s="101">
        <f t="shared" si="11"/>
        <v>0</v>
      </c>
    </row>
    <row r="553" spans="1:37" s="75" customFormat="1" ht="17.25" hidden="1" customHeight="1">
      <c r="A553" s="72">
        <v>540</v>
      </c>
      <c r="B553" s="72" t="s">
        <v>664</v>
      </c>
      <c r="C553" s="110"/>
      <c r="D553" s="47" t="s">
        <v>871</v>
      </c>
      <c r="E553" s="102"/>
      <c r="F553" s="102"/>
      <c r="G553" s="102"/>
      <c r="H553" s="102"/>
      <c r="I553" s="102"/>
      <c r="J553" s="102"/>
      <c r="K553" s="10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101">
        <v>0</v>
      </c>
      <c r="AK553" s="101">
        <f t="shared" si="11"/>
        <v>0</v>
      </c>
    </row>
    <row r="554" spans="1:37" s="75" customFormat="1" ht="17.25" hidden="1" customHeight="1">
      <c r="A554" s="72">
        <v>541</v>
      </c>
      <c r="B554" s="72" t="s">
        <v>664</v>
      </c>
      <c r="C554" s="110"/>
      <c r="D554" s="47" t="s">
        <v>807</v>
      </c>
      <c r="E554" s="102"/>
      <c r="F554" s="102"/>
      <c r="G554" s="102"/>
      <c r="H554" s="102"/>
      <c r="I554" s="102"/>
      <c r="J554" s="102"/>
      <c r="K554" s="10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101">
        <v>0</v>
      </c>
      <c r="AK554" s="101">
        <f t="shared" si="11"/>
        <v>0</v>
      </c>
    </row>
    <row r="555" spans="1:37" ht="17.25" customHeight="1">
      <c r="A555" s="72">
        <v>79</v>
      </c>
      <c r="B555" s="71" t="s">
        <v>110</v>
      </c>
      <c r="C555" s="80">
        <v>3153</v>
      </c>
      <c r="D555" s="11" t="s">
        <v>88</v>
      </c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  <c r="AA555" s="103"/>
      <c r="AB555" s="103"/>
      <c r="AC555" s="103"/>
      <c r="AD555" s="103"/>
      <c r="AE555" s="103"/>
      <c r="AF555" s="103"/>
      <c r="AG555" s="103"/>
      <c r="AH555" s="103"/>
      <c r="AI555" s="103"/>
      <c r="AJ555" s="104">
        <v>0</v>
      </c>
      <c r="AK555" s="104">
        <f t="shared" si="11"/>
        <v>0</v>
      </c>
    </row>
    <row r="556" spans="1:37" ht="17.25" customHeight="1">
      <c r="A556" s="72">
        <v>563</v>
      </c>
      <c r="B556" s="71" t="s">
        <v>110</v>
      </c>
      <c r="C556" s="80">
        <v>2800</v>
      </c>
      <c r="D556" s="71" t="s">
        <v>830</v>
      </c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  <c r="AA556" s="103"/>
      <c r="AB556" s="103"/>
      <c r="AC556" s="103"/>
      <c r="AD556" s="103"/>
      <c r="AE556" s="103"/>
      <c r="AF556" s="103"/>
      <c r="AG556" s="103"/>
      <c r="AH556" s="103"/>
      <c r="AI556" s="103"/>
      <c r="AJ556" s="104">
        <v>0</v>
      </c>
      <c r="AK556" s="104">
        <f t="shared" si="11"/>
        <v>0</v>
      </c>
    </row>
    <row r="557" spans="1:37" s="75" customFormat="1" ht="15.75" hidden="1" customHeight="1">
      <c r="A557" s="72">
        <v>544</v>
      </c>
      <c r="B557" s="71" t="s">
        <v>664</v>
      </c>
      <c r="C557" s="80"/>
      <c r="D557" s="71" t="s">
        <v>811</v>
      </c>
      <c r="AJ557" s="108"/>
      <c r="AK557" s="108"/>
    </row>
    <row r="558" spans="1:37" s="75" customFormat="1" ht="15.75" hidden="1" customHeight="1">
      <c r="A558" s="72">
        <v>545</v>
      </c>
      <c r="B558" s="71" t="s">
        <v>195</v>
      </c>
      <c r="C558" s="80"/>
      <c r="D558" s="71" t="s">
        <v>305</v>
      </c>
      <c r="AJ558" s="108"/>
      <c r="AK558" s="108"/>
    </row>
    <row r="559" spans="1:37" ht="17.25" customHeight="1">
      <c r="A559" s="72">
        <v>115</v>
      </c>
      <c r="B559" s="71" t="s">
        <v>110</v>
      </c>
      <c r="C559" s="80"/>
      <c r="D559" s="11" t="s">
        <v>170</v>
      </c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  <c r="AA559" s="103"/>
      <c r="AB559" s="103"/>
      <c r="AC559" s="103"/>
      <c r="AD559" s="103"/>
      <c r="AE559" s="103"/>
      <c r="AF559" s="103"/>
      <c r="AG559" s="103"/>
      <c r="AH559" s="103"/>
      <c r="AI559" s="103"/>
      <c r="AJ559" s="104">
        <v>0</v>
      </c>
      <c r="AK559" s="104">
        <f t="shared" ref="AK559:AK565" si="12">COUNTA(E559:AI559)*(AJ559)*(2)</f>
        <v>0</v>
      </c>
    </row>
    <row r="560" spans="1:37" ht="17.25" customHeight="1">
      <c r="A560" s="72">
        <v>128</v>
      </c>
      <c r="B560" s="71" t="s">
        <v>110</v>
      </c>
      <c r="C560" s="80">
        <v>3154</v>
      </c>
      <c r="D560" s="11" t="s">
        <v>178</v>
      </c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  <c r="AA560" s="103"/>
      <c r="AB560" s="103"/>
      <c r="AC560" s="103"/>
      <c r="AD560" s="103"/>
      <c r="AE560" s="103"/>
      <c r="AF560" s="103"/>
      <c r="AG560" s="103"/>
      <c r="AH560" s="103"/>
      <c r="AI560" s="103"/>
      <c r="AJ560" s="104">
        <v>216</v>
      </c>
      <c r="AK560" s="104">
        <f t="shared" si="12"/>
        <v>0</v>
      </c>
    </row>
    <row r="561" spans="1:37" ht="17.25" customHeight="1">
      <c r="A561" s="72">
        <v>564</v>
      </c>
      <c r="B561" s="71" t="s">
        <v>110</v>
      </c>
      <c r="C561" s="80"/>
      <c r="D561" s="71" t="s">
        <v>831</v>
      </c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  <c r="AA561" s="103"/>
      <c r="AB561" s="103"/>
      <c r="AC561" s="103"/>
      <c r="AD561" s="103"/>
      <c r="AE561" s="103"/>
      <c r="AF561" s="103"/>
      <c r="AG561" s="103"/>
      <c r="AH561" s="103"/>
      <c r="AI561" s="103"/>
      <c r="AJ561" s="104">
        <v>185</v>
      </c>
      <c r="AK561" s="104">
        <f t="shared" si="12"/>
        <v>0</v>
      </c>
    </row>
    <row r="562" spans="1:37" ht="17.25" customHeight="1">
      <c r="A562" s="72">
        <v>120</v>
      </c>
      <c r="B562" s="71" t="s">
        <v>110</v>
      </c>
      <c r="C562" s="80"/>
      <c r="D562" s="11" t="s">
        <v>105</v>
      </c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  <c r="AA562" s="103"/>
      <c r="AB562" s="103"/>
      <c r="AC562" s="103"/>
      <c r="AD562" s="103"/>
      <c r="AE562" s="103"/>
      <c r="AF562" s="103"/>
      <c r="AG562" s="103"/>
      <c r="AH562" s="103"/>
      <c r="AI562" s="103"/>
      <c r="AJ562" s="104">
        <v>216</v>
      </c>
      <c r="AK562" s="104">
        <f t="shared" si="12"/>
        <v>0</v>
      </c>
    </row>
    <row r="563" spans="1:37" ht="17.25" customHeight="1">
      <c r="A563" s="72">
        <v>118</v>
      </c>
      <c r="B563" s="71" t="s">
        <v>110</v>
      </c>
      <c r="C563" s="80"/>
      <c r="D563" s="11" t="s">
        <v>84</v>
      </c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  <c r="AA563" s="103"/>
      <c r="AB563" s="103"/>
      <c r="AC563" s="103"/>
      <c r="AD563" s="103"/>
      <c r="AE563" s="103"/>
      <c r="AF563" s="103"/>
      <c r="AG563" s="103"/>
      <c r="AH563" s="103"/>
      <c r="AI563" s="103"/>
      <c r="AJ563" s="104">
        <v>216</v>
      </c>
      <c r="AK563" s="104">
        <f t="shared" si="12"/>
        <v>0</v>
      </c>
    </row>
    <row r="564" spans="1:37" ht="17.25" customHeight="1">
      <c r="A564" s="72">
        <v>543</v>
      </c>
      <c r="B564" s="71" t="s">
        <v>110</v>
      </c>
      <c r="C564" s="80"/>
      <c r="D564" s="71" t="s">
        <v>102</v>
      </c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  <c r="AA564" s="103"/>
      <c r="AB564" s="103"/>
      <c r="AC564" s="103"/>
      <c r="AD564" s="103"/>
      <c r="AE564" s="103"/>
      <c r="AF564" s="103"/>
      <c r="AG564" s="103"/>
      <c r="AH564" s="103"/>
      <c r="AI564" s="103"/>
      <c r="AJ564" s="104">
        <v>216</v>
      </c>
      <c r="AK564" s="104">
        <f t="shared" si="12"/>
        <v>0</v>
      </c>
    </row>
    <row r="565" spans="1:37" ht="17.25" customHeight="1">
      <c r="A565" s="72">
        <v>92</v>
      </c>
      <c r="B565" s="71" t="s">
        <v>110</v>
      </c>
      <c r="C565" s="80"/>
      <c r="D565" s="11" t="s">
        <v>72</v>
      </c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  <c r="AA565" s="103"/>
      <c r="AB565" s="103"/>
      <c r="AC565" s="103"/>
      <c r="AD565" s="103"/>
      <c r="AE565" s="103"/>
      <c r="AF565" s="103"/>
      <c r="AG565" s="103"/>
      <c r="AH565" s="103"/>
      <c r="AI565" s="103"/>
      <c r="AJ565" s="132">
        <v>0</v>
      </c>
      <c r="AK565" s="104">
        <f t="shared" si="12"/>
        <v>0</v>
      </c>
    </row>
    <row r="566" spans="1:37" ht="17.25" customHeight="1">
      <c r="A566" s="71"/>
      <c r="B566" s="71" t="s">
        <v>110</v>
      </c>
      <c r="C566" s="71"/>
      <c r="D566" s="71" t="s">
        <v>1227</v>
      </c>
      <c r="E566" s="28"/>
      <c r="F566" s="71"/>
      <c r="G566" s="71"/>
      <c r="H566" s="71"/>
      <c r="I566" s="71"/>
      <c r="J566" s="71"/>
      <c r="K566" s="28"/>
      <c r="L566" s="28"/>
      <c r="M566" s="28"/>
      <c r="N566" s="71"/>
      <c r="O566" s="71"/>
      <c r="P566" s="71"/>
      <c r="Q566" s="71"/>
      <c r="R566" s="71"/>
      <c r="S566" s="28"/>
      <c r="T566" s="28"/>
      <c r="U566" s="71"/>
      <c r="V566" s="71"/>
      <c r="W566" s="71"/>
      <c r="X566" s="71"/>
      <c r="Y566" s="28"/>
      <c r="Z566" s="28"/>
      <c r="AA566" s="28"/>
      <c r="AB566" s="71"/>
      <c r="AC566" s="71"/>
      <c r="AD566" s="71"/>
      <c r="AE566" s="71"/>
      <c r="AF566" s="71"/>
      <c r="AG566" s="71"/>
      <c r="AH566" s="71"/>
      <c r="AI566" s="71"/>
      <c r="AJ566" s="104"/>
      <c r="AK566" s="104"/>
    </row>
    <row r="567" spans="1:37" ht="17.25" customHeight="1">
      <c r="A567" s="72">
        <v>103</v>
      </c>
      <c r="B567" s="71" t="s">
        <v>110</v>
      </c>
      <c r="C567" s="80"/>
      <c r="D567" s="11" t="s">
        <v>157</v>
      </c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  <c r="AA567" s="103"/>
      <c r="AB567" s="103"/>
      <c r="AC567" s="103"/>
      <c r="AD567" s="103"/>
      <c r="AE567" s="103"/>
      <c r="AF567" s="103"/>
      <c r="AG567" s="103"/>
      <c r="AH567" s="103"/>
      <c r="AI567" s="103"/>
      <c r="AJ567" s="104">
        <v>565</v>
      </c>
      <c r="AK567" s="104">
        <f>COUNTA(E567:AI567)*(AJ567)*(2)</f>
        <v>0</v>
      </c>
    </row>
    <row r="568" spans="1:37" ht="17.25" customHeight="1">
      <c r="A568" s="72">
        <v>575</v>
      </c>
      <c r="B568" s="71" t="s">
        <v>110</v>
      </c>
      <c r="C568" s="80"/>
      <c r="D568" s="71" t="s">
        <v>805</v>
      </c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  <c r="AA568" s="103"/>
      <c r="AB568" s="103"/>
      <c r="AC568" s="103"/>
      <c r="AD568" s="103"/>
      <c r="AE568" s="103"/>
      <c r="AF568" s="103"/>
      <c r="AG568" s="103"/>
      <c r="AH568" s="103"/>
      <c r="AI568" s="103"/>
      <c r="AJ568" s="104">
        <v>0</v>
      </c>
      <c r="AK568" s="104">
        <f>COUNTA(E568:AI568)*(AJ568)*(2)</f>
        <v>0</v>
      </c>
    </row>
    <row r="569" spans="1:37" ht="17.25" customHeight="1">
      <c r="A569" s="71"/>
      <c r="B569" s="71" t="s">
        <v>110</v>
      </c>
      <c r="C569" s="71"/>
      <c r="D569" s="71" t="s">
        <v>1228</v>
      </c>
      <c r="E569" s="28"/>
      <c r="F569" s="71"/>
      <c r="G569" s="28"/>
      <c r="H569" s="71"/>
      <c r="I569" s="71"/>
      <c r="J569" s="71"/>
      <c r="K569" s="28"/>
      <c r="L569" s="28"/>
      <c r="M569" s="28"/>
      <c r="N569" s="28"/>
      <c r="O569" s="71"/>
      <c r="P569" s="71"/>
      <c r="Q569" s="71"/>
      <c r="R569" s="28"/>
      <c r="S569" s="28"/>
      <c r="T569" s="28"/>
      <c r="U569" s="71"/>
      <c r="V569" s="71"/>
      <c r="W569" s="71"/>
      <c r="X569" s="71"/>
      <c r="Y569" s="28"/>
      <c r="Z569" s="28"/>
      <c r="AA569" s="28"/>
      <c r="AB569" s="71"/>
      <c r="AC569" s="71"/>
      <c r="AD569" s="71"/>
      <c r="AE569" s="71"/>
      <c r="AF569" s="71"/>
      <c r="AG569" s="71"/>
      <c r="AH569" s="71"/>
      <c r="AI569" s="71"/>
      <c r="AJ569" s="104"/>
      <c r="AK569" s="104"/>
    </row>
    <row r="570" spans="1:37" ht="17.25" customHeight="1">
      <c r="A570" s="72">
        <v>141</v>
      </c>
      <c r="B570" s="71" t="s">
        <v>110</v>
      </c>
      <c r="C570" s="80"/>
      <c r="D570" s="11" t="s">
        <v>189</v>
      </c>
      <c r="E570" s="28"/>
      <c r="F570" s="71"/>
      <c r="G570" s="28"/>
      <c r="H570" s="71"/>
      <c r="I570" s="71"/>
      <c r="J570" s="71"/>
      <c r="K570" s="28"/>
      <c r="L570" s="28"/>
      <c r="M570" s="28"/>
      <c r="N570" s="28"/>
      <c r="O570" s="71"/>
      <c r="P570" s="71"/>
      <c r="Q570" s="71"/>
      <c r="R570" s="28"/>
      <c r="S570" s="28"/>
      <c r="T570" s="28"/>
      <c r="U570" s="71"/>
      <c r="V570" s="71"/>
      <c r="W570" s="71"/>
      <c r="X570" s="71"/>
      <c r="Y570" s="28"/>
      <c r="Z570" s="28"/>
      <c r="AA570" s="103"/>
      <c r="AB570" s="103"/>
      <c r="AC570" s="103"/>
      <c r="AD570" s="103"/>
      <c r="AE570" s="103"/>
      <c r="AF570" s="103"/>
      <c r="AG570" s="103"/>
      <c r="AH570" s="103"/>
      <c r="AI570" s="103"/>
      <c r="AJ570" s="104">
        <v>0</v>
      </c>
      <c r="AK570" s="104">
        <f>COUNTA(E570:AI570)*(AJ570)*(2)</f>
        <v>0</v>
      </c>
    </row>
    <row r="571" spans="1:37" ht="17.25" customHeight="1">
      <c r="A571" s="72">
        <v>68</v>
      </c>
      <c r="B571" s="71" t="s">
        <v>110</v>
      </c>
      <c r="C571" s="80"/>
      <c r="D571" s="11" t="s">
        <v>119</v>
      </c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  <c r="AA571" s="103"/>
      <c r="AB571" s="103"/>
      <c r="AC571" s="103"/>
      <c r="AD571" s="103"/>
      <c r="AE571" s="103"/>
      <c r="AF571" s="103"/>
      <c r="AG571" s="103"/>
      <c r="AH571" s="103"/>
      <c r="AI571" s="103"/>
      <c r="AJ571" s="104">
        <v>422</v>
      </c>
      <c r="AK571" s="104">
        <f>COUNTA(E571:AI571)*(AJ571)*(2)</f>
        <v>0</v>
      </c>
    </row>
    <row r="572" spans="1:37" ht="17.25" customHeight="1">
      <c r="A572" s="72">
        <v>88</v>
      </c>
      <c r="B572" s="71" t="s">
        <v>110</v>
      </c>
      <c r="C572" s="80">
        <v>884</v>
      </c>
      <c r="D572" s="11" t="s">
        <v>106</v>
      </c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  <c r="AA572" s="103"/>
      <c r="AB572" s="103"/>
      <c r="AC572" s="103"/>
      <c r="AD572" s="103"/>
      <c r="AE572" s="103"/>
      <c r="AF572" s="103"/>
      <c r="AG572" s="103"/>
      <c r="AH572" s="103"/>
      <c r="AI572" s="103"/>
      <c r="AJ572" s="104">
        <v>216</v>
      </c>
      <c r="AK572" s="104">
        <f>COUNTA(E572:AI572)*(AJ572)*(2)</f>
        <v>0</v>
      </c>
    </row>
    <row r="573" spans="1:37" ht="17.25" customHeight="1">
      <c r="A573" s="72">
        <v>149</v>
      </c>
      <c r="B573" s="71" t="s">
        <v>110</v>
      </c>
      <c r="C573" s="80"/>
      <c r="D573" s="11" t="s">
        <v>194</v>
      </c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  <c r="AA573" s="103"/>
      <c r="AB573" s="103"/>
      <c r="AC573" s="103"/>
      <c r="AD573" s="103"/>
      <c r="AE573" s="103"/>
      <c r="AF573" s="103"/>
      <c r="AG573" s="103"/>
      <c r="AH573" s="103"/>
      <c r="AI573" s="103"/>
      <c r="AJ573" s="104">
        <v>0</v>
      </c>
      <c r="AK573" s="104">
        <f>COUNTA(E573:AI573)*(AJ573)*(2)</f>
        <v>0</v>
      </c>
    </row>
    <row r="574" spans="1:37" ht="17.25" customHeight="1">
      <c r="A574" s="72">
        <v>577</v>
      </c>
      <c r="B574" s="71" t="s">
        <v>110</v>
      </c>
      <c r="C574" s="80"/>
      <c r="D574" s="71" t="s">
        <v>844</v>
      </c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  <c r="AA574" s="103"/>
      <c r="AB574" s="103"/>
      <c r="AC574" s="103"/>
      <c r="AD574" s="103"/>
      <c r="AE574" s="103"/>
      <c r="AF574" s="103"/>
      <c r="AG574" s="103"/>
      <c r="AH574" s="103"/>
      <c r="AI574" s="103"/>
      <c r="AJ574" s="104">
        <v>0</v>
      </c>
      <c r="AK574" s="104">
        <f>COUNTA(E574:AI574)*(AJ574)*(2)</f>
        <v>0</v>
      </c>
    </row>
    <row r="575" spans="1:37" ht="17.25" customHeight="1">
      <c r="A575" s="71"/>
      <c r="B575" s="71" t="s">
        <v>110</v>
      </c>
      <c r="C575" s="71"/>
      <c r="D575" s="71" t="s">
        <v>1229</v>
      </c>
      <c r="E575" s="71"/>
      <c r="F575" s="71"/>
      <c r="G575" s="71"/>
      <c r="H575" s="71"/>
      <c r="I575" s="71"/>
      <c r="J575" s="71"/>
      <c r="K575" s="28"/>
      <c r="L575" s="71"/>
      <c r="M575" s="28"/>
      <c r="N575" s="71"/>
      <c r="O575" s="71"/>
      <c r="P575" s="71"/>
      <c r="Q575" s="71"/>
      <c r="R575" s="71"/>
      <c r="S575" s="28"/>
      <c r="T575" s="28"/>
      <c r="U575" s="71"/>
      <c r="V575" s="71"/>
      <c r="W575" s="71"/>
      <c r="X575" s="71"/>
      <c r="Y575" s="28"/>
      <c r="Z575" s="28"/>
      <c r="AA575" s="28"/>
      <c r="AB575" s="71"/>
      <c r="AC575" s="71"/>
      <c r="AD575" s="71"/>
      <c r="AE575" s="71"/>
      <c r="AF575" s="71"/>
      <c r="AG575" s="71"/>
      <c r="AH575" s="71"/>
      <c r="AI575" s="71"/>
      <c r="AJ575" s="104"/>
      <c r="AK575" s="104"/>
    </row>
    <row r="576" spans="1:37" ht="17.25" customHeight="1">
      <c r="A576" s="72">
        <v>565</v>
      </c>
      <c r="B576" s="71" t="s">
        <v>110</v>
      </c>
      <c r="C576" s="80"/>
      <c r="D576" s="71" t="s">
        <v>832</v>
      </c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  <c r="AA576" s="103"/>
      <c r="AB576" s="103"/>
      <c r="AC576" s="103"/>
      <c r="AD576" s="103"/>
      <c r="AE576" s="103"/>
      <c r="AF576" s="103"/>
      <c r="AG576" s="103"/>
      <c r="AH576" s="103"/>
      <c r="AI576" s="103"/>
      <c r="AJ576" s="104">
        <v>216</v>
      </c>
      <c r="AK576" s="104">
        <f>COUNTA(E576:AI576)*(AJ576)*(2)</f>
        <v>0</v>
      </c>
    </row>
    <row r="577" spans="1:37" ht="17.25" customHeight="1">
      <c r="A577" s="71"/>
      <c r="B577" s="71" t="s">
        <v>110</v>
      </c>
      <c r="C577" s="71"/>
      <c r="D577" s="71" t="s">
        <v>1230</v>
      </c>
      <c r="E577" s="71"/>
      <c r="F577" s="71"/>
      <c r="G577" s="71"/>
      <c r="H577" s="28"/>
      <c r="I577" s="28"/>
      <c r="J577" s="71"/>
      <c r="K577" s="28"/>
      <c r="L577" s="28"/>
      <c r="M577" s="28"/>
      <c r="N577" s="71"/>
      <c r="O577" s="71"/>
      <c r="P577" s="28"/>
      <c r="Q577" s="71"/>
      <c r="R577" s="71"/>
      <c r="S577" s="28"/>
      <c r="T577" s="28"/>
      <c r="U577" s="71"/>
      <c r="V577" s="71"/>
      <c r="W577" s="71"/>
      <c r="X577" s="71"/>
      <c r="Y577" s="28"/>
      <c r="Z577" s="28"/>
      <c r="AA577" s="28"/>
      <c r="AB577" s="28"/>
      <c r="AC577" s="71"/>
      <c r="AD577" s="71"/>
      <c r="AE577" s="71"/>
      <c r="AF577" s="71"/>
      <c r="AG577" s="71"/>
      <c r="AH577" s="71"/>
      <c r="AI577" s="71"/>
      <c r="AJ577" s="104"/>
      <c r="AK577" s="104"/>
    </row>
    <row r="578" spans="1:37" ht="17.25" customHeight="1">
      <c r="A578" s="71"/>
      <c r="B578" s="71" t="s">
        <v>110</v>
      </c>
      <c r="C578" s="71"/>
      <c r="D578" s="71" t="s">
        <v>1231</v>
      </c>
      <c r="E578" s="71"/>
      <c r="F578" s="71"/>
      <c r="G578" s="28"/>
      <c r="H578" s="28"/>
      <c r="I578" s="71"/>
      <c r="J578" s="28"/>
      <c r="K578" s="28"/>
      <c r="L578" s="71"/>
      <c r="M578" s="28"/>
      <c r="N578" s="71"/>
      <c r="O578" s="71"/>
      <c r="P578" s="71"/>
      <c r="Q578" s="71"/>
      <c r="R578" s="71"/>
      <c r="S578" s="28"/>
      <c r="T578" s="28"/>
      <c r="U578" s="71"/>
      <c r="V578" s="71"/>
      <c r="W578" s="71"/>
      <c r="X578" s="71"/>
      <c r="Y578" s="28"/>
      <c r="Z578" s="28"/>
      <c r="AA578" s="28"/>
      <c r="AB578" s="71"/>
      <c r="AC578" s="71"/>
      <c r="AD578" s="71"/>
      <c r="AE578" s="71"/>
      <c r="AF578" s="71"/>
      <c r="AG578" s="71"/>
      <c r="AH578" s="71"/>
      <c r="AI578" s="71"/>
      <c r="AJ578" s="104"/>
      <c r="AK578" s="104"/>
    </row>
    <row r="579" spans="1:37" ht="17.25" customHeight="1">
      <c r="A579" s="72">
        <v>566</v>
      </c>
      <c r="B579" s="71" t="s">
        <v>110</v>
      </c>
      <c r="C579" s="80"/>
      <c r="D579" s="71" t="s">
        <v>833</v>
      </c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  <c r="AA579" s="103"/>
      <c r="AB579" s="103"/>
      <c r="AC579" s="103"/>
      <c r="AD579" s="103"/>
      <c r="AE579" s="103"/>
      <c r="AF579" s="103"/>
      <c r="AG579" s="103"/>
      <c r="AH579" s="103"/>
      <c r="AI579" s="103"/>
      <c r="AJ579" s="104">
        <v>607</v>
      </c>
      <c r="AK579" s="104">
        <f>COUNTA(E579:AI579)*(AJ579)*(2)</f>
        <v>0</v>
      </c>
    </row>
    <row r="580" spans="1:37" s="75" customFormat="1" ht="15.75" hidden="1" customHeight="1">
      <c r="A580" s="72">
        <v>567</v>
      </c>
      <c r="B580" s="71" t="s">
        <v>22</v>
      </c>
      <c r="C580" s="80">
        <v>3165</v>
      </c>
      <c r="D580" s="71" t="s">
        <v>835</v>
      </c>
      <c r="AJ580" s="108"/>
      <c r="AK580" s="108"/>
    </row>
    <row r="581" spans="1:37" s="75" customFormat="1" ht="15.75" hidden="1" customHeight="1">
      <c r="A581" s="72">
        <v>568</v>
      </c>
      <c r="B581" s="71" t="s">
        <v>664</v>
      </c>
      <c r="C581" s="80">
        <v>2599</v>
      </c>
      <c r="D581" s="71" t="s">
        <v>836</v>
      </c>
      <c r="E581" s="102"/>
      <c r="F581" s="102"/>
      <c r="G581" s="102"/>
      <c r="H581" s="102"/>
      <c r="I581" s="102"/>
      <c r="J581" s="102">
        <v>0.25</v>
      </c>
      <c r="K581" s="102">
        <v>0.29166666666666669</v>
      </c>
      <c r="L581" s="8">
        <v>0.29166666666666669</v>
      </c>
      <c r="M581" s="8">
        <v>0.26041666666666669</v>
      </c>
      <c r="N581" s="72"/>
      <c r="O581" s="72"/>
      <c r="P581" s="72"/>
      <c r="Q581" s="72"/>
      <c r="R581" s="8">
        <v>0.25</v>
      </c>
      <c r="S581" s="72"/>
      <c r="T581" s="72"/>
      <c r="U581" s="72"/>
      <c r="V581" s="72"/>
      <c r="W581" s="72"/>
      <c r="X581" s="8">
        <v>0.37152777777777779</v>
      </c>
      <c r="Y581" s="8">
        <v>0.29166666666666669</v>
      </c>
      <c r="Z581" s="72"/>
      <c r="AA581" s="72"/>
      <c r="AB581" s="72"/>
      <c r="AC581" s="72"/>
      <c r="AD581" s="72"/>
      <c r="AE581" s="8">
        <v>0.25</v>
      </c>
      <c r="AF581" s="8">
        <v>0.34375</v>
      </c>
      <c r="AG581" s="72"/>
      <c r="AH581" s="72"/>
      <c r="AI581" s="72"/>
      <c r="AJ581" s="101">
        <v>0</v>
      </c>
      <c r="AK581" s="101">
        <f t="shared" ref="AK581:AK587" si="13">COUNTA(E581:AI581)*(AJ581)*(2)</f>
        <v>0</v>
      </c>
    </row>
    <row r="582" spans="1:37" s="75" customFormat="1" ht="15.75" hidden="1" customHeight="1">
      <c r="A582" s="72">
        <v>569</v>
      </c>
      <c r="B582" s="71" t="s">
        <v>664</v>
      </c>
      <c r="C582" s="80">
        <v>2594</v>
      </c>
      <c r="D582" s="71" t="s">
        <v>837</v>
      </c>
      <c r="E582" s="102"/>
      <c r="F582" s="102"/>
      <c r="G582" s="102"/>
      <c r="H582" s="102"/>
      <c r="I582" s="102"/>
      <c r="J582" s="102">
        <v>0.25</v>
      </c>
      <c r="K582" s="102">
        <v>0.29166666666666669</v>
      </c>
      <c r="L582" s="8">
        <v>0.29166666666666669</v>
      </c>
      <c r="M582" s="8">
        <v>0.26041666666666669</v>
      </c>
      <c r="N582" s="72"/>
      <c r="O582" s="72"/>
      <c r="P582" s="72"/>
      <c r="Q582" s="72"/>
      <c r="R582" s="8">
        <v>0.25</v>
      </c>
      <c r="S582" s="72"/>
      <c r="T582" s="72"/>
      <c r="U582" s="72"/>
      <c r="V582" s="72"/>
      <c r="W582" s="72"/>
      <c r="X582" s="8">
        <v>0.37152777777777779</v>
      </c>
      <c r="Y582" s="8">
        <v>0.29166666666666669</v>
      </c>
      <c r="Z582" s="72"/>
      <c r="AA582" s="72"/>
      <c r="AB582" s="72"/>
      <c r="AC582" s="72"/>
      <c r="AD582" s="72"/>
      <c r="AE582" s="8">
        <v>0.25</v>
      </c>
      <c r="AF582" s="8">
        <v>0.34375</v>
      </c>
      <c r="AG582" s="72"/>
      <c r="AH582" s="72"/>
      <c r="AI582" s="72"/>
      <c r="AJ582" s="101">
        <v>0</v>
      </c>
      <c r="AK582" s="101">
        <f t="shared" si="13"/>
        <v>0</v>
      </c>
    </row>
    <row r="583" spans="1:37" s="75" customFormat="1" ht="15.75" hidden="1" customHeight="1">
      <c r="A583" s="72">
        <v>570</v>
      </c>
      <c r="B583" s="71" t="s">
        <v>664</v>
      </c>
      <c r="C583" s="80"/>
      <c r="D583" s="71" t="s">
        <v>838</v>
      </c>
      <c r="E583" s="102"/>
      <c r="F583" s="102"/>
      <c r="G583" s="102"/>
      <c r="H583" s="102"/>
      <c r="I583" s="102"/>
      <c r="J583" s="102">
        <v>0.25</v>
      </c>
      <c r="K583" s="102">
        <v>0.29166666666666669</v>
      </c>
      <c r="L583" s="8">
        <v>0.29166666666666669</v>
      </c>
      <c r="M583" s="8">
        <v>0.26041666666666669</v>
      </c>
      <c r="N583" s="72"/>
      <c r="O583" s="72"/>
      <c r="P583" s="72"/>
      <c r="Q583" s="72"/>
      <c r="R583" s="8">
        <v>0.25</v>
      </c>
      <c r="S583" s="72"/>
      <c r="T583" s="72"/>
      <c r="U583" s="72"/>
      <c r="V583" s="72"/>
      <c r="W583" s="72"/>
      <c r="X583" s="8">
        <v>0.37152777777777779</v>
      </c>
      <c r="Y583" s="8">
        <v>0.29166666666666669</v>
      </c>
      <c r="Z583" s="72"/>
      <c r="AA583" s="72"/>
      <c r="AB583" s="72"/>
      <c r="AC583" s="72"/>
      <c r="AD583" s="72"/>
      <c r="AE583" s="8">
        <v>0.25</v>
      </c>
      <c r="AF583" s="8">
        <v>0.34375</v>
      </c>
      <c r="AG583" s="72"/>
      <c r="AH583" s="72"/>
      <c r="AI583" s="72"/>
      <c r="AJ583" s="101">
        <v>0</v>
      </c>
      <c r="AK583" s="101">
        <f t="shared" si="13"/>
        <v>0</v>
      </c>
    </row>
    <row r="584" spans="1:37" ht="17.25" customHeight="1">
      <c r="A584" s="72">
        <v>129</v>
      </c>
      <c r="B584" s="71" t="s">
        <v>110</v>
      </c>
      <c r="C584" s="80"/>
      <c r="D584" s="11" t="s">
        <v>179</v>
      </c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  <c r="AA584" s="103"/>
      <c r="AB584" s="103"/>
      <c r="AC584" s="103"/>
      <c r="AD584" s="103"/>
      <c r="AE584" s="103"/>
      <c r="AF584" s="103"/>
      <c r="AG584" s="103"/>
      <c r="AH584" s="103"/>
      <c r="AI584" s="103"/>
      <c r="AJ584" s="104">
        <v>0</v>
      </c>
      <c r="AK584" s="104">
        <f t="shared" si="13"/>
        <v>0</v>
      </c>
    </row>
    <row r="585" spans="1:37" ht="17.25" customHeight="1">
      <c r="A585" s="72">
        <v>104</v>
      </c>
      <c r="B585" s="71" t="s">
        <v>110</v>
      </c>
      <c r="C585" s="80"/>
      <c r="D585" s="11" t="s">
        <v>159</v>
      </c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  <c r="AA585" s="103"/>
      <c r="AB585" s="103"/>
      <c r="AC585" s="103"/>
      <c r="AD585" s="103"/>
      <c r="AE585" s="103"/>
      <c r="AF585" s="103"/>
      <c r="AG585" s="103"/>
      <c r="AH585" s="103"/>
      <c r="AI585" s="103"/>
      <c r="AJ585" s="104">
        <v>370</v>
      </c>
      <c r="AK585" s="104">
        <f t="shared" si="13"/>
        <v>0</v>
      </c>
    </row>
    <row r="586" spans="1:37" ht="17.25" customHeight="1">
      <c r="A586" s="72">
        <v>135</v>
      </c>
      <c r="B586" s="71" t="s">
        <v>110</v>
      </c>
      <c r="C586" s="80"/>
      <c r="D586" s="11" t="s">
        <v>159</v>
      </c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  <c r="AA586" s="103"/>
      <c r="AB586" s="103"/>
      <c r="AC586" s="103"/>
      <c r="AD586" s="103"/>
      <c r="AE586" s="103"/>
      <c r="AF586" s="103"/>
      <c r="AG586" s="103"/>
      <c r="AH586" s="103"/>
      <c r="AI586" s="103"/>
      <c r="AJ586" s="104">
        <v>0</v>
      </c>
      <c r="AK586" s="104">
        <f t="shared" si="13"/>
        <v>0</v>
      </c>
    </row>
    <row r="587" spans="1:37" ht="17.25" customHeight="1">
      <c r="A587" s="72">
        <v>546</v>
      </c>
      <c r="B587" s="71" t="s">
        <v>110</v>
      </c>
      <c r="C587" s="80"/>
      <c r="D587" s="71" t="s">
        <v>812</v>
      </c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  <c r="AA587" s="103"/>
      <c r="AB587" s="103"/>
      <c r="AC587" s="103"/>
      <c r="AD587" s="103"/>
      <c r="AE587" s="103"/>
      <c r="AF587" s="103"/>
      <c r="AG587" s="103"/>
      <c r="AH587" s="103"/>
      <c r="AI587" s="103"/>
      <c r="AJ587" s="104">
        <v>422</v>
      </c>
      <c r="AK587" s="104">
        <f t="shared" si="13"/>
        <v>0</v>
      </c>
    </row>
    <row r="588" spans="1:37" ht="17.25" customHeight="1">
      <c r="A588" s="71"/>
      <c r="B588" s="71" t="s">
        <v>110</v>
      </c>
      <c r="C588" s="71"/>
      <c r="D588" s="71" t="s">
        <v>1232</v>
      </c>
      <c r="E588" s="71"/>
      <c r="F588" s="71"/>
      <c r="G588" s="71"/>
      <c r="H588" s="71"/>
      <c r="I588" s="71"/>
      <c r="J588" s="71"/>
      <c r="K588" s="28"/>
      <c r="L588" s="71"/>
      <c r="M588" s="28"/>
      <c r="N588" s="71"/>
      <c r="O588" s="71"/>
      <c r="P588" s="71"/>
      <c r="Q588" s="71"/>
      <c r="R588" s="71"/>
      <c r="S588" s="28"/>
      <c r="T588" s="28"/>
      <c r="U588" s="71"/>
      <c r="V588" s="71"/>
      <c r="W588" s="71"/>
      <c r="X588" s="71"/>
      <c r="Y588" s="28"/>
      <c r="Z588" s="28"/>
      <c r="AA588" s="28"/>
      <c r="AB588" s="71"/>
      <c r="AC588" s="71"/>
      <c r="AD588" s="71"/>
      <c r="AE588" s="71"/>
      <c r="AF588" s="71"/>
      <c r="AG588" s="71"/>
      <c r="AH588" s="71"/>
      <c r="AI588" s="71"/>
      <c r="AJ588" s="104"/>
      <c r="AK588" s="104"/>
    </row>
    <row r="589" spans="1:37" ht="17.25" customHeight="1">
      <c r="A589" s="71"/>
      <c r="B589" s="71" t="s">
        <v>110</v>
      </c>
      <c r="C589" s="71"/>
      <c r="D589" s="71" t="s">
        <v>1233</v>
      </c>
      <c r="E589" s="71"/>
      <c r="F589" s="71"/>
      <c r="G589" s="71"/>
      <c r="H589" s="71"/>
      <c r="I589" s="71"/>
      <c r="J589" s="71"/>
      <c r="K589" s="28"/>
      <c r="L589" s="71"/>
      <c r="M589" s="28"/>
      <c r="N589" s="71"/>
      <c r="O589" s="71"/>
      <c r="P589" s="71"/>
      <c r="Q589" s="71"/>
      <c r="R589" s="71"/>
      <c r="S589" s="28"/>
      <c r="T589" s="28"/>
      <c r="U589" s="71"/>
      <c r="V589" s="71"/>
      <c r="W589" s="71"/>
      <c r="X589" s="71"/>
      <c r="Y589" s="28"/>
      <c r="Z589" s="28"/>
      <c r="AA589" s="28"/>
      <c r="AB589" s="71"/>
      <c r="AC589" s="71"/>
      <c r="AD589" s="71"/>
      <c r="AE589" s="71"/>
      <c r="AF589" s="71"/>
      <c r="AG589" s="71"/>
      <c r="AH589" s="71"/>
      <c r="AI589" s="71"/>
      <c r="AJ589" s="104"/>
      <c r="AK589" s="104"/>
    </row>
    <row r="590" spans="1:37" ht="17.25" customHeight="1">
      <c r="A590" s="72">
        <v>105</v>
      </c>
      <c r="B590" s="71" t="s">
        <v>110</v>
      </c>
      <c r="C590" s="80"/>
      <c r="D590" s="11" t="s">
        <v>861</v>
      </c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  <c r="AA590" s="103"/>
      <c r="AB590" s="103"/>
      <c r="AC590" s="103"/>
      <c r="AD590" s="103"/>
      <c r="AE590" s="103"/>
      <c r="AF590" s="103"/>
      <c r="AG590" s="103"/>
      <c r="AH590" s="103"/>
      <c r="AI590" s="103"/>
      <c r="AJ590" s="104">
        <v>154</v>
      </c>
      <c r="AK590" s="104">
        <f t="shared" ref="AK590:AK596" si="14">COUNTA(E590:AI590)*(AJ590)*(2)</f>
        <v>0</v>
      </c>
    </row>
    <row r="591" spans="1:37" ht="17.25" customHeight="1">
      <c r="A591" s="72">
        <v>144</v>
      </c>
      <c r="B591" s="71" t="s">
        <v>110</v>
      </c>
      <c r="C591" s="80"/>
      <c r="D591" s="11" t="s">
        <v>190</v>
      </c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  <c r="AB591" s="103"/>
      <c r="AC591" s="103"/>
      <c r="AD591" s="103"/>
      <c r="AE591" s="103"/>
      <c r="AF591" s="103"/>
      <c r="AG591" s="103"/>
      <c r="AH591" s="103"/>
      <c r="AI591" s="103"/>
      <c r="AJ591" s="104">
        <v>0</v>
      </c>
      <c r="AK591" s="104">
        <f t="shared" si="14"/>
        <v>0</v>
      </c>
    </row>
    <row r="592" spans="1:37" ht="17.25" customHeight="1">
      <c r="A592" s="72">
        <v>547</v>
      </c>
      <c r="B592" s="71" t="s">
        <v>110</v>
      </c>
      <c r="C592" s="80">
        <v>2508</v>
      </c>
      <c r="D592" s="71" t="s">
        <v>814</v>
      </c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  <c r="AA592" s="103"/>
      <c r="AB592" s="103"/>
      <c r="AC592" s="103"/>
      <c r="AD592" s="103"/>
      <c r="AE592" s="103"/>
      <c r="AF592" s="103"/>
      <c r="AG592" s="103"/>
      <c r="AH592" s="103"/>
      <c r="AI592" s="103"/>
      <c r="AJ592" s="104">
        <v>422</v>
      </c>
      <c r="AK592" s="104">
        <f t="shared" si="14"/>
        <v>0</v>
      </c>
    </row>
    <row r="593" spans="1:37" ht="17.25" customHeight="1">
      <c r="A593" s="72">
        <v>76</v>
      </c>
      <c r="B593" s="71" t="s">
        <v>110</v>
      </c>
      <c r="C593" s="80"/>
      <c r="D593" s="11" t="s">
        <v>61</v>
      </c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  <c r="AA593" s="103"/>
      <c r="AB593" s="103"/>
      <c r="AC593" s="103"/>
      <c r="AD593" s="103"/>
      <c r="AE593" s="103"/>
      <c r="AF593" s="103"/>
      <c r="AG593" s="103"/>
      <c r="AH593" s="103"/>
      <c r="AI593" s="103"/>
      <c r="AJ593" s="104">
        <v>401</v>
      </c>
      <c r="AK593" s="104">
        <f t="shared" si="14"/>
        <v>0</v>
      </c>
    </row>
    <row r="594" spans="1:37" s="75" customFormat="1" ht="15.75" hidden="1" customHeight="1">
      <c r="A594" s="72">
        <v>581</v>
      </c>
      <c r="B594" s="71" t="s">
        <v>22</v>
      </c>
      <c r="C594" s="80"/>
      <c r="D594" s="71" t="s">
        <v>872</v>
      </c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101">
        <v>0</v>
      </c>
      <c r="AK594" s="101">
        <f t="shared" si="14"/>
        <v>0</v>
      </c>
    </row>
    <row r="595" spans="1:37" s="75" customFormat="1" ht="15.75" hidden="1" customHeight="1">
      <c r="A595" s="72">
        <v>582</v>
      </c>
      <c r="B595" s="71" t="s">
        <v>22</v>
      </c>
      <c r="C595" s="80"/>
      <c r="D595" s="71" t="s">
        <v>832</v>
      </c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101">
        <v>0</v>
      </c>
      <c r="AK595" s="101">
        <f t="shared" si="14"/>
        <v>0</v>
      </c>
    </row>
    <row r="596" spans="1:37" ht="17.25" customHeight="1">
      <c r="A596" s="72">
        <v>548</v>
      </c>
      <c r="B596" s="71" t="s">
        <v>110</v>
      </c>
      <c r="C596" s="80">
        <v>2861</v>
      </c>
      <c r="D596" s="71" t="s">
        <v>815</v>
      </c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  <c r="AA596" s="103"/>
      <c r="AB596" s="103"/>
      <c r="AC596" s="103"/>
      <c r="AD596" s="103"/>
      <c r="AE596" s="103"/>
      <c r="AF596" s="103"/>
      <c r="AG596" s="103"/>
      <c r="AH596" s="103"/>
      <c r="AI596" s="103"/>
      <c r="AJ596" s="104">
        <v>0</v>
      </c>
      <c r="AK596" s="104">
        <f t="shared" si="14"/>
        <v>0</v>
      </c>
    </row>
    <row r="597" spans="1:37" ht="17.25" customHeight="1">
      <c r="A597" s="71"/>
      <c r="B597" s="71" t="s">
        <v>110</v>
      </c>
      <c r="C597" s="71"/>
      <c r="D597" s="71" t="s">
        <v>1234</v>
      </c>
      <c r="E597" s="71"/>
      <c r="F597" s="71"/>
      <c r="G597" s="71"/>
      <c r="H597" s="71"/>
      <c r="I597" s="71"/>
      <c r="J597" s="71"/>
      <c r="K597" s="28"/>
      <c r="L597" s="71"/>
      <c r="M597" s="28"/>
      <c r="N597" s="71"/>
      <c r="O597" s="71"/>
      <c r="P597" s="71"/>
      <c r="Q597" s="71"/>
      <c r="R597" s="71"/>
      <c r="S597" s="28"/>
      <c r="T597" s="28"/>
      <c r="U597" s="71"/>
      <c r="V597" s="71"/>
      <c r="W597" s="71"/>
      <c r="X597" s="71"/>
      <c r="Y597" s="28"/>
      <c r="Z597" s="28"/>
      <c r="AA597" s="28"/>
      <c r="AB597" s="71"/>
      <c r="AC597" s="71"/>
      <c r="AD597" s="71"/>
      <c r="AE597" s="71"/>
      <c r="AF597" s="71"/>
      <c r="AG597" s="71"/>
      <c r="AH597" s="71"/>
      <c r="AI597" s="71"/>
      <c r="AJ597" s="104"/>
      <c r="AK597" s="104"/>
    </row>
    <row r="598" spans="1:37" ht="17.25" customHeight="1">
      <c r="A598" s="72">
        <v>73</v>
      </c>
      <c r="B598" s="71" t="s">
        <v>110</v>
      </c>
      <c r="C598" s="80"/>
      <c r="D598" s="11" t="s">
        <v>75</v>
      </c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  <c r="AA598" s="103"/>
      <c r="AB598" s="103"/>
      <c r="AC598" s="103"/>
      <c r="AD598" s="103"/>
      <c r="AE598" s="103"/>
      <c r="AF598" s="103"/>
      <c r="AG598" s="103"/>
      <c r="AH598" s="103"/>
      <c r="AI598" s="103"/>
      <c r="AJ598" s="104">
        <v>391</v>
      </c>
      <c r="AK598" s="104">
        <f>COUNTA(E598:AI598)*(AJ598)*(2)</f>
        <v>0</v>
      </c>
    </row>
    <row r="599" spans="1:37" ht="17.25" customHeight="1">
      <c r="A599" s="72">
        <v>95</v>
      </c>
      <c r="B599" s="71" t="s">
        <v>110</v>
      </c>
      <c r="C599" s="80">
        <v>3157</v>
      </c>
      <c r="D599" s="11" t="s">
        <v>150</v>
      </c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  <c r="AA599" s="103"/>
      <c r="AB599" s="103"/>
      <c r="AC599" s="103"/>
      <c r="AD599" s="103"/>
      <c r="AE599" s="103"/>
      <c r="AF599" s="103"/>
      <c r="AG599" s="103"/>
      <c r="AH599" s="103"/>
      <c r="AI599" s="103"/>
      <c r="AJ599" s="104">
        <v>440</v>
      </c>
      <c r="AK599" s="104">
        <f>COUNTA(E599:AI599)*(AJ599)*(2)</f>
        <v>0</v>
      </c>
    </row>
    <row r="600" spans="1:37" ht="17.25" customHeight="1">
      <c r="A600" s="72">
        <v>145</v>
      </c>
      <c r="B600" s="71" t="s">
        <v>110</v>
      </c>
      <c r="C600" s="80"/>
      <c r="D600" s="11" t="s">
        <v>191</v>
      </c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  <c r="AA600" s="103"/>
      <c r="AB600" s="103"/>
      <c r="AC600" s="103"/>
      <c r="AD600" s="103"/>
      <c r="AE600" s="103"/>
      <c r="AF600" s="103"/>
      <c r="AG600" s="103"/>
      <c r="AH600" s="103"/>
      <c r="AI600" s="103"/>
      <c r="AJ600" s="104">
        <v>0</v>
      </c>
      <c r="AK600" s="104">
        <f>COUNTA(E600:AI600)*(AJ600)*(2)</f>
        <v>0</v>
      </c>
    </row>
    <row r="601" spans="1:37" ht="17.25" customHeight="1">
      <c r="A601" s="72">
        <v>101</v>
      </c>
      <c r="B601" s="71" t="s">
        <v>110</v>
      </c>
      <c r="C601" s="80"/>
      <c r="D601" s="11" t="s">
        <v>156</v>
      </c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  <c r="AA601" s="103"/>
      <c r="AB601" s="103"/>
      <c r="AC601" s="103"/>
      <c r="AD601" s="103"/>
      <c r="AE601" s="103"/>
      <c r="AF601" s="103"/>
      <c r="AG601" s="103"/>
      <c r="AH601" s="103"/>
      <c r="AI601" s="103"/>
      <c r="AJ601" s="104">
        <v>401</v>
      </c>
      <c r="AK601" s="104">
        <f>COUNTA(E601:AI601)*(AJ601)*(2)</f>
        <v>0</v>
      </c>
    </row>
    <row r="602" spans="1:37" ht="17.25" customHeight="1">
      <c r="A602" s="72">
        <v>143</v>
      </c>
      <c r="B602" s="71" t="s">
        <v>110</v>
      </c>
      <c r="C602" s="80"/>
      <c r="D602" s="11" t="s">
        <v>109</v>
      </c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  <c r="AA602" s="103"/>
      <c r="AB602" s="103"/>
      <c r="AC602" s="103"/>
      <c r="AD602" s="103"/>
      <c r="AE602" s="103"/>
      <c r="AF602" s="103"/>
      <c r="AG602" s="103"/>
      <c r="AH602" s="103"/>
      <c r="AI602" s="103"/>
      <c r="AJ602" s="104">
        <v>154</v>
      </c>
      <c r="AK602" s="104">
        <f>COUNTA(E602:AI602)*(AJ602)*(2)</f>
        <v>0</v>
      </c>
    </row>
    <row r="603" spans="1:37" ht="17.25" customHeight="1">
      <c r="A603" s="71"/>
      <c r="B603" s="71" t="s">
        <v>110</v>
      </c>
      <c r="C603" s="71"/>
      <c r="D603" s="71" t="s">
        <v>1058</v>
      </c>
      <c r="E603" s="71"/>
      <c r="F603" s="71"/>
      <c r="G603" s="71"/>
      <c r="H603" s="71"/>
      <c r="I603" s="71"/>
      <c r="J603" s="71"/>
      <c r="K603" s="28"/>
      <c r="L603" s="71"/>
      <c r="M603" s="28"/>
      <c r="N603" s="71"/>
      <c r="O603" s="71"/>
      <c r="P603" s="71"/>
      <c r="Q603" s="71"/>
      <c r="R603" s="71"/>
      <c r="S603" s="28"/>
      <c r="T603" s="28"/>
      <c r="U603" s="71"/>
      <c r="V603" s="71"/>
      <c r="W603" s="71"/>
      <c r="X603" s="71"/>
      <c r="Y603" s="28"/>
      <c r="Z603" s="28"/>
      <c r="AA603" s="28"/>
      <c r="AB603" s="71"/>
      <c r="AC603" s="71"/>
      <c r="AD603" s="71"/>
      <c r="AE603" s="71"/>
      <c r="AF603" s="71"/>
      <c r="AG603" s="71"/>
      <c r="AH603" s="71"/>
      <c r="AI603" s="71"/>
      <c r="AJ603" s="104"/>
      <c r="AK603" s="104"/>
    </row>
    <row r="604" spans="1:37" ht="17.25" customHeight="1">
      <c r="A604" s="72">
        <v>549</v>
      </c>
      <c r="B604" s="71" t="s">
        <v>110</v>
      </c>
      <c r="C604" s="80"/>
      <c r="D604" s="71" t="s">
        <v>253</v>
      </c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  <c r="AA604" s="103"/>
      <c r="AB604" s="103"/>
      <c r="AC604" s="103"/>
      <c r="AD604" s="103"/>
      <c r="AE604" s="103"/>
      <c r="AF604" s="103"/>
      <c r="AG604" s="103"/>
      <c r="AH604" s="103"/>
      <c r="AI604" s="103"/>
      <c r="AJ604" s="104">
        <v>0</v>
      </c>
      <c r="AK604" s="104">
        <f>COUNTA(E604:AI604)*(AJ604)*(2)</f>
        <v>0</v>
      </c>
    </row>
    <row r="605" spans="1:37" ht="17.25" customHeight="1">
      <c r="A605" s="72">
        <v>121</v>
      </c>
      <c r="B605" s="71" t="s">
        <v>110</v>
      </c>
      <c r="C605" s="80">
        <v>2859</v>
      </c>
      <c r="D605" s="11" t="s">
        <v>173</v>
      </c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  <c r="AA605" s="103"/>
      <c r="AB605" s="103"/>
      <c r="AC605" s="103"/>
      <c r="AD605" s="103"/>
      <c r="AE605" s="103"/>
      <c r="AF605" s="103"/>
      <c r="AG605" s="103"/>
      <c r="AH605" s="103"/>
      <c r="AI605" s="103"/>
      <c r="AJ605" s="104">
        <v>319</v>
      </c>
      <c r="AK605" s="104">
        <f>COUNTA(E605:AI605)*(AJ605)*(2)</f>
        <v>0</v>
      </c>
    </row>
    <row r="606" spans="1:37" ht="17.25" customHeight="1">
      <c r="A606" s="72">
        <v>102</v>
      </c>
      <c r="B606" s="71" t="s">
        <v>110</v>
      </c>
      <c r="C606" s="80"/>
      <c r="D606" s="11" t="s">
        <v>47</v>
      </c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  <c r="AA606" s="103"/>
      <c r="AB606" s="103"/>
      <c r="AC606" s="103"/>
      <c r="AD606" s="103"/>
      <c r="AE606" s="103"/>
      <c r="AF606" s="103"/>
      <c r="AG606" s="103"/>
      <c r="AH606" s="103"/>
      <c r="AI606" s="103"/>
      <c r="AJ606" s="104">
        <v>0</v>
      </c>
      <c r="AK606" s="104">
        <f>COUNTA(E606:AI606)*(AJ606)*(2)</f>
        <v>0</v>
      </c>
    </row>
    <row r="607" spans="1:37" ht="17.25" customHeight="1">
      <c r="A607" s="71"/>
      <c r="B607" s="71" t="s">
        <v>110</v>
      </c>
      <c r="C607" s="71"/>
      <c r="D607" s="71" t="s">
        <v>1235</v>
      </c>
      <c r="E607" s="71"/>
      <c r="F607" s="71"/>
      <c r="G607" s="28"/>
      <c r="H607" s="71"/>
      <c r="I607" s="71"/>
      <c r="J607" s="71"/>
      <c r="K607" s="28"/>
      <c r="L607" s="71"/>
      <c r="M607" s="28"/>
      <c r="N607" s="28"/>
      <c r="O607" s="71"/>
      <c r="P607" s="71"/>
      <c r="Q607" s="71"/>
      <c r="R607" s="71"/>
      <c r="S607" s="28"/>
      <c r="T607" s="28"/>
      <c r="U607" s="71"/>
      <c r="V607" s="71"/>
      <c r="W607" s="28"/>
      <c r="X607" s="71"/>
      <c r="Y607" s="28"/>
      <c r="Z607" s="28"/>
      <c r="AA607" s="28"/>
      <c r="AB607" s="71"/>
      <c r="AC607" s="71"/>
      <c r="AD607" s="71"/>
      <c r="AE607" s="71"/>
      <c r="AF607" s="28"/>
      <c r="AG607" s="71"/>
      <c r="AH607" s="71"/>
      <c r="AI607" s="71"/>
      <c r="AJ607" s="104"/>
      <c r="AK607" s="104"/>
    </row>
    <row r="608" spans="1:37" ht="17.25" customHeight="1">
      <c r="A608" s="72">
        <v>134</v>
      </c>
      <c r="B608" s="71" t="s">
        <v>110</v>
      </c>
      <c r="C608" s="80"/>
      <c r="D608" s="11" t="s">
        <v>80</v>
      </c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  <c r="AA608" s="103"/>
      <c r="AB608" s="103"/>
      <c r="AC608" s="103"/>
      <c r="AD608" s="103"/>
      <c r="AE608" s="103"/>
      <c r="AF608" s="103"/>
      <c r="AG608" s="103"/>
      <c r="AH608" s="103"/>
      <c r="AI608" s="103"/>
      <c r="AJ608" s="104">
        <v>216</v>
      </c>
      <c r="AK608" s="104">
        <f>COUNTA(E608:AI608)*(AJ608)*(2)</f>
        <v>0</v>
      </c>
    </row>
    <row r="609" spans="1:37" ht="17.25" customHeight="1">
      <c r="A609" s="72">
        <v>119</v>
      </c>
      <c r="B609" s="71" t="s">
        <v>110</v>
      </c>
      <c r="C609" s="80">
        <v>3155</v>
      </c>
      <c r="D609" s="11" t="s">
        <v>172</v>
      </c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  <c r="AA609" s="103"/>
      <c r="AB609" s="103"/>
      <c r="AC609" s="103"/>
      <c r="AD609" s="103"/>
      <c r="AE609" s="103"/>
      <c r="AF609" s="103"/>
      <c r="AG609" s="103"/>
      <c r="AH609" s="103"/>
      <c r="AI609" s="103"/>
      <c r="AJ609" s="104">
        <v>216</v>
      </c>
      <c r="AK609" s="104">
        <f>COUNTA(E609:AI609)*(AJ609)*(2)</f>
        <v>0</v>
      </c>
    </row>
    <row r="610" spans="1:37" ht="17.25" customHeight="1">
      <c r="A610" s="72">
        <v>132</v>
      </c>
      <c r="B610" s="71" t="s">
        <v>110</v>
      </c>
      <c r="C610" s="80"/>
      <c r="D610" s="11" t="s">
        <v>182</v>
      </c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  <c r="AA610" s="103"/>
      <c r="AB610" s="103"/>
      <c r="AC610" s="103"/>
      <c r="AD610" s="103"/>
      <c r="AE610" s="103"/>
      <c r="AF610" s="103"/>
      <c r="AG610" s="103"/>
      <c r="AH610" s="103"/>
      <c r="AI610" s="103"/>
      <c r="AJ610" s="104">
        <v>0</v>
      </c>
      <c r="AK610" s="104">
        <f>COUNTA(E610:AI610)*(AJ610)*(2)</f>
        <v>0</v>
      </c>
    </row>
    <row r="611" spans="1:37" ht="17.25" customHeight="1">
      <c r="A611" s="72">
        <v>125</v>
      </c>
      <c r="B611" s="71" t="s">
        <v>110</v>
      </c>
      <c r="C611" s="80"/>
      <c r="D611" s="11" t="s">
        <v>79</v>
      </c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  <c r="AA611" s="103"/>
      <c r="AB611" s="103"/>
      <c r="AC611" s="103"/>
      <c r="AD611" s="103"/>
      <c r="AE611" s="103"/>
      <c r="AF611" s="103"/>
      <c r="AG611" s="103"/>
      <c r="AH611" s="103"/>
      <c r="AI611" s="103"/>
      <c r="AJ611" s="104">
        <v>0</v>
      </c>
      <c r="AK611" s="104">
        <f>COUNTA(E611:AI611)*(AJ611)*(2)</f>
        <v>0</v>
      </c>
    </row>
    <row r="612" spans="1:37" ht="17.25" customHeight="1">
      <c r="A612" s="72">
        <v>147</v>
      </c>
      <c r="B612" s="71" t="s">
        <v>110</v>
      </c>
      <c r="C612" s="80"/>
      <c r="D612" s="11" t="s">
        <v>193</v>
      </c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  <c r="AA612" s="103"/>
      <c r="AB612" s="103"/>
      <c r="AC612" s="103"/>
      <c r="AD612" s="103"/>
      <c r="AE612" s="103"/>
      <c r="AF612" s="103"/>
      <c r="AG612" s="103"/>
      <c r="AH612" s="103"/>
      <c r="AI612" s="103"/>
      <c r="AJ612" s="104">
        <v>0</v>
      </c>
      <c r="AK612" s="104">
        <f>COUNTA(E612:AI612)*(AJ612)*(2)</f>
        <v>0</v>
      </c>
    </row>
    <row r="613" spans="1:37" ht="17.25" customHeight="1">
      <c r="A613" s="71"/>
      <c r="B613" s="71" t="s">
        <v>110</v>
      </c>
      <c r="C613" s="71"/>
      <c r="D613" s="71" t="s">
        <v>1073</v>
      </c>
      <c r="E613" s="71"/>
      <c r="F613" s="71"/>
      <c r="G613" s="71"/>
      <c r="H613" s="71"/>
      <c r="I613" s="71"/>
      <c r="J613" s="71"/>
      <c r="K613" s="28"/>
      <c r="L613" s="71"/>
      <c r="M613" s="28"/>
      <c r="N613" s="28"/>
      <c r="O613" s="71"/>
      <c r="P613" s="71"/>
      <c r="Q613" s="28"/>
      <c r="R613" s="28"/>
      <c r="S613" s="28"/>
      <c r="T613" s="28"/>
      <c r="U613" s="71"/>
      <c r="V613" s="71"/>
      <c r="W613" s="71"/>
      <c r="X613" s="71"/>
      <c r="Y613" s="28"/>
      <c r="Z613" s="28"/>
      <c r="AA613" s="28"/>
      <c r="AB613" s="71"/>
      <c r="AC613" s="71"/>
      <c r="AD613" s="71"/>
      <c r="AE613" s="71"/>
      <c r="AF613" s="71"/>
      <c r="AG613" s="71"/>
      <c r="AH613" s="71"/>
      <c r="AI613" s="71"/>
      <c r="AJ613" s="104"/>
      <c r="AK613" s="104"/>
    </row>
    <row r="614" spans="1:37" ht="17.25" customHeight="1">
      <c r="A614" s="72">
        <v>89</v>
      </c>
      <c r="B614" s="71" t="s">
        <v>110</v>
      </c>
      <c r="C614" s="80">
        <v>3156</v>
      </c>
      <c r="D614" s="11" t="s">
        <v>860</v>
      </c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  <c r="AA614" s="103"/>
      <c r="AB614" s="103"/>
      <c r="AC614" s="103"/>
      <c r="AD614" s="103"/>
      <c r="AE614" s="103"/>
      <c r="AF614" s="103"/>
      <c r="AG614" s="103"/>
      <c r="AH614" s="103"/>
      <c r="AI614" s="103"/>
      <c r="AJ614" s="104">
        <v>216</v>
      </c>
      <c r="AK614" s="104">
        <f>COUNTA(E614:AI614)*(AJ614)*(2)</f>
        <v>0</v>
      </c>
    </row>
    <row r="615" spans="1:37" ht="17.25" customHeight="1">
      <c r="A615" s="72">
        <v>116</v>
      </c>
      <c r="B615" s="71" t="s">
        <v>110</v>
      </c>
      <c r="C615" s="80"/>
      <c r="D615" s="11" t="s">
        <v>99</v>
      </c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  <c r="AA615" s="103"/>
      <c r="AB615" s="103"/>
      <c r="AC615" s="103"/>
      <c r="AD615" s="103"/>
      <c r="AE615" s="103"/>
      <c r="AF615" s="103"/>
      <c r="AG615" s="103"/>
      <c r="AH615" s="103"/>
      <c r="AI615" s="103"/>
      <c r="AJ615" s="104">
        <v>0</v>
      </c>
      <c r="AK615" s="104">
        <f>COUNTA(E615:AI615)*(AJ615)*(2)</f>
        <v>0</v>
      </c>
    </row>
    <row r="616" spans="1:37" ht="17.25" customHeight="1">
      <c r="A616" s="71"/>
      <c r="B616" s="71" t="s">
        <v>110</v>
      </c>
      <c r="C616" s="71"/>
      <c r="D616" s="71" t="s">
        <v>1236</v>
      </c>
      <c r="E616" s="71"/>
      <c r="F616" s="71"/>
      <c r="G616" s="71"/>
      <c r="H616" s="71"/>
      <c r="I616" s="71"/>
      <c r="J616" s="71"/>
      <c r="K616" s="28"/>
      <c r="L616" s="28"/>
      <c r="M616" s="28"/>
      <c r="N616" s="71"/>
      <c r="O616" s="71"/>
      <c r="P616" s="71"/>
      <c r="Q616" s="71"/>
      <c r="R616" s="71"/>
      <c r="S616" s="28"/>
      <c r="T616" s="28"/>
      <c r="U616" s="71"/>
      <c r="V616" s="71"/>
      <c r="W616" s="71"/>
      <c r="X616" s="71"/>
      <c r="Y616" s="28"/>
      <c r="Z616" s="28"/>
      <c r="AA616" s="28"/>
      <c r="AB616" s="71"/>
      <c r="AC616" s="71"/>
      <c r="AD616" s="71"/>
      <c r="AE616" s="28"/>
      <c r="AF616" s="71"/>
      <c r="AG616" s="71"/>
      <c r="AH616" s="71"/>
      <c r="AI616" s="71"/>
      <c r="AJ616" s="104"/>
      <c r="AK616" s="104"/>
    </row>
    <row r="617" spans="1:37" ht="17.25" customHeight="1">
      <c r="A617" s="71"/>
      <c r="B617" s="71" t="s">
        <v>110</v>
      </c>
      <c r="C617" s="71"/>
      <c r="D617" s="71" t="s">
        <v>1237</v>
      </c>
      <c r="E617" s="71"/>
      <c r="F617" s="71"/>
      <c r="G617" s="71"/>
      <c r="H617" s="71"/>
      <c r="I617" s="71"/>
      <c r="J617" s="71"/>
      <c r="K617" s="28"/>
      <c r="L617" s="71"/>
      <c r="M617" s="28"/>
      <c r="N617" s="71"/>
      <c r="O617" s="71"/>
      <c r="P617" s="71"/>
      <c r="Q617" s="71"/>
      <c r="R617" s="71"/>
      <c r="S617" s="28"/>
      <c r="T617" s="28"/>
      <c r="U617" s="71"/>
      <c r="V617" s="71"/>
      <c r="W617" s="71"/>
      <c r="X617" s="28"/>
      <c r="Y617" s="28"/>
      <c r="Z617" s="28"/>
      <c r="AA617" s="28"/>
      <c r="AB617" s="71"/>
      <c r="AC617" s="71"/>
      <c r="AD617" s="71"/>
      <c r="AE617" s="71"/>
      <c r="AF617" s="71"/>
      <c r="AG617" s="71"/>
      <c r="AH617" s="71"/>
      <c r="AI617" s="71"/>
      <c r="AJ617" s="104"/>
      <c r="AK617" s="104"/>
    </row>
    <row r="618" spans="1:37" ht="17.25" customHeight="1">
      <c r="A618" s="71"/>
      <c r="B618" s="71" t="s">
        <v>110</v>
      </c>
      <c r="C618" s="71"/>
      <c r="D618" s="71" t="s">
        <v>948</v>
      </c>
      <c r="E618" s="71"/>
      <c r="F618" s="71"/>
      <c r="G618" s="71"/>
      <c r="H618" s="71"/>
      <c r="I618" s="71"/>
      <c r="J618" s="71"/>
      <c r="K618" s="28"/>
      <c r="L618" s="71"/>
      <c r="M618" s="28"/>
      <c r="N618" s="71"/>
      <c r="O618" s="71"/>
      <c r="P618" s="71"/>
      <c r="Q618" s="71"/>
      <c r="R618" s="71"/>
      <c r="S618" s="28"/>
      <c r="T618" s="28"/>
      <c r="U618" s="71"/>
      <c r="V618" s="71"/>
      <c r="W618" s="71"/>
      <c r="X618" s="71"/>
      <c r="Y618" s="28"/>
      <c r="Z618" s="28"/>
      <c r="AA618" s="28"/>
      <c r="AB618" s="71"/>
      <c r="AC618" s="71"/>
      <c r="AD618" s="71"/>
      <c r="AE618" s="71"/>
      <c r="AF618" s="71"/>
      <c r="AG618" s="71"/>
      <c r="AH618" s="71"/>
      <c r="AI618" s="28"/>
      <c r="AJ618" s="104"/>
      <c r="AK618" s="104"/>
    </row>
    <row r="619" spans="1:37" ht="17.25" customHeight="1">
      <c r="A619" s="72">
        <v>77</v>
      </c>
      <c r="B619" s="71" t="s">
        <v>110</v>
      </c>
      <c r="C619" s="80">
        <v>3133</v>
      </c>
      <c r="D619" s="11" t="s">
        <v>127</v>
      </c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  <c r="AA619" s="103"/>
      <c r="AB619" s="103"/>
      <c r="AC619" s="103"/>
      <c r="AD619" s="103"/>
      <c r="AE619" s="103"/>
      <c r="AF619" s="103"/>
      <c r="AG619" s="103"/>
      <c r="AH619" s="103"/>
      <c r="AI619" s="103"/>
      <c r="AJ619" s="104">
        <v>0</v>
      </c>
      <c r="AK619" s="104">
        <f>COUNTA(E619:AI619)*(AJ619)*(2)</f>
        <v>0</v>
      </c>
    </row>
    <row r="620" spans="1:37" ht="17.25" customHeight="1">
      <c r="A620" s="72">
        <v>579</v>
      </c>
      <c r="B620" s="71" t="s">
        <v>110</v>
      </c>
      <c r="C620" s="80"/>
      <c r="D620" s="71" t="s">
        <v>846</v>
      </c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  <c r="AA620" s="103"/>
      <c r="AB620" s="103"/>
      <c r="AC620" s="103"/>
      <c r="AD620" s="103"/>
      <c r="AE620" s="103"/>
      <c r="AF620" s="103"/>
      <c r="AG620" s="103"/>
      <c r="AH620" s="103"/>
      <c r="AI620" s="103"/>
      <c r="AJ620" s="104">
        <v>0</v>
      </c>
      <c r="AK620" s="104">
        <f>COUNTA(E620:AI620)*(AJ620)*(2)</f>
        <v>0</v>
      </c>
    </row>
    <row r="621" spans="1:37" ht="17.25" customHeight="1">
      <c r="A621" s="71"/>
      <c r="B621" s="71" t="s">
        <v>110</v>
      </c>
      <c r="C621" s="71"/>
      <c r="D621" s="71" t="s">
        <v>1238</v>
      </c>
      <c r="E621" s="71"/>
      <c r="F621" s="71"/>
      <c r="G621" s="71"/>
      <c r="H621" s="28"/>
      <c r="I621" s="71"/>
      <c r="J621" s="28"/>
      <c r="K621" s="28"/>
      <c r="L621" s="28"/>
      <c r="M621" s="28"/>
      <c r="N621" s="71"/>
      <c r="O621" s="28"/>
      <c r="P621" s="71"/>
      <c r="Q621" s="71"/>
      <c r="R621" s="71"/>
      <c r="S621" s="28"/>
      <c r="T621" s="28"/>
      <c r="U621" s="71"/>
      <c r="V621" s="71"/>
      <c r="W621" s="71"/>
      <c r="X621" s="71"/>
      <c r="Y621" s="28"/>
      <c r="Z621" s="28"/>
      <c r="AA621" s="28"/>
      <c r="AB621" s="71"/>
      <c r="AC621" s="71"/>
      <c r="AD621" s="71"/>
      <c r="AE621" s="71"/>
      <c r="AF621" s="71"/>
      <c r="AG621" s="71"/>
      <c r="AH621" s="71"/>
      <c r="AI621" s="28"/>
      <c r="AJ621" s="104"/>
      <c r="AK621" s="104"/>
    </row>
    <row r="622" spans="1:37" ht="17.25" customHeight="1">
      <c r="A622" s="72">
        <v>63</v>
      </c>
      <c r="B622" s="71" t="s">
        <v>110</v>
      </c>
      <c r="C622" s="80"/>
      <c r="D622" s="11" t="s">
        <v>114</v>
      </c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  <c r="AA622" s="103"/>
      <c r="AB622" s="103"/>
      <c r="AC622" s="103"/>
      <c r="AD622" s="103"/>
      <c r="AE622" s="103"/>
      <c r="AF622" s="103"/>
      <c r="AG622" s="103"/>
      <c r="AH622" s="103"/>
      <c r="AI622" s="103"/>
      <c r="AJ622" s="104">
        <v>0</v>
      </c>
      <c r="AK622" s="104">
        <f t="shared" ref="AK622:AK628" si="15">COUNTA(E622:AI622)*(AJ622)*(2)</f>
        <v>0</v>
      </c>
    </row>
    <row r="623" spans="1:37" ht="17.25" customHeight="1">
      <c r="A623" s="72">
        <v>64</v>
      </c>
      <c r="B623" s="71" t="s">
        <v>110</v>
      </c>
      <c r="C623" s="80">
        <v>2703</v>
      </c>
      <c r="D623" s="11" t="s">
        <v>115</v>
      </c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  <c r="AA623" s="103"/>
      <c r="AB623" s="103"/>
      <c r="AC623" s="103"/>
      <c r="AD623" s="103"/>
      <c r="AE623" s="103"/>
      <c r="AF623" s="103"/>
      <c r="AG623" s="103"/>
      <c r="AH623" s="103"/>
      <c r="AI623" s="103"/>
      <c r="AJ623" s="104">
        <v>380</v>
      </c>
      <c r="AK623" s="104">
        <f t="shared" si="15"/>
        <v>0</v>
      </c>
    </row>
    <row r="624" spans="1:37" ht="17.25" customHeight="1">
      <c r="A624" s="72">
        <v>112</v>
      </c>
      <c r="B624" s="71" t="s">
        <v>110</v>
      </c>
      <c r="C624" s="80">
        <v>2759</v>
      </c>
      <c r="D624" s="11" t="s">
        <v>169</v>
      </c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  <c r="AA624" s="103"/>
      <c r="AB624" s="103"/>
      <c r="AC624" s="103"/>
      <c r="AD624" s="103"/>
      <c r="AE624" s="103"/>
      <c r="AF624" s="103"/>
      <c r="AG624" s="103"/>
      <c r="AH624" s="103"/>
      <c r="AI624" s="103"/>
      <c r="AJ624" s="104">
        <v>0</v>
      </c>
      <c r="AK624" s="104">
        <f t="shared" si="15"/>
        <v>0</v>
      </c>
    </row>
    <row r="625" spans="1:37" ht="17.25" customHeight="1">
      <c r="A625" s="72">
        <v>122</v>
      </c>
      <c r="B625" s="71" t="s">
        <v>110</v>
      </c>
      <c r="C625" s="80"/>
      <c r="D625" s="11" t="s">
        <v>67</v>
      </c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  <c r="AA625" s="103"/>
      <c r="AB625" s="103"/>
      <c r="AC625" s="103"/>
      <c r="AD625" s="103"/>
      <c r="AE625" s="103"/>
      <c r="AF625" s="103"/>
      <c r="AG625" s="103"/>
      <c r="AH625" s="103"/>
      <c r="AI625" s="103"/>
      <c r="AJ625" s="104">
        <v>319</v>
      </c>
      <c r="AK625" s="104">
        <f t="shared" si="15"/>
        <v>0</v>
      </c>
    </row>
    <row r="626" spans="1:37" ht="17.25" customHeight="1">
      <c r="A626" s="72">
        <v>108</v>
      </c>
      <c r="B626" s="71" t="s">
        <v>110</v>
      </c>
      <c r="C626" s="80"/>
      <c r="D626" s="11" t="s">
        <v>167</v>
      </c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  <c r="AA626" s="103"/>
      <c r="AB626" s="103"/>
      <c r="AC626" s="103"/>
      <c r="AD626" s="103"/>
      <c r="AE626" s="103"/>
      <c r="AF626" s="103"/>
      <c r="AG626" s="103"/>
      <c r="AH626" s="103"/>
      <c r="AI626" s="103"/>
      <c r="AJ626" s="104">
        <v>0</v>
      </c>
      <c r="AK626" s="104">
        <f t="shared" si="15"/>
        <v>0</v>
      </c>
    </row>
    <row r="627" spans="1:37" ht="17.25" customHeight="1">
      <c r="A627" s="72">
        <v>96</v>
      </c>
      <c r="B627" s="71" t="s">
        <v>110</v>
      </c>
      <c r="C627" s="80"/>
      <c r="D627" s="11" t="s">
        <v>151</v>
      </c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  <c r="AA627" s="103"/>
      <c r="AB627" s="103"/>
      <c r="AC627" s="103"/>
      <c r="AD627" s="103"/>
      <c r="AE627" s="103"/>
      <c r="AF627" s="103"/>
      <c r="AG627" s="103"/>
      <c r="AH627" s="103"/>
      <c r="AI627" s="103"/>
      <c r="AJ627" s="104">
        <v>0</v>
      </c>
      <c r="AK627" s="104">
        <f t="shared" si="15"/>
        <v>0</v>
      </c>
    </row>
    <row r="628" spans="1:37" ht="17.25" customHeight="1">
      <c r="A628" s="72">
        <v>97</v>
      </c>
      <c r="B628" s="71" t="s">
        <v>110</v>
      </c>
      <c r="C628" s="80"/>
      <c r="D628" s="11" t="s">
        <v>152</v>
      </c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  <c r="AA628" s="103"/>
      <c r="AB628" s="103"/>
      <c r="AC628" s="103"/>
      <c r="AD628" s="103"/>
      <c r="AE628" s="103"/>
      <c r="AF628" s="103"/>
      <c r="AG628" s="103"/>
      <c r="AH628" s="103"/>
      <c r="AI628" s="103"/>
      <c r="AJ628" s="104">
        <v>560</v>
      </c>
      <c r="AK628" s="104">
        <f t="shared" si="15"/>
        <v>0</v>
      </c>
    </row>
    <row r="629" spans="1:37" ht="17.25" customHeight="1">
      <c r="A629" s="71"/>
      <c r="B629" s="71" t="s">
        <v>110</v>
      </c>
      <c r="C629" s="71"/>
      <c r="D629" s="71" t="s">
        <v>1077</v>
      </c>
      <c r="E629" s="71"/>
      <c r="F629" s="71"/>
      <c r="G629" s="71"/>
      <c r="H629" s="28"/>
      <c r="I629" s="71"/>
      <c r="J629" s="28"/>
      <c r="K629" s="28"/>
      <c r="L629" s="28"/>
      <c r="M629" s="28"/>
      <c r="N629" s="71"/>
      <c r="O629" s="28"/>
      <c r="P629" s="71"/>
      <c r="Q629" s="71"/>
      <c r="R629" s="71"/>
      <c r="S629" s="28"/>
      <c r="T629" s="28"/>
      <c r="U629" s="71"/>
      <c r="V629" s="71"/>
      <c r="W629" s="71"/>
      <c r="X629" s="28"/>
      <c r="Y629" s="28"/>
      <c r="Z629" s="28"/>
      <c r="AA629" s="28"/>
      <c r="AB629" s="71"/>
      <c r="AC629" s="71"/>
      <c r="AD629" s="71"/>
      <c r="AE629" s="71"/>
      <c r="AF629" s="71"/>
      <c r="AG629" s="71"/>
      <c r="AH629" s="71"/>
      <c r="AI629" s="28"/>
      <c r="AJ629" s="104"/>
      <c r="AK629" s="104"/>
    </row>
    <row r="630" spans="1:37" ht="17.25" customHeight="1">
      <c r="A630" s="72">
        <v>551</v>
      </c>
      <c r="B630" s="71" t="s">
        <v>110</v>
      </c>
      <c r="C630" s="80"/>
      <c r="D630" s="71" t="s">
        <v>817</v>
      </c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  <c r="AA630" s="103"/>
      <c r="AB630" s="103"/>
      <c r="AC630" s="103"/>
      <c r="AD630" s="103"/>
      <c r="AE630" s="103"/>
      <c r="AF630" s="103"/>
      <c r="AG630" s="103"/>
      <c r="AH630" s="103"/>
      <c r="AI630" s="103"/>
      <c r="AJ630" s="104">
        <v>370</v>
      </c>
      <c r="AK630" s="104">
        <f>COUNTA(E630:AI630)*(AJ630)*(2)</f>
        <v>0</v>
      </c>
    </row>
    <row r="631" spans="1:37" ht="17.25" customHeight="1">
      <c r="A631" s="72">
        <v>74</v>
      </c>
      <c r="B631" s="71" t="s">
        <v>110</v>
      </c>
      <c r="C631" s="80"/>
      <c r="D631" s="11" t="s">
        <v>126</v>
      </c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  <c r="AA631" s="103"/>
      <c r="AB631" s="103"/>
      <c r="AC631" s="103"/>
      <c r="AD631" s="103"/>
      <c r="AE631" s="103"/>
      <c r="AF631" s="103"/>
      <c r="AG631" s="103"/>
      <c r="AH631" s="103"/>
      <c r="AI631" s="103"/>
      <c r="AJ631" s="104">
        <v>391</v>
      </c>
      <c r="AK631" s="104">
        <f>COUNTA(E631:AI631)*(AJ631)*(2)</f>
        <v>0</v>
      </c>
    </row>
    <row r="632" spans="1:37" ht="17.25" customHeight="1">
      <c r="A632" s="71"/>
      <c r="B632" s="71" t="s">
        <v>110</v>
      </c>
      <c r="C632" s="71"/>
      <c r="D632" s="71" t="s">
        <v>1239</v>
      </c>
      <c r="E632" s="71"/>
      <c r="F632" s="71"/>
      <c r="G632" s="71"/>
      <c r="H632" s="71"/>
      <c r="I632" s="71"/>
      <c r="J632" s="71"/>
      <c r="K632" s="28"/>
      <c r="L632" s="71"/>
      <c r="M632" s="28"/>
      <c r="N632" s="71"/>
      <c r="O632" s="71"/>
      <c r="P632" s="71"/>
      <c r="Q632" s="71"/>
      <c r="R632" s="71"/>
      <c r="S632" s="28"/>
      <c r="T632" s="28"/>
      <c r="U632" s="71"/>
      <c r="V632" s="71"/>
      <c r="W632" s="71"/>
      <c r="X632" s="71"/>
      <c r="Y632" s="28"/>
      <c r="Z632" s="28"/>
      <c r="AA632" s="28"/>
      <c r="AB632" s="71"/>
      <c r="AC632" s="71"/>
      <c r="AD632" s="71"/>
      <c r="AE632" s="71"/>
      <c r="AF632" s="71"/>
      <c r="AG632" s="71"/>
      <c r="AH632" s="71"/>
      <c r="AI632" s="71"/>
      <c r="AJ632" s="104"/>
      <c r="AK632" s="104"/>
    </row>
    <row r="633" spans="1:37" ht="17.25" customHeight="1">
      <c r="A633" s="72">
        <v>126</v>
      </c>
      <c r="B633" s="71" t="s">
        <v>110</v>
      </c>
      <c r="C633" s="80"/>
      <c r="D633" s="11" t="s">
        <v>176</v>
      </c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  <c r="AA633" s="103"/>
      <c r="AB633" s="103"/>
      <c r="AC633" s="103"/>
      <c r="AD633" s="103"/>
      <c r="AE633" s="103"/>
      <c r="AF633" s="103"/>
      <c r="AG633" s="103"/>
      <c r="AH633" s="103"/>
      <c r="AI633" s="103"/>
      <c r="AJ633" s="104">
        <v>0</v>
      </c>
      <c r="AK633" s="104">
        <f>COUNTA(E633:AI633)*(AJ633)*(2)</f>
        <v>0</v>
      </c>
    </row>
    <row r="634" spans="1:37" ht="17.25" customHeight="1">
      <c r="A634" s="72">
        <v>550</v>
      </c>
      <c r="B634" s="71" t="s">
        <v>110</v>
      </c>
      <c r="C634" s="80">
        <v>2856</v>
      </c>
      <c r="D634" s="71" t="s">
        <v>816</v>
      </c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  <c r="AA634" s="103"/>
      <c r="AB634" s="103"/>
      <c r="AC634" s="103"/>
      <c r="AD634" s="103"/>
      <c r="AE634" s="103"/>
      <c r="AF634" s="103"/>
      <c r="AG634" s="103"/>
      <c r="AH634" s="103"/>
      <c r="AI634" s="103"/>
      <c r="AJ634" s="104">
        <v>0</v>
      </c>
      <c r="AK634" s="104">
        <f>COUNTA(E634:AI634)*(AJ634)*(2)</f>
        <v>0</v>
      </c>
    </row>
    <row r="635" spans="1:37" ht="17.25" customHeight="1">
      <c r="A635" s="71"/>
      <c r="B635" s="71" t="s">
        <v>110</v>
      </c>
      <c r="C635" s="71"/>
      <c r="D635" s="71" t="s">
        <v>1240</v>
      </c>
      <c r="E635" s="71"/>
      <c r="F635" s="71"/>
      <c r="G635" s="71"/>
      <c r="H635" s="71"/>
      <c r="I635" s="71"/>
      <c r="J635" s="28"/>
      <c r="K635" s="28"/>
      <c r="L635" s="28"/>
      <c r="M635" s="28"/>
      <c r="N635" s="71"/>
      <c r="O635" s="71"/>
      <c r="P635" s="71"/>
      <c r="Q635" s="28"/>
      <c r="R635" s="28"/>
      <c r="S635" s="28"/>
      <c r="T635" s="28"/>
      <c r="U635" s="71"/>
      <c r="V635" s="71"/>
      <c r="W635" s="71"/>
      <c r="X635" s="28"/>
      <c r="Y635" s="28"/>
      <c r="Z635" s="28"/>
      <c r="AA635" s="28"/>
      <c r="AB635" s="71"/>
      <c r="AC635" s="71"/>
      <c r="AD635" s="71"/>
      <c r="AE635" s="71"/>
      <c r="AF635" s="71"/>
      <c r="AG635" s="71"/>
      <c r="AH635" s="71"/>
      <c r="AI635" s="71"/>
      <c r="AJ635" s="104"/>
      <c r="AK635" s="104"/>
    </row>
    <row r="636" spans="1:37" ht="17.25" customHeight="1">
      <c r="A636" s="71"/>
      <c r="B636" s="71" t="s">
        <v>110</v>
      </c>
      <c r="C636" s="71"/>
      <c r="D636" s="71"/>
      <c r="E636" s="71"/>
      <c r="F636" s="71"/>
      <c r="G636" s="71"/>
      <c r="H636" s="71"/>
      <c r="I636" s="71"/>
      <c r="J636" s="71"/>
      <c r="K636" s="28"/>
      <c r="L636" s="71"/>
      <c r="M636" s="28"/>
      <c r="N636" s="71"/>
      <c r="O636" s="71"/>
      <c r="P636" s="71"/>
      <c r="Q636" s="71"/>
      <c r="R636" s="71"/>
      <c r="S636" s="28"/>
      <c r="T636" s="28"/>
      <c r="U636" s="71"/>
      <c r="V636" s="71"/>
      <c r="W636" s="71"/>
      <c r="X636" s="71"/>
      <c r="Y636" s="28"/>
      <c r="Z636" s="28"/>
      <c r="AA636" s="28"/>
      <c r="AB636" s="71"/>
      <c r="AC636" s="71"/>
      <c r="AD636" s="71"/>
      <c r="AE636" s="71"/>
      <c r="AF636" s="71"/>
      <c r="AG636" s="71"/>
      <c r="AH636" s="71"/>
      <c r="AI636" s="71"/>
      <c r="AJ636" s="104"/>
      <c r="AK636" s="104"/>
    </row>
  </sheetData>
  <autoFilter ref="A5:AK636" xr:uid="{00000000-0009-0000-0000-000004000000}">
    <filterColumn colId="1">
      <filters>
        <filter val="コージーコーナー"/>
      </filters>
    </filterColumn>
    <sortState xmlns:xlrd2="http://schemas.microsoft.com/office/spreadsheetml/2017/richdata2" ref="A67:AK636">
      <sortCondition sortBy="cellColor" ref="D5:D636" dxfId="28"/>
    </sortState>
  </autoFilter>
  <mergeCells count="6">
    <mergeCell ref="A5:A6"/>
    <mergeCell ref="AK5:AK6"/>
    <mergeCell ref="B5:B6"/>
    <mergeCell ref="AJ5:AJ6"/>
    <mergeCell ref="E2:AH3"/>
    <mergeCell ref="D5:D6"/>
  </mergeCells>
  <phoneticPr fontId="1"/>
  <conditionalFormatting sqref="B555 D555 B559:B579 D559:D579 B584:B593 D584:D593 C114:C595 C105 C107:C108 B596:B636 C96:C103 C7:C94">
    <cfRule type="cellIs" dxfId="27" priority="29" operator="equal">
      <formula>"退職"</formula>
    </cfRule>
  </conditionalFormatting>
  <conditionalFormatting sqref="B556 D556">
    <cfRule type="cellIs" dxfId="26" priority="25" operator="equal">
      <formula>"退職"</formula>
    </cfRule>
  </conditionalFormatting>
  <conditionalFormatting sqref="B557 D557">
    <cfRule type="cellIs" dxfId="25" priority="21" operator="equal">
      <formula>"退職"</formula>
    </cfRule>
  </conditionalFormatting>
  <conditionalFormatting sqref="B558 D558">
    <cfRule type="cellIs" dxfId="24" priority="20" operator="equal">
      <formula>"退職"</formula>
    </cfRule>
  </conditionalFormatting>
  <conditionalFormatting sqref="B580 D580">
    <cfRule type="cellIs" dxfId="23" priority="17" operator="equal">
      <formula>"退職"</formula>
    </cfRule>
  </conditionalFormatting>
  <conditionalFormatting sqref="B581 D581">
    <cfRule type="cellIs" dxfId="22" priority="16" operator="equal">
      <formula>"退職"</formula>
    </cfRule>
  </conditionalFormatting>
  <conditionalFormatting sqref="B582 D582">
    <cfRule type="cellIs" dxfId="21" priority="15" operator="equal">
      <formula>"退職"</formula>
    </cfRule>
  </conditionalFormatting>
  <conditionalFormatting sqref="B583 D583">
    <cfRule type="cellIs" dxfId="20" priority="14" operator="equal">
      <formula>"退職"</formula>
    </cfRule>
  </conditionalFormatting>
  <conditionalFormatting sqref="B594:B595 D594:D595">
    <cfRule type="cellIs" dxfId="19" priority="11" operator="equal">
      <formula>"退職"</formula>
    </cfRule>
  </conditionalFormatting>
  <conditionalFormatting sqref="D594:D595">
    <cfRule type="duplicateValues" dxfId="18" priority="10"/>
  </conditionalFormatting>
  <conditionalFormatting sqref="D584:D593">
    <cfRule type="duplicateValues" dxfId="17" priority="70"/>
  </conditionalFormatting>
  <conditionalFormatting sqref="C109">
    <cfRule type="cellIs" dxfId="16" priority="7" operator="equal">
      <formula>"退職"</formula>
    </cfRule>
  </conditionalFormatting>
  <conditionalFormatting sqref="C110">
    <cfRule type="cellIs" dxfId="15" priority="6" operator="equal">
      <formula>"退職"</formula>
    </cfRule>
  </conditionalFormatting>
  <conditionalFormatting sqref="C111">
    <cfRule type="cellIs" dxfId="14" priority="5" operator="equal">
      <formula>"退職"</formula>
    </cfRule>
  </conditionalFormatting>
  <conditionalFormatting sqref="C112:C113">
    <cfRule type="cellIs" dxfId="13" priority="4" operator="equal">
      <formula>"退職"</formula>
    </cfRule>
  </conditionalFormatting>
  <conditionalFormatting sqref="B95">
    <cfRule type="cellIs" dxfId="12" priority="3" operator="equal">
      <formula>"退職"</formula>
    </cfRule>
  </conditionalFormatting>
  <conditionalFormatting sqref="B104">
    <cfRule type="cellIs" dxfId="11" priority="2" operator="equal">
      <formula>"退職"</formula>
    </cfRule>
  </conditionalFormatting>
  <conditionalFormatting sqref="B106">
    <cfRule type="cellIs" dxfId="10" priority="1" operator="equal">
      <formula>"退職"</formula>
    </cfRule>
  </conditionalFormatting>
  <pageMargins left="1" right="1" top="1" bottom="1" header="0.5" footer="0.5"/>
  <pageSetup paperSize="9" orientation="portrait" horizontalDpi="4294967293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5" tint="-0.249977111117893"/>
  </sheetPr>
  <dimension ref="A2:AK588"/>
  <sheetViews>
    <sheetView zoomScale="110" zoomScaleNormal="110" workbookViewId="0">
      <selection activeCell="D347" sqref="D347"/>
    </sheetView>
  </sheetViews>
  <sheetFormatPr defaultColWidth="4.140625" defaultRowHeight="17.25" customHeight="1"/>
  <cols>
    <col min="1" max="1" width="4.140625" style="74" customWidth="1"/>
    <col min="2" max="4" width="13.28515625" style="74" customWidth="1"/>
    <col min="5" max="8" width="5.28515625" style="74" customWidth="1"/>
    <col min="9" max="32" width="6" style="74" customWidth="1"/>
    <col min="33" max="35" width="5.28515625" style="74" customWidth="1"/>
    <col min="36" max="37" width="8.5703125" style="99" customWidth="1"/>
    <col min="38" max="43" width="4.140625" style="74" customWidth="1"/>
    <col min="44" max="16384" width="4.140625" style="74"/>
  </cols>
  <sheetData>
    <row r="2" spans="1:37" ht="17.25" customHeight="1">
      <c r="E2" s="165" t="s">
        <v>850</v>
      </c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40"/>
    </row>
    <row r="3" spans="1:37" ht="17.25" customHeight="1"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3"/>
    </row>
    <row r="5" spans="1:37" ht="17.25" customHeight="1">
      <c r="A5" s="149"/>
      <c r="B5" s="150" t="s">
        <v>4</v>
      </c>
      <c r="C5" s="66"/>
      <c r="D5" s="151" t="s">
        <v>5</v>
      </c>
      <c r="E5" s="100">
        <v>1</v>
      </c>
      <c r="F5" s="100">
        <v>2</v>
      </c>
      <c r="G5" s="100">
        <v>3</v>
      </c>
      <c r="H5" s="100">
        <v>4</v>
      </c>
      <c r="I5" s="100">
        <v>5</v>
      </c>
      <c r="J5" s="100">
        <v>6</v>
      </c>
      <c r="K5" s="100">
        <v>7</v>
      </c>
      <c r="L5" s="100">
        <v>8</v>
      </c>
      <c r="M5" s="100">
        <v>9</v>
      </c>
      <c r="N5" s="100">
        <v>10</v>
      </c>
      <c r="O5" s="100">
        <v>11</v>
      </c>
      <c r="P5" s="100">
        <v>12</v>
      </c>
      <c r="Q5" s="100">
        <v>13</v>
      </c>
      <c r="R5" s="100">
        <v>14</v>
      </c>
      <c r="S5" s="100">
        <v>15</v>
      </c>
      <c r="T5" s="100">
        <v>16</v>
      </c>
      <c r="U5" s="100">
        <v>17</v>
      </c>
      <c r="V5" s="100">
        <v>18</v>
      </c>
      <c r="W5" s="100">
        <v>19</v>
      </c>
      <c r="X5" s="100">
        <v>20</v>
      </c>
      <c r="Y5" s="100">
        <v>21</v>
      </c>
      <c r="Z5" s="100">
        <v>22</v>
      </c>
      <c r="AA5" s="100">
        <v>23</v>
      </c>
      <c r="AB5" s="100">
        <v>24</v>
      </c>
      <c r="AC5" s="100">
        <v>25</v>
      </c>
      <c r="AD5" s="100">
        <v>26</v>
      </c>
      <c r="AE5" s="100">
        <v>27</v>
      </c>
      <c r="AF5" s="100">
        <v>28</v>
      </c>
      <c r="AG5" s="100">
        <v>29</v>
      </c>
      <c r="AH5" s="100">
        <v>30</v>
      </c>
      <c r="AI5" s="100">
        <v>1</v>
      </c>
      <c r="AJ5" s="147" t="s">
        <v>851</v>
      </c>
      <c r="AK5" s="147" t="s">
        <v>16</v>
      </c>
    </row>
    <row r="6" spans="1:37" s="75" customFormat="1" ht="17.25" hidden="1" customHeight="1">
      <c r="A6" s="143"/>
      <c r="B6" s="148"/>
      <c r="C6" s="67"/>
      <c r="D6" s="148"/>
      <c r="E6" s="1" t="s">
        <v>852</v>
      </c>
      <c r="F6" s="1" t="s">
        <v>853</v>
      </c>
      <c r="G6" s="1" t="s">
        <v>854</v>
      </c>
      <c r="H6" s="1" t="s">
        <v>855</v>
      </c>
      <c r="I6" s="1" t="s">
        <v>856</v>
      </c>
      <c r="J6" s="1" t="s">
        <v>857</v>
      </c>
      <c r="K6" s="1" t="s">
        <v>858</v>
      </c>
      <c r="L6" s="1" t="s">
        <v>852</v>
      </c>
      <c r="M6" s="1" t="s">
        <v>853</v>
      </c>
      <c r="N6" s="1" t="s">
        <v>854</v>
      </c>
      <c r="O6" s="1" t="s">
        <v>855</v>
      </c>
      <c r="P6" s="1" t="s">
        <v>856</v>
      </c>
      <c r="Q6" s="1" t="s">
        <v>857</v>
      </c>
      <c r="R6" s="1" t="s">
        <v>858</v>
      </c>
      <c r="S6" s="1" t="s">
        <v>852</v>
      </c>
      <c r="T6" s="1" t="s">
        <v>853</v>
      </c>
      <c r="U6" s="1" t="s">
        <v>854</v>
      </c>
      <c r="V6" s="1" t="s">
        <v>855</v>
      </c>
      <c r="W6" s="1" t="s">
        <v>856</v>
      </c>
      <c r="X6" s="1" t="s">
        <v>857</v>
      </c>
      <c r="Y6" s="1" t="s">
        <v>858</v>
      </c>
      <c r="Z6" s="1" t="s">
        <v>852</v>
      </c>
      <c r="AA6" s="1" t="s">
        <v>853</v>
      </c>
      <c r="AB6" s="1" t="s">
        <v>854</v>
      </c>
      <c r="AC6" s="1" t="s">
        <v>855</v>
      </c>
      <c r="AD6" s="1" t="s">
        <v>856</v>
      </c>
      <c r="AE6" s="1" t="s">
        <v>857</v>
      </c>
      <c r="AF6" s="1" t="s">
        <v>858</v>
      </c>
      <c r="AG6" s="1" t="s">
        <v>852</v>
      </c>
      <c r="AH6" s="1" t="s">
        <v>853</v>
      </c>
      <c r="AI6" s="1" t="s">
        <v>854</v>
      </c>
      <c r="AJ6" s="148"/>
      <c r="AK6" s="148"/>
    </row>
    <row r="7" spans="1:37" s="75" customFormat="1" ht="17.25" hidden="1" customHeight="1">
      <c r="A7" s="72">
        <v>1</v>
      </c>
      <c r="B7" s="4" t="s">
        <v>22</v>
      </c>
      <c r="C7" s="80">
        <v>3128</v>
      </c>
      <c r="D7" s="5" t="s">
        <v>23</v>
      </c>
      <c r="E7" s="102"/>
      <c r="F7" s="102"/>
      <c r="G7" s="102"/>
      <c r="H7" s="102"/>
      <c r="I7" s="102"/>
      <c r="J7" s="102"/>
      <c r="K7" s="102"/>
      <c r="L7" s="72"/>
      <c r="M7" s="72"/>
      <c r="N7" s="72"/>
      <c r="O7" s="8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101">
        <v>0</v>
      </c>
      <c r="AK7" s="101">
        <f t="shared" ref="AK7:AK70" si="0">COUNTA(E7:AI7)*(AJ7)*(2)</f>
        <v>0</v>
      </c>
    </row>
    <row r="8" spans="1:37" s="75" customFormat="1" ht="17.25" hidden="1" customHeight="1">
      <c r="A8" s="72">
        <v>2</v>
      </c>
      <c r="B8" s="4" t="s">
        <v>22</v>
      </c>
      <c r="C8" s="80">
        <v>3007</v>
      </c>
      <c r="D8" s="5" t="s">
        <v>28</v>
      </c>
      <c r="E8" s="102"/>
      <c r="F8" s="102"/>
      <c r="G8" s="102"/>
      <c r="H8" s="102"/>
      <c r="I8" s="102"/>
      <c r="J8" s="102"/>
      <c r="K8" s="10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101">
        <v>0</v>
      </c>
      <c r="AK8" s="101">
        <f t="shared" si="0"/>
        <v>0</v>
      </c>
    </row>
    <row r="9" spans="1:37" s="75" customFormat="1" ht="17.25" hidden="1" customHeight="1">
      <c r="A9" s="72">
        <v>3</v>
      </c>
      <c r="B9" s="4" t="s">
        <v>22</v>
      </c>
      <c r="C9" s="80"/>
      <c r="D9" s="5" t="s">
        <v>30</v>
      </c>
      <c r="E9" s="102"/>
      <c r="F9" s="102"/>
      <c r="G9" s="102"/>
      <c r="H9" s="102"/>
      <c r="I9" s="102"/>
      <c r="J9" s="102"/>
      <c r="K9" s="10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101">
        <v>0</v>
      </c>
      <c r="AK9" s="101">
        <f t="shared" si="0"/>
        <v>0</v>
      </c>
    </row>
    <row r="10" spans="1:37" s="75" customFormat="1" ht="17.25" hidden="1" customHeight="1">
      <c r="A10" s="72">
        <v>4</v>
      </c>
      <c r="B10" s="4" t="s">
        <v>22</v>
      </c>
      <c r="C10" s="80">
        <v>3169</v>
      </c>
      <c r="D10" s="5" t="s">
        <v>32</v>
      </c>
      <c r="E10" s="102"/>
      <c r="F10" s="102"/>
      <c r="G10" s="102"/>
      <c r="H10" s="102"/>
      <c r="I10" s="102"/>
      <c r="J10" s="102"/>
      <c r="K10" s="10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101">
        <v>0</v>
      </c>
      <c r="AK10" s="101">
        <f t="shared" si="0"/>
        <v>0</v>
      </c>
    </row>
    <row r="11" spans="1:37" s="75" customFormat="1" ht="17.25" hidden="1" customHeight="1">
      <c r="A11" s="72">
        <v>5</v>
      </c>
      <c r="B11" s="4" t="s">
        <v>22</v>
      </c>
      <c r="C11" s="80">
        <v>3127</v>
      </c>
      <c r="D11" s="5" t="s">
        <v>35</v>
      </c>
      <c r="E11" s="102"/>
      <c r="F11" s="102"/>
      <c r="G11" s="102"/>
      <c r="H11" s="102"/>
      <c r="I11" s="102"/>
      <c r="J11" s="102"/>
      <c r="K11" s="10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101">
        <v>0</v>
      </c>
      <c r="AK11" s="101">
        <f t="shared" si="0"/>
        <v>0</v>
      </c>
    </row>
    <row r="12" spans="1:37" s="75" customFormat="1" ht="17.25" hidden="1" customHeight="1">
      <c r="A12" s="72">
        <v>6</v>
      </c>
      <c r="B12" s="4" t="s">
        <v>22</v>
      </c>
      <c r="C12" s="80"/>
      <c r="D12" s="5" t="s">
        <v>39</v>
      </c>
      <c r="E12" s="102"/>
      <c r="F12" s="102"/>
      <c r="G12" s="102"/>
      <c r="H12" s="102"/>
      <c r="I12" s="102"/>
      <c r="J12" s="102"/>
      <c r="K12" s="10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101">
        <v>0</v>
      </c>
      <c r="AK12" s="101">
        <f t="shared" si="0"/>
        <v>0</v>
      </c>
    </row>
    <row r="13" spans="1:37" s="75" customFormat="1" ht="17.25" hidden="1" customHeight="1">
      <c r="A13" s="72">
        <v>7</v>
      </c>
      <c r="B13" s="4" t="s">
        <v>22</v>
      </c>
      <c r="C13" s="80">
        <v>3150</v>
      </c>
      <c r="D13" s="5" t="s">
        <v>40</v>
      </c>
      <c r="E13" s="102"/>
      <c r="F13" s="102"/>
      <c r="G13" s="102"/>
      <c r="H13" s="102"/>
      <c r="I13" s="102"/>
      <c r="J13" s="102"/>
      <c r="K13" s="10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101">
        <v>0</v>
      </c>
      <c r="AK13" s="101">
        <f t="shared" si="0"/>
        <v>0</v>
      </c>
    </row>
    <row r="14" spans="1:37" s="75" customFormat="1" ht="17.25" hidden="1" customHeight="1">
      <c r="A14" s="72">
        <v>8</v>
      </c>
      <c r="B14" s="4" t="s">
        <v>22</v>
      </c>
      <c r="C14" s="80">
        <v>3172</v>
      </c>
      <c r="D14" s="5" t="s">
        <v>42</v>
      </c>
      <c r="E14" s="102"/>
      <c r="F14" s="102"/>
      <c r="G14" s="102"/>
      <c r="H14" s="102"/>
      <c r="I14" s="102"/>
      <c r="J14" s="102"/>
      <c r="K14" s="10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101">
        <v>0</v>
      </c>
      <c r="AK14" s="101">
        <f t="shared" si="0"/>
        <v>0</v>
      </c>
    </row>
    <row r="15" spans="1:37" s="75" customFormat="1" ht="17.25" hidden="1" customHeight="1">
      <c r="A15" s="72">
        <v>9</v>
      </c>
      <c r="B15" s="4" t="s">
        <v>22</v>
      </c>
      <c r="C15" s="80">
        <v>3168</v>
      </c>
      <c r="D15" s="5" t="s">
        <v>45</v>
      </c>
      <c r="E15" s="102"/>
      <c r="F15" s="102"/>
      <c r="G15" s="102"/>
      <c r="H15" s="102"/>
      <c r="I15" s="102"/>
      <c r="J15" s="102"/>
      <c r="K15" s="10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101">
        <v>0</v>
      </c>
      <c r="AK15" s="101">
        <f t="shared" si="0"/>
        <v>0</v>
      </c>
    </row>
    <row r="16" spans="1:37" s="75" customFormat="1" ht="17.25" hidden="1" customHeight="1">
      <c r="A16" s="72">
        <v>10</v>
      </c>
      <c r="B16" s="4" t="s">
        <v>22</v>
      </c>
      <c r="C16" s="80">
        <v>3086</v>
      </c>
      <c r="D16" s="5" t="s">
        <v>47</v>
      </c>
      <c r="E16" s="102"/>
      <c r="F16" s="102"/>
      <c r="G16" s="102"/>
      <c r="H16" s="102"/>
      <c r="I16" s="102"/>
      <c r="J16" s="102"/>
      <c r="K16" s="10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101">
        <v>0</v>
      </c>
      <c r="AK16" s="101">
        <f t="shared" si="0"/>
        <v>0</v>
      </c>
    </row>
    <row r="17" spans="1:37" s="75" customFormat="1" ht="17.25" hidden="1" customHeight="1">
      <c r="A17" s="72">
        <v>11</v>
      </c>
      <c r="B17" s="4" t="s">
        <v>22</v>
      </c>
      <c r="C17" s="80">
        <v>3149</v>
      </c>
      <c r="D17" s="5" t="s">
        <v>49</v>
      </c>
      <c r="E17" s="102"/>
      <c r="F17" s="102"/>
      <c r="G17" s="102"/>
      <c r="H17" s="102"/>
      <c r="I17" s="102"/>
      <c r="J17" s="102"/>
      <c r="K17" s="10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101">
        <v>0</v>
      </c>
      <c r="AK17" s="101">
        <f t="shared" si="0"/>
        <v>0</v>
      </c>
    </row>
    <row r="18" spans="1:37" s="75" customFormat="1" ht="17.25" hidden="1" customHeight="1">
      <c r="A18" s="72">
        <v>12</v>
      </c>
      <c r="B18" s="4" t="s">
        <v>22</v>
      </c>
      <c r="C18" s="80"/>
      <c r="D18" s="5" t="s">
        <v>53</v>
      </c>
      <c r="E18" s="102"/>
      <c r="F18" s="102"/>
      <c r="G18" s="102"/>
      <c r="H18" s="102"/>
      <c r="I18" s="102"/>
      <c r="J18" s="102"/>
      <c r="K18" s="10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101">
        <v>0</v>
      </c>
      <c r="AK18" s="101">
        <f t="shared" si="0"/>
        <v>0</v>
      </c>
    </row>
    <row r="19" spans="1:37" s="75" customFormat="1" ht="17.25" hidden="1" customHeight="1">
      <c r="A19" s="72">
        <v>13</v>
      </c>
      <c r="B19" s="4" t="s">
        <v>22</v>
      </c>
      <c r="C19" s="80"/>
      <c r="D19" s="5" t="s">
        <v>54</v>
      </c>
      <c r="E19" s="102"/>
      <c r="F19" s="102"/>
      <c r="G19" s="102"/>
      <c r="H19" s="102"/>
      <c r="I19" s="102"/>
      <c r="J19" s="102"/>
      <c r="K19" s="102"/>
      <c r="L19" s="64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101">
        <v>0</v>
      </c>
      <c r="AK19" s="101">
        <f t="shared" si="0"/>
        <v>0</v>
      </c>
    </row>
    <row r="20" spans="1:37" s="75" customFormat="1" ht="17.25" hidden="1" customHeight="1">
      <c r="A20" s="72">
        <v>14</v>
      </c>
      <c r="B20" s="4" t="s">
        <v>22</v>
      </c>
      <c r="C20" s="80">
        <v>2762</v>
      </c>
      <c r="D20" s="5" t="s">
        <v>56</v>
      </c>
      <c r="E20" s="102"/>
      <c r="F20" s="102"/>
      <c r="G20" s="102"/>
      <c r="H20" s="102"/>
      <c r="I20" s="102"/>
      <c r="J20" s="102"/>
      <c r="K20" s="10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101">
        <v>0</v>
      </c>
      <c r="AK20" s="101">
        <f t="shared" si="0"/>
        <v>0</v>
      </c>
    </row>
    <row r="21" spans="1:37" s="75" customFormat="1" ht="17.25" hidden="1" customHeight="1">
      <c r="A21" s="72">
        <v>15</v>
      </c>
      <c r="B21" s="4" t="s">
        <v>22</v>
      </c>
      <c r="C21" s="80">
        <v>2800</v>
      </c>
      <c r="D21" s="5" t="s">
        <v>57</v>
      </c>
      <c r="E21" s="102"/>
      <c r="F21" s="102"/>
      <c r="G21" s="102"/>
      <c r="H21" s="102"/>
      <c r="I21" s="102"/>
      <c r="J21" s="102"/>
      <c r="K21" s="10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101">
        <v>0</v>
      </c>
      <c r="AK21" s="101">
        <f t="shared" si="0"/>
        <v>0</v>
      </c>
    </row>
    <row r="22" spans="1:37" s="75" customFormat="1" ht="17.25" hidden="1" customHeight="1">
      <c r="A22" s="72">
        <v>16</v>
      </c>
      <c r="B22" s="4" t="s">
        <v>22</v>
      </c>
      <c r="C22" s="80">
        <v>2744</v>
      </c>
      <c r="D22" s="5" t="s">
        <v>58</v>
      </c>
      <c r="E22" s="102"/>
      <c r="F22" s="102"/>
      <c r="G22" s="102"/>
      <c r="H22" s="102"/>
      <c r="I22" s="102"/>
      <c r="J22" s="102"/>
      <c r="K22" s="10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101">
        <v>0</v>
      </c>
      <c r="AK22" s="101">
        <f t="shared" si="0"/>
        <v>0</v>
      </c>
    </row>
    <row r="23" spans="1:37" s="75" customFormat="1" ht="17.25" hidden="1" customHeight="1">
      <c r="A23" s="72">
        <v>17</v>
      </c>
      <c r="B23" s="4" t="s">
        <v>22</v>
      </c>
      <c r="C23" s="80">
        <v>3078</v>
      </c>
      <c r="D23" s="5" t="s">
        <v>59</v>
      </c>
      <c r="E23" s="102"/>
      <c r="F23" s="102"/>
      <c r="G23" s="102"/>
      <c r="H23" s="102"/>
      <c r="I23" s="102"/>
      <c r="J23" s="102"/>
      <c r="K23" s="10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101">
        <v>0</v>
      </c>
      <c r="AK23" s="101">
        <f t="shared" si="0"/>
        <v>0</v>
      </c>
    </row>
    <row r="24" spans="1:37" s="75" customFormat="1" ht="17.25" hidden="1" customHeight="1">
      <c r="A24" s="72">
        <v>18</v>
      </c>
      <c r="B24" s="4" t="s">
        <v>22</v>
      </c>
      <c r="C24" s="80">
        <v>3079</v>
      </c>
      <c r="D24" s="5" t="s">
        <v>61</v>
      </c>
      <c r="E24" s="102"/>
      <c r="F24" s="102"/>
      <c r="G24" s="102"/>
      <c r="H24" s="102"/>
      <c r="I24" s="102"/>
      <c r="J24" s="102"/>
      <c r="K24" s="10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101">
        <v>0</v>
      </c>
      <c r="AK24" s="101">
        <f t="shared" si="0"/>
        <v>0</v>
      </c>
    </row>
    <row r="25" spans="1:37" s="75" customFormat="1" ht="17.25" hidden="1" customHeight="1">
      <c r="A25" s="72">
        <v>19</v>
      </c>
      <c r="B25" s="4" t="s">
        <v>22</v>
      </c>
      <c r="C25" s="80">
        <v>2978</v>
      </c>
      <c r="D25" s="5" t="s">
        <v>62</v>
      </c>
      <c r="E25" s="102"/>
      <c r="F25" s="102"/>
      <c r="G25" s="102"/>
      <c r="H25" s="102"/>
      <c r="I25" s="102"/>
      <c r="J25" s="102"/>
      <c r="K25" s="10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101">
        <v>0</v>
      </c>
      <c r="AK25" s="101">
        <f t="shared" si="0"/>
        <v>0</v>
      </c>
    </row>
    <row r="26" spans="1:37" s="75" customFormat="1" ht="17.25" hidden="1" customHeight="1">
      <c r="A26" s="72">
        <v>20</v>
      </c>
      <c r="B26" s="4" t="s">
        <v>22</v>
      </c>
      <c r="C26" s="80">
        <v>3080</v>
      </c>
      <c r="D26" s="5" t="s">
        <v>63</v>
      </c>
      <c r="E26" s="102"/>
      <c r="F26" s="102"/>
      <c r="G26" s="102"/>
      <c r="H26" s="102"/>
      <c r="I26" s="102"/>
      <c r="J26" s="102"/>
      <c r="K26" s="10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101">
        <v>0</v>
      </c>
      <c r="AK26" s="101">
        <f t="shared" si="0"/>
        <v>0</v>
      </c>
    </row>
    <row r="27" spans="1:37" s="75" customFormat="1" ht="17.25" hidden="1" customHeight="1">
      <c r="A27" s="72">
        <v>21</v>
      </c>
      <c r="B27" s="4" t="s">
        <v>22</v>
      </c>
      <c r="C27" s="80">
        <v>3081</v>
      </c>
      <c r="D27" s="5" t="s">
        <v>64</v>
      </c>
      <c r="E27" s="102"/>
      <c r="F27" s="102"/>
      <c r="G27" s="102"/>
      <c r="H27" s="102"/>
      <c r="I27" s="102"/>
      <c r="J27" s="102"/>
      <c r="K27" s="10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101">
        <v>0</v>
      </c>
      <c r="AK27" s="101">
        <f t="shared" si="0"/>
        <v>0</v>
      </c>
    </row>
    <row r="28" spans="1:37" s="75" customFormat="1" ht="17.25" hidden="1" customHeight="1">
      <c r="A28" s="72">
        <v>22</v>
      </c>
      <c r="B28" s="4" t="s">
        <v>22</v>
      </c>
      <c r="C28" s="80">
        <v>2828</v>
      </c>
      <c r="D28" s="5" t="s">
        <v>66</v>
      </c>
      <c r="E28" s="102"/>
      <c r="F28" s="102"/>
      <c r="G28" s="102"/>
      <c r="H28" s="102"/>
      <c r="I28" s="102"/>
      <c r="J28" s="102"/>
      <c r="K28" s="10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101">
        <v>0</v>
      </c>
      <c r="AK28" s="101">
        <f t="shared" si="0"/>
        <v>0</v>
      </c>
    </row>
    <row r="29" spans="1:37" s="75" customFormat="1" ht="17.25" hidden="1" customHeight="1">
      <c r="A29" s="72">
        <v>23</v>
      </c>
      <c r="B29" s="4" t="s">
        <v>22</v>
      </c>
      <c r="C29" s="80">
        <v>2827</v>
      </c>
      <c r="D29" s="5" t="s">
        <v>67</v>
      </c>
      <c r="E29" s="102"/>
      <c r="F29" s="102"/>
      <c r="G29" s="102"/>
      <c r="H29" s="102"/>
      <c r="I29" s="102"/>
      <c r="J29" s="102"/>
      <c r="K29" s="10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101">
        <v>0</v>
      </c>
      <c r="AK29" s="101">
        <f t="shared" si="0"/>
        <v>0</v>
      </c>
    </row>
    <row r="30" spans="1:37" s="75" customFormat="1" ht="17.25" hidden="1" customHeight="1">
      <c r="A30" s="72">
        <v>24</v>
      </c>
      <c r="B30" s="4" t="s">
        <v>22</v>
      </c>
      <c r="C30" s="80">
        <v>2823</v>
      </c>
      <c r="D30" s="5" t="s">
        <v>68</v>
      </c>
      <c r="E30" s="102"/>
      <c r="F30" s="102"/>
      <c r="G30" s="102"/>
      <c r="H30" s="102"/>
      <c r="I30" s="102"/>
      <c r="J30" s="102"/>
      <c r="K30" s="10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101">
        <v>0</v>
      </c>
      <c r="AK30" s="101">
        <f t="shared" si="0"/>
        <v>0</v>
      </c>
    </row>
    <row r="31" spans="1:37" s="75" customFormat="1" ht="17.25" hidden="1" customHeight="1">
      <c r="A31" s="72">
        <v>25</v>
      </c>
      <c r="B31" s="4" t="s">
        <v>22</v>
      </c>
      <c r="C31" s="80">
        <v>2825</v>
      </c>
      <c r="D31" s="5" t="s">
        <v>69</v>
      </c>
      <c r="E31" s="102"/>
      <c r="F31" s="102"/>
      <c r="G31" s="102"/>
      <c r="H31" s="102"/>
      <c r="I31" s="102"/>
      <c r="J31" s="102"/>
      <c r="K31" s="10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101">
        <v>0</v>
      </c>
      <c r="AK31" s="101">
        <f t="shared" si="0"/>
        <v>0</v>
      </c>
    </row>
    <row r="32" spans="1:37" s="75" customFormat="1" ht="17.25" hidden="1" customHeight="1">
      <c r="A32" s="72">
        <v>26</v>
      </c>
      <c r="B32" s="4" t="s">
        <v>22</v>
      </c>
      <c r="C32" s="80">
        <v>2977</v>
      </c>
      <c r="D32" s="5" t="s">
        <v>70</v>
      </c>
      <c r="E32" s="102"/>
      <c r="F32" s="102"/>
      <c r="G32" s="102"/>
      <c r="H32" s="102"/>
      <c r="I32" s="102"/>
      <c r="J32" s="102"/>
      <c r="K32" s="10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101">
        <v>0</v>
      </c>
      <c r="AK32" s="101">
        <f t="shared" si="0"/>
        <v>0</v>
      </c>
    </row>
    <row r="33" spans="1:37" s="75" customFormat="1" ht="17.25" hidden="1" customHeight="1">
      <c r="A33" s="72">
        <v>27</v>
      </c>
      <c r="B33" s="4" t="s">
        <v>22</v>
      </c>
      <c r="C33" s="80">
        <v>2979</v>
      </c>
      <c r="D33" s="5" t="s">
        <v>72</v>
      </c>
      <c r="E33" s="102"/>
      <c r="F33" s="102"/>
      <c r="G33" s="102"/>
      <c r="H33" s="102"/>
      <c r="I33" s="102"/>
      <c r="J33" s="102"/>
      <c r="K33" s="10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101">
        <v>0</v>
      </c>
      <c r="AK33" s="101">
        <f t="shared" si="0"/>
        <v>0</v>
      </c>
    </row>
    <row r="34" spans="1:37" s="75" customFormat="1" ht="17.25" hidden="1" customHeight="1">
      <c r="A34" s="72">
        <v>28</v>
      </c>
      <c r="B34" s="4" t="s">
        <v>22</v>
      </c>
      <c r="C34" s="80">
        <v>3082</v>
      </c>
      <c r="D34" s="5" t="s">
        <v>73</v>
      </c>
      <c r="E34" s="102"/>
      <c r="F34" s="102"/>
      <c r="G34" s="102"/>
      <c r="H34" s="102"/>
      <c r="I34" s="102"/>
      <c r="J34" s="102"/>
      <c r="K34" s="10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101">
        <v>0</v>
      </c>
      <c r="AK34" s="101">
        <f t="shared" si="0"/>
        <v>0</v>
      </c>
    </row>
    <row r="35" spans="1:37" s="75" customFormat="1" ht="17.25" hidden="1" customHeight="1">
      <c r="A35" s="72">
        <v>29</v>
      </c>
      <c r="B35" s="4" t="s">
        <v>22</v>
      </c>
      <c r="C35" s="80"/>
      <c r="D35" s="5" t="s">
        <v>74</v>
      </c>
      <c r="E35" s="102"/>
      <c r="F35" s="102"/>
      <c r="G35" s="102"/>
      <c r="H35" s="102"/>
      <c r="I35" s="102"/>
      <c r="J35" s="102"/>
      <c r="K35" s="10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101">
        <v>0</v>
      </c>
      <c r="AK35" s="101">
        <f t="shared" si="0"/>
        <v>0</v>
      </c>
    </row>
    <row r="36" spans="1:37" s="75" customFormat="1" ht="17.25" hidden="1" customHeight="1">
      <c r="A36" s="72">
        <v>30</v>
      </c>
      <c r="B36" s="4" t="s">
        <v>22</v>
      </c>
      <c r="C36" s="80">
        <v>3084</v>
      </c>
      <c r="D36" s="5" t="s">
        <v>75</v>
      </c>
      <c r="E36" s="102"/>
      <c r="F36" s="102"/>
      <c r="G36" s="102"/>
      <c r="H36" s="102"/>
      <c r="I36" s="102"/>
      <c r="J36" s="102"/>
      <c r="K36" s="10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101">
        <v>0</v>
      </c>
      <c r="AK36" s="101">
        <f t="shared" si="0"/>
        <v>0</v>
      </c>
    </row>
    <row r="37" spans="1:37" s="75" customFormat="1" ht="17.25" hidden="1" customHeight="1">
      <c r="A37" s="72">
        <v>31</v>
      </c>
      <c r="B37" s="4" t="s">
        <v>22</v>
      </c>
      <c r="C37" s="80">
        <v>2845</v>
      </c>
      <c r="D37" s="5" t="s">
        <v>76</v>
      </c>
      <c r="E37" s="102"/>
      <c r="F37" s="102"/>
      <c r="G37" s="102"/>
      <c r="H37" s="102"/>
      <c r="I37" s="102"/>
      <c r="J37" s="102"/>
      <c r="K37" s="10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101">
        <v>0</v>
      </c>
      <c r="AK37" s="101">
        <f t="shared" si="0"/>
        <v>0</v>
      </c>
    </row>
    <row r="38" spans="1:37" s="75" customFormat="1" ht="17.25" hidden="1" customHeight="1">
      <c r="A38" s="72">
        <v>32</v>
      </c>
      <c r="B38" s="4" t="s">
        <v>22</v>
      </c>
      <c r="C38" s="80">
        <v>2745</v>
      </c>
      <c r="D38" s="5" t="s">
        <v>77</v>
      </c>
      <c r="E38" s="102"/>
      <c r="F38" s="102"/>
      <c r="G38" s="102"/>
      <c r="H38" s="102"/>
      <c r="I38" s="102"/>
      <c r="J38" s="102"/>
      <c r="K38" s="10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101">
        <v>0</v>
      </c>
      <c r="AK38" s="101">
        <f t="shared" si="0"/>
        <v>0</v>
      </c>
    </row>
    <row r="39" spans="1:37" s="75" customFormat="1" ht="17.25" hidden="1" customHeight="1">
      <c r="A39" s="72">
        <v>33</v>
      </c>
      <c r="B39" s="4" t="s">
        <v>22</v>
      </c>
      <c r="C39" s="80">
        <v>3089</v>
      </c>
      <c r="D39" s="5" t="s">
        <v>78</v>
      </c>
      <c r="E39" s="102"/>
      <c r="F39" s="102"/>
      <c r="G39" s="102"/>
      <c r="H39" s="102"/>
      <c r="I39" s="102"/>
      <c r="J39" s="102"/>
      <c r="K39" s="10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101">
        <v>0</v>
      </c>
      <c r="AK39" s="101">
        <f t="shared" si="0"/>
        <v>0</v>
      </c>
    </row>
    <row r="40" spans="1:37" s="75" customFormat="1" ht="17.25" hidden="1" customHeight="1">
      <c r="A40" s="72">
        <v>34</v>
      </c>
      <c r="B40" s="4" t="s">
        <v>22</v>
      </c>
      <c r="C40" s="80">
        <v>2758</v>
      </c>
      <c r="D40" s="5" t="s">
        <v>79</v>
      </c>
      <c r="E40" s="102"/>
      <c r="F40" s="102"/>
      <c r="G40" s="102"/>
      <c r="H40" s="102"/>
      <c r="I40" s="102"/>
      <c r="J40" s="102"/>
      <c r="K40" s="10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101">
        <v>0</v>
      </c>
      <c r="AK40" s="101">
        <f t="shared" si="0"/>
        <v>0</v>
      </c>
    </row>
    <row r="41" spans="1:37" s="75" customFormat="1" ht="17.25" hidden="1" customHeight="1">
      <c r="A41" s="72">
        <v>35</v>
      </c>
      <c r="B41" s="4" t="s">
        <v>22</v>
      </c>
      <c r="C41" s="80">
        <v>3090</v>
      </c>
      <c r="D41" s="5" t="s">
        <v>80</v>
      </c>
      <c r="E41" s="102"/>
      <c r="F41" s="102"/>
      <c r="G41" s="102"/>
      <c r="H41" s="102"/>
      <c r="I41" s="102"/>
      <c r="J41" s="102"/>
      <c r="K41" s="10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101">
        <v>0</v>
      </c>
      <c r="AK41" s="101">
        <f t="shared" si="0"/>
        <v>0</v>
      </c>
    </row>
    <row r="42" spans="1:37" s="75" customFormat="1" ht="17.25" hidden="1" customHeight="1">
      <c r="A42" s="72">
        <v>36</v>
      </c>
      <c r="B42" s="4" t="s">
        <v>22</v>
      </c>
      <c r="C42" s="80">
        <v>3091</v>
      </c>
      <c r="D42" s="5" t="s">
        <v>82</v>
      </c>
      <c r="E42" s="102"/>
      <c r="F42" s="102"/>
      <c r="G42" s="102"/>
      <c r="H42" s="102"/>
      <c r="I42" s="102"/>
      <c r="J42" s="102"/>
      <c r="K42" s="10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101">
        <v>0</v>
      </c>
      <c r="AK42" s="101">
        <f t="shared" si="0"/>
        <v>0</v>
      </c>
    </row>
    <row r="43" spans="1:37" s="75" customFormat="1" ht="17.25" hidden="1" customHeight="1">
      <c r="A43" s="72">
        <v>37</v>
      </c>
      <c r="B43" s="4" t="s">
        <v>22</v>
      </c>
      <c r="C43" s="80">
        <v>3092</v>
      </c>
      <c r="D43" s="5" t="s">
        <v>83</v>
      </c>
      <c r="E43" s="102"/>
      <c r="F43" s="102"/>
      <c r="G43" s="102"/>
      <c r="H43" s="102"/>
      <c r="I43" s="102"/>
      <c r="J43" s="102"/>
      <c r="K43" s="10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101">
        <v>0</v>
      </c>
      <c r="AK43" s="101">
        <f t="shared" si="0"/>
        <v>0</v>
      </c>
    </row>
    <row r="44" spans="1:37" s="75" customFormat="1" ht="17.25" hidden="1" customHeight="1">
      <c r="A44" s="72">
        <v>38</v>
      </c>
      <c r="B44" s="4" t="s">
        <v>22</v>
      </c>
      <c r="C44" s="80">
        <v>2982</v>
      </c>
      <c r="D44" s="5" t="s">
        <v>84</v>
      </c>
      <c r="E44" s="102"/>
      <c r="F44" s="102"/>
      <c r="G44" s="102"/>
      <c r="H44" s="102"/>
      <c r="I44" s="102"/>
      <c r="J44" s="102"/>
      <c r="K44" s="10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101">
        <v>0</v>
      </c>
      <c r="AK44" s="101">
        <f t="shared" si="0"/>
        <v>0</v>
      </c>
    </row>
    <row r="45" spans="1:37" s="75" customFormat="1" ht="17.25" hidden="1" customHeight="1">
      <c r="A45" s="72">
        <v>39</v>
      </c>
      <c r="B45" s="4" t="s">
        <v>22</v>
      </c>
      <c r="C45" s="80">
        <v>3093</v>
      </c>
      <c r="D45" s="5" t="s">
        <v>85</v>
      </c>
      <c r="E45" s="102"/>
      <c r="F45" s="102"/>
      <c r="G45" s="102"/>
      <c r="H45" s="102"/>
      <c r="I45" s="102"/>
      <c r="J45" s="102"/>
      <c r="K45" s="10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101">
        <v>0</v>
      </c>
      <c r="AK45" s="101">
        <f t="shared" si="0"/>
        <v>0</v>
      </c>
    </row>
    <row r="46" spans="1:37" s="75" customFormat="1" ht="17.25" hidden="1" customHeight="1">
      <c r="A46" s="72">
        <v>40</v>
      </c>
      <c r="B46" s="4" t="s">
        <v>22</v>
      </c>
      <c r="C46" s="80">
        <v>3094</v>
      </c>
      <c r="D46" s="5" t="s">
        <v>86</v>
      </c>
      <c r="E46" s="102"/>
      <c r="F46" s="102"/>
      <c r="G46" s="102"/>
      <c r="H46" s="102"/>
      <c r="I46" s="102"/>
      <c r="J46" s="102"/>
      <c r="K46" s="10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101">
        <v>0</v>
      </c>
      <c r="AK46" s="101">
        <f t="shared" si="0"/>
        <v>0</v>
      </c>
    </row>
    <row r="47" spans="1:37" s="75" customFormat="1" ht="17.25" hidden="1" customHeight="1">
      <c r="A47" s="72">
        <v>41</v>
      </c>
      <c r="B47" s="4" t="s">
        <v>22</v>
      </c>
      <c r="C47" s="80">
        <v>3095</v>
      </c>
      <c r="D47" s="5" t="s">
        <v>87</v>
      </c>
      <c r="E47" s="102"/>
      <c r="F47" s="102"/>
      <c r="G47" s="102"/>
      <c r="H47" s="102"/>
      <c r="I47" s="102"/>
      <c r="J47" s="102"/>
      <c r="K47" s="10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101">
        <v>0</v>
      </c>
      <c r="AK47" s="101">
        <f t="shared" si="0"/>
        <v>0</v>
      </c>
    </row>
    <row r="48" spans="1:37" s="75" customFormat="1" ht="17.25" hidden="1" customHeight="1">
      <c r="A48" s="72">
        <v>42</v>
      </c>
      <c r="B48" s="4" t="s">
        <v>22</v>
      </c>
      <c r="C48" s="80"/>
      <c r="D48" s="5" t="s">
        <v>88</v>
      </c>
      <c r="E48" s="102"/>
      <c r="F48" s="102"/>
      <c r="G48" s="102"/>
      <c r="H48" s="102"/>
      <c r="I48" s="102"/>
      <c r="J48" s="102"/>
      <c r="K48" s="10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101">
        <v>0</v>
      </c>
      <c r="AK48" s="101">
        <f t="shared" si="0"/>
        <v>0</v>
      </c>
    </row>
    <row r="49" spans="1:37" s="75" customFormat="1" ht="17.25" hidden="1" customHeight="1">
      <c r="A49" s="72">
        <v>43</v>
      </c>
      <c r="B49" s="4" t="s">
        <v>22</v>
      </c>
      <c r="C49" s="80"/>
      <c r="D49" s="5" t="s">
        <v>89</v>
      </c>
      <c r="E49" s="102"/>
      <c r="F49" s="102"/>
      <c r="G49" s="102"/>
      <c r="H49" s="102"/>
      <c r="I49" s="102"/>
      <c r="J49" s="102"/>
      <c r="K49" s="10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101">
        <v>0</v>
      </c>
      <c r="AK49" s="101">
        <f t="shared" si="0"/>
        <v>0</v>
      </c>
    </row>
    <row r="50" spans="1:37" s="75" customFormat="1" ht="17.25" hidden="1" customHeight="1">
      <c r="A50" s="72">
        <v>44</v>
      </c>
      <c r="B50" s="4" t="s">
        <v>22</v>
      </c>
      <c r="C50" s="80"/>
      <c r="D50" s="5" t="s">
        <v>90</v>
      </c>
      <c r="E50" s="102"/>
      <c r="F50" s="102"/>
      <c r="G50" s="102"/>
      <c r="H50" s="102"/>
      <c r="I50" s="102"/>
      <c r="J50" s="102"/>
      <c r="K50" s="10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101">
        <v>0</v>
      </c>
      <c r="AK50" s="101">
        <f t="shared" si="0"/>
        <v>0</v>
      </c>
    </row>
    <row r="51" spans="1:37" s="75" customFormat="1" ht="17.25" hidden="1" customHeight="1">
      <c r="A51" s="72">
        <v>45</v>
      </c>
      <c r="B51" s="4" t="s">
        <v>22</v>
      </c>
      <c r="C51" s="80">
        <v>2763</v>
      </c>
      <c r="D51" s="5" t="s">
        <v>92</v>
      </c>
      <c r="E51" s="102"/>
      <c r="F51" s="102"/>
      <c r="G51" s="102"/>
      <c r="H51" s="102"/>
      <c r="I51" s="102"/>
      <c r="J51" s="102"/>
      <c r="K51" s="10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101">
        <v>0</v>
      </c>
      <c r="AK51" s="101">
        <f t="shared" si="0"/>
        <v>0</v>
      </c>
    </row>
    <row r="52" spans="1:37" s="75" customFormat="1" ht="17.25" hidden="1" customHeight="1">
      <c r="A52" s="72">
        <v>46</v>
      </c>
      <c r="B52" s="4" t="s">
        <v>22</v>
      </c>
      <c r="C52" s="80">
        <v>3164</v>
      </c>
      <c r="D52" s="5" t="s">
        <v>94</v>
      </c>
      <c r="E52" s="102"/>
      <c r="F52" s="102"/>
      <c r="G52" s="102"/>
      <c r="H52" s="102"/>
      <c r="I52" s="102"/>
      <c r="J52" s="102"/>
      <c r="K52" s="10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101">
        <v>0</v>
      </c>
      <c r="AK52" s="101">
        <f t="shared" si="0"/>
        <v>0</v>
      </c>
    </row>
    <row r="53" spans="1:37" s="75" customFormat="1" ht="17.25" hidden="1" customHeight="1">
      <c r="A53" s="72">
        <v>47</v>
      </c>
      <c r="B53" s="4" t="s">
        <v>22</v>
      </c>
      <c r="C53" s="80">
        <v>3163</v>
      </c>
      <c r="D53" s="5" t="s">
        <v>95</v>
      </c>
      <c r="E53" s="102"/>
      <c r="F53" s="102"/>
      <c r="G53" s="102"/>
      <c r="H53" s="102"/>
      <c r="I53" s="102"/>
      <c r="J53" s="102"/>
      <c r="K53" s="10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101">
        <v>0</v>
      </c>
      <c r="AK53" s="101">
        <f t="shared" si="0"/>
        <v>0</v>
      </c>
    </row>
    <row r="54" spans="1:37" s="75" customFormat="1" ht="17.25" hidden="1" customHeight="1">
      <c r="A54" s="72">
        <v>48</v>
      </c>
      <c r="B54" s="4" t="s">
        <v>22</v>
      </c>
      <c r="C54" s="80">
        <v>2747</v>
      </c>
      <c r="D54" s="5" t="s">
        <v>96</v>
      </c>
      <c r="E54" s="102"/>
      <c r="F54" s="102"/>
      <c r="G54" s="102"/>
      <c r="H54" s="102"/>
      <c r="I54" s="102"/>
      <c r="J54" s="102"/>
      <c r="K54" s="10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101">
        <v>0</v>
      </c>
      <c r="AK54" s="101">
        <f t="shared" si="0"/>
        <v>0</v>
      </c>
    </row>
    <row r="55" spans="1:37" s="75" customFormat="1" ht="17.25" hidden="1" customHeight="1">
      <c r="A55" s="72">
        <v>49</v>
      </c>
      <c r="B55" s="4" t="s">
        <v>22</v>
      </c>
      <c r="C55" s="80">
        <v>3159</v>
      </c>
      <c r="D55" s="5" t="s">
        <v>97</v>
      </c>
      <c r="E55" s="102"/>
      <c r="F55" s="102"/>
      <c r="G55" s="102"/>
      <c r="H55" s="102"/>
      <c r="I55" s="102"/>
      <c r="J55" s="102"/>
      <c r="K55" s="10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101">
        <v>0</v>
      </c>
      <c r="AK55" s="101">
        <f t="shared" si="0"/>
        <v>0</v>
      </c>
    </row>
    <row r="56" spans="1:37" s="75" customFormat="1" ht="17.25" hidden="1" customHeight="1">
      <c r="A56" s="72">
        <v>50</v>
      </c>
      <c r="B56" s="4" t="s">
        <v>22</v>
      </c>
      <c r="C56" s="80"/>
      <c r="D56" s="5" t="s">
        <v>98</v>
      </c>
      <c r="E56" s="102"/>
      <c r="F56" s="102"/>
      <c r="G56" s="102"/>
      <c r="H56" s="102"/>
      <c r="I56" s="102"/>
      <c r="J56" s="102"/>
      <c r="K56" s="10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101">
        <v>0</v>
      </c>
      <c r="AK56" s="101">
        <f t="shared" si="0"/>
        <v>0</v>
      </c>
    </row>
    <row r="57" spans="1:37" s="75" customFormat="1" ht="17.25" hidden="1" customHeight="1">
      <c r="A57" s="72">
        <v>51</v>
      </c>
      <c r="B57" s="4" t="s">
        <v>22</v>
      </c>
      <c r="C57" s="80">
        <v>2802</v>
      </c>
      <c r="D57" s="5" t="s">
        <v>859</v>
      </c>
      <c r="E57" s="102"/>
      <c r="F57" s="102"/>
      <c r="G57" s="102"/>
      <c r="H57" s="102"/>
      <c r="I57" s="102"/>
      <c r="J57" s="102"/>
      <c r="K57" s="10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101">
        <v>0</v>
      </c>
      <c r="AK57" s="101">
        <f t="shared" si="0"/>
        <v>0</v>
      </c>
    </row>
    <row r="58" spans="1:37" s="75" customFormat="1" ht="17.25" hidden="1" customHeight="1">
      <c r="A58" s="72">
        <v>52</v>
      </c>
      <c r="B58" s="4" t="s">
        <v>22</v>
      </c>
      <c r="C58" s="80">
        <v>3158</v>
      </c>
      <c r="D58" s="5" t="s">
        <v>100</v>
      </c>
      <c r="E58" s="102"/>
      <c r="F58" s="102"/>
      <c r="G58" s="102"/>
      <c r="H58" s="102"/>
      <c r="I58" s="102"/>
      <c r="J58" s="102"/>
      <c r="K58" s="10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101">
        <v>0</v>
      </c>
      <c r="AK58" s="101">
        <f t="shared" si="0"/>
        <v>0</v>
      </c>
    </row>
    <row r="59" spans="1:37" s="75" customFormat="1" ht="17.25" hidden="1" customHeight="1">
      <c r="A59" s="72">
        <v>53</v>
      </c>
      <c r="B59" s="4" t="s">
        <v>22</v>
      </c>
      <c r="C59" s="80">
        <v>3160</v>
      </c>
      <c r="D59" s="5" t="s">
        <v>102</v>
      </c>
      <c r="E59" s="102"/>
      <c r="F59" s="102"/>
      <c r="G59" s="102"/>
      <c r="H59" s="102"/>
      <c r="I59" s="102"/>
      <c r="J59" s="102"/>
      <c r="K59" s="10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101">
        <v>0</v>
      </c>
      <c r="AK59" s="101">
        <f t="shared" si="0"/>
        <v>0</v>
      </c>
    </row>
    <row r="60" spans="1:37" s="75" customFormat="1" ht="17.25" hidden="1" customHeight="1">
      <c r="A60" s="72">
        <v>54</v>
      </c>
      <c r="B60" s="4" t="s">
        <v>22</v>
      </c>
      <c r="C60" s="80">
        <v>3162</v>
      </c>
      <c r="D60" s="5" t="s">
        <v>103</v>
      </c>
      <c r="E60" s="102"/>
      <c r="F60" s="102"/>
      <c r="G60" s="102"/>
      <c r="H60" s="102"/>
      <c r="I60" s="102"/>
      <c r="J60" s="102"/>
      <c r="K60" s="10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101">
        <v>0</v>
      </c>
      <c r="AK60" s="101">
        <f t="shared" si="0"/>
        <v>0</v>
      </c>
    </row>
    <row r="61" spans="1:37" s="75" customFormat="1" ht="17.25" hidden="1" customHeight="1">
      <c r="A61" s="72">
        <v>55</v>
      </c>
      <c r="B61" s="4" t="s">
        <v>22</v>
      </c>
      <c r="C61" s="80">
        <v>3161</v>
      </c>
      <c r="D61" s="5" t="s">
        <v>104</v>
      </c>
      <c r="E61" s="102"/>
      <c r="F61" s="102"/>
      <c r="G61" s="102"/>
      <c r="H61" s="102"/>
      <c r="I61" s="102"/>
      <c r="J61" s="102"/>
      <c r="K61" s="10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101">
        <v>0</v>
      </c>
      <c r="AK61" s="101">
        <f t="shared" si="0"/>
        <v>0</v>
      </c>
    </row>
    <row r="62" spans="1:37" s="75" customFormat="1" ht="17.25" hidden="1" customHeight="1">
      <c r="A62" s="72">
        <v>56</v>
      </c>
      <c r="B62" s="4" t="s">
        <v>22</v>
      </c>
      <c r="C62" s="80">
        <v>2983</v>
      </c>
      <c r="D62" s="5" t="s">
        <v>105</v>
      </c>
      <c r="E62" s="102"/>
      <c r="F62" s="102"/>
      <c r="G62" s="102"/>
      <c r="H62" s="102"/>
      <c r="I62" s="102"/>
      <c r="J62" s="102"/>
      <c r="K62" s="10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101">
        <v>0</v>
      </c>
      <c r="AK62" s="101">
        <f t="shared" si="0"/>
        <v>0</v>
      </c>
    </row>
    <row r="63" spans="1:37" s="75" customFormat="1" ht="17.25" hidden="1" customHeight="1">
      <c r="A63" s="72">
        <v>57</v>
      </c>
      <c r="B63" s="4" t="s">
        <v>22</v>
      </c>
      <c r="C63" s="80"/>
      <c r="D63" s="5" t="s">
        <v>106</v>
      </c>
      <c r="E63" s="102"/>
      <c r="F63" s="102"/>
      <c r="G63" s="102"/>
      <c r="H63" s="102"/>
      <c r="I63" s="102"/>
      <c r="J63" s="102"/>
      <c r="K63" s="10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101">
        <v>0</v>
      </c>
      <c r="AK63" s="101">
        <f t="shared" si="0"/>
        <v>0</v>
      </c>
    </row>
    <row r="64" spans="1:37" s="75" customFormat="1" ht="17.25" hidden="1" customHeight="1">
      <c r="A64" s="72">
        <v>58</v>
      </c>
      <c r="B64" s="4" t="s">
        <v>22</v>
      </c>
      <c r="C64" s="80"/>
      <c r="D64" s="5" t="s">
        <v>107</v>
      </c>
      <c r="E64" s="102"/>
      <c r="F64" s="102"/>
      <c r="G64" s="102"/>
      <c r="H64" s="102"/>
      <c r="I64" s="102"/>
      <c r="J64" s="102"/>
      <c r="K64" s="10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101">
        <v>0</v>
      </c>
      <c r="AK64" s="101">
        <f t="shared" si="0"/>
        <v>0</v>
      </c>
    </row>
    <row r="65" spans="1:37" s="75" customFormat="1" ht="17.25" hidden="1" customHeight="1">
      <c r="A65" s="72">
        <v>59</v>
      </c>
      <c r="B65" s="4" t="s">
        <v>22</v>
      </c>
      <c r="C65" s="80"/>
      <c r="D65" s="5" t="s">
        <v>108</v>
      </c>
      <c r="E65" s="102"/>
      <c r="F65" s="102"/>
      <c r="G65" s="102"/>
      <c r="H65" s="102"/>
      <c r="I65" s="102"/>
      <c r="J65" s="102"/>
      <c r="K65" s="10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101">
        <v>0</v>
      </c>
      <c r="AK65" s="101">
        <f t="shared" si="0"/>
        <v>0</v>
      </c>
    </row>
    <row r="66" spans="1:37" s="75" customFormat="1" ht="17.25" hidden="1" customHeight="1">
      <c r="A66" s="72">
        <v>60</v>
      </c>
      <c r="B66" s="4" t="s">
        <v>22</v>
      </c>
      <c r="C66" s="80"/>
      <c r="D66" s="5" t="s">
        <v>109</v>
      </c>
      <c r="E66" s="102"/>
      <c r="F66" s="102"/>
      <c r="G66" s="102"/>
      <c r="H66" s="102"/>
      <c r="I66" s="102"/>
      <c r="J66" s="102"/>
      <c r="K66" s="10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101">
        <v>0</v>
      </c>
      <c r="AK66" s="101">
        <f t="shared" si="0"/>
        <v>0</v>
      </c>
    </row>
    <row r="67" spans="1:37" s="75" customFormat="1" ht="17.25" hidden="1" customHeight="1">
      <c r="A67" s="72">
        <v>61</v>
      </c>
      <c r="B67" s="9" t="s">
        <v>110</v>
      </c>
      <c r="C67" s="80">
        <v>2461</v>
      </c>
      <c r="D67" s="2" t="s">
        <v>111</v>
      </c>
      <c r="E67" s="102"/>
      <c r="F67" s="102"/>
      <c r="G67" s="102"/>
      <c r="H67" s="102"/>
      <c r="I67" s="102"/>
      <c r="J67" s="102"/>
      <c r="K67" s="10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101">
        <v>0</v>
      </c>
      <c r="AK67" s="101">
        <f t="shared" si="0"/>
        <v>0</v>
      </c>
    </row>
    <row r="68" spans="1:37" s="75" customFormat="1" ht="17.25" hidden="1" customHeight="1">
      <c r="A68" s="72">
        <v>62</v>
      </c>
      <c r="B68" s="9" t="s">
        <v>110</v>
      </c>
      <c r="C68" s="80">
        <v>2674</v>
      </c>
      <c r="D68" s="2" t="s">
        <v>113</v>
      </c>
      <c r="E68" s="102"/>
      <c r="F68" s="102"/>
      <c r="G68" s="102"/>
      <c r="H68" s="102"/>
      <c r="I68" s="102"/>
      <c r="J68" s="102"/>
      <c r="K68" s="10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101">
        <v>0</v>
      </c>
      <c r="AK68" s="101">
        <f t="shared" si="0"/>
        <v>0</v>
      </c>
    </row>
    <row r="69" spans="1:37" s="75" customFormat="1" ht="17.25" hidden="1" customHeight="1">
      <c r="A69" s="72">
        <v>63</v>
      </c>
      <c r="B69" s="9" t="s">
        <v>110</v>
      </c>
      <c r="C69" s="80"/>
      <c r="D69" s="2" t="s">
        <v>114</v>
      </c>
      <c r="E69" s="102"/>
      <c r="F69" s="102"/>
      <c r="G69" s="102"/>
      <c r="H69" s="102"/>
      <c r="I69" s="102"/>
      <c r="J69" s="102"/>
      <c r="K69" s="10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101">
        <v>0</v>
      </c>
      <c r="AK69" s="101">
        <f t="shared" si="0"/>
        <v>0</v>
      </c>
    </row>
    <row r="70" spans="1:37" s="75" customFormat="1" ht="17.25" hidden="1" customHeight="1">
      <c r="A70" s="72">
        <v>64</v>
      </c>
      <c r="B70" s="9" t="s">
        <v>110</v>
      </c>
      <c r="C70" s="80">
        <v>2703</v>
      </c>
      <c r="D70" s="2" t="s">
        <v>115</v>
      </c>
      <c r="E70" s="102"/>
      <c r="F70" s="102"/>
      <c r="G70" s="102"/>
      <c r="H70" s="102"/>
      <c r="I70" s="102"/>
      <c r="J70" s="102"/>
      <c r="K70" s="10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101">
        <v>0</v>
      </c>
      <c r="AK70" s="101">
        <f t="shared" si="0"/>
        <v>0</v>
      </c>
    </row>
    <row r="71" spans="1:37" s="75" customFormat="1" ht="17.25" hidden="1" customHeight="1">
      <c r="A71" s="72">
        <v>65</v>
      </c>
      <c r="B71" s="9" t="s">
        <v>110</v>
      </c>
      <c r="C71" s="80">
        <v>2699</v>
      </c>
      <c r="D71" s="2" t="s">
        <v>116</v>
      </c>
      <c r="E71" s="102"/>
      <c r="F71" s="102"/>
      <c r="G71" s="102"/>
      <c r="H71" s="102"/>
      <c r="I71" s="102"/>
      <c r="J71" s="102"/>
      <c r="K71" s="10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101">
        <v>0</v>
      </c>
      <c r="AK71" s="101">
        <f t="shared" ref="AK71:AK134" si="1">COUNTA(E71:AI71)*(AJ71)*(2)</f>
        <v>0</v>
      </c>
    </row>
    <row r="72" spans="1:37" s="75" customFormat="1" ht="17.25" hidden="1" customHeight="1">
      <c r="A72" s="72">
        <v>66</v>
      </c>
      <c r="B72" s="9" t="s">
        <v>110</v>
      </c>
      <c r="C72" s="80">
        <v>2698</v>
      </c>
      <c r="D72" s="2" t="s">
        <v>117</v>
      </c>
      <c r="E72" s="102"/>
      <c r="F72" s="102"/>
      <c r="G72" s="102"/>
      <c r="H72" s="102"/>
      <c r="I72" s="102"/>
      <c r="J72" s="102"/>
      <c r="K72" s="10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101">
        <v>0</v>
      </c>
      <c r="AK72" s="101">
        <f t="shared" si="1"/>
        <v>0</v>
      </c>
    </row>
    <row r="73" spans="1:37" s="75" customFormat="1" ht="17.25" hidden="1" customHeight="1">
      <c r="A73" s="72">
        <v>67</v>
      </c>
      <c r="B73" s="9" t="s">
        <v>110</v>
      </c>
      <c r="C73" s="80">
        <v>2815</v>
      </c>
      <c r="D73" s="2" t="s">
        <v>118</v>
      </c>
      <c r="E73" s="102"/>
      <c r="F73" s="102"/>
      <c r="G73" s="102"/>
      <c r="H73" s="102"/>
      <c r="I73" s="102"/>
      <c r="J73" s="102"/>
      <c r="K73" s="10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101">
        <v>0</v>
      </c>
      <c r="AK73" s="101">
        <f t="shared" si="1"/>
        <v>0</v>
      </c>
    </row>
    <row r="74" spans="1:37" s="75" customFormat="1" ht="17.25" hidden="1" customHeight="1">
      <c r="A74" s="72">
        <v>68</v>
      </c>
      <c r="B74" s="9" t="s">
        <v>110</v>
      </c>
      <c r="C74" s="80"/>
      <c r="D74" s="2" t="s">
        <v>119</v>
      </c>
      <c r="E74" s="102"/>
      <c r="F74" s="102"/>
      <c r="G74" s="102"/>
      <c r="H74" s="102"/>
      <c r="I74" s="102"/>
      <c r="J74" s="102"/>
      <c r="K74" s="10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101">
        <v>0</v>
      </c>
      <c r="AK74" s="101">
        <f t="shared" si="1"/>
        <v>0</v>
      </c>
    </row>
    <row r="75" spans="1:37" s="75" customFormat="1" ht="17.25" hidden="1" customHeight="1">
      <c r="A75" s="72">
        <v>69</v>
      </c>
      <c r="B75" s="9" t="s">
        <v>110</v>
      </c>
      <c r="C75" s="80"/>
      <c r="D75" s="2" t="s">
        <v>56</v>
      </c>
      <c r="E75" s="102"/>
      <c r="F75" s="102"/>
      <c r="G75" s="102"/>
      <c r="H75" s="102"/>
      <c r="I75" s="102"/>
      <c r="J75" s="102"/>
      <c r="K75" s="10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101">
        <v>0</v>
      </c>
      <c r="AK75" s="101">
        <f t="shared" si="1"/>
        <v>0</v>
      </c>
    </row>
    <row r="76" spans="1:37" s="75" customFormat="1" ht="17.25" hidden="1" customHeight="1">
      <c r="A76" s="72">
        <v>70</v>
      </c>
      <c r="B76" s="9" t="s">
        <v>110</v>
      </c>
      <c r="C76" s="80">
        <v>3131</v>
      </c>
      <c r="D76" s="2" t="s">
        <v>120</v>
      </c>
      <c r="E76" s="102"/>
      <c r="F76" s="102"/>
      <c r="G76" s="102"/>
      <c r="H76" s="102"/>
      <c r="I76" s="102"/>
      <c r="J76" s="102"/>
      <c r="K76" s="10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101">
        <v>0</v>
      </c>
      <c r="AK76" s="101">
        <f t="shared" si="1"/>
        <v>0</v>
      </c>
    </row>
    <row r="77" spans="1:37" s="75" customFormat="1" ht="17.25" hidden="1" customHeight="1">
      <c r="A77" s="72">
        <v>71</v>
      </c>
      <c r="B77" s="9" t="s">
        <v>110</v>
      </c>
      <c r="C77" s="80">
        <v>3132</v>
      </c>
      <c r="D77" s="2" t="s">
        <v>122</v>
      </c>
      <c r="E77" s="102"/>
      <c r="F77" s="102"/>
      <c r="G77" s="102"/>
      <c r="H77" s="102"/>
      <c r="I77" s="102"/>
      <c r="J77" s="102"/>
      <c r="K77" s="10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101">
        <v>0</v>
      </c>
      <c r="AK77" s="101">
        <f t="shared" si="1"/>
        <v>0</v>
      </c>
    </row>
    <row r="78" spans="1:37" s="75" customFormat="1" ht="17.25" hidden="1" customHeight="1">
      <c r="A78" s="72">
        <v>72</v>
      </c>
      <c r="B78" s="9" t="s">
        <v>110</v>
      </c>
      <c r="C78" s="80">
        <v>3130</v>
      </c>
      <c r="D78" s="2" t="s">
        <v>124</v>
      </c>
      <c r="E78" s="102"/>
      <c r="F78" s="102"/>
      <c r="G78" s="102"/>
      <c r="H78" s="102"/>
      <c r="I78" s="102"/>
      <c r="J78" s="102"/>
      <c r="K78" s="10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101">
        <v>0</v>
      </c>
      <c r="AK78" s="101">
        <f t="shared" si="1"/>
        <v>0</v>
      </c>
    </row>
    <row r="79" spans="1:37" s="75" customFormat="1" ht="17.25" hidden="1" customHeight="1">
      <c r="A79" s="72">
        <v>73</v>
      </c>
      <c r="B79" s="9" t="s">
        <v>110</v>
      </c>
      <c r="C79" s="80"/>
      <c r="D79" s="2" t="s">
        <v>75</v>
      </c>
      <c r="E79" s="102"/>
      <c r="F79" s="102"/>
      <c r="G79" s="102"/>
      <c r="H79" s="102"/>
      <c r="I79" s="102"/>
      <c r="J79" s="102"/>
      <c r="K79" s="10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101">
        <v>0</v>
      </c>
      <c r="AK79" s="101">
        <f t="shared" si="1"/>
        <v>0</v>
      </c>
    </row>
    <row r="80" spans="1:37" s="75" customFormat="1" ht="17.25" hidden="1" customHeight="1">
      <c r="A80" s="72">
        <v>74</v>
      </c>
      <c r="B80" s="9" t="s">
        <v>110</v>
      </c>
      <c r="C80" s="80"/>
      <c r="D80" s="2" t="s">
        <v>126</v>
      </c>
      <c r="E80" s="102"/>
      <c r="F80" s="102"/>
      <c r="G80" s="102"/>
      <c r="H80" s="102"/>
      <c r="I80" s="102"/>
      <c r="J80" s="102"/>
      <c r="K80" s="10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101">
        <v>0</v>
      </c>
      <c r="AK80" s="101">
        <f t="shared" si="1"/>
        <v>0</v>
      </c>
    </row>
    <row r="81" spans="1:37" s="75" customFormat="1" ht="17.25" hidden="1" customHeight="1">
      <c r="A81" s="72">
        <v>75</v>
      </c>
      <c r="B81" s="9" t="s">
        <v>110</v>
      </c>
      <c r="C81" s="80"/>
      <c r="D81" s="2" t="s">
        <v>59</v>
      </c>
      <c r="E81" s="102"/>
      <c r="F81" s="102"/>
      <c r="G81" s="102"/>
      <c r="H81" s="102"/>
      <c r="I81" s="102"/>
      <c r="J81" s="102"/>
      <c r="K81" s="10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101">
        <v>0</v>
      </c>
      <c r="AK81" s="101">
        <f t="shared" si="1"/>
        <v>0</v>
      </c>
    </row>
    <row r="82" spans="1:37" s="75" customFormat="1" ht="17.25" hidden="1" customHeight="1">
      <c r="A82" s="72">
        <v>76</v>
      </c>
      <c r="B82" s="9" t="s">
        <v>110</v>
      </c>
      <c r="C82" s="80"/>
      <c r="D82" s="2" t="s">
        <v>61</v>
      </c>
      <c r="E82" s="102"/>
      <c r="F82" s="102"/>
      <c r="G82" s="102"/>
      <c r="H82" s="102"/>
      <c r="I82" s="102"/>
      <c r="J82" s="102"/>
      <c r="K82" s="10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101">
        <v>0</v>
      </c>
      <c r="AK82" s="101">
        <f t="shared" si="1"/>
        <v>0</v>
      </c>
    </row>
    <row r="83" spans="1:37" s="75" customFormat="1" ht="17.25" hidden="1" customHeight="1">
      <c r="A83" s="72">
        <v>77</v>
      </c>
      <c r="B83" s="9" t="s">
        <v>110</v>
      </c>
      <c r="C83" s="80">
        <v>3133</v>
      </c>
      <c r="D83" s="2" t="s">
        <v>127</v>
      </c>
      <c r="E83" s="102"/>
      <c r="F83" s="102"/>
      <c r="G83" s="102"/>
      <c r="H83" s="102"/>
      <c r="I83" s="102"/>
      <c r="J83" s="102"/>
      <c r="K83" s="10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101">
        <v>0</v>
      </c>
      <c r="AK83" s="101">
        <f t="shared" si="1"/>
        <v>0</v>
      </c>
    </row>
    <row r="84" spans="1:37" s="75" customFormat="1" ht="17.25" hidden="1" customHeight="1">
      <c r="A84" s="72">
        <v>78</v>
      </c>
      <c r="B84" s="9" t="s">
        <v>110</v>
      </c>
      <c r="C84" s="80">
        <v>3152</v>
      </c>
      <c r="D84" s="2" t="s">
        <v>90</v>
      </c>
      <c r="E84" s="102"/>
      <c r="F84" s="102"/>
      <c r="G84" s="102"/>
      <c r="H84" s="102"/>
      <c r="I84" s="102"/>
      <c r="J84" s="102"/>
      <c r="K84" s="10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101">
        <v>0</v>
      </c>
      <c r="AK84" s="101">
        <f t="shared" si="1"/>
        <v>0</v>
      </c>
    </row>
    <row r="85" spans="1:37" s="75" customFormat="1" ht="17.25" hidden="1" customHeight="1">
      <c r="A85" s="72">
        <v>79</v>
      </c>
      <c r="B85" s="9" t="s">
        <v>110</v>
      </c>
      <c r="C85" s="80">
        <v>3153</v>
      </c>
      <c r="D85" s="2" t="s">
        <v>88</v>
      </c>
      <c r="E85" s="102"/>
      <c r="F85" s="102"/>
      <c r="G85" s="102"/>
      <c r="H85" s="102"/>
      <c r="I85" s="102"/>
      <c r="J85" s="102"/>
      <c r="K85" s="10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101">
        <v>0</v>
      </c>
      <c r="AK85" s="101">
        <f t="shared" si="1"/>
        <v>0</v>
      </c>
    </row>
    <row r="86" spans="1:37" s="75" customFormat="1" ht="17.25" hidden="1" customHeight="1">
      <c r="A86" s="72">
        <v>80</v>
      </c>
      <c r="B86" s="9" t="s">
        <v>110</v>
      </c>
      <c r="C86" s="80">
        <v>3117</v>
      </c>
      <c r="D86" s="2" t="s">
        <v>89</v>
      </c>
      <c r="E86" s="102"/>
      <c r="F86" s="102"/>
      <c r="G86" s="102"/>
      <c r="H86" s="102"/>
      <c r="I86" s="102"/>
      <c r="J86" s="102"/>
      <c r="K86" s="10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101">
        <v>0</v>
      </c>
      <c r="AK86" s="101">
        <f t="shared" si="1"/>
        <v>0</v>
      </c>
    </row>
    <row r="87" spans="1:37" s="75" customFormat="1" ht="17.25" hidden="1" customHeight="1">
      <c r="A87" s="72">
        <v>81</v>
      </c>
      <c r="B87" s="9" t="s">
        <v>110</v>
      </c>
      <c r="C87" s="80"/>
      <c r="D87" s="2" t="s">
        <v>63</v>
      </c>
      <c r="E87" s="102"/>
      <c r="F87" s="102"/>
      <c r="G87" s="102"/>
      <c r="H87" s="102"/>
      <c r="I87" s="102"/>
      <c r="J87" s="102"/>
      <c r="K87" s="10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101">
        <v>0</v>
      </c>
      <c r="AK87" s="101">
        <f t="shared" si="1"/>
        <v>0</v>
      </c>
    </row>
    <row r="88" spans="1:37" s="75" customFormat="1" ht="17.25" hidden="1" customHeight="1">
      <c r="A88" s="72">
        <v>82</v>
      </c>
      <c r="B88" s="9" t="s">
        <v>110</v>
      </c>
      <c r="C88" s="80">
        <v>2456</v>
      </c>
      <c r="D88" s="2" t="s">
        <v>128</v>
      </c>
      <c r="E88" s="102"/>
      <c r="F88" s="102"/>
      <c r="G88" s="102"/>
      <c r="H88" s="102"/>
      <c r="I88" s="102"/>
      <c r="J88" s="102"/>
      <c r="K88" s="10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101">
        <v>0</v>
      </c>
      <c r="AK88" s="101">
        <f t="shared" si="1"/>
        <v>0</v>
      </c>
    </row>
    <row r="89" spans="1:37" s="75" customFormat="1" ht="17.25" hidden="1" customHeight="1">
      <c r="A89" s="72">
        <v>83</v>
      </c>
      <c r="B89" s="9" t="s">
        <v>110</v>
      </c>
      <c r="C89" s="80"/>
      <c r="D89" s="2" t="s">
        <v>62</v>
      </c>
      <c r="E89" s="102"/>
      <c r="F89" s="102"/>
      <c r="G89" s="102"/>
      <c r="H89" s="102"/>
      <c r="I89" s="102"/>
      <c r="J89" s="102"/>
      <c r="K89" s="10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101">
        <v>0</v>
      </c>
      <c r="AK89" s="101">
        <f t="shared" si="1"/>
        <v>0</v>
      </c>
    </row>
    <row r="90" spans="1:37" s="75" customFormat="1" ht="17.25" hidden="1" customHeight="1">
      <c r="A90" s="72">
        <v>84</v>
      </c>
      <c r="B90" s="9" t="s">
        <v>110</v>
      </c>
      <c r="C90" s="80">
        <v>3148</v>
      </c>
      <c r="D90" s="2" t="s">
        <v>131</v>
      </c>
      <c r="E90" s="102"/>
      <c r="F90" s="102"/>
      <c r="G90" s="102"/>
      <c r="H90" s="102"/>
      <c r="I90" s="102"/>
      <c r="J90" s="102"/>
      <c r="K90" s="10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101">
        <v>0</v>
      </c>
      <c r="AK90" s="101">
        <f t="shared" si="1"/>
        <v>0</v>
      </c>
    </row>
    <row r="91" spans="1:37" s="75" customFormat="1" ht="17.25" hidden="1" customHeight="1">
      <c r="A91" s="72">
        <v>85</v>
      </c>
      <c r="B91" s="9" t="s">
        <v>110</v>
      </c>
      <c r="C91" s="80">
        <v>2849</v>
      </c>
      <c r="D91" s="2" t="s">
        <v>136</v>
      </c>
      <c r="E91" s="102"/>
      <c r="F91" s="102"/>
      <c r="G91" s="102"/>
      <c r="H91" s="102"/>
      <c r="I91" s="102"/>
      <c r="J91" s="102"/>
      <c r="K91" s="10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101">
        <v>0</v>
      </c>
      <c r="AK91" s="101">
        <f t="shared" si="1"/>
        <v>0</v>
      </c>
    </row>
    <row r="92" spans="1:37" s="75" customFormat="1" ht="17.25" hidden="1" customHeight="1">
      <c r="A92" s="72">
        <v>86</v>
      </c>
      <c r="B92" s="9" t="s">
        <v>110</v>
      </c>
      <c r="C92" s="80">
        <v>2848</v>
      </c>
      <c r="D92" s="2" t="s">
        <v>139</v>
      </c>
      <c r="E92" s="102"/>
      <c r="F92" s="102"/>
      <c r="G92" s="102"/>
      <c r="H92" s="102"/>
      <c r="I92" s="102"/>
      <c r="J92" s="102"/>
      <c r="K92" s="10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101">
        <v>0</v>
      </c>
      <c r="AK92" s="101">
        <f t="shared" si="1"/>
        <v>0</v>
      </c>
    </row>
    <row r="93" spans="1:37" s="75" customFormat="1" ht="17.25" hidden="1" customHeight="1">
      <c r="A93" s="72">
        <v>87</v>
      </c>
      <c r="B93" s="9" t="s">
        <v>110</v>
      </c>
      <c r="C93" s="80">
        <v>2888</v>
      </c>
      <c r="D93" s="2" t="s">
        <v>142</v>
      </c>
      <c r="E93" s="102"/>
      <c r="F93" s="102"/>
      <c r="G93" s="102"/>
      <c r="H93" s="102"/>
      <c r="I93" s="102"/>
      <c r="J93" s="102"/>
      <c r="K93" s="10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101">
        <v>0</v>
      </c>
      <c r="AK93" s="101">
        <f t="shared" si="1"/>
        <v>0</v>
      </c>
    </row>
    <row r="94" spans="1:37" s="75" customFormat="1" ht="17.25" hidden="1" customHeight="1">
      <c r="A94" s="72">
        <v>88</v>
      </c>
      <c r="B94" s="9" t="s">
        <v>110</v>
      </c>
      <c r="C94" s="80">
        <v>884</v>
      </c>
      <c r="D94" s="2" t="s">
        <v>106</v>
      </c>
      <c r="E94" s="102"/>
      <c r="F94" s="102"/>
      <c r="G94" s="102"/>
      <c r="H94" s="102"/>
      <c r="I94" s="102"/>
      <c r="J94" s="102"/>
      <c r="K94" s="10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101">
        <v>0</v>
      </c>
      <c r="AK94" s="101">
        <f t="shared" si="1"/>
        <v>0</v>
      </c>
    </row>
    <row r="95" spans="1:37" s="75" customFormat="1" ht="17.25" hidden="1" customHeight="1">
      <c r="A95" s="72">
        <v>89</v>
      </c>
      <c r="B95" s="9" t="s">
        <v>110</v>
      </c>
      <c r="C95" s="80">
        <v>3156</v>
      </c>
      <c r="D95" s="2" t="s">
        <v>860</v>
      </c>
      <c r="E95" s="102"/>
      <c r="F95" s="102"/>
      <c r="G95" s="102"/>
      <c r="H95" s="102"/>
      <c r="I95" s="102"/>
      <c r="J95" s="102"/>
      <c r="K95" s="10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101">
        <v>0</v>
      </c>
      <c r="AK95" s="101">
        <f t="shared" si="1"/>
        <v>0</v>
      </c>
    </row>
    <row r="96" spans="1:37" s="75" customFormat="1" ht="17.25" hidden="1" customHeight="1">
      <c r="A96" s="72">
        <v>90</v>
      </c>
      <c r="B96" s="9" t="s">
        <v>110</v>
      </c>
      <c r="C96" s="80"/>
      <c r="D96" s="2" t="s">
        <v>87</v>
      </c>
      <c r="E96" s="102"/>
      <c r="F96" s="102"/>
      <c r="G96" s="102"/>
      <c r="H96" s="102"/>
      <c r="I96" s="102"/>
      <c r="J96" s="102"/>
      <c r="K96" s="10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101">
        <v>0</v>
      </c>
      <c r="AK96" s="101">
        <f t="shared" si="1"/>
        <v>0</v>
      </c>
    </row>
    <row r="97" spans="1:37" s="75" customFormat="1" ht="17.25" hidden="1" customHeight="1">
      <c r="A97" s="72">
        <v>91</v>
      </c>
      <c r="B97" s="9" t="s">
        <v>110</v>
      </c>
      <c r="C97" s="80"/>
      <c r="D97" s="2" t="s">
        <v>146</v>
      </c>
      <c r="E97" s="102"/>
      <c r="F97" s="102"/>
      <c r="G97" s="102"/>
      <c r="H97" s="102"/>
      <c r="I97" s="102"/>
      <c r="J97" s="102"/>
      <c r="K97" s="10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101">
        <v>0</v>
      </c>
      <c r="AK97" s="101">
        <f t="shared" si="1"/>
        <v>0</v>
      </c>
    </row>
    <row r="98" spans="1:37" s="75" customFormat="1" ht="17.25" hidden="1" customHeight="1">
      <c r="A98" s="72">
        <v>92</v>
      </c>
      <c r="B98" s="9" t="s">
        <v>110</v>
      </c>
      <c r="C98" s="80"/>
      <c r="D98" s="2" t="s">
        <v>72</v>
      </c>
      <c r="E98" s="102"/>
      <c r="F98" s="102"/>
      <c r="G98" s="102"/>
      <c r="H98" s="102"/>
      <c r="I98" s="102"/>
      <c r="J98" s="102"/>
      <c r="K98" s="10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101">
        <v>0</v>
      </c>
      <c r="AK98" s="101">
        <f t="shared" si="1"/>
        <v>0</v>
      </c>
    </row>
    <row r="99" spans="1:37" s="75" customFormat="1" ht="17.25" hidden="1" customHeight="1">
      <c r="A99" s="72">
        <v>93</v>
      </c>
      <c r="B99" s="9" t="s">
        <v>110</v>
      </c>
      <c r="C99" s="80">
        <v>3144</v>
      </c>
      <c r="D99" s="2" t="s">
        <v>54</v>
      </c>
      <c r="E99" s="102"/>
      <c r="F99" s="102"/>
      <c r="G99" s="102"/>
      <c r="H99" s="102"/>
      <c r="I99" s="102"/>
      <c r="J99" s="102"/>
      <c r="K99" s="10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101">
        <v>0</v>
      </c>
      <c r="AK99" s="101">
        <f t="shared" si="1"/>
        <v>0</v>
      </c>
    </row>
    <row r="100" spans="1:37" s="75" customFormat="1" ht="17.25" hidden="1" customHeight="1">
      <c r="A100" s="72">
        <v>94</v>
      </c>
      <c r="B100" s="9" t="s">
        <v>110</v>
      </c>
      <c r="C100" s="80">
        <v>3151</v>
      </c>
      <c r="D100" s="2" t="s">
        <v>149</v>
      </c>
      <c r="E100" s="102"/>
      <c r="F100" s="102"/>
      <c r="G100" s="102"/>
      <c r="H100" s="102"/>
      <c r="I100" s="102"/>
      <c r="J100" s="102"/>
      <c r="K100" s="10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101">
        <v>0</v>
      </c>
      <c r="AK100" s="101">
        <f t="shared" si="1"/>
        <v>0</v>
      </c>
    </row>
    <row r="101" spans="1:37" s="75" customFormat="1" ht="17.25" hidden="1" customHeight="1">
      <c r="A101" s="72">
        <v>95</v>
      </c>
      <c r="B101" s="9" t="s">
        <v>110</v>
      </c>
      <c r="C101" s="80">
        <v>3157</v>
      </c>
      <c r="D101" s="2" t="s">
        <v>150</v>
      </c>
      <c r="E101" s="102"/>
      <c r="F101" s="102"/>
      <c r="G101" s="102"/>
      <c r="H101" s="102"/>
      <c r="I101" s="102"/>
      <c r="J101" s="102"/>
      <c r="K101" s="10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101">
        <v>0</v>
      </c>
      <c r="AK101" s="101">
        <f t="shared" si="1"/>
        <v>0</v>
      </c>
    </row>
    <row r="102" spans="1:37" s="75" customFormat="1" ht="17.25" hidden="1" customHeight="1">
      <c r="A102" s="72">
        <v>96</v>
      </c>
      <c r="B102" s="9" t="s">
        <v>110</v>
      </c>
      <c r="C102" s="80"/>
      <c r="D102" s="2" t="s">
        <v>151</v>
      </c>
      <c r="E102" s="102"/>
      <c r="F102" s="102"/>
      <c r="G102" s="102"/>
      <c r="H102" s="102"/>
      <c r="I102" s="102"/>
      <c r="J102" s="102"/>
      <c r="K102" s="10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101">
        <v>0</v>
      </c>
      <c r="AK102" s="101">
        <f t="shared" si="1"/>
        <v>0</v>
      </c>
    </row>
    <row r="103" spans="1:37" s="75" customFormat="1" ht="17.25" hidden="1" customHeight="1">
      <c r="A103" s="72">
        <v>97</v>
      </c>
      <c r="B103" s="9" t="s">
        <v>110</v>
      </c>
      <c r="C103" s="80"/>
      <c r="D103" s="2" t="s">
        <v>152</v>
      </c>
      <c r="E103" s="102"/>
      <c r="F103" s="102"/>
      <c r="G103" s="102"/>
      <c r="H103" s="102"/>
      <c r="I103" s="102"/>
      <c r="J103" s="102"/>
      <c r="K103" s="10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101">
        <v>0</v>
      </c>
      <c r="AK103" s="101">
        <f t="shared" si="1"/>
        <v>0</v>
      </c>
    </row>
    <row r="104" spans="1:37" s="75" customFormat="1" ht="17.25" hidden="1" customHeight="1">
      <c r="A104" s="72">
        <v>98</v>
      </c>
      <c r="B104" s="9" t="s">
        <v>110</v>
      </c>
      <c r="C104" s="80"/>
      <c r="D104" s="2" t="s">
        <v>153</v>
      </c>
      <c r="E104" s="102"/>
      <c r="F104" s="102"/>
      <c r="G104" s="102"/>
      <c r="H104" s="102"/>
      <c r="I104" s="102"/>
      <c r="J104" s="102"/>
      <c r="K104" s="10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101">
        <v>0</v>
      </c>
      <c r="AK104" s="101">
        <f t="shared" si="1"/>
        <v>0</v>
      </c>
    </row>
    <row r="105" spans="1:37" s="75" customFormat="1" ht="17.25" hidden="1" customHeight="1">
      <c r="A105" s="72">
        <v>99</v>
      </c>
      <c r="B105" s="9" t="s">
        <v>110</v>
      </c>
      <c r="C105" s="80"/>
      <c r="D105" s="2" t="s">
        <v>154</v>
      </c>
      <c r="E105" s="102"/>
      <c r="F105" s="102"/>
      <c r="G105" s="102"/>
      <c r="H105" s="102"/>
      <c r="I105" s="102"/>
      <c r="J105" s="102"/>
      <c r="K105" s="10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101">
        <v>0</v>
      </c>
      <c r="AK105" s="101">
        <f t="shared" si="1"/>
        <v>0</v>
      </c>
    </row>
    <row r="106" spans="1:37" s="75" customFormat="1" ht="17.25" hidden="1" customHeight="1">
      <c r="A106" s="72">
        <v>100</v>
      </c>
      <c r="B106" s="9" t="s">
        <v>110</v>
      </c>
      <c r="C106" s="80"/>
      <c r="D106" s="2" t="s">
        <v>78</v>
      </c>
      <c r="E106" s="102"/>
      <c r="F106" s="102"/>
      <c r="G106" s="102"/>
      <c r="H106" s="102"/>
      <c r="I106" s="102"/>
      <c r="J106" s="102"/>
      <c r="K106" s="10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101">
        <v>0</v>
      </c>
      <c r="AK106" s="101">
        <f t="shared" si="1"/>
        <v>0</v>
      </c>
    </row>
    <row r="107" spans="1:37" s="75" customFormat="1" ht="17.25" hidden="1" customHeight="1">
      <c r="A107" s="72">
        <v>101</v>
      </c>
      <c r="B107" s="9" t="s">
        <v>110</v>
      </c>
      <c r="C107" s="80"/>
      <c r="D107" s="2" t="s">
        <v>156</v>
      </c>
      <c r="E107" s="102"/>
      <c r="F107" s="102"/>
      <c r="G107" s="102"/>
      <c r="H107" s="102"/>
      <c r="I107" s="102"/>
      <c r="J107" s="102"/>
      <c r="K107" s="10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101">
        <v>0</v>
      </c>
      <c r="AK107" s="101">
        <f t="shared" si="1"/>
        <v>0</v>
      </c>
    </row>
    <row r="108" spans="1:37" s="75" customFormat="1" ht="17.25" hidden="1" customHeight="1">
      <c r="A108" s="72">
        <v>102</v>
      </c>
      <c r="B108" s="9" t="s">
        <v>110</v>
      </c>
      <c r="C108" s="80"/>
      <c r="D108" s="2" t="s">
        <v>47</v>
      </c>
      <c r="E108" s="102"/>
      <c r="F108" s="102"/>
      <c r="G108" s="102"/>
      <c r="H108" s="102"/>
      <c r="I108" s="102"/>
      <c r="J108" s="102"/>
      <c r="K108" s="10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101">
        <v>0</v>
      </c>
      <c r="AK108" s="101">
        <f t="shared" si="1"/>
        <v>0</v>
      </c>
    </row>
    <row r="109" spans="1:37" s="75" customFormat="1" ht="17.25" hidden="1" customHeight="1">
      <c r="A109" s="72">
        <v>103</v>
      </c>
      <c r="B109" s="9" t="s">
        <v>110</v>
      </c>
      <c r="C109" s="80"/>
      <c r="D109" s="2" t="s">
        <v>157</v>
      </c>
      <c r="E109" s="102"/>
      <c r="F109" s="102"/>
      <c r="G109" s="102"/>
      <c r="H109" s="102"/>
      <c r="I109" s="102"/>
      <c r="J109" s="102"/>
      <c r="K109" s="10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101">
        <v>0</v>
      </c>
      <c r="AK109" s="101">
        <f t="shared" si="1"/>
        <v>0</v>
      </c>
    </row>
    <row r="110" spans="1:37" s="75" customFormat="1" ht="17.25" hidden="1" customHeight="1">
      <c r="A110" s="72">
        <v>104</v>
      </c>
      <c r="B110" s="9" t="s">
        <v>110</v>
      </c>
      <c r="C110" s="80"/>
      <c r="D110" s="2" t="s">
        <v>159</v>
      </c>
      <c r="E110" s="102"/>
      <c r="F110" s="102"/>
      <c r="G110" s="102"/>
      <c r="H110" s="102"/>
      <c r="I110" s="102"/>
      <c r="J110" s="102"/>
      <c r="K110" s="10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101">
        <v>0</v>
      </c>
      <c r="AK110" s="101">
        <f t="shared" si="1"/>
        <v>0</v>
      </c>
    </row>
    <row r="111" spans="1:37" s="75" customFormat="1" ht="17.25" hidden="1" customHeight="1">
      <c r="A111" s="72">
        <v>105</v>
      </c>
      <c r="B111" s="9" t="s">
        <v>110</v>
      </c>
      <c r="C111" s="80"/>
      <c r="D111" s="2" t="s">
        <v>861</v>
      </c>
      <c r="E111" s="102"/>
      <c r="F111" s="102"/>
      <c r="G111" s="102"/>
      <c r="H111" s="102"/>
      <c r="I111" s="102"/>
      <c r="J111" s="102"/>
      <c r="K111" s="10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101">
        <v>0</v>
      </c>
      <c r="AK111" s="101">
        <f t="shared" si="1"/>
        <v>0</v>
      </c>
    </row>
    <row r="112" spans="1:37" s="75" customFormat="1" ht="17.25" hidden="1" customHeight="1">
      <c r="A112" s="72">
        <v>106</v>
      </c>
      <c r="B112" s="9" t="s">
        <v>110</v>
      </c>
      <c r="C112" s="80"/>
      <c r="D112" s="2" t="s">
        <v>49</v>
      </c>
      <c r="E112" s="102"/>
      <c r="F112" s="102"/>
      <c r="G112" s="102"/>
      <c r="H112" s="102"/>
      <c r="I112" s="102"/>
      <c r="J112" s="102"/>
      <c r="K112" s="10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101">
        <v>0</v>
      </c>
      <c r="AK112" s="101">
        <f t="shared" si="1"/>
        <v>0</v>
      </c>
    </row>
    <row r="113" spans="1:37" s="75" customFormat="1" ht="17.25" hidden="1" customHeight="1">
      <c r="A113" s="72">
        <v>107</v>
      </c>
      <c r="B113" s="9" t="s">
        <v>110</v>
      </c>
      <c r="C113" s="80"/>
      <c r="D113" s="2" t="s">
        <v>166</v>
      </c>
      <c r="E113" s="102"/>
      <c r="F113" s="102"/>
      <c r="G113" s="102"/>
      <c r="H113" s="102"/>
      <c r="I113" s="102"/>
      <c r="J113" s="102"/>
      <c r="K113" s="10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101">
        <v>0</v>
      </c>
      <c r="AK113" s="101">
        <f t="shared" si="1"/>
        <v>0</v>
      </c>
    </row>
    <row r="114" spans="1:37" s="75" customFormat="1" ht="17.25" hidden="1" customHeight="1">
      <c r="A114" s="72">
        <v>108</v>
      </c>
      <c r="B114" s="9" t="s">
        <v>110</v>
      </c>
      <c r="C114" s="80"/>
      <c r="D114" s="2" t="s">
        <v>167</v>
      </c>
      <c r="E114" s="102"/>
      <c r="F114" s="102"/>
      <c r="G114" s="102"/>
      <c r="H114" s="102"/>
      <c r="I114" s="102"/>
      <c r="J114" s="102"/>
      <c r="K114" s="10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101">
        <v>0</v>
      </c>
      <c r="AK114" s="101">
        <f t="shared" si="1"/>
        <v>0</v>
      </c>
    </row>
    <row r="115" spans="1:37" s="75" customFormat="1" ht="17.25" hidden="1" customHeight="1">
      <c r="A115" s="72">
        <v>109</v>
      </c>
      <c r="B115" s="9" t="s">
        <v>110</v>
      </c>
      <c r="C115" s="80">
        <v>2794</v>
      </c>
      <c r="D115" s="2" t="s">
        <v>168</v>
      </c>
      <c r="E115" s="102"/>
      <c r="F115" s="102"/>
      <c r="G115" s="102"/>
      <c r="H115" s="102"/>
      <c r="I115" s="102"/>
      <c r="J115" s="102"/>
      <c r="K115" s="10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101">
        <v>0</v>
      </c>
      <c r="AK115" s="101">
        <f t="shared" si="1"/>
        <v>0</v>
      </c>
    </row>
    <row r="116" spans="1:37" s="75" customFormat="1" ht="17.25" hidden="1" customHeight="1">
      <c r="A116" s="72">
        <v>110</v>
      </c>
      <c r="B116" s="9" t="s">
        <v>110</v>
      </c>
      <c r="C116" s="80"/>
      <c r="D116" s="2" t="s">
        <v>68</v>
      </c>
      <c r="E116" s="102"/>
      <c r="F116" s="102"/>
      <c r="G116" s="102"/>
      <c r="H116" s="102"/>
      <c r="I116" s="102"/>
      <c r="J116" s="102"/>
      <c r="K116" s="10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101">
        <v>0</v>
      </c>
      <c r="AK116" s="101">
        <f t="shared" si="1"/>
        <v>0</v>
      </c>
    </row>
    <row r="117" spans="1:37" s="75" customFormat="1" ht="17.25" hidden="1" customHeight="1">
      <c r="A117" s="72">
        <v>111</v>
      </c>
      <c r="B117" s="9" t="s">
        <v>110</v>
      </c>
      <c r="C117" s="80"/>
      <c r="D117" s="2" t="s">
        <v>56</v>
      </c>
      <c r="E117" s="102"/>
      <c r="F117" s="102"/>
      <c r="G117" s="102"/>
      <c r="H117" s="102"/>
      <c r="I117" s="102"/>
      <c r="J117" s="102"/>
      <c r="K117" s="10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101">
        <v>0</v>
      </c>
      <c r="AK117" s="101">
        <f t="shared" si="1"/>
        <v>0</v>
      </c>
    </row>
    <row r="118" spans="1:37" s="75" customFormat="1" ht="17.25" hidden="1" customHeight="1">
      <c r="A118" s="72">
        <v>112</v>
      </c>
      <c r="B118" s="9" t="s">
        <v>110</v>
      </c>
      <c r="C118" s="80">
        <v>2759</v>
      </c>
      <c r="D118" s="2" t="s">
        <v>169</v>
      </c>
      <c r="E118" s="102"/>
      <c r="F118" s="102"/>
      <c r="G118" s="102"/>
      <c r="H118" s="102"/>
      <c r="I118" s="102"/>
      <c r="J118" s="102"/>
      <c r="K118" s="10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101">
        <v>0</v>
      </c>
      <c r="AK118" s="101">
        <f t="shared" si="1"/>
        <v>0</v>
      </c>
    </row>
    <row r="119" spans="1:37" s="75" customFormat="1" ht="17.25" hidden="1" customHeight="1">
      <c r="A119" s="72">
        <v>113</v>
      </c>
      <c r="B119" s="9" t="s">
        <v>110</v>
      </c>
      <c r="C119" s="80"/>
      <c r="D119" s="2" t="s">
        <v>66</v>
      </c>
      <c r="E119" s="102"/>
      <c r="F119" s="102"/>
      <c r="G119" s="102"/>
      <c r="H119" s="102"/>
      <c r="I119" s="102"/>
      <c r="J119" s="102"/>
      <c r="K119" s="10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101">
        <v>0</v>
      </c>
      <c r="AK119" s="101">
        <f t="shared" si="1"/>
        <v>0</v>
      </c>
    </row>
    <row r="120" spans="1:37" s="75" customFormat="1" ht="17.25" hidden="1" customHeight="1">
      <c r="A120" s="72">
        <v>114</v>
      </c>
      <c r="B120" s="9" t="s">
        <v>110</v>
      </c>
      <c r="C120" s="80"/>
      <c r="D120" s="2" t="s">
        <v>70</v>
      </c>
      <c r="E120" s="102"/>
      <c r="F120" s="102"/>
      <c r="G120" s="102"/>
      <c r="H120" s="102"/>
      <c r="I120" s="102"/>
      <c r="J120" s="102"/>
      <c r="K120" s="10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101">
        <v>0</v>
      </c>
      <c r="AK120" s="101">
        <f t="shared" si="1"/>
        <v>0</v>
      </c>
    </row>
    <row r="121" spans="1:37" s="75" customFormat="1" ht="17.25" hidden="1" customHeight="1">
      <c r="A121" s="72">
        <v>115</v>
      </c>
      <c r="B121" s="9" t="s">
        <v>110</v>
      </c>
      <c r="C121" s="80"/>
      <c r="D121" s="2" t="s">
        <v>170</v>
      </c>
      <c r="E121" s="102"/>
      <c r="F121" s="102"/>
      <c r="G121" s="102"/>
      <c r="H121" s="102"/>
      <c r="I121" s="102"/>
      <c r="J121" s="102"/>
      <c r="K121" s="10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101">
        <v>0</v>
      </c>
      <c r="AK121" s="101">
        <f t="shared" si="1"/>
        <v>0</v>
      </c>
    </row>
    <row r="122" spans="1:37" s="75" customFormat="1" ht="17.25" hidden="1" customHeight="1">
      <c r="A122" s="72">
        <v>116</v>
      </c>
      <c r="B122" s="9" t="s">
        <v>110</v>
      </c>
      <c r="C122" s="80"/>
      <c r="D122" s="2" t="s">
        <v>99</v>
      </c>
      <c r="E122" s="102"/>
      <c r="F122" s="102"/>
      <c r="G122" s="102"/>
      <c r="H122" s="102"/>
      <c r="I122" s="102"/>
      <c r="J122" s="102"/>
      <c r="K122" s="10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101">
        <v>0</v>
      </c>
      <c r="AK122" s="101">
        <f t="shared" si="1"/>
        <v>0</v>
      </c>
    </row>
    <row r="123" spans="1:37" s="75" customFormat="1" ht="17.25" hidden="1" customHeight="1">
      <c r="A123" s="72">
        <v>117</v>
      </c>
      <c r="B123" s="9" t="s">
        <v>110</v>
      </c>
      <c r="C123" s="80"/>
      <c r="D123" s="2" t="s">
        <v>171</v>
      </c>
      <c r="E123" s="102"/>
      <c r="F123" s="102"/>
      <c r="G123" s="102"/>
      <c r="H123" s="102"/>
      <c r="I123" s="102"/>
      <c r="J123" s="102"/>
      <c r="K123" s="10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101">
        <v>0</v>
      </c>
      <c r="AK123" s="101">
        <f t="shared" si="1"/>
        <v>0</v>
      </c>
    </row>
    <row r="124" spans="1:37" s="75" customFormat="1" ht="17.25" hidden="1" customHeight="1">
      <c r="A124" s="72">
        <v>118</v>
      </c>
      <c r="B124" s="9" t="s">
        <v>110</v>
      </c>
      <c r="C124" s="80"/>
      <c r="D124" s="2" t="s">
        <v>84</v>
      </c>
      <c r="E124" s="102"/>
      <c r="F124" s="102"/>
      <c r="G124" s="102"/>
      <c r="H124" s="102"/>
      <c r="I124" s="102"/>
      <c r="J124" s="102"/>
      <c r="K124" s="10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101">
        <v>0</v>
      </c>
      <c r="AK124" s="101">
        <f t="shared" si="1"/>
        <v>0</v>
      </c>
    </row>
    <row r="125" spans="1:37" s="75" customFormat="1" ht="17.25" hidden="1" customHeight="1">
      <c r="A125" s="72">
        <v>119</v>
      </c>
      <c r="B125" s="9" t="s">
        <v>110</v>
      </c>
      <c r="C125" s="80">
        <v>3155</v>
      </c>
      <c r="D125" s="2" t="s">
        <v>172</v>
      </c>
      <c r="E125" s="102"/>
      <c r="F125" s="102"/>
      <c r="G125" s="102"/>
      <c r="H125" s="102"/>
      <c r="I125" s="102"/>
      <c r="J125" s="102"/>
      <c r="K125" s="10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101">
        <v>0</v>
      </c>
      <c r="AK125" s="101">
        <f t="shared" si="1"/>
        <v>0</v>
      </c>
    </row>
    <row r="126" spans="1:37" s="75" customFormat="1" ht="17.25" hidden="1" customHeight="1">
      <c r="A126" s="72">
        <v>120</v>
      </c>
      <c r="B126" s="9" t="s">
        <v>110</v>
      </c>
      <c r="C126" s="80"/>
      <c r="D126" s="2" t="s">
        <v>105</v>
      </c>
      <c r="E126" s="102"/>
      <c r="F126" s="102"/>
      <c r="G126" s="102"/>
      <c r="H126" s="102"/>
      <c r="I126" s="102"/>
      <c r="J126" s="102"/>
      <c r="K126" s="10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101">
        <v>0</v>
      </c>
      <c r="AK126" s="101">
        <f t="shared" si="1"/>
        <v>0</v>
      </c>
    </row>
    <row r="127" spans="1:37" s="75" customFormat="1" ht="17.25" hidden="1" customHeight="1">
      <c r="A127" s="72">
        <v>121</v>
      </c>
      <c r="B127" s="9" t="s">
        <v>110</v>
      </c>
      <c r="C127" s="80">
        <v>2859</v>
      </c>
      <c r="D127" s="2" t="s">
        <v>173</v>
      </c>
      <c r="E127" s="102"/>
      <c r="F127" s="102"/>
      <c r="G127" s="102"/>
      <c r="H127" s="102"/>
      <c r="I127" s="102"/>
      <c r="J127" s="102"/>
      <c r="K127" s="10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101">
        <v>0</v>
      </c>
      <c r="AK127" s="101">
        <f t="shared" si="1"/>
        <v>0</v>
      </c>
    </row>
    <row r="128" spans="1:37" s="75" customFormat="1" ht="17.25" hidden="1" customHeight="1">
      <c r="A128" s="72">
        <v>122</v>
      </c>
      <c r="B128" s="9" t="s">
        <v>110</v>
      </c>
      <c r="C128" s="80"/>
      <c r="D128" s="2" t="s">
        <v>67</v>
      </c>
      <c r="E128" s="102"/>
      <c r="F128" s="102"/>
      <c r="G128" s="102"/>
      <c r="H128" s="102"/>
      <c r="I128" s="102"/>
      <c r="J128" s="102"/>
      <c r="K128" s="10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101">
        <v>0</v>
      </c>
      <c r="AK128" s="101">
        <f t="shared" si="1"/>
        <v>0</v>
      </c>
    </row>
    <row r="129" spans="1:37" s="75" customFormat="1" ht="17.25" hidden="1" customHeight="1">
      <c r="A129" s="72">
        <v>123</v>
      </c>
      <c r="B129" s="9" t="s">
        <v>110</v>
      </c>
      <c r="C129" s="80">
        <v>2826</v>
      </c>
      <c r="D129" s="2" t="s">
        <v>174</v>
      </c>
      <c r="E129" s="102"/>
      <c r="F129" s="102"/>
      <c r="G129" s="102"/>
      <c r="H129" s="102"/>
      <c r="I129" s="102"/>
      <c r="J129" s="102"/>
      <c r="K129" s="10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101">
        <v>0</v>
      </c>
      <c r="AK129" s="101">
        <f t="shared" si="1"/>
        <v>0</v>
      </c>
    </row>
    <row r="130" spans="1:37" s="75" customFormat="1" ht="17.25" hidden="1" customHeight="1">
      <c r="A130" s="72">
        <v>124</v>
      </c>
      <c r="B130" s="9" t="s">
        <v>110</v>
      </c>
      <c r="C130" s="80"/>
      <c r="D130" s="2" t="s">
        <v>92</v>
      </c>
      <c r="E130" s="102"/>
      <c r="F130" s="102"/>
      <c r="G130" s="102"/>
      <c r="H130" s="102"/>
      <c r="I130" s="102"/>
      <c r="J130" s="102"/>
      <c r="K130" s="10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101">
        <v>0</v>
      </c>
      <c r="AK130" s="101">
        <f t="shared" si="1"/>
        <v>0</v>
      </c>
    </row>
    <row r="131" spans="1:37" s="75" customFormat="1" ht="17.25" hidden="1" customHeight="1">
      <c r="A131" s="72">
        <v>125</v>
      </c>
      <c r="B131" s="9" t="s">
        <v>110</v>
      </c>
      <c r="C131" s="80"/>
      <c r="D131" s="2" t="s">
        <v>79</v>
      </c>
      <c r="E131" s="102"/>
      <c r="F131" s="102"/>
      <c r="G131" s="102"/>
      <c r="H131" s="102"/>
      <c r="I131" s="102"/>
      <c r="J131" s="102"/>
      <c r="K131" s="10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101">
        <v>0</v>
      </c>
      <c r="AK131" s="101">
        <f t="shared" si="1"/>
        <v>0</v>
      </c>
    </row>
    <row r="132" spans="1:37" s="75" customFormat="1" ht="17.25" hidden="1" customHeight="1">
      <c r="A132" s="72">
        <v>126</v>
      </c>
      <c r="B132" s="9" t="s">
        <v>110</v>
      </c>
      <c r="C132" s="80"/>
      <c r="D132" s="2" t="s">
        <v>176</v>
      </c>
      <c r="E132" s="102"/>
      <c r="F132" s="102"/>
      <c r="G132" s="102"/>
      <c r="H132" s="102"/>
      <c r="I132" s="102"/>
      <c r="J132" s="102"/>
      <c r="K132" s="10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101">
        <v>0</v>
      </c>
      <c r="AK132" s="101">
        <f t="shared" si="1"/>
        <v>0</v>
      </c>
    </row>
    <row r="133" spans="1:37" s="75" customFormat="1" ht="17.25" hidden="1" customHeight="1">
      <c r="A133" s="72">
        <v>127</v>
      </c>
      <c r="B133" s="9" t="s">
        <v>110</v>
      </c>
      <c r="C133" s="80"/>
      <c r="D133" s="2" t="s">
        <v>177</v>
      </c>
      <c r="E133" s="102"/>
      <c r="F133" s="102"/>
      <c r="G133" s="102"/>
      <c r="H133" s="102"/>
      <c r="I133" s="102"/>
      <c r="J133" s="102"/>
      <c r="K133" s="10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101">
        <v>0</v>
      </c>
      <c r="AK133" s="101">
        <f t="shared" si="1"/>
        <v>0</v>
      </c>
    </row>
    <row r="134" spans="1:37" s="75" customFormat="1" ht="17.25" hidden="1" customHeight="1">
      <c r="A134" s="72">
        <v>128</v>
      </c>
      <c r="B134" s="9" t="s">
        <v>110</v>
      </c>
      <c r="C134" s="80">
        <v>3154</v>
      </c>
      <c r="D134" s="2" t="s">
        <v>178</v>
      </c>
      <c r="E134" s="102"/>
      <c r="F134" s="102"/>
      <c r="G134" s="102"/>
      <c r="H134" s="102"/>
      <c r="I134" s="102"/>
      <c r="J134" s="102"/>
      <c r="K134" s="10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101">
        <v>0</v>
      </c>
      <c r="AK134" s="101">
        <f t="shared" si="1"/>
        <v>0</v>
      </c>
    </row>
    <row r="135" spans="1:37" s="75" customFormat="1" ht="17.25" hidden="1" customHeight="1">
      <c r="A135" s="72">
        <v>129</v>
      </c>
      <c r="B135" s="9" t="s">
        <v>110</v>
      </c>
      <c r="C135" s="80"/>
      <c r="D135" s="2" t="s">
        <v>179</v>
      </c>
      <c r="E135" s="102"/>
      <c r="F135" s="102"/>
      <c r="G135" s="102"/>
      <c r="H135" s="102"/>
      <c r="I135" s="102"/>
      <c r="J135" s="102"/>
      <c r="K135" s="10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101">
        <v>0</v>
      </c>
      <c r="AK135" s="101">
        <f t="shared" ref="AK135:AK198" si="2">COUNTA(E135:AI135)*(AJ135)*(2)</f>
        <v>0</v>
      </c>
    </row>
    <row r="136" spans="1:37" s="75" customFormat="1" ht="17.25" hidden="1" customHeight="1">
      <c r="A136" s="72">
        <v>130</v>
      </c>
      <c r="B136" s="9" t="s">
        <v>110</v>
      </c>
      <c r="C136" s="80"/>
      <c r="D136" s="2" t="s">
        <v>180</v>
      </c>
      <c r="E136" s="102"/>
      <c r="F136" s="102"/>
      <c r="G136" s="102"/>
      <c r="H136" s="102"/>
      <c r="I136" s="102"/>
      <c r="J136" s="102"/>
      <c r="K136" s="10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101">
        <v>0</v>
      </c>
      <c r="AK136" s="101">
        <f t="shared" si="2"/>
        <v>0</v>
      </c>
    </row>
    <row r="137" spans="1:37" s="75" customFormat="1" ht="17.25" hidden="1" customHeight="1">
      <c r="A137" s="72">
        <v>131</v>
      </c>
      <c r="B137" s="9" t="s">
        <v>110</v>
      </c>
      <c r="C137" s="80"/>
      <c r="D137" s="2" t="s">
        <v>181</v>
      </c>
      <c r="E137" s="102"/>
      <c r="F137" s="102"/>
      <c r="G137" s="102"/>
      <c r="H137" s="102"/>
      <c r="I137" s="102"/>
      <c r="J137" s="102"/>
      <c r="K137" s="10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101">
        <v>0</v>
      </c>
      <c r="AK137" s="101">
        <f t="shared" si="2"/>
        <v>0</v>
      </c>
    </row>
    <row r="138" spans="1:37" s="75" customFormat="1" ht="17.25" hidden="1" customHeight="1">
      <c r="A138" s="72">
        <v>132</v>
      </c>
      <c r="B138" s="9" t="s">
        <v>110</v>
      </c>
      <c r="C138" s="80"/>
      <c r="D138" s="2" t="s">
        <v>182</v>
      </c>
      <c r="E138" s="102"/>
      <c r="F138" s="102"/>
      <c r="G138" s="102"/>
      <c r="H138" s="102"/>
      <c r="I138" s="102"/>
      <c r="J138" s="102"/>
      <c r="K138" s="10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101">
        <v>0</v>
      </c>
      <c r="AK138" s="101">
        <f t="shared" si="2"/>
        <v>0</v>
      </c>
    </row>
    <row r="139" spans="1:37" s="75" customFormat="1" ht="17.25" hidden="1" customHeight="1">
      <c r="A139" s="72">
        <v>133</v>
      </c>
      <c r="B139" s="9" t="s">
        <v>110</v>
      </c>
      <c r="C139" s="80"/>
      <c r="D139" s="2" t="s">
        <v>183</v>
      </c>
      <c r="E139" s="102"/>
      <c r="F139" s="102"/>
      <c r="G139" s="102"/>
      <c r="H139" s="102"/>
      <c r="I139" s="102"/>
      <c r="J139" s="102"/>
      <c r="K139" s="10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101">
        <v>0</v>
      </c>
      <c r="AK139" s="101">
        <f t="shared" si="2"/>
        <v>0</v>
      </c>
    </row>
    <row r="140" spans="1:37" s="75" customFormat="1" ht="17.25" hidden="1" customHeight="1">
      <c r="A140" s="72">
        <v>134</v>
      </c>
      <c r="B140" s="9" t="s">
        <v>110</v>
      </c>
      <c r="C140" s="80"/>
      <c r="D140" s="2" t="s">
        <v>80</v>
      </c>
      <c r="E140" s="102"/>
      <c r="F140" s="102"/>
      <c r="G140" s="102"/>
      <c r="H140" s="102"/>
      <c r="I140" s="102"/>
      <c r="J140" s="102"/>
      <c r="K140" s="10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101">
        <v>0</v>
      </c>
      <c r="AK140" s="101">
        <f t="shared" si="2"/>
        <v>0</v>
      </c>
    </row>
    <row r="141" spans="1:37" s="75" customFormat="1" ht="17.25" hidden="1" customHeight="1">
      <c r="A141" s="72">
        <v>135</v>
      </c>
      <c r="B141" s="9" t="s">
        <v>110</v>
      </c>
      <c r="C141" s="80"/>
      <c r="D141" s="2" t="s">
        <v>159</v>
      </c>
      <c r="E141" s="102"/>
      <c r="F141" s="102"/>
      <c r="G141" s="102"/>
      <c r="H141" s="102"/>
      <c r="I141" s="102"/>
      <c r="J141" s="102"/>
      <c r="K141" s="10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101">
        <v>0</v>
      </c>
      <c r="AK141" s="101">
        <f t="shared" si="2"/>
        <v>0</v>
      </c>
    </row>
    <row r="142" spans="1:37" s="75" customFormat="1" ht="17.25" hidden="1" customHeight="1">
      <c r="A142" s="72">
        <v>136</v>
      </c>
      <c r="B142" s="9" t="s">
        <v>110</v>
      </c>
      <c r="C142" s="80"/>
      <c r="D142" s="2" t="s">
        <v>184</v>
      </c>
      <c r="E142" s="102"/>
      <c r="F142" s="102"/>
      <c r="G142" s="102"/>
      <c r="H142" s="102"/>
      <c r="I142" s="102"/>
      <c r="J142" s="102"/>
      <c r="K142" s="10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101">
        <v>0</v>
      </c>
      <c r="AK142" s="101">
        <f t="shared" si="2"/>
        <v>0</v>
      </c>
    </row>
    <row r="143" spans="1:37" s="75" customFormat="1" ht="17.25" hidden="1" customHeight="1">
      <c r="A143" s="72">
        <v>137</v>
      </c>
      <c r="B143" s="9" t="s">
        <v>110</v>
      </c>
      <c r="C143" s="80"/>
      <c r="D143" s="2" t="s">
        <v>186</v>
      </c>
      <c r="E143" s="102"/>
      <c r="F143" s="102"/>
      <c r="G143" s="102"/>
      <c r="H143" s="102"/>
      <c r="I143" s="102"/>
      <c r="J143" s="102"/>
      <c r="K143" s="10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101">
        <v>0</v>
      </c>
      <c r="AK143" s="101">
        <f t="shared" si="2"/>
        <v>0</v>
      </c>
    </row>
    <row r="144" spans="1:37" s="75" customFormat="1" ht="17.25" hidden="1" customHeight="1">
      <c r="A144" s="72">
        <v>138</v>
      </c>
      <c r="B144" s="9" t="s">
        <v>110</v>
      </c>
      <c r="C144" s="80"/>
      <c r="D144" s="2" t="s">
        <v>187</v>
      </c>
      <c r="E144" s="102"/>
      <c r="F144" s="102"/>
      <c r="G144" s="102"/>
      <c r="H144" s="102"/>
      <c r="I144" s="102"/>
      <c r="J144" s="102"/>
      <c r="K144" s="10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101">
        <v>0</v>
      </c>
      <c r="AK144" s="101">
        <f t="shared" si="2"/>
        <v>0</v>
      </c>
    </row>
    <row r="145" spans="1:37" s="75" customFormat="1" ht="17.25" hidden="1" customHeight="1">
      <c r="A145" s="72">
        <v>139</v>
      </c>
      <c r="B145" s="9" t="s">
        <v>110</v>
      </c>
      <c r="C145" s="80"/>
      <c r="D145" s="2" t="s">
        <v>188</v>
      </c>
      <c r="E145" s="102"/>
      <c r="F145" s="102"/>
      <c r="G145" s="102"/>
      <c r="H145" s="102"/>
      <c r="I145" s="102"/>
      <c r="J145" s="102"/>
      <c r="K145" s="10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101">
        <v>0</v>
      </c>
      <c r="AK145" s="101">
        <f t="shared" si="2"/>
        <v>0</v>
      </c>
    </row>
    <row r="146" spans="1:37" s="75" customFormat="1" ht="17.25" hidden="1" customHeight="1">
      <c r="A146" s="72">
        <v>140</v>
      </c>
      <c r="B146" s="9" t="s">
        <v>110</v>
      </c>
      <c r="C146" s="80"/>
      <c r="D146" s="2" t="s">
        <v>107</v>
      </c>
      <c r="E146" s="102"/>
      <c r="F146" s="102"/>
      <c r="G146" s="102"/>
      <c r="H146" s="102"/>
      <c r="I146" s="102"/>
      <c r="J146" s="102"/>
      <c r="K146" s="10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101">
        <v>0</v>
      </c>
      <c r="AK146" s="101">
        <f t="shared" si="2"/>
        <v>0</v>
      </c>
    </row>
    <row r="147" spans="1:37" s="75" customFormat="1" ht="17.25" hidden="1" customHeight="1">
      <c r="A147" s="72">
        <v>141</v>
      </c>
      <c r="B147" s="9" t="s">
        <v>110</v>
      </c>
      <c r="C147" s="80"/>
      <c r="D147" s="2" t="s">
        <v>189</v>
      </c>
      <c r="E147" s="102"/>
      <c r="F147" s="102"/>
      <c r="G147" s="102"/>
      <c r="H147" s="102"/>
      <c r="I147" s="102"/>
      <c r="J147" s="102"/>
      <c r="K147" s="10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101">
        <v>0</v>
      </c>
      <c r="AK147" s="101">
        <f t="shared" si="2"/>
        <v>0</v>
      </c>
    </row>
    <row r="148" spans="1:37" s="75" customFormat="1" ht="17.25" hidden="1" customHeight="1">
      <c r="A148" s="72">
        <v>142</v>
      </c>
      <c r="B148" s="9" t="s">
        <v>110</v>
      </c>
      <c r="C148" s="80"/>
      <c r="D148" s="2" t="s">
        <v>108</v>
      </c>
      <c r="E148" s="102"/>
      <c r="F148" s="102"/>
      <c r="G148" s="102"/>
      <c r="H148" s="102"/>
      <c r="I148" s="102"/>
      <c r="J148" s="102"/>
      <c r="K148" s="10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101">
        <v>0</v>
      </c>
      <c r="AK148" s="101">
        <f t="shared" si="2"/>
        <v>0</v>
      </c>
    </row>
    <row r="149" spans="1:37" s="75" customFormat="1" ht="17.25" hidden="1" customHeight="1">
      <c r="A149" s="72">
        <v>143</v>
      </c>
      <c r="B149" s="9" t="s">
        <v>110</v>
      </c>
      <c r="C149" s="80"/>
      <c r="D149" s="2" t="s">
        <v>109</v>
      </c>
      <c r="E149" s="102"/>
      <c r="F149" s="102"/>
      <c r="G149" s="102"/>
      <c r="H149" s="102"/>
      <c r="I149" s="102"/>
      <c r="J149" s="102"/>
      <c r="K149" s="10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101">
        <v>0</v>
      </c>
      <c r="AK149" s="101">
        <f t="shared" si="2"/>
        <v>0</v>
      </c>
    </row>
    <row r="150" spans="1:37" s="75" customFormat="1" ht="17.25" hidden="1" customHeight="1">
      <c r="A150" s="72">
        <v>144</v>
      </c>
      <c r="B150" s="9" t="s">
        <v>110</v>
      </c>
      <c r="C150" s="80"/>
      <c r="D150" s="2" t="s">
        <v>190</v>
      </c>
      <c r="E150" s="102"/>
      <c r="F150" s="102"/>
      <c r="G150" s="102"/>
      <c r="H150" s="102"/>
      <c r="I150" s="102"/>
      <c r="J150" s="102"/>
      <c r="K150" s="10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101">
        <v>0</v>
      </c>
      <c r="AK150" s="101">
        <f t="shared" si="2"/>
        <v>0</v>
      </c>
    </row>
    <row r="151" spans="1:37" s="75" customFormat="1" ht="17.25" hidden="1" customHeight="1">
      <c r="A151" s="72">
        <v>145</v>
      </c>
      <c r="B151" s="9" t="s">
        <v>110</v>
      </c>
      <c r="C151" s="80"/>
      <c r="D151" s="2" t="s">
        <v>191</v>
      </c>
      <c r="E151" s="102"/>
      <c r="F151" s="102"/>
      <c r="G151" s="102"/>
      <c r="H151" s="102"/>
      <c r="I151" s="102"/>
      <c r="J151" s="102"/>
      <c r="K151" s="10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101">
        <v>0</v>
      </c>
      <c r="AK151" s="101">
        <f t="shared" si="2"/>
        <v>0</v>
      </c>
    </row>
    <row r="152" spans="1:37" s="75" customFormat="1" ht="17.25" hidden="1" customHeight="1">
      <c r="A152" s="72">
        <v>146</v>
      </c>
      <c r="B152" s="9" t="s">
        <v>110</v>
      </c>
      <c r="C152" s="80"/>
      <c r="D152" s="2" t="s">
        <v>192</v>
      </c>
      <c r="E152" s="102"/>
      <c r="F152" s="102"/>
      <c r="G152" s="102"/>
      <c r="H152" s="102"/>
      <c r="I152" s="102"/>
      <c r="J152" s="102"/>
      <c r="K152" s="10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101">
        <v>0</v>
      </c>
      <c r="AK152" s="101">
        <f t="shared" si="2"/>
        <v>0</v>
      </c>
    </row>
    <row r="153" spans="1:37" s="75" customFormat="1" ht="17.25" hidden="1" customHeight="1">
      <c r="A153" s="72">
        <v>147</v>
      </c>
      <c r="B153" s="9" t="s">
        <v>110</v>
      </c>
      <c r="C153" s="80"/>
      <c r="D153" s="2" t="s">
        <v>193</v>
      </c>
      <c r="E153" s="102"/>
      <c r="F153" s="102"/>
      <c r="G153" s="102"/>
      <c r="H153" s="102"/>
      <c r="I153" s="102"/>
      <c r="J153" s="102"/>
      <c r="K153" s="10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101">
        <v>0</v>
      </c>
      <c r="AK153" s="101">
        <f t="shared" si="2"/>
        <v>0</v>
      </c>
    </row>
    <row r="154" spans="1:37" s="75" customFormat="1" ht="17.25" hidden="1" customHeight="1">
      <c r="A154" s="72">
        <v>148</v>
      </c>
      <c r="B154" s="9" t="s">
        <v>110</v>
      </c>
      <c r="C154" s="80"/>
      <c r="D154" s="2" t="s">
        <v>64</v>
      </c>
      <c r="E154" s="102"/>
      <c r="F154" s="102"/>
      <c r="G154" s="102"/>
      <c r="H154" s="102"/>
      <c r="I154" s="102"/>
      <c r="J154" s="102"/>
      <c r="K154" s="10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101">
        <v>0</v>
      </c>
      <c r="AK154" s="101">
        <f t="shared" si="2"/>
        <v>0</v>
      </c>
    </row>
    <row r="155" spans="1:37" s="75" customFormat="1" ht="17.25" hidden="1" customHeight="1">
      <c r="A155" s="72">
        <v>149</v>
      </c>
      <c r="B155" s="9" t="s">
        <v>110</v>
      </c>
      <c r="C155" s="80"/>
      <c r="D155" s="2" t="s">
        <v>194</v>
      </c>
      <c r="E155" s="102"/>
      <c r="F155" s="102"/>
      <c r="G155" s="102"/>
      <c r="H155" s="102"/>
      <c r="I155" s="102"/>
      <c r="J155" s="102"/>
      <c r="K155" s="10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101">
        <v>0</v>
      </c>
      <c r="AK155" s="101">
        <f t="shared" si="2"/>
        <v>0</v>
      </c>
    </row>
    <row r="156" spans="1:37" s="75" customFormat="1" ht="17.25" hidden="1" customHeight="1">
      <c r="A156" s="72">
        <v>150</v>
      </c>
      <c r="B156" s="3" t="s">
        <v>195</v>
      </c>
      <c r="C156" s="80">
        <v>249</v>
      </c>
      <c r="D156" s="6" t="s">
        <v>196</v>
      </c>
      <c r="E156" s="102"/>
      <c r="F156" s="102"/>
      <c r="G156" s="102"/>
      <c r="H156" s="102"/>
      <c r="I156" s="102"/>
      <c r="J156" s="102"/>
      <c r="K156" s="10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101">
        <v>0</v>
      </c>
      <c r="AK156" s="101">
        <f t="shared" si="2"/>
        <v>0</v>
      </c>
    </row>
    <row r="157" spans="1:37" s="75" customFormat="1" ht="17.25" hidden="1" customHeight="1">
      <c r="A157" s="72">
        <v>151</v>
      </c>
      <c r="B157" s="3" t="s">
        <v>195</v>
      </c>
      <c r="C157" s="80">
        <v>165</v>
      </c>
      <c r="D157" s="6" t="s">
        <v>199</v>
      </c>
      <c r="E157" s="102"/>
      <c r="F157" s="102"/>
      <c r="G157" s="102"/>
      <c r="H157" s="102"/>
      <c r="I157" s="102"/>
      <c r="J157" s="102"/>
      <c r="K157" s="10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101">
        <v>0</v>
      </c>
      <c r="AK157" s="101">
        <f t="shared" si="2"/>
        <v>0</v>
      </c>
    </row>
    <row r="158" spans="1:37" s="75" customFormat="1" ht="17.25" hidden="1" customHeight="1">
      <c r="A158" s="72">
        <v>152</v>
      </c>
      <c r="B158" s="3" t="s">
        <v>195</v>
      </c>
      <c r="C158" s="80">
        <v>355</v>
      </c>
      <c r="D158" s="6" t="s">
        <v>201</v>
      </c>
      <c r="E158" s="102"/>
      <c r="F158" s="102"/>
      <c r="G158" s="102"/>
      <c r="H158" s="102"/>
      <c r="I158" s="102"/>
      <c r="J158" s="102"/>
      <c r="K158" s="10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101">
        <v>0</v>
      </c>
      <c r="AK158" s="101">
        <f t="shared" si="2"/>
        <v>0</v>
      </c>
    </row>
    <row r="159" spans="1:37" s="75" customFormat="1" ht="17.25" hidden="1" customHeight="1">
      <c r="A159" s="72">
        <v>153</v>
      </c>
      <c r="B159" s="3" t="s">
        <v>195</v>
      </c>
      <c r="C159" s="80">
        <v>773</v>
      </c>
      <c r="D159" s="6" t="s">
        <v>203</v>
      </c>
      <c r="E159" s="102"/>
      <c r="F159" s="102"/>
      <c r="G159" s="102"/>
      <c r="H159" s="102"/>
      <c r="I159" s="102"/>
      <c r="J159" s="102"/>
      <c r="K159" s="10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101">
        <v>0</v>
      </c>
      <c r="AK159" s="101">
        <f t="shared" si="2"/>
        <v>0</v>
      </c>
    </row>
    <row r="160" spans="1:37" s="75" customFormat="1" ht="17.25" hidden="1" customHeight="1">
      <c r="A160" s="72">
        <v>154</v>
      </c>
      <c r="B160" s="3" t="s">
        <v>195</v>
      </c>
      <c r="C160" s="80">
        <v>343</v>
      </c>
      <c r="D160" s="7" t="s">
        <v>205</v>
      </c>
      <c r="E160" s="102"/>
      <c r="F160" s="102"/>
      <c r="G160" s="102"/>
      <c r="H160" s="102"/>
      <c r="I160" s="102"/>
      <c r="J160" s="102"/>
      <c r="K160" s="10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101">
        <v>0</v>
      </c>
      <c r="AK160" s="101">
        <f t="shared" si="2"/>
        <v>0</v>
      </c>
    </row>
    <row r="161" spans="1:37" s="75" customFormat="1" ht="17.25" hidden="1" customHeight="1">
      <c r="A161" s="72">
        <v>155</v>
      </c>
      <c r="B161" s="3" t="s">
        <v>195</v>
      </c>
      <c r="C161" s="80">
        <v>455</v>
      </c>
      <c r="D161" s="6" t="s">
        <v>207</v>
      </c>
      <c r="E161" s="102"/>
      <c r="F161" s="102"/>
      <c r="G161" s="102"/>
      <c r="H161" s="102"/>
      <c r="I161" s="102"/>
      <c r="J161" s="102"/>
      <c r="K161" s="10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101">
        <v>0</v>
      </c>
      <c r="AK161" s="101">
        <f t="shared" si="2"/>
        <v>0</v>
      </c>
    </row>
    <row r="162" spans="1:37" s="75" customFormat="1" ht="17.25" hidden="1" customHeight="1">
      <c r="A162" s="72">
        <v>156</v>
      </c>
      <c r="B162" s="3" t="s">
        <v>195</v>
      </c>
      <c r="C162" s="80">
        <v>548</v>
      </c>
      <c r="D162" s="6" t="s">
        <v>209</v>
      </c>
      <c r="E162" s="102"/>
      <c r="F162" s="102"/>
      <c r="G162" s="102"/>
      <c r="H162" s="102"/>
      <c r="I162" s="102"/>
      <c r="J162" s="102"/>
      <c r="K162" s="10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101">
        <v>0</v>
      </c>
      <c r="AK162" s="101">
        <f t="shared" si="2"/>
        <v>0</v>
      </c>
    </row>
    <row r="163" spans="1:37" s="75" customFormat="1" ht="17.25" hidden="1" customHeight="1">
      <c r="A163" s="72">
        <v>157</v>
      </c>
      <c r="B163" s="3" t="s">
        <v>195</v>
      </c>
      <c r="C163" s="80">
        <v>788</v>
      </c>
      <c r="D163" s="6" t="s">
        <v>211</v>
      </c>
      <c r="E163" s="102"/>
      <c r="F163" s="102"/>
      <c r="G163" s="102"/>
      <c r="H163" s="102"/>
      <c r="I163" s="102"/>
      <c r="J163" s="102"/>
      <c r="K163" s="10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101">
        <v>0</v>
      </c>
      <c r="AK163" s="101">
        <f t="shared" si="2"/>
        <v>0</v>
      </c>
    </row>
    <row r="164" spans="1:37" s="75" customFormat="1" ht="17.25" hidden="1" customHeight="1">
      <c r="A164" s="72">
        <v>158</v>
      </c>
      <c r="B164" s="3" t="s">
        <v>195</v>
      </c>
      <c r="C164" s="80">
        <v>960</v>
      </c>
      <c r="D164" s="6" t="s">
        <v>213</v>
      </c>
      <c r="E164" s="102"/>
      <c r="F164" s="102"/>
      <c r="G164" s="102"/>
      <c r="H164" s="102"/>
      <c r="I164" s="102"/>
      <c r="J164" s="102"/>
      <c r="K164" s="10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101">
        <v>0</v>
      </c>
      <c r="AK164" s="101">
        <f t="shared" si="2"/>
        <v>0</v>
      </c>
    </row>
    <row r="165" spans="1:37" s="75" customFormat="1" ht="17.25" hidden="1" customHeight="1">
      <c r="A165" s="72">
        <v>159</v>
      </c>
      <c r="B165" s="3" t="s">
        <v>195</v>
      </c>
      <c r="C165" s="80">
        <v>978</v>
      </c>
      <c r="D165" s="6" t="s">
        <v>215</v>
      </c>
      <c r="E165" s="102"/>
      <c r="F165" s="102"/>
      <c r="G165" s="102"/>
      <c r="H165" s="102"/>
      <c r="I165" s="102"/>
      <c r="J165" s="102"/>
      <c r="K165" s="10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101">
        <v>0</v>
      </c>
      <c r="AK165" s="101">
        <f t="shared" si="2"/>
        <v>0</v>
      </c>
    </row>
    <row r="166" spans="1:37" s="75" customFormat="1" ht="17.25" hidden="1" customHeight="1">
      <c r="A166" s="72">
        <v>160</v>
      </c>
      <c r="B166" s="3" t="s">
        <v>195</v>
      </c>
      <c r="C166" s="80">
        <v>1423</v>
      </c>
      <c r="D166" s="6" t="s">
        <v>217</v>
      </c>
      <c r="E166" s="102"/>
      <c r="F166" s="102"/>
      <c r="G166" s="102"/>
      <c r="H166" s="102"/>
      <c r="I166" s="102"/>
      <c r="J166" s="102"/>
      <c r="K166" s="10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101">
        <v>0</v>
      </c>
      <c r="AK166" s="101">
        <f t="shared" si="2"/>
        <v>0</v>
      </c>
    </row>
    <row r="167" spans="1:37" s="75" customFormat="1" ht="17.25" hidden="1" customHeight="1">
      <c r="A167" s="72">
        <v>161</v>
      </c>
      <c r="B167" s="3" t="s">
        <v>195</v>
      </c>
      <c r="C167" s="80">
        <v>1130</v>
      </c>
      <c r="D167" s="6" t="s">
        <v>219</v>
      </c>
      <c r="E167" s="102"/>
      <c r="F167" s="102"/>
      <c r="G167" s="102"/>
      <c r="H167" s="102"/>
      <c r="I167" s="102"/>
      <c r="J167" s="102"/>
      <c r="K167" s="10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101">
        <v>0</v>
      </c>
      <c r="AK167" s="101">
        <f t="shared" si="2"/>
        <v>0</v>
      </c>
    </row>
    <row r="168" spans="1:37" s="75" customFormat="1" ht="17.25" hidden="1" customHeight="1">
      <c r="A168" s="72">
        <v>162</v>
      </c>
      <c r="B168" s="3" t="s">
        <v>195</v>
      </c>
      <c r="C168" s="80">
        <v>1619</v>
      </c>
      <c r="D168" s="6" t="s">
        <v>221</v>
      </c>
      <c r="E168" s="102"/>
      <c r="F168" s="102"/>
      <c r="G168" s="102"/>
      <c r="H168" s="102"/>
      <c r="I168" s="102"/>
      <c r="J168" s="102"/>
      <c r="K168" s="10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101">
        <v>0</v>
      </c>
      <c r="AK168" s="101">
        <f t="shared" si="2"/>
        <v>0</v>
      </c>
    </row>
    <row r="169" spans="1:37" s="75" customFormat="1" ht="17.25" hidden="1" customHeight="1">
      <c r="A169" s="72">
        <v>163</v>
      </c>
      <c r="B169" s="3" t="s">
        <v>195</v>
      </c>
      <c r="C169" s="80">
        <v>2039</v>
      </c>
      <c r="D169" s="6" t="s">
        <v>223</v>
      </c>
      <c r="E169" s="102"/>
      <c r="F169" s="102"/>
      <c r="G169" s="102"/>
      <c r="H169" s="102"/>
      <c r="I169" s="102"/>
      <c r="J169" s="102"/>
      <c r="K169" s="10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101">
        <v>0</v>
      </c>
      <c r="AK169" s="101">
        <f t="shared" si="2"/>
        <v>0</v>
      </c>
    </row>
    <row r="170" spans="1:37" s="75" customFormat="1" ht="17.25" hidden="1" customHeight="1">
      <c r="A170" s="72">
        <v>164</v>
      </c>
      <c r="B170" s="3" t="s">
        <v>195</v>
      </c>
      <c r="C170" s="80">
        <v>554</v>
      </c>
      <c r="D170" s="6" t="s">
        <v>225</v>
      </c>
      <c r="E170" s="102"/>
      <c r="F170" s="102"/>
      <c r="G170" s="102"/>
      <c r="H170" s="102"/>
      <c r="I170" s="102"/>
      <c r="J170" s="102"/>
      <c r="K170" s="10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101">
        <v>0</v>
      </c>
      <c r="AK170" s="101">
        <f t="shared" si="2"/>
        <v>0</v>
      </c>
    </row>
    <row r="171" spans="1:37" s="75" customFormat="1" ht="17.25" hidden="1" customHeight="1">
      <c r="A171" s="72">
        <v>165</v>
      </c>
      <c r="B171" s="3" t="s">
        <v>195</v>
      </c>
      <c r="C171" s="80">
        <v>551</v>
      </c>
      <c r="D171" s="6" t="s">
        <v>227</v>
      </c>
      <c r="E171" s="102"/>
      <c r="F171" s="102"/>
      <c r="G171" s="102"/>
      <c r="H171" s="102"/>
      <c r="I171" s="102"/>
      <c r="J171" s="102"/>
      <c r="K171" s="10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101">
        <v>0</v>
      </c>
      <c r="AK171" s="101">
        <f t="shared" si="2"/>
        <v>0</v>
      </c>
    </row>
    <row r="172" spans="1:37" s="75" customFormat="1" ht="17.25" hidden="1" customHeight="1">
      <c r="A172" s="72">
        <v>166</v>
      </c>
      <c r="B172" s="3" t="s">
        <v>195</v>
      </c>
      <c r="C172" s="80">
        <v>2568</v>
      </c>
      <c r="D172" s="7" t="s">
        <v>229</v>
      </c>
      <c r="E172" s="102"/>
      <c r="F172" s="102"/>
      <c r="G172" s="102"/>
      <c r="H172" s="102"/>
      <c r="I172" s="102"/>
      <c r="J172" s="102"/>
      <c r="K172" s="10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101">
        <v>0</v>
      </c>
      <c r="AK172" s="101">
        <f t="shared" si="2"/>
        <v>0</v>
      </c>
    </row>
    <row r="173" spans="1:37" s="75" customFormat="1" ht="17.25" hidden="1" customHeight="1">
      <c r="A173" s="72">
        <v>167</v>
      </c>
      <c r="B173" s="3" t="s">
        <v>195</v>
      </c>
      <c r="C173" s="80">
        <v>2573</v>
      </c>
      <c r="D173" s="7" t="s">
        <v>231</v>
      </c>
      <c r="E173" s="102"/>
      <c r="F173" s="102"/>
      <c r="G173" s="102"/>
      <c r="H173" s="102"/>
      <c r="I173" s="102"/>
      <c r="J173" s="102"/>
      <c r="K173" s="10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101">
        <v>0</v>
      </c>
      <c r="AK173" s="101">
        <f t="shared" si="2"/>
        <v>0</v>
      </c>
    </row>
    <row r="174" spans="1:37" s="75" customFormat="1" ht="17.25" hidden="1" customHeight="1">
      <c r="A174" s="72">
        <v>168</v>
      </c>
      <c r="B174" s="3" t="s">
        <v>195</v>
      </c>
      <c r="C174" s="80"/>
      <c r="D174" s="6" t="s">
        <v>233</v>
      </c>
      <c r="E174" s="102"/>
      <c r="F174" s="102"/>
      <c r="G174" s="102"/>
      <c r="H174" s="102"/>
      <c r="I174" s="102"/>
      <c r="J174" s="102"/>
      <c r="K174" s="10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101">
        <v>0</v>
      </c>
      <c r="AK174" s="101">
        <f t="shared" si="2"/>
        <v>0</v>
      </c>
    </row>
    <row r="175" spans="1:37" s="75" customFormat="1" ht="17.25" hidden="1" customHeight="1">
      <c r="A175" s="72">
        <v>169</v>
      </c>
      <c r="B175" s="3" t="s">
        <v>195</v>
      </c>
      <c r="C175" s="80">
        <v>2564</v>
      </c>
      <c r="D175" s="7" t="s">
        <v>235</v>
      </c>
      <c r="E175" s="102"/>
      <c r="F175" s="102"/>
      <c r="G175" s="102"/>
      <c r="H175" s="102"/>
      <c r="I175" s="102"/>
      <c r="J175" s="102"/>
      <c r="K175" s="10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101">
        <v>0</v>
      </c>
      <c r="AK175" s="101">
        <f t="shared" si="2"/>
        <v>0</v>
      </c>
    </row>
    <row r="176" spans="1:37" s="75" customFormat="1" ht="17.25" hidden="1" customHeight="1">
      <c r="A176" s="72">
        <v>170</v>
      </c>
      <c r="B176" s="3" t="s">
        <v>195</v>
      </c>
      <c r="C176" s="80">
        <v>2585</v>
      </c>
      <c r="D176" s="7" t="s">
        <v>237</v>
      </c>
      <c r="E176" s="102"/>
      <c r="F176" s="102"/>
      <c r="G176" s="102"/>
      <c r="H176" s="102"/>
      <c r="I176" s="102"/>
      <c r="J176" s="102"/>
      <c r="K176" s="10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101">
        <v>0</v>
      </c>
      <c r="AK176" s="101">
        <f t="shared" si="2"/>
        <v>0</v>
      </c>
    </row>
    <row r="177" spans="1:37" s="75" customFormat="1" ht="17.25" hidden="1" customHeight="1">
      <c r="A177" s="72">
        <v>171</v>
      </c>
      <c r="B177" s="3" t="s">
        <v>195</v>
      </c>
      <c r="C177" s="80">
        <v>2584</v>
      </c>
      <c r="D177" s="7" t="s">
        <v>239</v>
      </c>
      <c r="E177" s="102"/>
      <c r="F177" s="102"/>
      <c r="G177" s="102"/>
      <c r="H177" s="102"/>
      <c r="I177" s="102"/>
      <c r="J177" s="102"/>
      <c r="K177" s="10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101">
        <v>0</v>
      </c>
      <c r="AK177" s="101">
        <f t="shared" si="2"/>
        <v>0</v>
      </c>
    </row>
    <row r="178" spans="1:37" s="75" customFormat="1" ht="17.25" hidden="1" customHeight="1">
      <c r="A178" s="72">
        <v>172</v>
      </c>
      <c r="B178" s="3" t="s">
        <v>195</v>
      </c>
      <c r="C178" s="80">
        <v>2621</v>
      </c>
      <c r="D178" s="7" t="s">
        <v>240</v>
      </c>
      <c r="E178" s="102"/>
      <c r="F178" s="102"/>
      <c r="G178" s="102"/>
      <c r="H178" s="102"/>
      <c r="I178" s="102"/>
      <c r="J178" s="102"/>
      <c r="K178" s="10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101">
        <v>0</v>
      </c>
      <c r="AK178" s="101">
        <f t="shared" si="2"/>
        <v>0</v>
      </c>
    </row>
    <row r="179" spans="1:37" s="75" customFormat="1" ht="17.25" hidden="1" customHeight="1">
      <c r="A179" s="72">
        <v>173</v>
      </c>
      <c r="B179" s="3" t="s">
        <v>195</v>
      </c>
      <c r="C179" s="80">
        <v>2803</v>
      </c>
      <c r="D179" s="6" t="s">
        <v>243</v>
      </c>
      <c r="E179" s="102"/>
      <c r="F179" s="102"/>
      <c r="G179" s="102"/>
      <c r="H179" s="102"/>
      <c r="I179" s="102"/>
      <c r="J179" s="102"/>
      <c r="K179" s="10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101">
        <v>0</v>
      </c>
      <c r="AK179" s="101">
        <f t="shared" si="2"/>
        <v>0</v>
      </c>
    </row>
    <row r="180" spans="1:37" s="75" customFormat="1" ht="17.25" hidden="1" customHeight="1">
      <c r="A180" s="72">
        <v>174</v>
      </c>
      <c r="B180" s="3" t="s">
        <v>195</v>
      </c>
      <c r="C180" s="80">
        <v>2783</v>
      </c>
      <c r="D180" s="6" t="s">
        <v>245</v>
      </c>
      <c r="E180" s="102"/>
      <c r="F180" s="102"/>
      <c r="G180" s="102"/>
      <c r="H180" s="102"/>
      <c r="I180" s="102"/>
      <c r="J180" s="102"/>
      <c r="K180" s="10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101">
        <v>0</v>
      </c>
      <c r="AK180" s="101">
        <f t="shared" si="2"/>
        <v>0</v>
      </c>
    </row>
    <row r="181" spans="1:37" s="75" customFormat="1" ht="17.25" hidden="1" customHeight="1">
      <c r="A181" s="72">
        <v>175</v>
      </c>
      <c r="B181" s="3" t="s">
        <v>195</v>
      </c>
      <c r="C181" s="80">
        <v>2804</v>
      </c>
      <c r="D181" s="6" t="s">
        <v>247</v>
      </c>
      <c r="E181" s="102"/>
      <c r="F181" s="102"/>
      <c r="G181" s="102"/>
      <c r="H181" s="102"/>
      <c r="I181" s="102"/>
      <c r="J181" s="102"/>
      <c r="K181" s="10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101">
        <v>0</v>
      </c>
      <c r="AK181" s="101">
        <f t="shared" si="2"/>
        <v>0</v>
      </c>
    </row>
    <row r="182" spans="1:37" s="75" customFormat="1" ht="17.25" hidden="1" customHeight="1">
      <c r="A182" s="72">
        <v>176</v>
      </c>
      <c r="B182" s="3" t="s">
        <v>195</v>
      </c>
      <c r="C182" s="80">
        <v>2806</v>
      </c>
      <c r="D182" s="6" t="s">
        <v>249</v>
      </c>
      <c r="E182" s="102"/>
      <c r="F182" s="102"/>
      <c r="G182" s="102"/>
      <c r="H182" s="102"/>
      <c r="I182" s="102"/>
      <c r="J182" s="102"/>
      <c r="K182" s="10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101">
        <v>0</v>
      </c>
      <c r="AK182" s="101">
        <f t="shared" si="2"/>
        <v>0</v>
      </c>
    </row>
    <row r="183" spans="1:37" s="75" customFormat="1" ht="17.25" hidden="1" customHeight="1">
      <c r="A183" s="72">
        <v>177</v>
      </c>
      <c r="B183" s="3" t="s">
        <v>195</v>
      </c>
      <c r="C183" s="80">
        <v>2895</v>
      </c>
      <c r="D183" s="6" t="s">
        <v>251</v>
      </c>
      <c r="E183" s="102"/>
      <c r="F183" s="102"/>
      <c r="G183" s="102"/>
      <c r="H183" s="102"/>
      <c r="I183" s="102"/>
      <c r="J183" s="102"/>
      <c r="K183" s="10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101">
        <v>0</v>
      </c>
      <c r="AK183" s="101">
        <f t="shared" si="2"/>
        <v>0</v>
      </c>
    </row>
    <row r="184" spans="1:37" s="75" customFormat="1" ht="17.25" hidden="1" customHeight="1">
      <c r="A184" s="72">
        <v>178</v>
      </c>
      <c r="B184" s="3" t="s">
        <v>195</v>
      </c>
      <c r="C184" s="80">
        <v>2896</v>
      </c>
      <c r="D184" s="6" t="s">
        <v>253</v>
      </c>
      <c r="E184" s="102"/>
      <c r="F184" s="102"/>
      <c r="G184" s="102"/>
      <c r="H184" s="102"/>
      <c r="I184" s="102"/>
      <c r="J184" s="102"/>
      <c r="K184" s="10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101">
        <v>0</v>
      </c>
      <c r="AK184" s="101">
        <f t="shared" si="2"/>
        <v>0</v>
      </c>
    </row>
    <row r="185" spans="1:37" s="75" customFormat="1" ht="17.25" hidden="1" customHeight="1">
      <c r="A185" s="72">
        <v>179</v>
      </c>
      <c r="B185" s="3" t="s">
        <v>195</v>
      </c>
      <c r="C185" s="80">
        <v>2897</v>
      </c>
      <c r="D185" s="6" t="s">
        <v>255</v>
      </c>
      <c r="E185" s="102"/>
      <c r="F185" s="102"/>
      <c r="G185" s="102"/>
      <c r="H185" s="102"/>
      <c r="I185" s="102"/>
      <c r="J185" s="102"/>
      <c r="K185" s="10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101">
        <v>0</v>
      </c>
      <c r="AK185" s="101">
        <f t="shared" si="2"/>
        <v>0</v>
      </c>
    </row>
    <row r="186" spans="1:37" s="75" customFormat="1" ht="17.25" hidden="1" customHeight="1">
      <c r="A186" s="72">
        <v>180</v>
      </c>
      <c r="B186" s="3" t="s">
        <v>195</v>
      </c>
      <c r="C186" s="80">
        <v>2898</v>
      </c>
      <c r="D186" s="6" t="s">
        <v>256</v>
      </c>
      <c r="E186" s="102"/>
      <c r="F186" s="102"/>
      <c r="G186" s="102"/>
      <c r="H186" s="102"/>
      <c r="I186" s="102"/>
      <c r="J186" s="102"/>
      <c r="K186" s="10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101">
        <v>0</v>
      </c>
      <c r="AK186" s="101">
        <f t="shared" si="2"/>
        <v>0</v>
      </c>
    </row>
    <row r="187" spans="1:37" s="75" customFormat="1" ht="17.25" hidden="1" customHeight="1">
      <c r="A187" s="72">
        <v>181</v>
      </c>
      <c r="B187" s="3" t="s">
        <v>195</v>
      </c>
      <c r="C187" s="80">
        <v>2899</v>
      </c>
      <c r="D187" s="6" t="s">
        <v>258</v>
      </c>
      <c r="E187" s="102"/>
      <c r="F187" s="102"/>
      <c r="G187" s="102"/>
      <c r="H187" s="102"/>
      <c r="I187" s="102"/>
      <c r="J187" s="102"/>
      <c r="K187" s="10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101">
        <v>0</v>
      </c>
      <c r="AK187" s="101">
        <f t="shared" si="2"/>
        <v>0</v>
      </c>
    </row>
    <row r="188" spans="1:37" s="75" customFormat="1" ht="17.25" hidden="1" customHeight="1">
      <c r="A188" s="72">
        <v>182</v>
      </c>
      <c r="B188" s="3" t="s">
        <v>195</v>
      </c>
      <c r="C188" s="80">
        <v>2900</v>
      </c>
      <c r="D188" s="7" t="s">
        <v>260</v>
      </c>
      <c r="E188" s="102"/>
      <c r="F188" s="102"/>
      <c r="G188" s="102"/>
      <c r="H188" s="102"/>
      <c r="I188" s="102"/>
      <c r="J188" s="102"/>
      <c r="K188" s="10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101">
        <v>0</v>
      </c>
      <c r="AK188" s="101">
        <f t="shared" si="2"/>
        <v>0</v>
      </c>
    </row>
    <row r="189" spans="1:37" s="75" customFormat="1" ht="17.25" hidden="1" customHeight="1">
      <c r="A189" s="72">
        <v>183</v>
      </c>
      <c r="B189" s="3" t="s">
        <v>195</v>
      </c>
      <c r="C189" s="80">
        <v>2901</v>
      </c>
      <c r="D189" s="7" t="s">
        <v>261</v>
      </c>
      <c r="E189" s="102"/>
      <c r="F189" s="102"/>
      <c r="G189" s="102"/>
      <c r="H189" s="102"/>
      <c r="I189" s="102"/>
      <c r="J189" s="102"/>
      <c r="K189" s="10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101">
        <v>0</v>
      </c>
      <c r="AK189" s="101">
        <f t="shared" si="2"/>
        <v>0</v>
      </c>
    </row>
    <row r="190" spans="1:37" s="75" customFormat="1" ht="17.25" hidden="1" customHeight="1">
      <c r="A190" s="72">
        <v>184</v>
      </c>
      <c r="B190" s="3" t="s">
        <v>195</v>
      </c>
      <c r="C190" s="80">
        <v>2792</v>
      </c>
      <c r="D190" s="7" t="s">
        <v>262</v>
      </c>
      <c r="E190" s="102"/>
      <c r="F190" s="102"/>
      <c r="G190" s="102"/>
      <c r="H190" s="102"/>
      <c r="I190" s="102"/>
      <c r="J190" s="102"/>
      <c r="K190" s="10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101">
        <v>0</v>
      </c>
      <c r="AK190" s="101">
        <f t="shared" si="2"/>
        <v>0</v>
      </c>
    </row>
    <row r="191" spans="1:37" s="75" customFormat="1" ht="17.25" hidden="1" customHeight="1">
      <c r="A191" s="72">
        <v>185</v>
      </c>
      <c r="B191" s="3" t="s">
        <v>195</v>
      </c>
      <c r="C191" s="80">
        <v>2942</v>
      </c>
      <c r="D191" s="6" t="s">
        <v>264</v>
      </c>
      <c r="E191" s="102"/>
      <c r="F191" s="102"/>
      <c r="G191" s="102"/>
      <c r="H191" s="102"/>
      <c r="I191" s="102"/>
      <c r="J191" s="102"/>
      <c r="K191" s="10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101">
        <v>0</v>
      </c>
      <c r="AK191" s="101">
        <f t="shared" si="2"/>
        <v>0</v>
      </c>
    </row>
    <row r="192" spans="1:37" s="75" customFormat="1" ht="17.25" hidden="1" customHeight="1">
      <c r="A192" s="72">
        <v>186</v>
      </c>
      <c r="B192" s="3" t="s">
        <v>195</v>
      </c>
      <c r="C192" s="80">
        <v>2943</v>
      </c>
      <c r="D192" s="6" t="s">
        <v>266</v>
      </c>
      <c r="E192" s="102"/>
      <c r="F192" s="102"/>
      <c r="G192" s="102"/>
      <c r="H192" s="102"/>
      <c r="I192" s="102"/>
      <c r="J192" s="102"/>
      <c r="K192" s="10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101">
        <v>0</v>
      </c>
      <c r="AK192" s="101">
        <f t="shared" si="2"/>
        <v>0</v>
      </c>
    </row>
    <row r="193" spans="1:37" s="75" customFormat="1" ht="17.25" hidden="1" customHeight="1">
      <c r="A193" s="72">
        <v>187</v>
      </c>
      <c r="B193" s="3" t="s">
        <v>195</v>
      </c>
      <c r="C193" s="80">
        <v>2700</v>
      </c>
      <c r="D193" s="7" t="s">
        <v>267</v>
      </c>
      <c r="E193" s="102"/>
      <c r="F193" s="102"/>
      <c r="G193" s="102"/>
      <c r="H193" s="102"/>
      <c r="I193" s="102"/>
      <c r="J193" s="102"/>
      <c r="K193" s="10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101">
        <v>0</v>
      </c>
      <c r="AK193" s="101">
        <f t="shared" si="2"/>
        <v>0</v>
      </c>
    </row>
    <row r="194" spans="1:37" s="75" customFormat="1" ht="17.25" hidden="1" customHeight="1">
      <c r="A194" s="72">
        <v>188</v>
      </c>
      <c r="B194" s="3" t="s">
        <v>195</v>
      </c>
      <c r="C194" s="80">
        <v>2951</v>
      </c>
      <c r="D194" s="7" t="s">
        <v>269</v>
      </c>
      <c r="E194" s="102"/>
      <c r="F194" s="102"/>
      <c r="G194" s="102"/>
      <c r="H194" s="102"/>
      <c r="I194" s="102"/>
      <c r="J194" s="102"/>
      <c r="K194" s="10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101">
        <v>0</v>
      </c>
      <c r="AK194" s="101">
        <f t="shared" si="2"/>
        <v>0</v>
      </c>
    </row>
    <row r="195" spans="1:37" s="75" customFormat="1" ht="17.25" hidden="1" customHeight="1">
      <c r="A195" s="72">
        <v>189</v>
      </c>
      <c r="B195" s="3" t="s">
        <v>195</v>
      </c>
      <c r="C195" s="80">
        <v>2969</v>
      </c>
      <c r="D195" s="6" t="s">
        <v>272</v>
      </c>
      <c r="E195" s="102"/>
      <c r="F195" s="102"/>
      <c r="G195" s="102"/>
      <c r="H195" s="102"/>
      <c r="I195" s="102"/>
      <c r="J195" s="102"/>
      <c r="K195" s="10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101">
        <v>0</v>
      </c>
      <c r="AK195" s="101">
        <f t="shared" si="2"/>
        <v>0</v>
      </c>
    </row>
    <row r="196" spans="1:37" s="75" customFormat="1" ht="17.25" hidden="1" customHeight="1">
      <c r="A196" s="72">
        <v>190</v>
      </c>
      <c r="B196" s="3" t="s">
        <v>195</v>
      </c>
      <c r="C196" s="80">
        <v>2993</v>
      </c>
      <c r="D196" s="7" t="s">
        <v>274</v>
      </c>
      <c r="E196" s="102"/>
      <c r="F196" s="102"/>
      <c r="G196" s="102"/>
      <c r="H196" s="102"/>
      <c r="I196" s="102"/>
      <c r="J196" s="102"/>
      <c r="K196" s="10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101">
        <v>0</v>
      </c>
      <c r="AK196" s="101">
        <f t="shared" si="2"/>
        <v>0</v>
      </c>
    </row>
    <row r="197" spans="1:37" s="75" customFormat="1" ht="17.25" hidden="1" customHeight="1">
      <c r="A197" s="72">
        <v>191</v>
      </c>
      <c r="B197" s="3" t="s">
        <v>195</v>
      </c>
      <c r="C197" s="80">
        <v>3003</v>
      </c>
      <c r="D197" s="7" t="s">
        <v>276</v>
      </c>
      <c r="E197" s="102"/>
      <c r="F197" s="102"/>
      <c r="G197" s="102"/>
      <c r="H197" s="102"/>
      <c r="I197" s="102"/>
      <c r="J197" s="102"/>
      <c r="K197" s="10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101">
        <v>0</v>
      </c>
      <c r="AK197" s="101">
        <f t="shared" si="2"/>
        <v>0</v>
      </c>
    </row>
    <row r="198" spans="1:37" s="75" customFormat="1" ht="17.25" hidden="1" customHeight="1">
      <c r="A198" s="72">
        <v>192</v>
      </c>
      <c r="B198" s="3" t="s">
        <v>195</v>
      </c>
      <c r="C198" s="80">
        <v>3004</v>
      </c>
      <c r="D198" s="7" t="s">
        <v>278</v>
      </c>
      <c r="E198" s="102"/>
      <c r="F198" s="102"/>
      <c r="G198" s="102"/>
      <c r="H198" s="102"/>
      <c r="I198" s="102"/>
      <c r="J198" s="102"/>
      <c r="K198" s="10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101">
        <v>0</v>
      </c>
      <c r="AK198" s="101">
        <f t="shared" si="2"/>
        <v>0</v>
      </c>
    </row>
    <row r="199" spans="1:37" s="75" customFormat="1" ht="17.25" hidden="1" customHeight="1">
      <c r="A199" s="72">
        <v>193</v>
      </c>
      <c r="B199" s="3" t="s">
        <v>195</v>
      </c>
      <c r="C199" s="80">
        <v>3001</v>
      </c>
      <c r="D199" s="7" t="s">
        <v>280</v>
      </c>
      <c r="E199" s="102"/>
      <c r="F199" s="102"/>
      <c r="G199" s="102"/>
      <c r="H199" s="102"/>
      <c r="I199" s="102"/>
      <c r="J199" s="102"/>
      <c r="K199" s="10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101">
        <v>0</v>
      </c>
      <c r="AK199" s="101">
        <f t="shared" ref="AK199:AK262" si="3">COUNTA(E199:AI199)*(AJ199)*(2)</f>
        <v>0</v>
      </c>
    </row>
    <row r="200" spans="1:37" s="75" customFormat="1" ht="17.25" hidden="1" customHeight="1">
      <c r="A200" s="72">
        <v>194</v>
      </c>
      <c r="B200" s="3" t="s">
        <v>195</v>
      </c>
      <c r="C200" s="80">
        <v>3002</v>
      </c>
      <c r="D200" s="7" t="s">
        <v>282</v>
      </c>
      <c r="E200" s="102"/>
      <c r="F200" s="102"/>
      <c r="G200" s="102"/>
      <c r="H200" s="102"/>
      <c r="I200" s="102"/>
      <c r="J200" s="102"/>
      <c r="K200" s="10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101">
        <v>0</v>
      </c>
      <c r="AK200" s="101">
        <f t="shared" si="3"/>
        <v>0</v>
      </c>
    </row>
    <row r="201" spans="1:37" s="75" customFormat="1" ht="17.25" hidden="1" customHeight="1">
      <c r="A201" s="72">
        <v>195</v>
      </c>
      <c r="B201" s="3" t="s">
        <v>195</v>
      </c>
      <c r="C201" s="80">
        <v>3005</v>
      </c>
      <c r="D201" s="7" t="s">
        <v>283</v>
      </c>
      <c r="E201" s="102"/>
      <c r="F201" s="102"/>
      <c r="G201" s="102"/>
      <c r="H201" s="102"/>
      <c r="I201" s="102"/>
      <c r="J201" s="102"/>
      <c r="K201" s="10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101">
        <v>0</v>
      </c>
      <c r="AK201" s="101">
        <f t="shared" si="3"/>
        <v>0</v>
      </c>
    </row>
    <row r="202" spans="1:37" s="75" customFormat="1" ht="17.25" hidden="1" customHeight="1">
      <c r="A202" s="72">
        <v>196</v>
      </c>
      <c r="B202" s="3" t="s">
        <v>195</v>
      </c>
      <c r="C202" s="80">
        <v>3006</v>
      </c>
      <c r="D202" s="7" t="s">
        <v>285</v>
      </c>
      <c r="E202" s="102"/>
      <c r="F202" s="102"/>
      <c r="G202" s="102"/>
      <c r="H202" s="102"/>
      <c r="I202" s="102"/>
      <c r="J202" s="102"/>
      <c r="K202" s="10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101">
        <v>0</v>
      </c>
      <c r="AK202" s="101">
        <f t="shared" si="3"/>
        <v>0</v>
      </c>
    </row>
    <row r="203" spans="1:37" s="75" customFormat="1" ht="17.25" hidden="1" customHeight="1">
      <c r="A203" s="72">
        <v>197</v>
      </c>
      <c r="B203" s="3" t="s">
        <v>195</v>
      </c>
      <c r="C203" s="80">
        <v>3022</v>
      </c>
      <c r="D203" s="7" t="s">
        <v>286</v>
      </c>
      <c r="E203" s="102"/>
      <c r="F203" s="102"/>
      <c r="G203" s="102"/>
      <c r="H203" s="102"/>
      <c r="I203" s="102"/>
      <c r="J203" s="102"/>
      <c r="K203" s="10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101">
        <v>0</v>
      </c>
      <c r="AK203" s="101">
        <f t="shared" si="3"/>
        <v>0</v>
      </c>
    </row>
    <row r="204" spans="1:37" s="75" customFormat="1" ht="17.25" hidden="1" customHeight="1">
      <c r="A204" s="72">
        <v>198</v>
      </c>
      <c r="B204" s="3" t="s">
        <v>195</v>
      </c>
      <c r="C204" s="80">
        <v>3040</v>
      </c>
      <c r="D204" s="7" t="s">
        <v>288</v>
      </c>
      <c r="E204" s="102"/>
      <c r="F204" s="102"/>
      <c r="G204" s="102"/>
      <c r="H204" s="102"/>
      <c r="I204" s="102"/>
      <c r="J204" s="102"/>
      <c r="K204" s="10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101">
        <v>0</v>
      </c>
      <c r="AK204" s="101">
        <f t="shared" si="3"/>
        <v>0</v>
      </c>
    </row>
    <row r="205" spans="1:37" s="75" customFormat="1" ht="17.25" hidden="1" customHeight="1">
      <c r="A205" s="72">
        <v>199</v>
      </c>
      <c r="B205" s="3" t="s">
        <v>195</v>
      </c>
      <c r="C205" s="80">
        <v>3041</v>
      </c>
      <c r="D205" s="7" t="s">
        <v>290</v>
      </c>
      <c r="E205" s="102"/>
      <c r="F205" s="102"/>
      <c r="G205" s="102"/>
      <c r="H205" s="102"/>
      <c r="I205" s="102"/>
      <c r="J205" s="102"/>
      <c r="K205" s="10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101">
        <v>0</v>
      </c>
      <c r="AK205" s="101">
        <f t="shared" si="3"/>
        <v>0</v>
      </c>
    </row>
    <row r="206" spans="1:37" s="75" customFormat="1" ht="17.25" hidden="1" customHeight="1">
      <c r="A206" s="72">
        <v>200</v>
      </c>
      <c r="B206" s="3" t="s">
        <v>195</v>
      </c>
      <c r="C206" s="80">
        <v>3051</v>
      </c>
      <c r="D206" s="6" t="s">
        <v>291</v>
      </c>
      <c r="E206" s="102"/>
      <c r="F206" s="102"/>
      <c r="G206" s="102"/>
      <c r="H206" s="102"/>
      <c r="I206" s="102"/>
      <c r="J206" s="102"/>
      <c r="K206" s="10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101">
        <v>0</v>
      </c>
      <c r="AK206" s="101">
        <f t="shared" si="3"/>
        <v>0</v>
      </c>
    </row>
    <row r="207" spans="1:37" s="75" customFormat="1" ht="17.25" hidden="1" customHeight="1">
      <c r="A207" s="72">
        <v>201</v>
      </c>
      <c r="B207" s="3" t="s">
        <v>195</v>
      </c>
      <c r="C207" s="80">
        <v>3043</v>
      </c>
      <c r="D207" s="6" t="s">
        <v>293</v>
      </c>
      <c r="E207" s="102"/>
      <c r="F207" s="102"/>
      <c r="G207" s="102"/>
      <c r="H207" s="102"/>
      <c r="I207" s="102"/>
      <c r="J207" s="102"/>
      <c r="K207" s="10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101">
        <v>0</v>
      </c>
      <c r="AK207" s="101">
        <f t="shared" si="3"/>
        <v>0</v>
      </c>
    </row>
    <row r="208" spans="1:37" s="75" customFormat="1" ht="17.25" hidden="1" customHeight="1">
      <c r="A208" s="72">
        <v>202</v>
      </c>
      <c r="B208" s="3" t="s">
        <v>195</v>
      </c>
      <c r="C208" s="80">
        <v>3052</v>
      </c>
      <c r="D208" s="6" t="s">
        <v>295</v>
      </c>
      <c r="E208" s="102"/>
      <c r="F208" s="102"/>
      <c r="G208" s="102"/>
      <c r="H208" s="102"/>
      <c r="I208" s="102"/>
      <c r="J208" s="102"/>
      <c r="K208" s="10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101">
        <v>0</v>
      </c>
      <c r="AK208" s="101">
        <f t="shared" si="3"/>
        <v>0</v>
      </c>
    </row>
    <row r="209" spans="1:37" s="75" customFormat="1" ht="17.25" hidden="1" customHeight="1">
      <c r="A209" s="72">
        <v>203</v>
      </c>
      <c r="B209" s="3" t="s">
        <v>195</v>
      </c>
      <c r="C209" s="80">
        <v>3042</v>
      </c>
      <c r="D209" s="6" t="s">
        <v>297</v>
      </c>
      <c r="E209" s="102"/>
      <c r="F209" s="102"/>
      <c r="G209" s="102"/>
      <c r="H209" s="102"/>
      <c r="I209" s="102"/>
      <c r="J209" s="102"/>
      <c r="K209" s="10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101">
        <v>0</v>
      </c>
      <c r="AK209" s="101">
        <f t="shared" si="3"/>
        <v>0</v>
      </c>
    </row>
    <row r="210" spans="1:37" s="75" customFormat="1" ht="17.25" hidden="1" customHeight="1">
      <c r="A210" s="72">
        <v>204</v>
      </c>
      <c r="B210" s="3" t="s">
        <v>195</v>
      </c>
      <c r="C210" s="80">
        <v>3065</v>
      </c>
      <c r="D210" s="6" t="s">
        <v>299</v>
      </c>
      <c r="E210" s="102"/>
      <c r="F210" s="102"/>
      <c r="G210" s="102"/>
      <c r="H210" s="102"/>
      <c r="I210" s="102"/>
      <c r="J210" s="102"/>
      <c r="K210" s="10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101">
        <v>0</v>
      </c>
      <c r="AK210" s="101">
        <f t="shared" si="3"/>
        <v>0</v>
      </c>
    </row>
    <row r="211" spans="1:37" s="75" customFormat="1" ht="17.25" hidden="1" customHeight="1">
      <c r="A211" s="72">
        <v>205</v>
      </c>
      <c r="B211" s="3" t="s">
        <v>195</v>
      </c>
      <c r="C211" s="80">
        <v>3067</v>
      </c>
      <c r="D211" s="6" t="s">
        <v>301</v>
      </c>
      <c r="E211" s="102"/>
      <c r="F211" s="102"/>
      <c r="G211" s="102"/>
      <c r="H211" s="102"/>
      <c r="I211" s="102"/>
      <c r="J211" s="102"/>
      <c r="K211" s="10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101">
        <v>0</v>
      </c>
      <c r="AK211" s="101">
        <f t="shared" si="3"/>
        <v>0</v>
      </c>
    </row>
    <row r="212" spans="1:37" s="75" customFormat="1" ht="17.25" hidden="1" customHeight="1">
      <c r="A212" s="72">
        <v>206</v>
      </c>
      <c r="B212" s="3" t="s">
        <v>195</v>
      </c>
      <c r="C212" s="80">
        <v>3135</v>
      </c>
      <c r="D212" s="6" t="s">
        <v>303</v>
      </c>
      <c r="E212" s="102"/>
      <c r="F212" s="102"/>
      <c r="G212" s="102"/>
      <c r="H212" s="102"/>
      <c r="I212" s="102"/>
      <c r="J212" s="102"/>
      <c r="K212" s="10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101">
        <v>0</v>
      </c>
      <c r="AK212" s="101">
        <f t="shared" si="3"/>
        <v>0</v>
      </c>
    </row>
    <row r="213" spans="1:37" s="75" customFormat="1" ht="17.25" hidden="1" customHeight="1">
      <c r="A213" s="72">
        <v>207</v>
      </c>
      <c r="B213" s="3" t="s">
        <v>195</v>
      </c>
      <c r="C213" s="80">
        <v>3136</v>
      </c>
      <c r="D213" s="6" t="s">
        <v>304</v>
      </c>
      <c r="E213" s="102"/>
      <c r="F213" s="102"/>
      <c r="G213" s="102"/>
      <c r="H213" s="102"/>
      <c r="I213" s="102"/>
      <c r="J213" s="102"/>
      <c r="K213" s="10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101">
        <v>0</v>
      </c>
      <c r="AK213" s="101">
        <f t="shared" si="3"/>
        <v>0</v>
      </c>
    </row>
    <row r="214" spans="1:37" s="75" customFormat="1" ht="17.25" hidden="1" customHeight="1">
      <c r="A214" s="72">
        <v>208</v>
      </c>
      <c r="B214" s="3" t="s">
        <v>195</v>
      </c>
      <c r="C214" s="80">
        <v>3137</v>
      </c>
      <c r="D214" s="6" t="s">
        <v>305</v>
      </c>
      <c r="E214" s="102"/>
      <c r="F214" s="102"/>
      <c r="G214" s="102"/>
      <c r="H214" s="102"/>
      <c r="I214" s="102"/>
      <c r="J214" s="102"/>
      <c r="K214" s="10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101">
        <v>0</v>
      </c>
      <c r="AK214" s="101">
        <f t="shared" si="3"/>
        <v>0</v>
      </c>
    </row>
    <row r="215" spans="1:37" s="75" customFormat="1" ht="17.25" hidden="1" customHeight="1">
      <c r="A215" s="72">
        <v>209</v>
      </c>
      <c r="B215" s="3" t="s">
        <v>195</v>
      </c>
      <c r="C215" s="80"/>
      <c r="D215" s="6" t="s">
        <v>306</v>
      </c>
      <c r="E215" s="102"/>
      <c r="F215" s="102"/>
      <c r="G215" s="102"/>
      <c r="H215" s="102"/>
      <c r="I215" s="102"/>
      <c r="J215" s="102"/>
      <c r="K215" s="10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101">
        <v>0</v>
      </c>
      <c r="AK215" s="101">
        <f t="shared" si="3"/>
        <v>0</v>
      </c>
    </row>
    <row r="216" spans="1:37" s="75" customFormat="1" ht="17.25" hidden="1" customHeight="1">
      <c r="A216" s="72">
        <v>210</v>
      </c>
      <c r="B216" s="3" t="s">
        <v>195</v>
      </c>
      <c r="C216" s="80"/>
      <c r="D216" s="6" t="s">
        <v>308</v>
      </c>
      <c r="E216" s="102"/>
      <c r="F216" s="102"/>
      <c r="G216" s="102"/>
      <c r="H216" s="102"/>
      <c r="I216" s="102"/>
      <c r="J216" s="102"/>
      <c r="K216" s="10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101">
        <v>0</v>
      </c>
      <c r="AK216" s="101">
        <f t="shared" si="3"/>
        <v>0</v>
      </c>
    </row>
    <row r="217" spans="1:37" s="75" customFormat="1" ht="17.25" hidden="1" customHeight="1">
      <c r="A217" s="72">
        <v>211</v>
      </c>
      <c r="B217" s="3" t="s">
        <v>195</v>
      </c>
      <c r="C217" s="80"/>
      <c r="D217" s="6" t="s">
        <v>310</v>
      </c>
      <c r="E217" s="102"/>
      <c r="F217" s="102"/>
      <c r="G217" s="102"/>
      <c r="H217" s="102"/>
      <c r="I217" s="102"/>
      <c r="J217" s="102"/>
      <c r="K217" s="10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101">
        <v>0</v>
      </c>
      <c r="AK217" s="101">
        <f t="shared" si="3"/>
        <v>0</v>
      </c>
    </row>
    <row r="218" spans="1:37" s="75" customFormat="1" ht="17.25" hidden="1" customHeight="1">
      <c r="A218" s="72">
        <v>212</v>
      </c>
      <c r="B218" s="3" t="s">
        <v>195</v>
      </c>
      <c r="C218" s="80"/>
      <c r="D218" s="6" t="s">
        <v>312</v>
      </c>
      <c r="E218" s="102"/>
      <c r="F218" s="102"/>
      <c r="G218" s="102"/>
      <c r="H218" s="102"/>
      <c r="I218" s="102"/>
      <c r="J218" s="102"/>
      <c r="K218" s="10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101">
        <v>0</v>
      </c>
      <c r="AK218" s="101">
        <f t="shared" si="3"/>
        <v>0</v>
      </c>
    </row>
    <row r="219" spans="1:37" s="75" customFormat="1" ht="17.25" hidden="1" customHeight="1">
      <c r="A219" s="72">
        <v>213</v>
      </c>
      <c r="B219" s="3" t="s">
        <v>195</v>
      </c>
      <c r="C219" s="80"/>
      <c r="D219" s="7" t="s">
        <v>314</v>
      </c>
      <c r="E219" s="102"/>
      <c r="F219" s="102"/>
      <c r="G219" s="102"/>
      <c r="H219" s="102"/>
      <c r="I219" s="102"/>
      <c r="J219" s="102"/>
      <c r="K219" s="10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101">
        <v>0</v>
      </c>
      <c r="AK219" s="101">
        <f t="shared" si="3"/>
        <v>0</v>
      </c>
    </row>
    <row r="220" spans="1:37" s="75" customFormat="1" ht="17.25" hidden="1" customHeight="1">
      <c r="A220" s="72">
        <v>214</v>
      </c>
      <c r="B220" s="3" t="s">
        <v>195</v>
      </c>
      <c r="C220" s="80"/>
      <c r="D220" s="7" t="s">
        <v>316</v>
      </c>
      <c r="E220" s="102"/>
      <c r="F220" s="102"/>
      <c r="G220" s="102"/>
      <c r="H220" s="102"/>
      <c r="I220" s="102"/>
      <c r="J220" s="102"/>
      <c r="K220" s="10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101">
        <v>0</v>
      </c>
      <c r="AK220" s="101">
        <f t="shared" si="3"/>
        <v>0</v>
      </c>
    </row>
    <row r="221" spans="1:37" s="75" customFormat="1" ht="17.25" hidden="1" customHeight="1">
      <c r="A221" s="72">
        <v>215</v>
      </c>
      <c r="B221" s="3" t="s">
        <v>195</v>
      </c>
      <c r="C221" s="80"/>
      <c r="D221" s="6" t="s">
        <v>318</v>
      </c>
      <c r="E221" s="102"/>
      <c r="F221" s="102"/>
      <c r="G221" s="102"/>
      <c r="H221" s="102"/>
      <c r="I221" s="102"/>
      <c r="J221" s="102"/>
      <c r="K221" s="10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101">
        <v>0</v>
      </c>
      <c r="AK221" s="101">
        <f t="shared" si="3"/>
        <v>0</v>
      </c>
    </row>
    <row r="222" spans="1:37" s="75" customFormat="1" ht="17.25" hidden="1" customHeight="1">
      <c r="A222" s="72">
        <v>216</v>
      </c>
      <c r="B222" s="3" t="s">
        <v>195</v>
      </c>
      <c r="C222" s="80"/>
      <c r="D222" s="6" t="s">
        <v>321</v>
      </c>
      <c r="E222" s="102"/>
      <c r="F222" s="102"/>
      <c r="G222" s="102"/>
      <c r="H222" s="102"/>
      <c r="I222" s="102"/>
      <c r="J222" s="102"/>
      <c r="K222" s="10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101">
        <v>0</v>
      </c>
      <c r="AK222" s="101">
        <f t="shared" si="3"/>
        <v>0</v>
      </c>
    </row>
    <row r="223" spans="1:37" s="75" customFormat="1" ht="17.25" hidden="1" customHeight="1">
      <c r="A223" s="72">
        <v>217</v>
      </c>
      <c r="B223" s="3" t="s">
        <v>195</v>
      </c>
      <c r="C223" s="80"/>
      <c r="D223" s="3" t="s">
        <v>323</v>
      </c>
      <c r="E223" s="102"/>
      <c r="F223" s="102"/>
      <c r="G223" s="102"/>
      <c r="H223" s="102"/>
      <c r="I223" s="102"/>
      <c r="J223" s="102"/>
      <c r="K223" s="10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101">
        <v>0</v>
      </c>
      <c r="AK223" s="101">
        <f t="shared" si="3"/>
        <v>0</v>
      </c>
    </row>
    <row r="224" spans="1:37" s="75" customFormat="1" ht="17.25" hidden="1" customHeight="1">
      <c r="A224" s="72">
        <v>218</v>
      </c>
      <c r="B224" s="3" t="s">
        <v>195</v>
      </c>
      <c r="C224" s="80"/>
      <c r="D224" s="6" t="s">
        <v>325</v>
      </c>
      <c r="E224" s="102"/>
      <c r="F224" s="102"/>
      <c r="G224" s="102"/>
      <c r="H224" s="102"/>
      <c r="I224" s="102"/>
      <c r="J224" s="102"/>
      <c r="K224" s="10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101">
        <v>0</v>
      </c>
      <c r="AK224" s="101">
        <f t="shared" si="3"/>
        <v>0</v>
      </c>
    </row>
    <row r="225" spans="1:37" s="75" customFormat="1" ht="17.25" hidden="1" customHeight="1">
      <c r="A225" s="72">
        <v>219</v>
      </c>
      <c r="B225" s="3" t="s">
        <v>195</v>
      </c>
      <c r="C225" s="80"/>
      <c r="D225" s="6" t="s">
        <v>327</v>
      </c>
      <c r="E225" s="102"/>
      <c r="F225" s="102"/>
      <c r="G225" s="102"/>
      <c r="H225" s="102"/>
      <c r="I225" s="102"/>
      <c r="J225" s="102"/>
      <c r="K225" s="10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101">
        <v>0</v>
      </c>
      <c r="AK225" s="101">
        <f t="shared" si="3"/>
        <v>0</v>
      </c>
    </row>
    <row r="226" spans="1:37" s="75" customFormat="1" ht="17.25" hidden="1" customHeight="1">
      <c r="A226" s="72">
        <v>220</v>
      </c>
      <c r="B226" s="3" t="s">
        <v>195</v>
      </c>
      <c r="C226" s="80"/>
      <c r="D226" s="6" t="s">
        <v>329</v>
      </c>
      <c r="E226" s="102"/>
      <c r="F226" s="102"/>
      <c r="G226" s="102"/>
      <c r="H226" s="102"/>
      <c r="I226" s="102"/>
      <c r="J226" s="102"/>
      <c r="K226" s="10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101">
        <v>0</v>
      </c>
      <c r="AK226" s="101">
        <f t="shared" si="3"/>
        <v>0</v>
      </c>
    </row>
    <row r="227" spans="1:37" s="75" customFormat="1" ht="17.25" hidden="1" customHeight="1">
      <c r="A227" s="72">
        <v>221</v>
      </c>
      <c r="B227" s="3" t="s">
        <v>195</v>
      </c>
      <c r="C227" s="80"/>
      <c r="D227" s="6" t="s">
        <v>331</v>
      </c>
      <c r="E227" s="102"/>
      <c r="F227" s="102"/>
      <c r="G227" s="102"/>
      <c r="H227" s="102"/>
      <c r="I227" s="102"/>
      <c r="J227" s="102"/>
      <c r="K227" s="10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101">
        <v>0</v>
      </c>
      <c r="AK227" s="101">
        <f t="shared" si="3"/>
        <v>0</v>
      </c>
    </row>
    <row r="228" spans="1:37" s="75" customFormat="1" ht="17.25" hidden="1" customHeight="1">
      <c r="A228" s="72">
        <v>222</v>
      </c>
      <c r="B228" s="3" t="s">
        <v>195</v>
      </c>
      <c r="C228" s="80"/>
      <c r="D228" s="6" t="s">
        <v>333</v>
      </c>
      <c r="E228" s="102"/>
      <c r="F228" s="102"/>
      <c r="G228" s="102"/>
      <c r="H228" s="102"/>
      <c r="I228" s="102"/>
      <c r="J228" s="102"/>
      <c r="K228" s="10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101">
        <v>0</v>
      </c>
      <c r="AK228" s="101">
        <f t="shared" si="3"/>
        <v>0</v>
      </c>
    </row>
    <row r="229" spans="1:37" s="75" customFormat="1" ht="17.25" hidden="1" customHeight="1">
      <c r="A229" s="72">
        <v>223</v>
      </c>
      <c r="B229" s="3" t="s">
        <v>195</v>
      </c>
      <c r="C229" s="80"/>
      <c r="D229" s="6" t="s">
        <v>335</v>
      </c>
      <c r="E229" s="102"/>
      <c r="F229" s="102"/>
      <c r="G229" s="102"/>
      <c r="H229" s="102"/>
      <c r="I229" s="102"/>
      <c r="J229" s="102"/>
      <c r="K229" s="10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101">
        <v>0</v>
      </c>
      <c r="AK229" s="101">
        <f t="shared" si="3"/>
        <v>0</v>
      </c>
    </row>
    <row r="230" spans="1:37" s="75" customFormat="1" ht="17.25" hidden="1" customHeight="1">
      <c r="A230" s="72">
        <v>224</v>
      </c>
      <c r="B230" s="3" t="s">
        <v>195</v>
      </c>
      <c r="C230" s="80"/>
      <c r="D230" s="6" t="s">
        <v>337</v>
      </c>
      <c r="E230" s="102"/>
      <c r="F230" s="102"/>
      <c r="G230" s="102"/>
      <c r="H230" s="102"/>
      <c r="I230" s="102"/>
      <c r="J230" s="102"/>
      <c r="K230" s="10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101">
        <v>0</v>
      </c>
      <c r="AK230" s="101">
        <f t="shared" si="3"/>
        <v>0</v>
      </c>
    </row>
    <row r="231" spans="1:37" s="75" customFormat="1" ht="17.25" hidden="1" customHeight="1">
      <c r="A231" s="72">
        <v>225</v>
      </c>
      <c r="B231" s="3" t="s">
        <v>195</v>
      </c>
      <c r="C231" s="80"/>
      <c r="D231" s="6" t="s">
        <v>339</v>
      </c>
      <c r="E231" s="102"/>
      <c r="F231" s="102"/>
      <c r="G231" s="102"/>
      <c r="H231" s="102"/>
      <c r="I231" s="102"/>
      <c r="J231" s="102"/>
      <c r="K231" s="10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101">
        <v>0</v>
      </c>
      <c r="AK231" s="101">
        <f t="shared" si="3"/>
        <v>0</v>
      </c>
    </row>
    <row r="232" spans="1:37" s="75" customFormat="1" ht="17.25" hidden="1" customHeight="1">
      <c r="A232" s="72">
        <v>226</v>
      </c>
      <c r="B232" s="3" t="s">
        <v>195</v>
      </c>
      <c r="C232" s="80"/>
      <c r="D232" s="6" t="s">
        <v>341</v>
      </c>
      <c r="E232" s="102"/>
      <c r="F232" s="102"/>
      <c r="G232" s="102"/>
      <c r="H232" s="102"/>
      <c r="I232" s="102"/>
      <c r="J232" s="102"/>
      <c r="K232" s="10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101">
        <v>0</v>
      </c>
      <c r="AK232" s="101">
        <f t="shared" si="3"/>
        <v>0</v>
      </c>
    </row>
    <row r="233" spans="1:37" s="75" customFormat="1" ht="17.25" hidden="1" customHeight="1">
      <c r="A233" s="72">
        <v>227</v>
      </c>
      <c r="B233" s="3" t="s">
        <v>195</v>
      </c>
      <c r="C233" s="80"/>
      <c r="D233" s="6" t="s">
        <v>343</v>
      </c>
      <c r="E233" s="102"/>
      <c r="F233" s="102"/>
      <c r="G233" s="102"/>
      <c r="H233" s="102"/>
      <c r="I233" s="102"/>
      <c r="J233" s="102"/>
      <c r="K233" s="10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101">
        <v>0</v>
      </c>
      <c r="AK233" s="101">
        <f t="shared" si="3"/>
        <v>0</v>
      </c>
    </row>
    <row r="234" spans="1:37" s="75" customFormat="1" ht="17.25" hidden="1" customHeight="1">
      <c r="A234" s="72">
        <v>228</v>
      </c>
      <c r="B234" s="3" t="s">
        <v>195</v>
      </c>
      <c r="C234" s="80"/>
      <c r="D234" s="6" t="s">
        <v>345</v>
      </c>
      <c r="E234" s="102"/>
      <c r="F234" s="102"/>
      <c r="G234" s="102"/>
      <c r="H234" s="102"/>
      <c r="I234" s="102"/>
      <c r="J234" s="102"/>
      <c r="K234" s="10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101">
        <v>0</v>
      </c>
      <c r="AK234" s="101">
        <f t="shared" si="3"/>
        <v>0</v>
      </c>
    </row>
    <row r="235" spans="1:37" s="75" customFormat="1" ht="17.25" hidden="1" customHeight="1">
      <c r="A235" s="72">
        <v>229</v>
      </c>
      <c r="B235" s="3" t="s">
        <v>195</v>
      </c>
      <c r="C235" s="80"/>
      <c r="D235" s="6" t="s">
        <v>347</v>
      </c>
      <c r="E235" s="102"/>
      <c r="F235" s="102"/>
      <c r="G235" s="102"/>
      <c r="H235" s="102"/>
      <c r="I235" s="102"/>
      <c r="J235" s="102"/>
      <c r="K235" s="10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101">
        <v>0</v>
      </c>
      <c r="AK235" s="101">
        <f t="shared" si="3"/>
        <v>0</v>
      </c>
    </row>
    <row r="236" spans="1:37" s="75" customFormat="1" ht="17.25" hidden="1" customHeight="1">
      <c r="A236" s="72">
        <v>230</v>
      </c>
      <c r="B236" s="3" t="s">
        <v>195</v>
      </c>
      <c r="C236" s="80"/>
      <c r="D236" s="6" t="s">
        <v>349</v>
      </c>
      <c r="E236" s="102"/>
      <c r="F236" s="102"/>
      <c r="G236" s="102"/>
      <c r="H236" s="102"/>
      <c r="I236" s="102"/>
      <c r="J236" s="102"/>
      <c r="K236" s="10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101">
        <v>0</v>
      </c>
      <c r="AK236" s="101">
        <f t="shared" si="3"/>
        <v>0</v>
      </c>
    </row>
    <row r="237" spans="1:37" s="75" customFormat="1" ht="17.25" hidden="1" customHeight="1">
      <c r="A237" s="72">
        <v>231</v>
      </c>
      <c r="B237" s="3" t="s">
        <v>195</v>
      </c>
      <c r="C237" s="80"/>
      <c r="D237" s="6" t="s">
        <v>350</v>
      </c>
      <c r="E237" s="102"/>
      <c r="F237" s="102"/>
      <c r="G237" s="102"/>
      <c r="H237" s="102"/>
      <c r="I237" s="102"/>
      <c r="J237" s="102"/>
      <c r="K237" s="10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101">
        <v>0</v>
      </c>
      <c r="AK237" s="101">
        <f t="shared" si="3"/>
        <v>0</v>
      </c>
    </row>
    <row r="238" spans="1:37" s="75" customFormat="1" ht="17.25" hidden="1" customHeight="1">
      <c r="A238" s="72">
        <v>232</v>
      </c>
      <c r="B238" s="3" t="s">
        <v>195</v>
      </c>
      <c r="C238" s="80"/>
      <c r="D238" s="6" t="s">
        <v>352</v>
      </c>
      <c r="E238" s="102"/>
      <c r="F238" s="102"/>
      <c r="G238" s="102"/>
      <c r="H238" s="102"/>
      <c r="I238" s="102"/>
      <c r="J238" s="102"/>
      <c r="K238" s="10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101">
        <v>0</v>
      </c>
      <c r="AK238" s="101">
        <f t="shared" si="3"/>
        <v>0</v>
      </c>
    </row>
    <row r="239" spans="1:37" s="75" customFormat="1" ht="17.25" hidden="1" customHeight="1">
      <c r="A239" s="72">
        <v>233</v>
      </c>
      <c r="B239" s="3" t="s">
        <v>195</v>
      </c>
      <c r="C239" s="80"/>
      <c r="D239" s="6" t="s">
        <v>354</v>
      </c>
      <c r="E239" s="102"/>
      <c r="F239" s="102"/>
      <c r="G239" s="102"/>
      <c r="H239" s="102"/>
      <c r="I239" s="102"/>
      <c r="J239" s="102"/>
      <c r="K239" s="10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101">
        <v>0</v>
      </c>
      <c r="AK239" s="101">
        <f t="shared" si="3"/>
        <v>0</v>
      </c>
    </row>
    <row r="240" spans="1:37" s="75" customFormat="1" ht="17.25" hidden="1" customHeight="1">
      <c r="A240" s="72">
        <v>234</v>
      </c>
      <c r="B240" s="3" t="s">
        <v>195</v>
      </c>
      <c r="C240" s="80"/>
      <c r="D240" s="6" t="s">
        <v>356</v>
      </c>
      <c r="E240" s="102"/>
      <c r="F240" s="102"/>
      <c r="G240" s="102"/>
      <c r="H240" s="102"/>
      <c r="I240" s="102"/>
      <c r="J240" s="102"/>
      <c r="K240" s="10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101">
        <v>0</v>
      </c>
      <c r="AK240" s="101">
        <f t="shared" si="3"/>
        <v>0</v>
      </c>
    </row>
    <row r="241" spans="1:37" s="75" customFormat="1" ht="17.25" hidden="1" customHeight="1">
      <c r="A241" s="72">
        <v>235</v>
      </c>
      <c r="B241" s="3" t="s">
        <v>195</v>
      </c>
      <c r="C241" s="80"/>
      <c r="D241" s="6" t="s">
        <v>358</v>
      </c>
      <c r="E241" s="102"/>
      <c r="F241" s="102"/>
      <c r="G241" s="102"/>
      <c r="H241" s="102"/>
      <c r="I241" s="102"/>
      <c r="J241" s="102"/>
      <c r="K241" s="10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101">
        <v>0</v>
      </c>
      <c r="AK241" s="101">
        <f t="shared" si="3"/>
        <v>0</v>
      </c>
    </row>
    <row r="242" spans="1:37" s="75" customFormat="1" ht="17.25" hidden="1" customHeight="1">
      <c r="A242" s="72">
        <v>236</v>
      </c>
      <c r="B242" s="3" t="s">
        <v>195</v>
      </c>
      <c r="C242" s="80"/>
      <c r="D242" s="6" t="s">
        <v>360</v>
      </c>
      <c r="E242" s="102"/>
      <c r="F242" s="102"/>
      <c r="G242" s="102"/>
      <c r="H242" s="102"/>
      <c r="I242" s="102"/>
      <c r="J242" s="102"/>
      <c r="K242" s="10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101">
        <v>0</v>
      </c>
      <c r="AK242" s="101">
        <f t="shared" si="3"/>
        <v>0</v>
      </c>
    </row>
    <row r="243" spans="1:37" s="75" customFormat="1" ht="17.25" hidden="1" customHeight="1">
      <c r="A243" s="72">
        <v>237</v>
      </c>
      <c r="B243" s="3" t="s">
        <v>195</v>
      </c>
      <c r="C243" s="80"/>
      <c r="D243" s="6" t="s">
        <v>362</v>
      </c>
      <c r="E243" s="102"/>
      <c r="F243" s="102"/>
      <c r="G243" s="102"/>
      <c r="H243" s="102"/>
      <c r="I243" s="102"/>
      <c r="J243" s="102"/>
      <c r="K243" s="10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101">
        <v>0</v>
      </c>
      <c r="AK243" s="101">
        <f t="shared" si="3"/>
        <v>0</v>
      </c>
    </row>
    <row r="244" spans="1:37" s="75" customFormat="1" ht="17.25" hidden="1" customHeight="1">
      <c r="A244" s="72">
        <v>238</v>
      </c>
      <c r="B244" s="3" t="s">
        <v>195</v>
      </c>
      <c r="C244" s="80"/>
      <c r="D244" s="6" t="s">
        <v>364</v>
      </c>
      <c r="E244" s="102"/>
      <c r="F244" s="102"/>
      <c r="G244" s="102"/>
      <c r="H244" s="102"/>
      <c r="I244" s="102"/>
      <c r="J244" s="102"/>
      <c r="K244" s="10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101">
        <v>0</v>
      </c>
      <c r="AK244" s="101">
        <f t="shared" si="3"/>
        <v>0</v>
      </c>
    </row>
    <row r="245" spans="1:37" s="75" customFormat="1" ht="17.25" hidden="1" customHeight="1">
      <c r="A245" s="72">
        <v>239</v>
      </c>
      <c r="B245" s="3" t="s">
        <v>195</v>
      </c>
      <c r="C245" s="80"/>
      <c r="D245" s="6" t="s">
        <v>366</v>
      </c>
      <c r="E245" s="102"/>
      <c r="F245" s="102"/>
      <c r="G245" s="102"/>
      <c r="H245" s="102"/>
      <c r="I245" s="102"/>
      <c r="J245" s="102"/>
      <c r="K245" s="10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101">
        <v>0</v>
      </c>
      <c r="AK245" s="101">
        <f t="shared" si="3"/>
        <v>0</v>
      </c>
    </row>
    <row r="246" spans="1:37" s="75" customFormat="1" ht="17.25" hidden="1" customHeight="1">
      <c r="A246" s="72">
        <v>240</v>
      </c>
      <c r="B246" s="3" t="s">
        <v>195</v>
      </c>
      <c r="C246" s="80"/>
      <c r="D246" s="6" t="s">
        <v>367</v>
      </c>
      <c r="E246" s="102"/>
      <c r="F246" s="102"/>
      <c r="G246" s="102"/>
      <c r="H246" s="102"/>
      <c r="I246" s="102"/>
      <c r="J246" s="102"/>
      <c r="K246" s="10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101">
        <v>0</v>
      </c>
      <c r="AK246" s="101">
        <f t="shared" si="3"/>
        <v>0</v>
      </c>
    </row>
    <row r="247" spans="1:37" s="75" customFormat="1" ht="17.25" hidden="1" customHeight="1">
      <c r="A247" s="72">
        <v>241</v>
      </c>
      <c r="B247" s="3" t="s">
        <v>195</v>
      </c>
      <c r="C247" s="80"/>
      <c r="D247" s="6" t="s">
        <v>369</v>
      </c>
      <c r="E247" s="102"/>
      <c r="F247" s="102"/>
      <c r="G247" s="102"/>
      <c r="H247" s="102"/>
      <c r="I247" s="102"/>
      <c r="J247" s="102"/>
      <c r="K247" s="10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101">
        <v>0</v>
      </c>
      <c r="AK247" s="101">
        <f t="shared" si="3"/>
        <v>0</v>
      </c>
    </row>
    <row r="248" spans="1:37" s="75" customFormat="1" ht="17.25" hidden="1" customHeight="1">
      <c r="A248" s="72">
        <v>242</v>
      </c>
      <c r="B248" s="3" t="s">
        <v>195</v>
      </c>
      <c r="C248" s="80"/>
      <c r="D248" s="6" t="s">
        <v>370</v>
      </c>
      <c r="E248" s="102"/>
      <c r="F248" s="102"/>
      <c r="G248" s="102"/>
      <c r="H248" s="102"/>
      <c r="I248" s="102"/>
      <c r="J248" s="102"/>
      <c r="K248" s="10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101">
        <v>0</v>
      </c>
      <c r="AK248" s="101">
        <f t="shared" si="3"/>
        <v>0</v>
      </c>
    </row>
    <row r="249" spans="1:37" s="75" customFormat="1" ht="17.25" hidden="1" customHeight="1">
      <c r="A249" s="72">
        <v>243</v>
      </c>
      <c r="B249" s="3" t="s">
        <v>195</v>
      </c>
      <c r="C249" s="80"/>
      <c r="D249" s="6" t="s">
        <v>372</v>
      </c>
      <c r="E249" s="102"/>
      <c r="F249" s="102"/>
      <c r="G249" s="102"/>
      <c r="H249" s="102"/>
      <c r="I249" s="102"/>
      <c r="J249" s="102"/>
      <c r="K249" s="10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101">
        <v>0</v>
      </c>
      <c r="AK249" s="101">
        <f t="shared" si="3"/>
        <v>0</v>
      </c>
    </row>
    <row r="250" spans="1:37" s="75" customFormat="1" ht="17.25" hidden="1" customHeight="1">
      <c r="A250" s="72">
        <v>244</v>
      </c>
      <c r="B250" s="3" t="s">
        <v>195</v>
      </c>
      <c r="C250" s="80"/>
      <c r="D250" s="6" t="s">
        <v>374</v>
      </c>
      <c r="E250" s="102"/>
      <c r="F250" s="102"/>
      <c r="G250" s="102"/>
      <c r="H250" s="102"/>
      <c r="I250" s="102"/>
      <c r="J250" s="102"/>
      <c r="K250" s="10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101">
        <v>0</v>
      </c>
      <c r="AK250" s="101">
        <f t="shared" si="3"/>
        <v>0</v>
      </c>
    </row>
    <row r="251" spans="1:37" s="75" customFormat="1" ht="17.25" hidden="1" customHeight="1">
      <c r="A251" s="72">
        <v>245</v>
      </c>
      <c r="B251" s="3" t="s">
        <v>195</v>
      </c>
      <c r="C251" s="80"/>
      <c r="D251" s="6" t="s">
        <v>376</v>
      </c>
      <c r="E251" s="102"/>
      <c r="F251" s="102"/>
      <c r="G251" s="102"/>
      <c r="H251" s="102"/>
      <c r="I251" s="102"/>
      <c r="J251" s="102"/>
      <c r="K251" s="10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101">
        <v>0</v>
      </c>
      <c r="AK251" s="101">
        <f t="shared" si="3"/>
        <v>0</v>
      </c>
    </row>
    <row r="252" spans="1:37" s="75" customFormat="1" ht="17.25" hidden="1" customHeight="1">
      <c r="A252" s="72">
        <v>246</v>
      </c>
      <c r="B252" s="3" t="s">
        <v>195</v>
      </c>
      <c r="C252" s="80"/>
      <c r="D252" s="6" t="s">
        <v>377</v>
      </c>
      <c r="E252" s="102"/>
      <c r="F252" s="102"/>
      <c r="G252" s="102"/>
      <c r="H252" s="102"/>
      <c r="I252" s="102"/>
      <c r="J252" s="102"/>
      <c r="K252" s="10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101">
        <v>0</v>
      </c>
      <c r="AK252" s="101">
        <f t="shared" si="3"/>
        <v>0</v>
      </c>
    </row>
    <row r="253" spans="1:37" s="75" customFormat="1" ht="17.25" hidden="1" customHeight="1">
      <c r="A253" s="72">
        <v>247</v>
      </c>
      <c r="B253" s="3" t="s">
        <v>195</v>
      </c>
      <c r="C253" s="80"/>
      <c r="D253" s="6" t="s">
        <v>378</v>
      </c>
      <c r="E253" s="102"/>
      <c r="F253" s="102"/>
      <c r="G253" s="102"/>
      <c r="H253" s="102"/>
      <c r="I253" s="102"/>
      <c r="J253" s="102"/>
      <c r="K253" s="10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101">
        <v>0</v>
      </c>
      <c r="AK253" s="101">
        <f t="shared" si="3"/>
        <v>0</v>
      </c>
    </row>
    <row r="254" spans="1:37" s="75" customFormat="1" ht="17.25" hidden="1" customHeight="1">
      <c r="A254" s="72">
        <v>248</v>
      </c>
      <c r="B254" s="3" t="s">
        <v>195</v>
      </c>
      <c r="C254" s="80"/>
      <c r="D254" s="6" t="s">
        <v>379</v>
      </c>
      <c r="E254" s="102"/>
      <c r="F254" s="102"/>
      <c r="G254" s="102"/>
      <c r="H254" s="102"/>
      <c r="I254" s="102"/>
      <c r="J254" s="102"/>
      <c r="K254" s="10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101">
        <v>0</v>
      </c>
      <c r="AK254" s="101">
        <f t="shared" si="3"/>
        <v>0</v>
      </c>
    </row>
    <row r="255" spans="1:37" s="75" customFormat="1" ht="17.25" hidden="1" customHeight="1">
      <c r="A255" s="72">
        <v>249</v>
      </c>
      <c r="B255" s="3" t="s">
        <v>195</v>
      </c>
      <c r="C255" s="80"/>
      <c r="D255" s="6" t="s">
        <v>381</v>
      </c>
      <c r="E255" s="102"/>
      <c r="F255" s="102"/>
      <c r="G255" s="102"/>
      <c r="H255" s="102"/>
      <c r="I255" s="102"/>
      <c r="J255" s="102"/>
      <c r="K255" s="10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101">
        <v>0</v>
      </c>
      <c r="AK255" s="101">
        <f t="shared" si="3"/>
        <v>0</v>
      </c>
    </row>
    <row r="256" spans="1:37" s="75" customFormat="1" ht="17.25" hidden="1" customHeight="1">
      <c r="A256" s="72">
        <v>250</v>
      </c>
      <c r="B256" s="3" t="s">
        <v>195</v>
      </c>
      <c r="C256" s="80"/>
      <c r="D256" s="6" t="s">
        <v>383</v>
      </c>
      <c r="E256" s="102"/>
      <c r="F256" s="102"/>
      <c r="G256" s="102"/>
      <c r="H256" s="102"/>
      <c r="I256" s="102"/>
      <c r="J256" s="102"/>
      <c r="K256" s="10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101">
        <v>0</v>
      </c>
      <c r="AK256" s="101">
        <f t="shared" si="3"/>
        <v>0</v>
      </c>
    </row>
    <row r="257" spans="1:37" s="75" customFormat="1" ht="17.25" hidden="1" customHeight="1">
      <c r="A257" s="72">
        <v>251</v>
      </c>
      <c r="B257" s="3" t="s">
        <v>195</v>
      </c>
      <c r="C257" s="80"/>
      <c r="D257" s="6" t="s">
        <v>385</v>
      </c>
      <c r="E257" s="102"/>
      <c r="F257" s="102"/>
      <c r="G257" s="102"/>
      <c r="H257" s="102"/>
      <c r="I257" s="102"/>
      <c r="J257" s="102"/>
      <c r="K257" s="10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101">
        <v>0</v>
      </c>
      <c r="AK257" s="101">
        <f t="shared" si="3"/>
        <v>0</v>
      </c>
    </row>
    <row r="258" spans="1:37" s="75" customFormat="1" ht="17.25" hidden="1" customHeight="1">
      <c r="A258" s="72">
        <v>252</v>
      </c>
      <c r="B258" s="3" t="s">
        <v>195</v>
      </c>
      <c r="C258" s="80"/>
      <c r="D258" s="6" t="s">
        <v>387</v>
      </c>
      <c r="E258" s="102"/>
      <c r="F258" s="102"/>
      <c r="G258" s="102"/>
      <c r="H258" s="102"/>
      <c r="I258" s="102"/>
      <c r="J258" s="102"/>
      <c r="K258" s="10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101">
        <v>0</v>
      </c>
      <c r="AK258" s="101">
        <f t="shared" si="3"/>
        <v>0</v>
      </c>
    </row>
    <row r="259" spans="1:37" s="75" customFormat="1" ht="17.25" hidden="1" customHeight="1">
      <c r="A259" s="72">
        <v>253</v>
      </c>
      <c r="B259" s="3" t="s">
        <v>195</v>
      </c>
      <c r="C259" s="80"/>
      <c r="D259" s="6" t="s">
        <v>389</v>
      </c>
      <c r="E259" s="102"/>
      <c r="F259" s="102"/>
      <c r="G259" s="102"/>
      <c r="H259" s="102"/>
      <c r="I259" s="102"/>
      <c r="J259" s="102"/>
      <c r="K259" s="10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101">
        <v>0</v>
      </c>
      <c r="AK259" s="101">
        <f t="shared" si="3"/>
        <v>0</v>
      </c>
    </row>
    <row r="260" spans="1:37" s="75" customFormat="1" ht="17.25" hidden="1" customHeight="1">
      <c r="A260" s="72">
        <v>254</v>
      </c>
      <c r="B260" s="3" t="s">
        <v>195</v>
      </c>
      <c r="C260" s="80"/>
      <c r="D260" s="6" t="s">
        <v>391</v>
      </c>
      <c r="E260" s="102"/>
      <c r="F260" s="102"/>
      <c r="G260" s="102"/>
      <c r="H260" s="102"/>
      <c r="I260" s="102"/>
      <c r="J260" s="102"/>
      <c r="K260" s="10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101">
        <v>0</v>
      </c>
      <c r="AK260" s="101">
        <f t="shared" si="3"/>
        <v>0</v>
      </c>
    </row>
    <row r="261" spans="1:37" s="75" customFormat="1" ht="17.25" hidden="1" customHeight="1">
      <c r="A261" s="72">
        <v>255</v>
      </c>
      <c r="B261" s="3" t="s">
        <v>195</v>
      </c>
      <c r="C261" s="80"/>
      <c r="D261" s="6" t="s">
        <v>392</v>
      </c>
      <c r="E261" s="102"/>
      <c r="F261" s="102"/>
      <c r="G261" s="102"/>
      <c r="H261" s="102"/>
      <c r="I261" s="102"/>
      <c r="J261" s="102"/>
      <c r="K261" s="10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101">
        <v>0</v>
      </c>
      <c r="AK261" s="101">
        <f t="shared" si="3"/>
        <v>0</v>
      </c>
    </row>
    <row r="262" spans="1:37" s="75" customFormat="1" ht="17.25" hidden="1" customHeight="1">
      <c r="A262" s="72">
        <v>256</v>
      </c>
      <c r="B262" s="3" t="s">
        <v>195</v>
      </c>
      <c r="C262" s="80"/>
      <c r="D262" s="6" t="s">
        <v>394</v>
      </c>
      <c r="E262" s="102"/>
      <c r="F262" s="102"/>
      <c r="G262" s="102"/>
      <c r="H262" s="102"/>
      <c r="I262" s="102"/>
      <c r="J262" s="102"/>
      <c r="K262" s="10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101">
        <v>0</v>
      </c>
      <c r="AK262" s="101">
        <f t="shared" si="3"/>
        <v>0</v>
      </c>
    </row>
    <row r="263" spans="1:37" s="75" customFormat="1" ht="17.25" hidden="1" customHeight="1">
      <c r="A263" s="72">
        <v>257</v>
      </c>
      <c r="B263" s="3" t="s">
        <v>195</v>
      </c>
      <c r="C263" s="80"/>
      <c r="D263" s="6" t="s">
        <v>396</v>
      </c>
      <c r="E263" s="102"/>
      <c r="F263" s="102"/>
      <c r="G263" s="102"/>
      <c r="H263" s="102"/>
      <c r="I263" s="102"/>
      <c r="J263" s="102"/>
      <c r="K263" s="10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101">
        <v>0</v>
      </c>
      <c r="AK263" s="101">
        <f t="shared" ref="AK263:AK326" si="4">COUNTA(E263:AI263)*(AJ263)*(2)</f>
        <v>0</v>
      </c>
    </row>
    <row r="264" spans="1:37" s="75" customFormat="1" ht="17.25" hidden="1" customHeight="1">
      <c r="A264" s="72">
        <v>258</v>
      </c>
      <c r="B264" s="3" t="s">
        <v>195</v>
      </c>
      <c r="C264" s="80"/>
      <c r="D264" s="6" t="s">
        <v>398</v>
      </c>
      <c r="E264" s="102"/>
      <c r="F264" s="102"/>
      <c r="G264" s="102"/>
      <c r="H264" s="102"/>
      <c r="I264" s="102"/>
      <c r="J264" s="102"/>
      <c r="K264" s="10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101">
        <v>0</v>
      </c>
      <c r="AK264" s="101">
        <f t="shared" si="4"/>
        <v>0</v>
      </c>
    </row>
    <row r="265" spans="1:37" s="75" customFormat="1" ht="17.25" hidden="1" customHeight="1">
      <c r="A265" s="72">
        <v>259</v>
      </c>
      <c r="B265" s="3" t="s">
        <v>195</v>
      </c>
      <c r="C265" s="80"/>
      <c r="D265" s="6" t="s">
        <v>400</v>
      </c>
      <c r="E265" s="102"/>
      <c r="F265" s="102"/>
      <c r="G265" s="102"/>
      <c r="H265" s="102"/>
      <c r="I265" s="102"/>
      <c r="J265" s="102"/>
      <c r="K265" s="10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101">
        <v>0</v>
      </c>
      <c r="AK265" s="101">
        <f t="shared" si="4"/>
        <v>0</v>
      </c>
    </row>
    <row r="266" spans="1:37" s="75" customFormat="1" ht="17.25" hidden="1" customHeight="1">
      <c r="A266" s="72">
        <v>260</v>
      </c>
      <c r="B266" s="3" t="s">
        <v>195</v>
      </c>
      <c r="C266" s="80"/>
      <c r="D266" s="6" t="s">
        <v>402</v>
      </c>
      <c r="E266" s="102"/>
      <c r="F266" s="102"/>
      <c r="G266" s="102"/>
      <c r="H266" s="102"/>
      <c r="I266" s="102"/>
      <c r="J266" s="102"/>
      <c r="K266" s="10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101">
        <v>0</v>
      </c>
      <c r="AK266" s="101">
        <f t="shared" si="4"/>
        <v>0</v>
      </c>
    </row>
    <row r="267" spans="1:37" s="75" customFormat="1" ht="17.25" hidden="1" customHeight="1">
      <c r="A267" s="72">
        <v>261</v>
      </c>
      <c r="B267" s="3" t="s">
        <v>195</v>
      </c>
      <c r="C267" s="80"/>
      <c r="D267" s="6" t="s">
        <v>403</v>
      </c>
      <c r="E267" s="102"/>
      <c r="F267" s="102"/>
      <c r="G267" s="102"/>
      <c r="H267" s="102"/>
      <c r="I267" s="102"/>
      <c r="J267" s="102"/>
      <c r="K267" s="10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101">
        <v>0</v>
      </c>
      <c r="AK267" s="101">
        <f t="shared" si="4"/>
        <v>0</v>
      </c>
    </row>
    <row r="268" spans="1:37" s="75" customFormat="1" ht="17.25" hidden="1" customHeight="1">
      <c r="A268" s="72">
        <v>262</v>
      </c>
      <c r="B268" s="3" t="s">
        <v>195</v>
      </c>
      <c r="C268" s="80"/>
      <c r="D268" s="6" t="s">
        <v>405</v>
      </c>
      <c r="E268" s="102"/>
      <c r="F268" s="102"/>
      <c r="G268" s="102"/>
      <c r="H268" s="102"/>
      <c r="I268" s="102"/>
      <c r="J268" s="102"/>
      <c r="K268" s="10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101">
        <v>0</v>
      </c>
      <c r="AK268" s="101">
        <f t="shared" si="4"/>
        <v>0</v>
      </c>
    </row>
    <row r="269" spans="1:37" s="75" customFormat="1" ht="17.25" hidden="1" customHeight="1">
      <c r="A269" s="72">
        <v>263</v>
      </c>
      <c r="B269" s="3" t="s">
        <v>195</v>
      </c>
      <c r="C269" s="80"/>
      <c r="D269" s="6" t="s">
        <v>407</v>
      </c>
      <c r="E269" s="102"/>
      <c r="F269" s="102"/>
      <c r="G269" s="102"/>
      <c r="H269" s="102"/>
      <c r="I269" s="102"/>
      <c r="J269" s="102"/>
      <c r="K269" s="10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101">
        <v>0</v>
      </c>
      <c r="AK269" s="101">
        <f t="shared" si="4"/>
        <v>0</v>
      </c>
    </row>
    <row r="270" spans="1:37" s="75" customFormat="1" ht="17.25" hidden="1" customHeight="1">
      <c r="A270" s="72">
        <v>264</v>
      </c>
      <c r="B270" s="3" t="s">
        <v>195</v>
      </c>
      <c r="C270" s="80"/>
      <c r="D270" s="6" t="s">
        <v>409</v>
      </c>
      <c r="E270" s="102"/>
      <c r="F270" s="102"/>
      <c r="G270" s="102"/>
      <c r="H270" s="102"/>
      <c r="I270" s="102"/>
      <c r="J270" s="102"/>
      <c r="K270" s="10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101">
        <v>0</v>
      </c>
      <c r="AK270" s="101">
        <f t="shared" si="4"/>
        <v>0</v>
      </c>
    </row>
    <row r="271" spans="1:37" s="75" customFormat="1" ht="17.25" hidden="1" customHeight="1">
      <c r="A271" s="72">
        <v>265</v>
      </c>
      <c r="B271" s="3" t="s">
        <v>195</v>
      </c>
      <c r="C271" s="80"/>
      <c r="D271" s="6" t="s">
        <v>411</v>
      </c>
      <c r="E271" s="102"/>
      <c r="F271" s="102"/>
      <c r="G271" s="102"/>
      <c r="H271" s="102"/>
      <c r="I271" s="102"/>
      <c r="J271" s="102"/>
      <c r="K271" s="10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101">
        <v>0</v>
      </c>
      <c r="AK271" s="101">
        <f t="shared" si="4"/>
        <v>0</v>
      </c>
    </row>
    <row r="272" spans="1:37" s="75" customFormat="1" ht="17.25" hidden="1" customHeight="1">
      <c r="A272" s="72">
        <v>266</v>
      </c>
      <c r="B272" s="3" t="s">
        <v>195</v>
      </c>
      <c r="C272" s="80"/>
      <c r="D272" s="6" t="s">
        <v>413</v>
      </c>
      <c r="E272" s="102"/>
      <c r="F272" s="102"/>
      <c r="G272" s="102"/>
      <c r="H272" s="102"/>
      <c r="I272" s="102"/>
      <c r="J272" s="102"/>
      <c r="K272" s="10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101">
        <v>0</v>
      </c>
      <c r="AK272" s="101">
        <f t="shared" si="4"/>
        <v>0</v>
      </c>
    </row>
    <row r="273" spans="1:37" s="75" customFormat="1" ht="17.25" hidden="1" customHeight="1">
      <c r="A273" s="72">
        <v>267</v>
      </c>
      <c r="B273" s="3" t="s">
        <v>195</v>
      </c>
      <c r="C273" s="80"/>
      <c r="D273" s="6" t="s">
        <v>415</v>
      </c>
      <c r="E273" s="102"/>
      <c r="F273" s="102"/>
      <c r="G273" s="102"/>
      <c r="H273" s="102"/>
      <c r="I273" s="102"/>
      <c r="J273" s="102"/>
      <c r="K273" s="10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101">
        <v>0</v>
      </c>
      <c r="AK273" s="101">
        <f t="shared" si="4"/>
        <v>0</v>
      </c>
    </row>
    <row r="274" spans="1:37" s="75" customFormat="1" ht="17.25" hidden="1" customHeight="1">
      <c r="A274" s="72">
        <v>268</v>
      </c>
      <c r="B274" s="3" t="s">
        <v>195</v>
      </c>
      <c r="C274" s="80"/>
      <c r="D274" s="6" t="s">
        <v>418</v>
      </c>
      <c r="E274" s="102"/>
      <c r="F274" s="102"/>
      <c r="G274" s="102"/>
      <c r="H274" s="102"/>
      <c r="I274" s="102"/>
      <c r="J274" s="102"/>
      <c r="K274" s="10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101">
        <v>0</v>
      </c>
      <c r="AK274" s="101">
        <f t="shared" si="4"/>
        <v>0</v>
      </c>
    </row>
    <row r="275" spans="1:37" s="75" customFormat="1" ht="17.25" hidden="1" customHeight="1">
      <c r="A275" s="72">
        <v>269</v>
      </c>
      <c r="B275" s="3" t="s">
        <v>195</v>
      </c>
      <c r="C275" s="80"/>
      <c r="D275" s="6" t="s">
        <v>420</v>
      </c>
      <c r="E275" s="102"/>
      <c r="F275" s="102"/>
      <c r="G275" s="102"/>
      <c r="H275" s="102"/>
      <c r="I275" s="102"/>
      <c r="J275" s="102"/>
      <c r="K275" s="10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101">
        <v>0</v>
      </c>
      <c r="AK275" s="101">
        <f t="shared" si="4"/>
        <v>0</v>
      </c>
    </row>
    <row r="276" spans="1:37" s="75" customFormat="1" ht="17.25" hidden="1" customHeight="1">
      <c r="A276" s="72">
        <v>270</v>
      </c>
      <c r="B276" s="3" t="s">
        <v>195</v>
      </c>
      <c r="C276" s="80"/>
      <c r="D276" s="6" t="s">
        <v>422</v>
      </c>
      <c r="E276" s="102"/>
      <c r="F276" s="102"/>
      <c r="G276" s="102"/>
      <c r="H276" s="102"/>
      <c r="I276" s="102"/>
      <c r="J276" s="102"/>
      <c r="K276" s="10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101">
        <v>0</v>
      </c>
      <c r="AK276" s="101">
        <f t="shared" si="4"/>
        <v>0</v>
      </c>
    </row>
    <row r="277" spans="1:37" s="75" customFormat="1" ht="17.25" hidden="1" customHeight="1">
      <c r="A277" s="72">
        <v>271</v>
      </c>
      <c r="B277" s="3" t="s">
        <v>195</v>
      </c>
      <c r="C277" s="80"/>
      <c r="D277" s="6" t="s">
        <v>424</v>
      </c>
      <c r="E277" s="102"/>
      <c r="F277" s="102"/>
      <c r="G277" s="102"/>
      <c r="H277" s="102"/>
      <c r="I277" s="102"/>
      <c r="J277" s="102"/>
      <c r="K277" s="10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101">
        <v>0</v>
      </c>
      <c r="AK277" s="101">
        <f t="shared" si="4"/>
        <v>0</v>
      </c>
    </row>
    <row r="278" spans="1:37" s="75" customFormat="1" ht="17.25" hidden="1" customHeight="1">
      <c r="A278" s="72">
        <v>272</v>
      </c>
      <c r="B278" s="3" t="s">
        <v>195</v>
      </c>
      <c r="C278" s="80"/>
      <c r="D278" s="6" t="s">
        <v>426</v>
      </c>
      <c r="E278" s="102"/>
      <c r="F278" s="102"/>
      <c r="G278" s="102"/>
      <c r="H278" s="102"/>
      <c r="I278" s="102"/>
      <c r="J278" s="102"/>
      <c r="K278" s="10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101">
        <v>0</v>
      </c>
      <c r="AK278" s="101">
        <f t="shared" si="4"/>
        <v>0</v>
      </c>
    </row>
    <row r="279" spans="1:37" s="75" customFormat="1" ht="17.25" hidden="1" customHeight="1">
      <c r="A279" s="72">
        <v>273</v>
      </c>
      <c r="B279" s="3" t="s">
        <v>195</v>
      </c>
      <c r="C279" s="80"/>
      <c r="D279" s="6" t="s">
        <v>428</v>
      </c>
      <c r="E279" s="102"/>
      <c r="F279" s="102"/>
      <c r="G279" s="102"/>
      <c r="H279" s="102"/>
      <c r="I279" s="102"/>
      <c r="J279" s="102"/>
      <c r="K279" s="10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101">
        <v>0</v>
      </c>
      <c r="AK279" s="101">
        <f t="shared" si="4"/>
        <v>0</v>
      </c>
    </row>
    <row r="280" spans="1:37" s="75" customFormat="1" ht="17.25" hidden="1" customHeight="1">
      <c r="A280" s="72">
        <v>274</v>
      </c>
      <c r="B280" s="3" t="s">
        <v>195</v>
      </c>
      <c r="C280" s="80"/>
      <c r="D280" s="6" t="s">
        <v>430</v>
      </c>
      <c r="E280" s="102"/>
      <c r="F280" s="102"/>
      <c r="G280" s="102"/>
      <c r="H280" s="102"/>
      <c r="I280" s="102"/>
      <c r="J280" s="102"/>
      <c r="K280" s="10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101">
        <v>0</v>
      </c>
      <c r="AK280" s="101">
        <f t="shared" si="4"/>
        <v>0</v>
      </c>
    </row>
    <row r="281" spans="1:37" s="75" customFormat="1" ht="17.25" hidden="1" customHeight="1">
      <c r="A281" s="72">
        <v>275</v>
      </c>
      <c r="B281" s="3" t="s">
        <v>195</v>
      </c>
      <c r="C281" s="80"/>
      <c r="D281" s="6" t="s">
        <v>432</v>
      </c>
      <c r="E281" s="102"/>
      <c r="F281" s="102"/>
      <c r="G281" s="102"/>
      <c r="H281" s="102"/>
      <c r="I281" s="102"/>
      <c r="J281" s="102"/>
      <c r="K281" s="10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101">
        <v>0</v>
      </c>
      <c r="AK281" s="101">
        <f t="shared" si="4"/>
        <v>0</v>
      </c>
    </row>
    <row r="282" spans="1:37" s="75" customFormat="1" ht="17.25" hidden="1" customHeight="1">
      <c r="A282" s="72">
        <v>276</v>
      </c>
      <c r="B282" s="3" t="s">
        <v>195</v>
      </c>
      <c r="C282" s="80"/>
      <c r="D282" s="6" t="s">
        <v>434</v>
      </c>
      <c r="E282" s="102"/>
      <c r="F282" s="102"/>
      <c r="G282" s="102"/>
      <c r="H282" s="102"/>
      <c r="I282" s="102"/>
      <c r="J282" s="102"/>
      <c r="K282" s="10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101">
        <v>0</v>
      </c>
      <c r="AK282" s="101">
        <f t="shared" si="4"/>
        <v>0</v>
      </c>
    </row>
    <row r="283" spans="1:37" s="75" customFormat="1" ht="17.25" hidden="1" customHeight="1">
      <c r="A283" s="72">
        <v>277</v>
      </c>
      <c r="B283" s="3" t="s">
        <v>195</v>
      </c>
      <c r="C283" s="80"/>
      <c r="D283" s="6" t="s">
        <v>436</v>
      </c>
      <c r="E283" s="102"/>
      <c r="F283" s="102"/>
      <c r="G283" s="102"/>
      <c r="H283" s="102"/>
      <c r="I283" s="102"/>
      <c r="J283" s="102"/>
      <c r="K283" s="10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101">
        <v>0</v>
      </c>
      <c r="AK283" s="101">
        <f t="shared" si="4"/>
        <v>0</v>
      </c>
    </row>
    <row r="284" spans="1:37" s="75" customFormat="1" ht="17.25" hidden="1" customHeight="1">
      <c r="A284" s="72">
        <v>278</v>
      </c>
      <c r="B284" s="3" t="s">
        <v>195</v>
      </c>
      <c r="C284" s="80"/>
      <c r="D284" s="6" t="s">
        <v>438</v>
      </c>
      <c r="E284" s="102"/>
      <c r="F284" s="102"/>
      <c r="G284" s="102"/>
      <c r="H284" s="102"/>
      <c r="I284" s="102"/>
      <c r="J284" s="102"/>
      <c r="K284" s="10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101">
        <v>0</v>
      </c>
      <c r="AK284" s="101">
        <f t="shared" si="4"/>
        <v>0</v>
      </c>
    </row>
    <row r="285" spans="1:37" s="75" customFormat="1" ht="17.25" hidden="1" customHeight="1">
      <c r="A285" s="72">
        <v>279</v>
      </c>
      <c r="B285" s="3" t="s">
        <v>195</v>
      </c>
      <c r="C285" s="80"/>
      <c r="D285" s="6" t="s">
        <v>440</v>
      </c>
      <c r="E285" s="102"/>
      <c r="F285" s="102"/>
      <c r="G285" s="102"/>
      <c r="H285" s="102"/>
      <c r="I285" s="102"/>
      <c r="J285" s="102"/>
      <c r="K285" s="10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101">
        <v>0</v>
      </c>
      <c r="AK285" s="101">
        <f t="shared" si="4"/>
        <v>0</v>
      </c>
    </row>
    <row r="286" spans="1:37" s="75" customFormat="1" ht="17.25" hidden="1" customHeight="1">
      <c r="A286" s="72">
        <v>280</v>
      </c>
      <c r="B286" s="3" t="s">
        <v>195</v>
      </c>
      <c r="C286" s="80"/>
      <c r="D286" s="6" t="s">
        <v>442</v>
      </c>
      <c r="E286" s="102"/>
      <c r="F286" s="102"/>
      <c r="G286" s="102"/>
      <c r="H286" s="102"/>
      <c r="I286" s="102"/>
      <c r="J286" s="102"/>
      <c r="K286" s="10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101">
        <v>0</v>
      </c>
      <c r="AK286" s="101">
        <f t="shared" si="4"/>
        <v>0</v>
      </c>
    </row>
    <row r="287" spans="1:37" s="75" customFormat="1" ht="17.25" hidden="1" customHeight="1">
      <c r="A287" s="72">
        <v>281</v>
      </c>
      <c r="B287" s="3" t="s">
        <v>195</v>
      </c>
      <c r="C287" s="80"/>
      <c r="D287" s="6" t="s">
        <v>444</v>
      </c>
      <c r="E287" s="102"/>
      <c r="F287" s="102"/>
      <c r="G287" s="102"/>
      <c r="H287" s="102"/>
      <c r="I287" s="102"/>
      <c r="J287" s="102"/>
      <c r="K287" s="10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101">
        <v>0</v>
      </c>
      <c r="AK287" s="101">
        <f t="shared" si="4"/>
        <v>0</v>
      </c>
    </row>
    <row r="288" spans="1:37" s="75" customFormat="1" ht="17.25" hidden="1" customHeight="1">
      <c r="A288" s="72">
        <v>282</v>
      </c>
      <c r="B288" s="3" t="s">
        <v>195</v>
      </c>
      <c r="C288" s="80"/>
      <c r="D288" s="6" t="s">
        <v>446</v>
      </c>
      <c r="E288" s="102"/>
      <c r="F288" s="102"/>
      <c r="G288" s="102"/>
      <c r="H288" s="102"/>
      <c r="I288" s="102"/>
      <c r="J288" s="102"/>
      <c r="K288" s="10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101">
        <v>0</v>
      </c>
      <c r="AK288" s="101">
        <f t="shared" si="4"/>
        <v>0</v>
      </c>
    </row>
    <row r="289" spans="1:37" s="75" customFormat="1" ht="17.25" hidden="1" customHeight="1">
      <c r="A289" s="72">
        <v>283</v>
      </c>
      <c r="B289" s="3" t="s">
        <v>195</v>
      </c>
      <c r="C289" s="80"/>
      <c r="D289" s="6" t="s">
        <v>448</v>
      </c>
      <c r="E289" s="102"/>
      <c r="F289" s="102"/>
      <c r="G289" s="102"/>
      <c r="H289" s="102"/>
      <c r="I289" s="102"/>
      <c r="J289" s="102"/>
      <c r="K289" s="10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101">
        <v>0</v>
      </c>
      <c r="AK289" s="101">
        <f t="shared" si="4"/>
        <v>0</v>
      </c>
    </row>
    <row r="290" spans="1:37" s="75" customFormat="1" ht="17.25" hidden="1" customHeight="1">
      <c r="A290" s="72">
        <v>284</v>
      </c>
      <c r="B290" s="3" t="s">
        <v>195</v>
      </c>
      <c r="C290" s="80"/>
      <c r="D290" s="6" t="s">
        <v>450</v>
      </c>
      <c r="E290" s="102"/>
      <c r="F290" s="102"/>
      <c r="G290" s="102"/>
      <c r="H290" s="102"/>
      <c r="I290" s="102"/>
      <c r="J290" s="102"/>
      <c r="K290" s="10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101">
        <v>0</v>
      </c>
      <c r="AK290" s="101">
        <f t="shared" si="4"/>
        <v>0</v>
      </c>
    </row>
    <row r="291" spans="1:37" s="75" customFormat="1" ht="17.25" hidden="1" customHeight="1">
      <c r="A291" s="72">
        <v>285</v>
      </c>
      <c r="B291" s="3" t="s">
        <v>195</v>
      </c>
      <c r="C291" s="80"/>
      <c r="D291" s="6" t="s">
        <v>452</v>
      </c>
      <c r="E291" s="102"/>
      <c r="F291" s="102"/>
      <c r="G291" s="102"/>
      <c r="H291" s="102"/>
      <c r="I291" s="102"/>
      <c r="J291" s="102"/>
      <c r="K291" s="10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101">
        <v>0</v>
      </c>
      <c r="AK291" s="101">
        <f t="shared" si="4"/>
        <v>0</v>
      </c>
    </row>
    <row r="292" spans="1:37" s="75" customFormat="1" ht="17.25" hidden="1" customHeight="1">
      <c r="A292" s="72">
        <v>286</v>
      </c>
      <c r="B292" s="3" t="s">
        <v>195</v>
      </c>
      <c r="C292" s="80"/>
      <c r="D292" s="6" t="s">
        <v>454</v>
      </c>
      <c r="E292" s="102"/>
      <c r="F292" s="102"/>
      <c r="G292" s="102"/>
      <c r="H292" s="102"/>
      <c r="I292" s="102"/>
      <c r="J292" s="102"/>
      <c r="K292" s="10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101">
        <v>0</v>
      </c>
      <c r="AK292" s="101">
        <f t="shared" si="4"/>
        <v>0</v>
      </c>
    </row>
    <row r="293" spans="1:37" s="75" customFormat="1" ht="17.25" hidden="1" customHeight="1">
      <c r="A293" s="72">
        <v>287</v>
      </c>
      <c r="B293" s="3" t="s">
        <v>195</v>
      </c>
      <c r="C293" s="80"/>
      <c r="D293" s="6" t="s">
        <v>456</v>
      </c>
      <c r="E293" s="102"/>
      <c r="F293" s="102"/>
      <c r="G293" s="102"/>
      <c r="H293" s="102"/>
      <c r="I293" s="102"/>
      <c r="J293" s="102"/>
      <c r="K293" s="10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101">
        <v>0</v>
      </c>
      <c r="AK293" s="101">
        <f t="shared" si="4"/>
        <v>0</v>
      </c>
    </row>
    <row r="294" spans="1:37" s="75" customFormat="1" ht="17.25" hidden="1" customHeight="1">
      <c r="A294" s="72">
        <v>288</v>
      </c>
      <c r="B294" s="3" t="s">
        <v>195</v>
      </c>
      <c r="C294" s="80"/>
      <c r="D294" s="6" t="s">
        <v>458</v>
      </c>
      <c r="E294" s="102"/>
      <c r="F294" s="102"/>
      <c r="G294" s="102"/>
      <c r="H294" s="102"/>
      <c r="I294" s="102"/>
      <c r="J294" s="102"/>
      <c r="K294" s="10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101">
        <v>0</v>
      </c>
      <c r="AK294" s="101">
        <f t="shared" si="4"/>
        <v>0</v>
      </c>
    </row>
    <row r="295" spans="1:37" s="75" customFormat="1" ht="17.25" hidden="1" customHeight="1">
      <c r="A295" s="72">
        <v>289</v>
      </c>
      <c r="B295" s="3" t="s">
        <v>195</v>
      </c>
      <c r="C295" s="80"/>
      <c r="D295" s="6" t="s">
        <v>461</v>
      </c>
      <c r="E295" s="102"/>
      <c r="F295" s="102"/>
      <c r="G295" s="102"/>
      <c r="H295" s="102"/>
      <c r="I295" s="102"/>
      <c r="J295" s="102"/>
      <c r="K295" s="10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101">
        <v>0</v>
      </c>
      <c r="AK295" s="101">
        <f t="shared" si="4"/>
        <v>0</v>
      </c>
    </row>
    <row r="296" spans="1:37" s="75" customFormat="1" ht="17.25" hidden="1" customHeight="1">
      <c r="A296" s="72">
        <v>290</v>
      </c>
      <c r="B296" s="3" t="s">
        <v>195</v>
      </c>
      <c r="C296" s="80"/>
      <c r="D296" s="6" t="s">
        <v>463</v>
      </c>
      <c r="E296" s="102"/>
      <c r="F296" s="102"/>
      <c r="G296" s="102"/>
      <c r="H296" s="102"/>
      <c r="I296" s="102"/>
      <c r="J296" s="102"/>
      <c r="K296" s="10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101">
        <v>0</v>
      </c>
      <c r="AK296" s="101">
        <f t="shared" si="4"/>
        <v>0</v>
      </c>
    </row>
    <row r="297" spans="1:37" s="75" customFormat="1" ht="17.25" hidden="1" customHeight="1">
      <c r="A297" s="72">
        <v>291</v>
      </c>
      <c r="B297" s="3" t="s">
        <v>195</v>
      </c>
      <c r="C297" s="80"/>
      <c r="D297" s="6" t="s">
        <v>465</v>
      </c>
      <c r="E297" s="102"/>
      <c r="F297" s="102"/>
      <c r="G297" s="102"/>
      <c r="H297" s="102"/>
      <c r="I297" s="102"/>
      <c r="J297" s="102"/>
      <c r="K297" s="10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101">
        <v>0</v>
      </c>
      <c r="AK297" s="101">
        <f t="shared" si="4"/>
        <v>0</v>
      </c>
    </row>
    <row r="298" spans="1:37" s="75" customFormat="1" ht="17.25" hidden="1" customHeight="1">
      <c r="A298" s="72">
        <v>292</v>
      </c>
      <c r="B298" s="3" t="s">
        <v>195</v>
      </c>
      <c r="C298" s="80"/>
      <c r="D298" s="6" t="s">
        <v>467</v>
      </c>
      <c r="E298" s="102"/>
      <c r="F298" s="102"/>
      <c r="G298" s="102"/>
      <c r="H298" s="102"/>
      <c r="I298" s="102"/>
      <c r="J298" s="102"/>
      <c r="K298" s="10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101">
        <v>0</v>
      </c>
      <c r="AK298" s="101">
        <f t="shared" si="4"/>
        <v>0</v>
      </c>
    </row>
    <row r="299" spans="1:37" s="75" customFormat="1" ht="17.25" hidden="1" customHeight="1">
      <c r="A299" s="72">
        <v>293</v>
      </c>
      <c r="B299" s="3" t="s">
        <v>195</v>
      </c>
      <c r="C299" s="80"/>
      <c r="D299" s="6" t="s">
        <v>469</v>
      </c>
      <c r="E299" s="102"/>
      <c r="F299" s="102"/>
      <c r="G299" s="102"/>
      <c r="H299" s="102"/>
      <c r="I299" s="102"/>
      <c r="J299" s="102"/>
      <c r="K299" s="10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101">
        <v>0</v>
      </c>
      <c r="AK299" s="101">
        <f t="shared" si="4"/>
        <v>0</v>
      </c>
    </row>
    <row r="300" spans="1:37" s="75" customFormat="1" ht="17.25" hidden="1" customHeight="1">
      <c r="A300" s="72">
        <v>294</v>
      </c>
      <c r="B300" s="3" t="s">
        <v>195</v>
      </c>
      <c r="C300" s="80"/>
      <c r="D300" s="6" t="s">
        <v>471</v>
      </c>
      <c r="E300" s="102"/>
      <c r="F300" s="102"/>
      <c r="G300" s="102"/>
      <c r="H300" s="102"/>
      <c r="I300" s="102"/>
      <c r="J300" s="102"/>
      <c r="K300" s="10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101">
        <v>0</v>
      </c>
      <c r="AK300" s="101">
        <f t="shared" si="4"/>
        <v>0</v>
      </c>
    </row>
    <row r="301" spans="1:37" s="75" customFormat="1" ht="17.25" hidden="1" customHeight="1">
      <c r="A301" s="72">
        <v>295</v>
      </c>
      <c r="B301" s="3" t="s">
        <v>195</v>
      </c>
      <c r="C301" s="80"/>
      <c r="D301" s="6" t="s">
        <v>473</v>
      </c>
      <c r="E301" s="102"/>
      <c r="F301" s="102"/>
      <c r="G301" s="102"/>
      <c r="H301" s="102"/>
      <c r="I301" s="102"/>
      <c r="J301" s="102"/>
      <c r="K301" s="10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101">
        <v>0</v>
      </c>
      <c r="AK301" s="101">
        <f t="shared" si="4"/>
        <v>0</v>
      </c>
    </row>
    <row r="302" spans="1:37" s="75" customFormat="1" ht="17.25" hidden="1" customHeight="1">
      <c r="A302" s="72">
        <v>296</v>
      </c>
      <c r="B302" s="3" t="s">
        <v>195</v>
      </c>
      <c r="C302" s="80"/>
      <c r="D302" s="6" t="s">
        <v>475</v>
      </c>
      <c r="E302" s="102"/>
      <c r="F302" s="102"/>
      <c r="G302" s="102"/>
      <c r="H302" s="102"/>
      <c r="I302" s="102"/>
      <c r="J302" s="102"/>
      <c r="K302" s="10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101">
        <v>0</v>
      </c>
      <c r="AK302" s="101">
        <f t="shared" si="4"/>
        <v>0</v>
      </c>
    </row>
    <row r="303" spans="1:37" s="75" customFormat="1" ht="17.25" hidden="1" customHeight="1">
      <c r="A303" s="72">
        <v>297</v>
      </c>
      <c r="B303" s="3" t="s">
        <v>195</v>
      </c>
      <c r="C303" s="80"/>
      <c r="D303" s="6" t="s">
        <v>477</v>
      </c>
      <c r="E303" s="102"/>
      <c r="F303" s="102"/>
      <c r="G303" s="102"/>
      <c r="H303" s="102"/>
      <c r="I303" s="102"/>
      <c r="J303" s="102"/>
      <c r="K303" s="10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101">
        <v>0</v>
      </c>
      <c r="AK303" s="101">
        <f t="shared" si="4"/>
        <v>0</v>
      </c>
    </row>
    <row r="304" spans="1:37" s="75" customFormat="1" ht="17.25" hidden="1" customHeight="1">
      <c r="A304" s="72">
        <v>298</v>
      </c>
      <c r="B304" s="3" t="s">
        <v>195</v>
      </c>
      <c r="C304" s="80"/>
      <c r="D304" s="6" t="s">
        <v>479</v>
      </c>
      <c r="E304" s="102"/>
      <c r="F304" s="102"/>
      <c r="G304" s="102"/>
      <c r="H304" s="102"/>
      <c r="I304" s="102"/>
      <c r="J304" s="102"/>
      <c r="K304" s="10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101">
        <v>0</v>
      </c>
      <c r="AK304" s="101">
        <f t="shared" si="4"/>
        <v>0</v>
      </c>
    </row>
    <row r="305" spans="1:37" s="75" customFormat="1" ht="17.25" hidden="1" customHeight="1">
      <c r="A305" s="72">
        <v>299</v>
      </c>
      <c r="B305" s="3" t="s">
        <v>195</v>
      </c>
      <c r="C305" s="80"/>
      <c r="D305" s="6" t="s">
        <v>481</v>
      </c>
      <c r="E305" s="102"/>
      <c r="F305" s="102"/>
      <c r="G305" s="102"/>
      <c r="H305" s="102"/>
      <c r="I305" s="102"/>
      <c r="J305" s="102"/>
      <c r="K305" s="10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101">
        <v>0</v>
      </c>
      <c r="AK305" s="101">
        <f t="shared" si="4"/>
        <v>0</v>
      </c>
    </row>
    <row r="306" spans="1:37" s="75" customFormat="1" ht="17.25" hidden="1" customHeight="1">
      <c r="A306" s="72">
        <v>300</v>
      </c>
      <c r="B306" s="3" t="s">
        <v>195</v>
      </c>
      <c r="C306" s="80"/>
      <c r="D306" s="6" t="s">
        <v>483</v>
      </c>
      <c r="E306" s="102"/>
      <c r="F306" s="102"/>
      <c r="G306" s="102"/>
      <c r="H306" s="102"/>
      <c r="I306" s="102"/>
      <c r="J306" s="102"/>
      <c r="K306" s="10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101">
        <v>0</v>
      </c>
      <c r="AK306" s="101">
        <f t="shared" si="4"/>
        <v>0</v>
      </c>
    </row>
    <row r="307" spans="1:37" s="75" customFormat="1" ht="17.25" hidden="1" customHeight="1">
      <c r="A307" s="72">
        <v>301</v>
      </c>
      <c r="B307" s="3" t="s">
        <v>195</v>
      </c>
      <c r="C307" s="80"/>
      <c r="D307" s="6" t="s">
        <v>485</v>
      </c>
      <c r="E307" s="102"/>
      <c r="F307" s="102"/>
      <c r="G307" s="102"/>
      <c r="H307" s="102"/>
      <c r="I307" s="102"/>
      <c r="J307" s="102"/>
      <c r="K307" s="10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101">
        <v>0</v>
      </c>
      <c r="AK307" s="101">
        <f t="shared" si="4"/>
        <v>0</v>
      </c>
    </row>
    <row r="308" spans="1:37" s="75" customFormat="1" ht="17.25" hidden="1" customHeight="1">
      <c r="A308" s="72">
        <v>302</v>
      </c>
      <c r="B308" s="3" t="s">
        <v>195</v>
      </c>
      <c r="C308" s="80"/>
      <c r="D308" s="6" t="s">
        <v>486</v>
      </c>
      <c r="E308" s="102"/>
      <c r="F308" s="102"/>
      <c r="G308" s="102"/>
      <c r="H308" s="102"/>
      <c r="I308" s="102"/>
      <c r="J308" s="102"/>
      <c r="K308" s="10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101">
        <v>0</v>
      </c>
      <c r="AK308" s="101">
        <f t="shared" si="4"/>
        <v>0</v>
      </c>
    </row>
    <row r="309" spans="1:37" s="75" customFormat="1" ht="17.25" hidden="1" customHeight="1">
      <c r="A309" s="72">
        <v>303</v>
      </c>
      <c r="B309" s="3" t="s">
        <v>195</v>
      </c>
      <c r="C309" s="80"/>
      <c r="D309" s="6" t="s">
        <v>488</v>
      </c>
      <c r="E309" s="102"/>
      <c r="F309" s="102"/>
      <c r="G309" s="102"/>
      <c r="H309" s="102"/>
      <c r="I309" s="102"/>
      <c r="J309" s="102"/>
      <c r="K309" s="10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101">
        <v>0</v>
      </c>
      <c r="AK309" s="101">
        <f t="shared" si="4"/>
        <v>0</v>
      </c>
    </row>
    <row r="310" spans="1:37" s="75" customFormat="1" ht="17.25" hidden="1" customHeight="1">
      <c r="A310" s="72">
        <v>304</v>
      </c>
      <c r="B310" s="3" t="s">
        <v>195</v>
      </c>
      <c r="C310" s="80"/>
      <c r="D310" s="6" t="s">
        <v>491</v>
      </c>
      <c r="E310" s="102"/>
      <c r="F310" s="102"/>
      <c r="G310" s="102"/>
      <c r="H310" s="102"/>
      <c r="I310" s="102"/>
      <c r="J310" s="102"/>
      <c r="K310" s="10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101">
        <v>0</v>
      </c>
      <c r="AK310" s="101">
        <f t="shared" si="4"/>
        <v>0</v>
      </c>
    </row>
    <row r="311" spans="1:37" s="75" customFormat="1" ht="17.25" hidden="1" customHeight="1">
      <c r="A311" s="72">
        <v>305</v>
      </c>
      <c r="B311" s="3" t="s">
        <v>195</v>
      </c>
      <c r="C311" s="80"/>
      <c r="D311" s="6" t="s">
        <v>493</v>
      </c>
      <c r="E311" s="102"/>
      <c r="F311" s="102"/>
      <c r="G311" s="102"/>
      <c r="H311" s="102"/>
      <c r="I311" s="102"/>
      <c r="J311" s="102"/>
      <c r="K311" s="10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101">
        <v>0</v>
      </c>
      <c r="AK311" s="101">
        <f t="shared" si="4"/>
        <v>0</v>
      </c>
    </row>
    <row r="312" spans="1:37" s="75" customFormat="1" ht="17.25" hidden="1" customHeight="1">
      <c r="A312" s="72">
        <v>306</v>
      </c>
      <c r="B312" s="3" t="s">
        <v>195</v>
      </c>
      <c r="C312" s="80"/>
      <c r="D312" s="6" t="s">
        <v>495</v>
      </c>
      <c r="E312" s="102"/>
      <c r="F312" s="102"/>
      <c r="G312" s="102"/>
      <c r="H312" s="102"/>
      <c r="I312" s="102"/>
      <c r="J312" s="102"/>
      <c r="K312" s="10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101">
        <v>0</v>
      </c>
      <c r="AK312" s="101">
        <f t="shared" si="4"/>
        <v>0</v>
      </c>
    </row>
    <row r="313" spans="1:37" s="75" customFormat="1" ht="17.25" hidden="1" customHeight="1">
      <c r="A313" s="72">
        <v>307</v>
      </c>
      <c r="B313" s="3" t="s">
        <v>195</v>
      </c>
      <c r="C313" s="80"/>
      <c r="D313" s="6" t="s">
        <v>497</v>
      </c>
      <c r="E313" s="102"/>
      <c r="F313" s="102"/>
      <c r="G313" s="102"/>
      <c r="H313" s="102"/>
      <c r="I313" s="102"/>
      <c r="J313" s="102"/>
      <c r="K313" s="10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101">
        <v>0</v>
      </c>
      <c r="AK313" s="101">
        <f t="shared" si="4"/>
        <v>0</v>
      </c>
    </row>
    <row r="314" spans="1:37" s="75" customFormat="1" ht="17.25" hidden="1" customHeight="1">
      <c r="A314" s="72">
        <v>308</v>
      </c>
      <c r="B314" s="3" t="s">
        <v>195</v>
      </c>
      <c r="C314" s="80"/>
      <c r="D314" s="6" t="s">
        <v>499</v>
      </c>
      <c r="E314" s="102"/>
      <c r="F314" s="102"/>
      <c r="G314" s="102"/>
      <c r="H314" s="102"/>
      <c r="I314" s="102"/>
      <c r="J314" s="102"/>
      <c r="K314" s="10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101">
        <v>0</v>
      </c>
      <c r="AK314" s="101">
        <f t="shared" si="4"/>
        <v>0</v>
      </c>
    </row>
    <row r="315" spans="1:37" s="75" customFormat="1" ht="17.25" hidden="1" customHeight="1">
      <c r="A315" s="72">
        <v>309</v>
      </c>
      <c r="B315" s="3" t="s">
        <v>195</v>
      </c>
      <c r="C315" s="80"/>
      <c r="D315" s="6" t="s">
        <v>501</v>
      </c>
      <c r="E315" s="102"/>
      <c r="F315" s="102"/>
      <c r="G315" s="102"/>
      <c r="H315" s="102"/>
      <c r="I315" s="102"/>
      <c r="J315" s="102"/>
      <c r="K315" s="10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101">
        <v>0</v>
      </c>
      <c r="AK315" s="101">
        <f t="shared" si="4"/>
        <v>0</v>
      </c>
    </row>
    <row r="316" spans="1:37" s="75" customFormat="1" ht="17.25" hidden="1" customHeight="1">
      <c r="A316" s="72">
        <v>310</v>
      </c>
      <c r="B316" s="3" t="s">
        <v>195</v>
      </c>
      <c r="C316" s="80"/>
      <c r="D316" s="6" t="s">
        <v>503</v>
      </c>
      <c r="E316" s="102"/>
      <c r="F316" s="102"/>
      <c r="G316" s="102"/>
      <c r="H316" s="102"/>
      <c r="I316" s="102"/>
      <c r="J316" s="102"/>
      <c r="K316" s="10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101">
        <v>0</v>
      </c>
      <c r="AK316" s="101">
        <f t="shared" si="4"/>
        <v>0</v>
      </c>
    </row>
    <row r="317" spans="1:37" s="75" customFormat="1" ht="17.25" hidden="1" customHeight="1">
      <c r="A317" s="72">
        <v>311</v>
      </c>
      <c r="B317" s="3" t="s">
        <v>195</v>
      </c>
      <c r="C317" s="80"/>
      <c r="D317" s="6" t="s">
        <v>505</v>
      </c>
      <c r="E317" s="102"/>
      <c r="F317" s="102"/>
      <c r="G317" s="102"/>
      <c r="H317" s="102"/>
      <c r="I317" s="102"/>
      <c r="J317" s="102"/>
      <c r="K317" s="10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101">
        <v>0</v>
      </c>
      <c r="AK317" s="101">
        <f t="shared" si="4"/>
        <v>0</v>
      </c>
    </row>
    <row r="318" spans="1:37" s="75" customFormat="1" ht="17.25" hidden="1" customHeight="1">
      <c r="A318" s="72">
        <v>312</v>
      </c>
      <c r="B318" s="3" t="s">
        <v>195</v>
      </c>
      <c r="C318" s="80"/>
      <c r="D318" s="6" t="s">
        <v>507</v>
      </c>
      <c r="E318" s="102"/>
      <c r="F318" s="102"/>
      <c r="G318" s="102"/>
      <c r="H318" s="102"/>
      <c r="I318" s="102"/>
      <c r="J318" s="102"/>
      <c r="K318" s="10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101">
        <v>0</v>
      </c>
      <c r="AK318" s="101">
        <f t="shared" si="4"/>
        <v>0</v>
      </c>
    </row>
    <row r="319" spans="1:37" s="75" customFormat="1" ht="17.25" hidden="1" customHeight="1">
      <c r="A319" s="72">
        <v>313</v>
      </c>
      <c r="B319" s="3" t="s">
        <v>195</v>
      </c>
      <c r="C319" s="80"/>
      <c r="D319" s="6" t="s">
        <v>509</v>
      </c>
      <c r="E319" s="102"/>
      <c r="F319" s="102"/>
      <c r="G319" s="102"/>
      <c r="H319" s="102"/>
      <c r="I319" s="102"/>
      <c r="J319" s="102"/>
      <c r="K319" s="10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101">
        <v>0</v>
      </c>
      <c r="AK319" s="101">
        <f t="shared" si="4"/>
        <v>0</v>
      </c>
    </row>
    <row r="320" spans="1:37" s="75" customFormat="1" ht="17.25" hidden="1" customHeight="1">
      <c r="A320" s="72">
        <v>314</v>
      </c>
      <c r="B320" s="3" t="s">
        <v>195</v>
      </c>
      <c r="C320" s="80"/>
      <c r="D320" s="6" t="s">
        <v>511</v>
      </c>
      <c r="E320" s="102"/>
      <c r="F320" s="102"/>
      <c r="G320" s="102"/>
      <c r="H320" s="102"/>
      <c r="I320" s="102"/>
      <c r="J320" s="102"/>
      <c r="K320" s="10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101">
        <v>0</v>
      </c>
      <c r="AK320" s="101">
        <f t="shared" si="4"/>
        <v>0</v>
      </c>
    </row>
    <row r="321" spans="1:37" s="75" customFormat="1" ht="17.25" hidden="1" customHeight="1">
      <c r="A321" s="72">
        <v>315</v>
      </c>
      <c r="B321" s="3" t="s">
        <v>195</v>
      </c>
      <c r="C321" s="80"/>
      <c r="D321" s="6" t="s">
        <v>513</v>
      </c>
      <c r="E321" s="102"/>
      <c r="F321" s="102"/>
      <c r="G321" s="102"/>
      <c r="H321" s="102"/>
      <c r="I321" s="102"/>
      <c r="J321" s="102"/>
      <c r="K321" s="10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101">
        <v>0</v>
      </c>
      <c r="AK321" s="101">
        <f t="shared" si="4"/>
        <v>0</v>
      </c>
    </row>
    <row r="322" spans="1:37" s="75" customFormat="1" ht="17.25" hidden="1" customHeight="1">
      <c r="A322" s="72">
        <v>316</v>
      </c>
      <c r="B322" s="3" t="s">
        <v>195</v>
      </c>
      <c r="C322" s="80"/>
      <c r="D322" s="6" t="s">
        <v>515</v>
      </c>
      <c r="E322" s="102"/>
      <c r="F322" s="102"/>
      <c r="G322" s="102"/>
      <c r="H322" s="102"/>
      <c r="I322" s="102"/>
      <c r="J322" s="102"/>
      <c r="K322" s="10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101">
        <v>0</v>
      </c>
      <c r="AK322" s="101">
        <f t="shared" si="4"/>
        <v>0</v>
      </c>
    </row>
    <row r="323" spans="1:37" s="75" customFormat="1" ht="17.25" hidden="1" customHeight="1">
      <c r="A323" s="72">
        <v>317</v>
      </c>
      <c r="B323" s="3" t="s">
        <v>195</v>
      </c>
      <c r="C323" s="80"/>
      <c r="D323" s="6" t="s">
        <v>517</v>
      </c>
      <c r="E323" s="102"/>
      <c r="F323" s="102"/>
      <c r="G323" s="102"/>
      <c r="H323" s="102"/>
      <c r="I323" s="102"/>
      <c r="J323" s="102"/>
      <c r="K323" s="10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101">
        <v>0</v>
      </c>
      <c r="AK323" s="101">
        <f t="shared" si="4"/>
        <v>0</v>
      </c>
    </row>
    <row r="324" spans="1:37" s="75" customFormat="1" ht="17.25" hidden="1" customHeight="1">
      <c r="A324" s="72">
        <v>318</v>
      </c>
      <c r="B324" s="3" t="s">
        <v>195</v>
      </c>
      <c r="C324" s="80"/>
      <c r="D324" s="6" t="s">
        <v>519</v>
      </c>
      <c r="E324" s="102"/>
      <c r="F324" s="102"/>
      <c r="G324" s="102"/>
      <c r="H324" s="102"/>
      <c r="I324" s="102"/>
      <c r="J324" s="102"/>
      <c r="K324" s="10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101">
        <v>0</v>
      </c>
      <c r="AK324" s="101">
        <f t="shared" si="4"/>
        <v>0</v>
      </c>
    </row>
    <row r="325" spans="1:37" s="75" customFormat="1" ht="17.25" hidden="1" customHeight="1">
      <c r="A325" s="72">
        <v>319</v>
      </c>
      <c r="B325" s="3" t="s">
        <v>195</v>
      </c>
      <c r="C325" s="80"/>
      <c r="D325" s="6" t="s">
        <v>521</v>
      </c>
      <c r="E325" s="102"/>
      <c r="F325" s="102"/>
      <c r="G325" s="102"/>
      <c r="H325" s="102"/>
      <c r="I325" s="102"/>
      <c r="J325" s="102"/>
      <c r="K325" s="10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101">
        <v>0</v>
      </c>
      <c r="AK325" s="101">
        <f t="shared" si="4"/>
        <v>0</v>
      </c>
    </row>
    <row r="326" spans="1:37" s="75" customFormat="1" ht="17.25" hidden="1" customHeight="1">
      <c r="A326" s="72">
        <v>320</v>
      </c>
      <c r="B326" s="3" t="s">
        <v>195</v>
      </c>
      <c r="C326" s="80"/>
      <c r="D326" s="6" t="s">
        <v>523</v>
      </c>
      <c r="E326" s="102"/>
      <c r="F326" s="102"/>
      <c r="G326" s="102"/>
      <c r="H326" s="102"/>
      <c r="I326" s="102"/>
      <c r="J326" s="102"/>
      <c r="K326" s="10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101">
        <v>0</v>
      </c>
      <c r="AK326" s="101">
        <f t="shared" si="4"/>
        <v>0</v>
      </c>
    </row>
    <row r="327" spans="1:37" s="75" customFormat="1" ht="17.25" hidden="1" customHeight="1">
      <c r="A327" s="72">
        <v>321</v>
      </c>
      <c r="B327" s="3" t="s">
        <v>195</v>
      </c>
      <c r="C327" s="80"/>
      <c r="D327" s="6" t="s">
        <v>525</v>
      </c>
      <c r="E327" s="102"/>
      <c r="F327" s="102"/>
      <c r="G327" s="102"/>
      <c r="H327" s="102"/>
      <c r="I327" s="102"/>
      <c r="J327" s="102"/>
      <c r="K327" s="10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101">
        <v>0</v>
      </c>
      <c r="AK327" s="101">
        <f t="shared" ref="AK327:AK390" si="5">COUNTA(E327:AI327)*(AJ327)*(2)</f>
        <v>0</v>
      </c>
    </row>
    <row r="328" spans="1:37" s="75" customFormat="1" ht="17.25" hidden="1" customHeight="1">
      <c r="A328" s="72">
        <v>322</v>
      </c>
      <c r="B328" s="3" t="s">
        <v>195</v>
      </c>
      <c r="C328" s="80"/>
      <c r="D328" s="6" t="s">
        <v>527</v>
      </c>
      <c r="E328" s="102"/>
      <c r="F328" s="102"/>
      <c r="G328" s="102"/>
      <c r="H328" s="102"/>
      <c r="I328" s="102"/>
      <c r="J328" s="102"/>
      <c r="K328" s="10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101">
        <v>0</v>
      </c>
      <c r="AK328" s="101">
        <f t="shared" si="5"/>
        <v>0</v>
      </c>
    </row>
    <row r="329" spans="1:37" s="75" customFormat="1" ht="17.25" hidden="1" customHeight="1">
      <c r="A329" s="72">
        <v>323</v>
      </c>
      <c r="B329" s="3" t="s">
        <v>195</v>
      </c>
      <c r="C329" s="80"/>
      <c r="D329" s="6" t="s">
        <v>529</v>
      </c>
      <c r="E329" s="102"/>
      <c r="F329" s="102"/>
      <c r="G329" s="102"/>
      <c r="H329" s="102"/>
      <c r="I329" s="102"/>
      <c r="J329" s="102"/>
      <c r="K329" s="10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101">
        <v>0</v>
      </c>
      <c r="AK329" s="101">
        <f t="shared" si="5"/>
        <v>0</v>
      </c>
    </row>
    <row r="330" spans="1:37" s="75" customFormat="1" ht="17.25" hidden="1" customHeight="1">
      <c r="A330" s="72">
        <v>324</v>
      </c>
      <c r="B330" s="3" t="s">
        <v>195</v>
      </c>
      <c r="C330" s="80"/>
      <c r="D330" s="6" t="s">
        <v>531</v>
      </c>
      <c r="E330" s="102"/>
      <c r="F330" s="102"/>
      <c r="G330" s="102"/>
      <c r="H330" s="102"/>
      <c r="I330" s="102"/>
      <c r="J330" s="102"/>
      <c r="K330" s="10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101">
        <v>0</v>
      </c>
      <c r="AK330" s="101">
        <f t="shared" si="5"/>
        <v>0</v>
      </c>
    </row>
    <row r="331" spans="1:37" s="75" customFormat="1" ht="17.25" hidden="1" customHeight="1">
      <c r="A331" s="72">
        <v>325</v>
      </c>
      <c r="B331" s="3" t="s">
        <v>195</v>
      </c>
      <c r="C331" s="80"/>
      <c r="D331" s="6" t="s">
        <v>533</v>
      </c>
      <c r="E331" s="102"/>
      <c r="F331" s="102"/>
      <c r="G331" s="102"/>
      <c r="H331" s="102"/>
      <c r="I331" s="102"/>
      <c r="J331" s="102"/>
      <c r="K331" s="10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101">
        <v>0</v>
      </c>
      <c r="AK331" s="101">
        <f t="shared" si="5"/>
        <v>0</v>
      </c>
    </row>
    <row r="332" spans="1:37" ht="17.25" customHeight="1">
      <c r="A332" s="72">
        <v>326</v>
      </c>
      <c r="B332" s="133" t="s">
        <v>535</v>
      </c>
      <c r="C332" s="88">
        <v>2660</v>
      </c>
      <c r="D332" s="134" t="s">
        <v>536</v>
      </c>
      <c r="E332" s="28">
        <v>0.375</v>
      </c>
      <c r="F332" s="28">
        <v>0.375</v>
      </c>
      <c r="G332" s="43"/>
      <c r="H332" s="43"/>
      <c r="I332" s="28">
        <v>0.375</v>
      </c>
      <c r="J332" s="28">
        <v>0.375</v>
      </c>
      <c r="K332" s="28">
        <v>0.375</v>
      </c>
      <c r="L332" s="28">
        <v>0.375</v>
      </c>
      <c r="M332" s="28">
        <v>0.375</v>
      </c>
      <c r="N332" s="43"/>
      <c r="O332" s="43"/>
      <c r="P332" s="28"/>
      <c r="Q332" s="28"/>
      <c r="R332" s="28"/>
      <c r="S332" s="28"/>
      <c r="T332" s="28"/>
      <c r="U332" s="43"/>
      <c r="V332" s="43"/>
      <c r="W332" s="28"/>
      <c r="X332" s="28"/>
      <c r="Y332" s="28"/>
      <c r="Z332" s="28"/>
      <c r="AA332" s="28"/>
      <c r="AB332" s="43"/>
      <c r="AC332" s="43"/>
      <c r="AD332" s="28"/>
      <c r="AE332" s="28"/>
      <c r="AF332" s="28"/>
      <c r="AG332" s="28"/>
      <c r="AH332" s="28"/>
      <c r="AI332" s="43"/>
      <c r="AJ332" s="104">
        <v>422</v>
      </c>
      <c r="AK332" s="104">
        <f t="shared" si="5"/>
        <v>5908</v>
      </c>
    </row>
    <row r="333" spans="1:37" ht="17.25" customHeight="1">
      <c r="A333" s="72">
        <v>327</v>
      </c>
      <c r="B333" s="133" t="s">
        <v>535</v>
      </c>
      <c r="C333" s="88">
        <v>3069</v>
      </c>
      <c r="D333" s="134" t="s">
        <v>538</v>
      </c>
      <c r="E333" s="28">
        <v>0.375</v>
      </c>
      <c r="F333" s="28">
        <v>0.375</v>
      </c>
      <c r="G333" s="43"/>
      <c r="H333" s="43"/>
      <c r="I333" s="28">
        <v>0.375</v>
      </c>
      <c r="J333" s="28">
        <v>0.375</v>
      </c>
      <c r="K333" s="28">
        <v>0.375</v>
      </c>
      <c r="L333" s="28">
        <v>0.375</v>
      </c>
      <c r="M333" s="28">
        <v>0.375</v>
      </c>
      <c r="N333" s="43"/>
      <c r="O333" s="43"/>
      <c r="P333" s="28"/>
      <c r="Q333" s="28"/>
      <c r="R333" s="28"/>
      <c r="S333" s="28"/>
      <c r="T333" s="28"/>
      <c r="U333" s="43"/>
      <c r="V333" s="43"/>
      <c r="W333" s="28"/>
      <c r="X333" s="28"/>
      <c r="Y333" s="28"/>
      <c r="Z333" s="28"/>
      <c r="AA333" s="28"/>
      <c r="AB333" s="43"/>
      <c r="AC333" s="43"/>
      <c r="AD333" s="28"/>
      <c r="AE333" s="28"/>
      <c r="AF333" s="28"/>
      <c r="AG333" s="28"/>
      <c r="AH333" s="28"/>
      <c r="AI333" s="43"/>
      <c r="AJ333" s="104">
        <v>360</v>
      </c>
      <c r="AK333" s="104">
        <f t="shared" si="5"/>
        <v>5040</v>
      </c>
    </row>
    <row r="334" spans="1:37" ht="17.25" customHeight="1">
      <c r="A334" s="72">
        <v>328</v>
      </c>
      <c r="B334" s="133" t="s">
        <v>535</v>
      </c>
      <c r="C334" s="88">
        <v>2908</v>
      </c>
      <c r="D334" s="134" t="s">
        <v>540</v>
      </c>
      <c r="E334" s="28">
        <v>0.375</v>
      </c>
      <c r="F334" s="28">
        <v>0.375</v>
      </c>
      <c r="G334" s="43"/>
      <c r="H334" s="43"/>
      <c r="I334" s="28">
        <v>0.375</v>
      </c>
      <c r="J334" s="28">
        <v>0.375</v>
      </c>
      <c r="K334" s="28">
        <v>0.375</v>
      </c>
      <c r="L334" s="28">
        <v>0.375</v>
      </c>
      <c r="M334" s="28">
        <v>0.375</v>
      </c>
      <c r="N334" s="43"/>
      <c r="O334" s="43"/>
      <c r="P334" s="28"/>
      <c r="Q334" s="28"/>
      <c r="R334" s="28"/>
      <c r="S334" s="28"/>
      <c r="T334" s="28"/>
      <c r="U334" s="43"/>
      <c r="V334" s="43"/>
      <c r="W334" s="28"/>
      <c r="X334" s="28"/>
      <c r="Y334" s="28"/>
      <c r="Z334" s="28"/>
      <c r="AA334" s="28"/>
      <c r="AB334" s="43"/>
      <c r="AC334" s="43"/>
      <c r="AD334" s="28"/>
      <c r="AE334" s="28"/>
      <c r="AF334" s="28"/>
      <c r="AG334" s="28"/>
      <c r="AH334" s="28"/>
      <c r="AI334" s="43"/>
      <c r="AJ334" s="104">
        <v>0</v>
      </c>
      <c r="AK334" s="104">
        <f t="shared" si="5"/>
        <v>0</v>
      </c>
    </row>
    <row r="335" spans="1:37" ht="17.25" customHeight="1">
      <c r="A335" s="72">
        <v>329</v>
      </c>
      <c r="B335" s="133" t="s">
        <v>535</v>
      </c>
      <c r="C335" s="88">
        <v>2770</v>
      </c>
      <c r="D335" s="134" t="s">
        <v>542</v>
      </c>
      <c r="E335" s="28">
        <v>0.375</v>
      </c>
      <c r="F335" s="28">
        <v>0.375</v>
      </c>
      <c r="G335" s="43"/>
      <c r="H335" s="43"/>
      <c r="I335" s="28">
        <v>0.375</v>
      </c>
      <c r="J335" s="28">
        <v>0.375</v>
      </c>
      <c r="K335" s="28">
        <v>0.375</v>
      </c>
      <c r="L335" s="28">
        <v>0.375</v>
      </c>
      <c r="M335" s="28">
        <v>0.375</v>
      </c>
      <c r="N335" s="43"/>
      <c r="O335" s="43"/>
      <c r="P335" s="28"/>
      <c r="Q335" s="28"/>
      <c r="R335" s="28"/>
      <c r="S335" s="28"/>
      <c r="T335" s="28"/>
      <c r="U335" s="43"/>
      <c r="V335" s="43"/>
      <c r="W335" s="28"/>
      <c r="X335" s="28"/>
      <c r="Y335" s="28"/>
      <c r="Z335" s="28"/>
      <c r="AA335" s="28"/>
      <c r="AB335" s="43"/>
      <c r="AC335" s="43"/>
      <c r="AD335" s="28"/>
      <c r="AE335" s="28"/>
      <c r="AF335" s="28"/>
      <c r="AG335" s="28"/>
      <c r="AH335" s="28"/>
      <c r="AI335" s="43"/>
      <c r="AJ335" s="104">
        <v>556</v>
      </c>
      <c r="AK335" s="104">
        <f t="shared" si="5"/>
        <v>7784</v>
      </c>
    </row>
    <row r="336" spans="1:37" ht="17.25" customHeight="1">
      <c r="A336" s="72">
        <v>330</v>
      </c>
      <c r="B336" s="133" t="s">
        <v>535</v>
      </c>
      <c r="C336" s="88"/>
      <c r="D336" s="134" t="s">
        <v>545</v>
      </c>
      <c r="E336" s="28">
        <v>0.16666666666666671</v>
      </c>
      <c r="F336" s="28" t="s">
        <v>1241</v>
      </c>
      <c r="G336" s="28" t="s">
        <v>1241</v>
      </c>
      <c r="H336" s="28" t="s">
        <v>1241</v>
      </c>
      <c r="I336" s="28" t="s">
        <v>1241</v>
      </c>
      <c r="J336" s="28" t="s">
        <v>1241</v>
      </c>
      <c r="K336" s="28" t="s">
        <v>1241</v>
      </c>
      <c r="L336" s="28" t="s">
        <v>1241</v>
      </c>
      <c r="M336" s="28" t="s">
        <v>1241</v>
      </c>
      <c r="N336" s="28" t="s">
        <v>1241</v>
      </c>
      <c r="O336" s="28" t="s">
        <v>1241</v>
      </c>
      <c r="P336" s="28" t="s">
        <v>1241</v>
      </c>
      <c r="Q336" s="28" t="s">
        <v>1241</v>
      </c>
      <c r="R336" s="28" t="s">
        <v>1241</v>
      </c>
      <c r="S336" s="28" t="s">
        <v>1241</v>
      </c>
      <c r="T336" s="28" t="s">
        <v>1241</v>
      </c>
      <c r="U336" s="28" t="s">
        <v>1241</v>
      </c>
      <c r="V336" s="28" t="s">
        <v>1241</v>
      </c>
      <c r="W336" s="28" t="s">
        <v>1241</v>
      </c>
      <c r="X336" s="28" t="s">
        <v>1241</v>
      </c>
      <c r="Y336" s="28" t="s">
        <v>1241</v>
      </c>
      <c r="Z336" s="28" t="s">
        <v>1241</v>
      </c>
      <c r="AA336" s="28" t="s">
        <v>1241</v>
      </c>
      <c r="AB336" s="28" t="s">
        <v>1241</v>
      </c>
      <c r="AC336" s="28" t="s">
        <v>1241</v>
      </c>
      <c r="AD336" s="28" t="s">
        <v>1241</v>
      </c>
      <c r="AE336" s="28" t="s">
        <v>1241</v>
      </c>
      <c r="AF336" s="28" t="s">
        <v>1241</v>
      </c>
      <c r="AG336" s="28" t="s">
        <v>1241</v>
      </c>
      <c r="AH336" s="28" t="s">
        <v>1241</v>
      </c>
      <c r="AI336" s="28" t="s">
        <v>1241</v>
      </c>
      <c r="AJ336" s="104">
        <v>0</v>
      </c>
      <c r="AK336" s="104">
        <f>COUNTA(I336:R336)*(AJ336)*(2)</f>
        <v>0</v>
      </c>
    </row>
    <row r="337" spans="1:37" ht="17.25" customHeight="1">
      <c r="A337" s="72">
        <v>331</v>
      </c>
      <c r="B337" s="133" t="s">
        <v>535</v>
      </c>
      <c r="C337" s="88">
        <v>2771</v>
      </c>
      <c r="D337" s="134" t="s">
        <v>548</v>
      </c>
      <c r="E337" s="28">
        <v>0.375</v>
      </c>
      <c r="F337" s="28">
        <v>0.375</v>
      </c>
      <c r="G337" s="43"/>
      <c r="H337" s="43"/>
      <c r="I337" s="28">
        <v>0.375</v>
      </c>
      <c r="J337" s="28">
        <v>0.375</v>
      </c>
      <c r="K337" s="28">
        <v>0.375</v>
      </c>
      <c r="L337" s="28">
        <v>0.375</v>
      </c>
      <c r="M337" s="28">
        <v>0.375</v>
      </c>
      <c r="N337" s="43"/>
      <c r="O337" s="43"/>
      <c r="P337" s="28"/>
      <c r="Q337" s="28"/>
      <c r="R337" s="28"/>
      <c r="S337" s="28"/>
      <c r="T337" s="28"/>
      <c r="U337" s="43"/>
      <c r="V337" s="43"/>
      <c r="W337" s="28"/>
      <c r="X337" s="28"/>
      <c r="Y337" s="28"/>
      <c r="Z337" s="28"/>
      <c r="AA337" s="28"/>
      <c r="AB337" s="43"/>
      <c r="AC337" s="43"/>
      <c r="AD337" s="28"/>
      <c r="AE337" s="28"/>
      <c r="AF337" s="28"/>
      <c r="AG337" s="28"/>
      <c r="AH337" s="28"/>
      <c r="AI337" s="43"/>
      <c r="AJ337" s="104">
        <v>782</v>
      </c>
      <c r="AK337" s="104">
        <f t="shared" ref="AK337:AK400" si="6">COUNTA(E337:AI337)*(AJ337)*(2)</f>
        <v>10948</v>
      </c>
    </row>
    <row r="338" spans="1:37" ht="17.25" customHeight="1">
      <c r="A338" s="72">
        <v>332</v>
      </c>
      <c r="B338" s="133" t="s">
        <v>535</v>
      </c>
      <c r="C338" s="88"/>
      <c r="D338" s="134" t="s">
        <v>550</v>
      </c>
      <c r="E338" s="28">
        <v>0.375</v>
      </c>
      <c r="F338" s="28">
        <v>0.375</v>
      </c>
      <c r="G338" s="43"/>
      <c r="H338" s="43"/>
      <c r="I338" s="28">
        <v>0.375</v>
      </c>
      <c r="J338" s="28">
        <v>0.375</v>
      </c>
      <c r="K338" s="28">
        <v>0.375</v>
      </c>
      <c r="L338" s="28">
        <v>0.375</v>
      </c>
      <c r="M338" s="28">
        <v>0.375</v>
      </c>
      <c r="N338" s="43"/>
      <c r="O338" s="43"/>
      <c r="P338" s="28"/>
      <c r="Q338" s="28"/>
      <c r="R338" s="28"/>
      <c r="S338" s="28"/>
      <c r="T338" s="28"/>
      <c r="U338" s="43"/>
      <c r="V338" s="43"/>
      <c r="W338" s="28"/>
      <c r="X338" s="28"/>
      <c r="Y338" s="28"/>
      <c r="Z338" s="28"/>
      <c r="AA338" s="28"/>
      <c r="AB338" s="43"/>
      <c r="AC338" s="43"/>
      <c r="AD338" s="28"/>
      <c r="AE338" s="28"/>
      <c r="AF338" s="28"/>
      <c r="AG338" s="28"/>
      <c r="AH338" s="28"/>
      <c r="AI338" s="43"/>
      <c r="AJ338" s="104">
        <v>0</v>
      </c>
      <c r="AK338" s="104">
        <f t="shared" si="6"/>
        <v>0</v>
      </c>
    </row>
    <row r="339" spans="1:37" ht="17.25" customHeight="1">
      <c r="A339" s="72">
        <v>333</v>
      </c>
      <c r="B339" s="133" t="s">
        <v>535</v>
      </c>
      <c r="C339" s="88">
        <v>1723</v>
      </c>
      <c r="D339" s="134" t="s">
        <v>552</v>
      </c>
      <c r="E339" s="28">
        <v>0.375</v>
      </c>
      <c r="F339" s="28">
        <v>0.375</v>
      </c>
      <c r="G339" s="43"/>
      <c r="H339" s="43"/>
      <c r="I339" s="28">
        <v>0.375</v>
      </c>
      <c r="J339" s="28">
        <v>0.375</v>
      </c>
      <c r="K339" s="28">
        <v>0.375</v>
      </c>
      <c r="L339" s="28">
        <v>0.375</v>
      </c>
      <c r="M339" s="28">
        <v>0.375</v>
      </c>
      <c r="N339" s="43"/>
      <c r="O339" s="43"/>
      <c r="P339" s="28"/>
      <c r="Q339" s="28"/>
      <c r="R339" s="28"/>
      <c r="S339" s="28"/>
      <c r="T339" s="28"/>
      <c r="U339" s="43"/>
      <c r="V339" s="43"/>
      <c r="W339" s="28"/>
      <c r="X339" s="28"/>
      <c r="Y339" s="28"/>
      <c r="Z339" s="28"/>
      <c r="AA339" s="28"/>
      <c r="AB339" s="43"/>
      <c r="AC339" s="43"/>
      <c r="AD339" s="28"/>
      <c r="AE339" s="28"/>
      <c r="AF339" s="28"/>
      <c r="AG339" s="28"/>
      <c r="AH339" s="28"/>
      <c r="AI339" s="43"/>
      <c r="AJ339" s="104">
        <v>0</v>
      </c>
      <c r="AK339" s="104">
        <f t="shared" si="6"/>
        <v>0</v>
      </c>
    </row>
    <row r="340" spans="1:37" ht="17.25" customHeight="1">
      <c r="A340" s="72">
        <v>334</v>
      </c>
      <c r="B340" s="133" t="s">
        <v>535</v>
      </c>
      <c r="C340" s="88">
        <v>3039</v>
      </c>
      <c r="D340" s="134" t="s">
        <v>554</v>
      </c>
      <c r="E340" s="28">
        <v>0.375</v>
      </c>
      <c r="F340" s="28">
        <v>0.375</v>
      </c>
      <c r="G340" s="43"/>
      <c r="H340" s="43"/>
      <c r="I340" s="28">
        <v>0.375</v>
      </c>
      <c r="J340" s="28">
        <v>0.375</v>
      </c>
      <c r="K340" s="28">
        <v>0.375</v>
      </c>
      <c r="L340" s="28">
        <v>0.375</v>
      </c>
      <c r="M340" s="28">
        <v>0.375</v>
      </c>
      <c r="N340" s="43"/>
      <c r="O340" s="43"/>
      <c r="P340" s="28"/>
      <c r="Q340" s="28"/>
      <c r="R340" s="28"/>
      <c r="S340" s="28"/>
      <c r="T340" s="28"/>
      <c r="U340" s="43"/>
      <c r="V340" s="43"/>
      <c r="W340" s="28"/>
      <c r="X340" s="28"/>
      <c r="Y340" s="28"/>
      <c r="Z340" s="28"/>
      <c r="AA340" s="28"/>
      <c r="AB340" s="43"/>
      <c r="AC340" s="43"/>
      <c r="AD340" s="28"/>
      <c r="AE340" s="28"/>
      <c r="AF340" s="28"/>
      <c r="AG340" s="28"/>
      <c r="AH340" s="28"/>
      <c r="AI340" s="43"/>
      <c r="AJ340" s="104">
        <v>0</v>
      </c>
      <c r="AK340" s="104">
        <f t="shared" si="6"/>
        <v>0</v>
      </c>
    </row>
    <row r="341" spans="1:37" ht="17.25" customHeight="1">
      <c r="A341" s="72">
        <v>335</v>
      </c>
      <c r="B341" s="133" t="s">
        <v>535</v>
      </c>
      <c r="C341" s="88">
        <v>2111</v>
      </c>
      <c r="D341" s="134" t="s">
        <v>557</v>
      </c>
      <c r="E341" s="28">
        <v>0.375</v>
      </c>
      <c r="F341" s="28">
        <v>0.375</v>
      </c>
      <c r="G341" s="43"/>
      <c r="H341" s="43"/>
      <c r="I341" s="28">
        <v>0.375</v>
      </c>
      <c r="J341" s="28">
        <v>0.375</v>
      </c>
      <c r="K341" s="28">
        <v>0.375</v>
      </c>
      <c r="L341" s="28">
        <v>0.375</v>
      </c>
      <c r="M341" s="28">
        <v>0.375</v>
      </c>
      <c r="N341" s="43"/>
      <c r="O341" s="43"/>
      <c r="P341" s="28"/>
      <c r="Q341" s="28"/>
      <c r="R341" s="28"/>
      <c r="S341" s="28"/>
      <c r="T341" s="28"/>
      <c r="U341" s="43"/>
      <c r="V341" s="43"/>
      <c r="W341" s="28"/>
      <c r="X341" s="28"/>
      <c r="Y341" s="28"/>
      <c r="Z341" s="28"/>
      <c r="AA341" s="28"/>
      <c r="AB341" s="43"/>
      <c r="AC341" s="43"/>
      <c r="AD341" s="28"/>
      <c r="AE341" s="28"/>
      <c r="AF341" s="28"/>
      <c r="AG341" s="28"/>
      <c r="AH341" s="28"/>
      <c r="AI341" s="43"/>
      <c r="AJ341" s="104">
        <v>0</v>
      </c>
      <c r="AK341" s="104">
        <f t="shared" si="6"/>
        <v>0</v>
      </c>
    </row>
    <row r="342" spans="1:37" ht="17.25" customHeight="1">
      <c r="A342" s="72">
        <v>336</v>
      </c>
      <c r="B342" s="133" t="s">
        <v>535</v>
      </c>
      <c r="C342" s="88"/>
      <c r="D342" s="134" t="s">
        <v>559</v>
      </c>
      <c r="E342" s="28">
        <v>0.375</v>
      </c>
      <c r="F342" s="28">
        <v>0.375</v>
      </c>
      <c r="G342" s="43"/>
      <c r="H342" s="43"/>
      <c r="I342" s="28">
        <v>0.375</v>
      </c>
      <c r="J342" s="28">
        <v>0.375</v>
      </c>
      <c r="K342" s="28">
        <v>0.375</v>
      </c>
      <c r="L342" s="28">
        <v>0.375</v>
      </c>
      <c r="M342" s="28">
        <v>0.375</v>
      </c>
      <c r="N342" s="43"/>
      <c r="O342" s="43"/>
      <c r="P342" s="28"/>
      <c r="Q342" s="28"/>
      <c r="R342" s="28"/>
      <c r="S342" s="28"/>
      <c r="T342" s="28"/>
      <c r="U342" s="43"/>
      <c r="V342" s="43"/>
      <c r="W342" s="28"/>
      <c r="X342" s="28"/>
      <c r="Y342" s="28"/>
      <c r="Z342" s="28"/>
      <c r="AA342" s="28"/>
      <c r="AB342" s="43"/>
      <c r="AC342" s="43"/>
      <c r="AD342" s="28"/>
      <c r="AE342" s="28"/>
      <c r="AF342" s="28"/>
      <c r="AG342" s="28"/>
      <c r="AH342" s="28"/>
      <c r="AI342" s="43"/>
      <c r="AJ342" s="104">
        <v>270</v>
      </c>
      <c r="AK342" s="104">
        <f t="shared" si="6"/>
        <v>3780</v>
      </c>
    </row>
    <row r="343" spans="1:37" ht="17.25" customHeight="1">
      <c r="A343" s="72">
        <v>337</v>
      </c>
      <c r="B343" s="133" t="s">
        <v>535</v>
      </c>
      <c r="C343" s="88"/>
      <c r="D343" s="134" t="s">
        <v>562</v>
      </c>
      <c r="E343" s="28">
        <v>0.375</v>
      </c>
      <c r="F343" s="28">
        <v>0.375</v>
      </c>
      <c r="G343" s="43"/>
      <c r="H343" s="43"/>
      <c r="I343" s="28">
        <v>0.375</v>
      </c>
      <c r="J343" s="28">
        <v>0.375</v>
      </c>
      <c r="K343" s="28">
        <v>0.375</v>
      </c>
      <c r="L343" s="28">
        <v>0.375</v>
      </c>
      <c r="M343" s="28">
        <v>0.375</v>
      </c>
      <c r="N343" s="43"/>
      <c r="O343" s="43"/>
      <c r="P343" s="28"/>
      <c r="Q343" s="28"/>
      <c r="R343" s="28"/>
      <c r="S343" s="28"/>
      <c r="T343" s="28"/>
      <c r="U343" s="43"/>
      <c r="V343" s="43"/>
      <c r="W343" s="28"/>
      <c r="X343" s="28"/>
      <c r="Y343" s="28"/>
      <c r="Z343" s="28"/>
      <c r="AA343" s="28"/>
      <c r="AB343" s="43"/>
      <c r="AC343" s="43"/>
      <c r="AD343" s="28"/>
      <c r="AE343" s="28"/>
      <c r="AF343" s="28"/>
      <c r="AG343" s="28"/>
      <c r="AH343" s="28"/>
      <c r="AI343" s="43"/>
      <c r="AJ343" s="104">
        <v>0</v>
      </c>
      <c r="AK343" s="104">
        <f t="shared" si="6"/>
        <v>0</v>
      </c>
    </row>
    <row r="344" spans="1:37" ht="17.25" customHeight="1">
      <c r="A344" s="72">
        <v>338</v>
      </c>
      <c r="B344" s="133" t="s">
        <v>535</v>
      </c>
      <c r="C344" s="88">
        <v>3000</v>
      </c>
      <c r="D344" s="134" t="s">
        <v>565</v>
      </c>
      <c r="E344" s="28">
        <v>0.375</v>
      </c>
      <c r="F344" s="28">
        <v>0.375</v>
      </c>
      <c r="G344" s="43"/>
      <c r="H344" s="43"/>
      <c r="I344" s="28">
        <v>0.375</v>
      </c>
      <c r="J344" s="28">
        <v>0.375</v>
      </c>
      <c r="K344" s="28">
        <v>0.375</v>
      </c>
      <c r="L344" s="28">
        <v>0.375</v>
      </c>
      <c r="M344" s="28">
        <v>0.375</v>
      </c>
      <c r="N344" s="43"/>
      <c r="O344" s="43"/>
      <c r="P344" s="28"/>
      <c r="Q344" s="28"/>
      <c r="R344" s="28"/>
      <c r="S344" s="28"/>
      <c r="T344" s="28"/>
      <c r="U344" s="43"/>
      <c r="V344" s="43"/>
      <c r="W344" s="28"/>
      <c r="X344" s="28"/>
      <c r="Y344" s="28"/>
      <c r="Z344" s="28"/>
      <c r="AA344" s="28"/>
      <c r="AB344" s="43"/>
      <c r="AC344" s="43"/>
      <c r="AD344" s="28"/>
      <c r="AE344" s="28"/>
      <c r="AF344" s="28"/>
      <c r="AG344" s="28"/>
      <c r="AH344" s="28"/>
      <c r="AI344" s="43"/>
      <c r="AJ344" s="104">
        <v>874</v>
      </c>
      <c r="AK344" s="104">
        <f t="shared" si="6"/>
        <v>12236</v>
      </c>
    </row>
    <row r="345" spans="1:37" ht="17.25" customHeight="1">
      <c r="A345" s="72">
        <v>339</v>
      </c>
      <c r="B345" s="133" t="s">
        <v>535</v>
      </c>
      <c r="C345" s="88">
        <v>867</v>
      </c>
      <c r="D345" s="134" t="s">
        <v>567</v>
      </c>
      <c r="E345" s="28">
        <v>0.375</v>
      </c>
      <c r="F345" s="28">
        <v>0.375</v>
      </c>
      <c r="G345" s="43"/>
      <c r="H345" s="43"/>
      <c r="I345" s="28">
        <v>0.375</v>
      </c>
      <c r="J345" s="28">
        <v>0.375</v>
      </c>
      <c r="K345" s="28">
        <v>0.375</v>
      </c>
      <c r="L345" s="28">
        <v>0.375</v>
      </c>
      <c r="M345" s="28">
        <v>0.375</v>
      </c>
      <c r="N345" s="43"/>
      <c r="O345" s="43"/>
      <c r="P345" s="28"/>
      <c r="Q345" s="28"/>
      <c r="R345" s="28"/>
      <c r="S345" s="28"/>
      <c r="T345" s="28"/>
      <c r="U345" s="43"/>
      <c r="V345" s="43"/>
      <c r="W345" s="28"/>
      <c r="X345" s="28"/>
      <c r="Y345" s="28"/>
      <c r="Z345" s="28"/>
      <c r="AA345" s="28"/>
      <c r="AB345" s="43"/>
      <c r="AC345" s="43"/>
      <c r="AD345" s="28"/>
      <c r="AE345" s="28"/>
      <c r="AF345" s="28"/>
      <c r="AG345" s="28"/>
      <c r="AH345" s="28"/>
      <c r="AI345" s="43"/>
      <c r="AJ345" s="104">
        <v>0</v>
      </c>
      <c r="AK345" s="104">
        <f t="shared" si="6"/>
        <v>0</v>
      </c>
    </row>
    <row r="346" spans="1:37" ht="17.25" customHeight="1">
      <c r="A346" s="72">
        <v>340</v>
      </c>
      <c r="B346" s="133" t="s">
        <v>535</v>
      </c>
      <c r="C346" s="88">
        <v>3146</v>
      </c>
      <c r="D346" s="134" t="s">
        <v>862</v>
      </c>
      <c r="E346" s="28">
        <v>0.375</v>
      </c>
      <c r="F346" s="28">
        <v>0.375</v>
      </c>
      <c r="G346" s="43"/>
      <c r="H346" s="43"/>
      <c r="I346" s="28">
        <v>0.375</v>
      </c>
      <c r="J346" s="28">
        <v>0.375</v>
      </c>
      <c r="K346" s="28">
        <v>0.375</v>
      </c>
      <c r="L346" s="28">
        <v>0.375</v>
      </c>
      <c r="M346" s="28">
        <v>0.375</v>
      </c>
      <c r="N346" s="43"/>
      <c r="O346" s="43"/>
      <c r="P346" s="28"/>
      <c r="Q346" s="28"/>
      <c r="R346" s="28"/>
      <c r="S346" s="28"/>
      <c r="T346" s="28"/>
      <c r="U346" s="43"/>
      <c r="V346" s="43"/>
      <c r="W346" s="28"/>
      <c r="X346" s="28"/>
      <c r="Y346" s="28"/>
      <c r="Z346" s="28"/>
      <c r="AA346" s="28"/>
      <c r="AB346" s="43"/>
      <c r="AC346" s="43"/>
      <c r="AD346" s="28"/>
      <c r="AE346" s="28"/>
      <c r="AF346" s="28"/>
      <c r="AG346" s="28"/>
      <c r="AH346" s="28"/>
      <c r="AI346" s="43"/>
      <c r="AJ346" s="104">
        <v>0</v>
      </c>
      <c r="AK346" s="104">
        <f t="shared" si="6"/>
        <v>0</v>
      </c>
    </row>
    <row r="347" spans="1:37" ht="17.25" customHeight="1">
      <c r="A347" s="72">
        <v>341</v>
      </c>
      <c r="B347" s="133" t="s">
        <v>535</v>
      </c>
      <c r="C347" s="88">
        <v>2921</v>
      </c>
      <c r="D347" s="134" t="s">
        <v>572</v>
      </c>
      <c r="E347" s="28">
        <v>0.375</v>
      </c>
      <c r="F347" s="28">
        <v>0.375</v>
      </c>
      <c r="G347" s="43"/>
      <c r="H347" s="43"/>
      <c r="I347" s="28">
        <v>0.375</v>
      </c>
      <c r="J347" s="28">
        <v>0.375</v>
      </c>
      <c r="K347" s="28">
        <v>0.375</v>
      </c>
      <c r="L347" s="28">
        <v>0.375</v>
      </c>
      <c r="M347" s="28">
        <v>0.375</v>
      </c>
      <c r="N347" s="43"/>
      <c r="O347" s="43"/>
      <c r="P347" s="28"/>
      <c r="Q347" s="28"/>
      <c r="R347" s="28"/>
      <c r="S347" s="28"/>
      <c r="T347" s="28"/>
      <c r="U347" s="43"/>
      <c r="V347" s="43"/>
      <c r="W347" s="28"/>
      <c r="X347" s="28"/>
      <c r="Y347" s="28"/>
      <c r="Z347" s="28"/>
      <c r="AA347" s="28"/>
      <c r="AB347" s="43"/>
      <c r="AC347" s="43"/>
      <c r="AD347" s="28"/>
      <c r="AE347" s="28"/>
      <c r="AF347" s="28"/>
      <c r="AG347" s="28"/>
      <c r="AH347" s="28"/>
      <c r="AI347" s="43"/>
      <c r="AJ347" s="104">
        <v>0</v>
      </c>
      <c r="AK347" s="104">
        <f t="shared" si="6"/>
        <v>0</v>
      </c>
    </row>
    <row r="348" spans="1:37" ht="17.25" customHeight="1">
      <c r="A348" s="72">
        <v>342</v>
      </c>
      <c r="B348" s="133" t="s">
        <v>535</v>
      </c>
      <c r="C348" s="88">
        <v>1459</v>
      </c>
      <c r="D348" s="134" t="s">
        <v>574</v>
      </c>
      <c r="E348" s="28">
        <v>0.375</v>
      </c>
      <c r="F348" s="28">
        <v>0.375</v>
      </c>
      <c r="G348" s="43"/>
      <c r="H348" s="43"/>
      <c r="I348" s="28">
        <v>0.375</v>
      </c>
      <c r="J348" s="28">
        <v>0.375</v>
      </c>
      <c r="K348" s="28">
        <v>0.375</v>
      </c>
      <c r="L348" s="28">
        <v>0.375</v>
      </c>
      <c r="M348" s="28">
        <v>0.375</v>
      </c>
      <c r="N348" s="43"/>
      <c r="O348" s="43"/>
      <c r="P348" s="28"/>
      <c r="Q348" s="28"/>
      <c r="R348" s="28"/>
      <c r="S348" s="28"/>
      <c r="T348" s="28"/>
      <c r="U348" s="43"/>
      <c r="V348" s="43"/>
      <c r="W348" s="28"/>
      <c r="X348" s="28"/>
      <c r="Y348" s="28"/>
      <c r="Z348" s="28"/>
      <c r="AA348" s="28"/>
      <c r="AB348" s="43"/>
      <c r="AC348" s="43"/>
      <c r="AD348" s="28"/>
      <c r="AE348" s="28"/>
      <c r="AF348" s="28"/>
      <c r="AG348" s="28"/>
      <c r="AH348" s="28"/>
      <c r="AI348" s="43"/>
      <c r="AJ348" s="104">
        <v>0</v>
      </c>
      <c r="AK348" s="104">
        <f t="shared" si="6"/>
        <v>0</v>
      </c>
    </row>
    <row r="349" spans="1:37" ht="17.25" customHeight="1">
      <c r="A349" s="72">
        <v>343</v>
      </c>
      <c r="B349" s="133" t="s">
        <v>535</v>
      </c>
      <c r="C349" s="88">
        <v>3122</v>
      </c>
      <c r="D349" s="134" t="s">
        <v>577</v>
      </c>
      <c r="E349" s="28">
        <v>0.375</v>
      </c>
      <c r="F349" s="28">
        <v>0.375</v>
      </c>
      <c r="G349" s="43"/>
      <c r="H349" s="43"/>
      <c r="I349" s="28">
        <v>0.375</v>
      </c>
      <c r="J349" s="28">
        <v>0.375</v>
      </c>
      <c r="K349" s="28">
        <v>0.375</v>
      </c>
      <c r="L349" s="28">
        <v>0.375</v>
      </c>
      <c r="M349" s="28">
        <v>0.375</v>
      </c>
      <c r="N349" s="43"/>
      <c r="O349" s="43"/>
      <c r="P349" s="28"/>
      <c r="Q349" s="28"/>
      <c r="R349" s="28"/>
      <c r="S349" s="28"/>
      <c r="T349" s="28"/>
      <c r="U349" s="43"/>
      <c r="V349" s="43"/>
      <c r="W349" s="28"/>
      <c r="X349" s="28"/>
      <c r="Y349" s="28"/>
      <c r="Z349" s="28"/>
      <c r="AA349" s="28"/>
      <c r="AB349" s="43"/>
      <c r="AC349" s="43"/>
      <c r="AD349" s="28"/>
      <c r="AE349" s="28"/>
      <c r="AF349" s="28"/>
      <c r="AG349" s="28"/>
      <c r="AH349" s="28"/>
      <c r="AI349" s="43"/>
      <c r="AJ349" s="104">
        <v>0</v>
      </c>
      <c r="AK349" s="104">
        <f t="shared" si="6"/>
        <v>0</v>
      </c>
    </row>
    <row r="350" spans="1:37" ht="17.25" customHeight="1">
      <c r="A350" s="72">
        <v>344</v>
      </c>
      <c r="B350" s="133" t="s">
        <v>535</v>
      </c>
      <c r="C350" s="88">
        <v>3119</v>
      </c>
      <c r="D350" s="134" t="s">
        <v>579</v>
      </c>
      <c r="E350" s="28">
        <v>0.375</v>
      </c>
      <c r="F350" s="28">
        <v>0.375</v>
      </c>
      <c r="G350" s="43"/>
      <c r="H350" s="43"/>
      <c r="I350" s="28">
        <v>0.375</v>
      </c>
      <c r="J350" s="28">
        <v>0.375</v>
      </c>
      <c r="K350" s="28">
        <v>0.375</v>
      </c>
      <c r="L350" s="28">
        <v>0.375</v>
      </c>
      <c r="M350" s="28">
        <v>0.375</v>
      </c>
      <c r="N350" s="43"/>
      <c r="O350" s="43"/>
      <c r="P350" s="28"/>
      <c r="Q350" s="28"/>
      <c r="R350" s="28"/>
      <c r="S350" s="28"/>
      <c r="T350" s="28"/>
      <c r="U350" s="43"/>
      <c r="V350" s="43"/>
      <c r="W350" s="28"/>
      <c r="X350" s="28"/>
      <c r="Y350" s="28"/>
      <c r="Z350" s="28"/>
      <c r="AA350" s="28"/>
      <c r="AB350" s="43"/>
      <c r="AC350" s="43"/>
      <c r="AD350" s="28"/>
      <c r="AE350" s="28"/>
      <c r="AF350" s="28"/>
      <c r="AG350" s="28"/>
      <c r="AH350" s="28"/>
      <c r="AI350" s="43"/>
      <c r="AJ350" s="104">
        <v>114</v>
      </c>
      <c r="AK350" s="104">
        <f t="shared" si="6"/>
        <v>1596</v>
      </c>
    </row>
    <row r="351" spans="1:37" ht="17.25" customHeight="1">
      <c r="A351" s="72">
        <v>345</v>
      </c>
      <c r="B351" s="133" t="s">
        <v>535</v>
      </c>
      <c r="C351" s="88"/>
      <c r="D351" s="134" t="s">
        <v>582</v>
      </c>
      <c r="E351" s="28">
        <v>0.375</v>
      </c>
      <c r="F351" s="28">
        <v>0.375</v>
      </c>
      <c r="G351" s="43"/>
      <c r="H351" s="43"/>
      <c r="I351" s="28">
        <v>0.375</v>
      </c>
      <c r="J351" s="28">
        <v>0.375</v>
      </c>
      <c r="K351" s="28">
        <v>0.375</v>
      </c>
      <c r="L351" s="28">
        <v>0.375</v>
      </c>
      <c r="M351" s="28">
        <v>0.375</v>
      </c>
      <c r="N351" s="43"/>
      <c r="O351" s="43"/>
      <c r="P351" s="28"/>
      <c r="Q351" s="28"/>
      <c r="R351" s="28"/>
      <c r="S351" s="28"/>
      <c r="T351" s="28"/>
      <c r="U351" s="43"/>
      <c r="V351" s="43"/>
      <c r="W351" s="28"/>
      <c r="X351" s="28"/>
      <c r="Y351" s="28"/>
      <c r="Z351" s="28"/>
      <c r="AA351" s="28"/>
      <c r="AB351" s="43"/>
      <c r="AC351" s="43"/>
      <c r="AD351" s="28"/>
      <c r="AE351" s="28"/>
      <c r="AF351" s="28"/>
      <c r="AG351" s="28"/>
      <c r="AH351" s="28"/>
      <c r="AI351" s="43"/>
      <c r="AJ351" s="104">
        <v>0</v>
      </c>
      <c r="AK351" s="104">
        <f t="shared" si="6"/>
        <v>0</v>
      </c>
    </row>
    <row r="352" spans="1:37" ht="17.25" customHeight="1">
      <c r="A352" s="72">
        <v>346</v>
      </c>
      <c r="B352" s="133" t="s">
        <v>535</v>
      </c>
      <c r="C352" s="88">
        <v>2687</v>
      </c>
      <c r="D352" s="134" t="s">
        <v>584</v>
      </c>
      <c r="E352" s="28" t="s">
        <v>1241</v>
      </c>
      <c r="F352" s="28" t="s">
        <v>1241</v>
      </c>
      <c r="G352" s="28" t="s">
        <v>1241</v>
      </c>
      <c r="H352" s="28" t="s">
        <v>1241</v>
      </c>
      <c r="I352" s="28" t="s">
        <v>1241</v>
      </c>
      <c r="J352" s="28" t="s">
        <v>1241</v>
      </c>
      <c r="K352" s="28" t="s">
        <v>1241</v>
      </c>
      <c r="L352" s="28" t="s">
        <v>1241</v>
      </c>
      <c r="M352" s="28" t="s">
        <v>1241</v>
      </c>
      <c r="N352" s="28" t="s">
        <v>1241</v>
      </c>
      <c r="O352" s="28" t="s">
        <v>1241</v>
      </c>
      <c r="P352" s="28" t="s">
        <v>1241</v>
      </c>
      <c r="Q352" s="28" t="s">
        <v>1241</v>
      </c>
      <c r="R352" s="28" t="s">
        <v>1241</v>
      </c>
      <c r="S352" s="28" t="s">
        <v>1241</v>
      </c>
      <c r="T352" s="28" t="s">
        <v>1241</v>
      </c>
      <c r="U352" s="28" t="s">
        <v>1241</v>
      </c>
      <c r="V352" s="28" t="s">
        <v>1241</v>
      </c>
      <c r="W352" s="28" t="s">
        <v>1241</v>
      </c>
      <c r="X352" s="28" t="s">
        <v>1241</v>
      </c>
      <c r="Y352" s="28" t="s">
        <v>1241</v>
      </c>
      <c r="Z352" s="28" t="s">
        <v>1241</v>
      </c>
      <c r="AA352" s="28" t="s">
        <v>1241</v>
      </c>
      <c r="AB352" s="28" t="s">
        <v>1241</v>
      </c>
      <c r="AC352" s="28" t="s">
        <v>1241</v>
      </c>
      <c r="AD352" s="28" t="s">
        <v>1241</v>
      </c>
      <c r="AE352" s="28" t="s">
        <v>1241</v>
      </c>
      <c r="AF352" s="28" t="s">
        <v>1241</v>
      </c>
      <c r="AG352" s="28" t="s">
        <v>1241</v>
      </c>
      <c r="AH352" s="28" t="s">
        <v>1241</v>
      </c>
      <c r="AI352" s="28" t="s">
        <v>1241</v>
      </c>
      <c r="AJ352" s="104">
        <v>0</v>
      </c>
      <c r="AK352" s="104">
        <f t="shared" si="6"/>
        <v>0</v>
      </c>
    </row>
    <row r="353" spans="1:37" ht="17.25" customHeight="1">
      <c r="A353" s="72">
        <v>347</v>
      </c>
      <c r="B353" s="133" t="s">
        <v>535</v>
      </c>
      <c r="C353" s="88">
        <v>2606</v>
      </c>
      <c r="D353" s="134" t="s">
        <v>586</v>
      </c>
      <c r="E353" s="28">
        <v>0.375</v>
      </c>
      <c r="F353" s="28">
        <v>0.375</v>
      </c>
      <c r="G353" s="43"/>
      <c r="H353" s="43"/>
      <c r="I353" s="28">
        <v>0.375</v>
      </c>
      <c r="J353" s="28">
        <v>0.375</v>
      </c>
      <c r="K353" s="28">
        <v>0.375</v>
      </c>
      <c r="L353" s="28">
        <v>0.375</v>
      </c>
      <c r="M353" s="28">
        <v>0.375</v>
      </c>
      <c r="N353" s="43"/>
      <c r="O353" s="43"/>
      <c r="P353" s="28"/>
      <c r="Q353" s="28"/>
      <c r="R353" s="28"/>
      <c r="S353" s="28"/>
      <c r="T353" s="28"/>
      <c r="U353" s="43"/>
      <c r="V353" s="43"/>
      <c r="W353" s="28"/>
      <c r="X353" s="28"/>
      <c r="Y353" s="28"/>
      <c r="Z353" s="28"/>
      <c r="AA353" s="28"/>
      <c r="AB353" s="43"/>
      <c r="AC353" s="43"/>
      <c r="AD353" s="28"/>
      <c r="AE353" s="28"/>
      <c r="AF353" s="28"/>
      <c r="AG353" s="28"/>
      <c r="AH353" s="28"/>
      <c r="AI353" s="43"/>
      <c r="AJ353" s="104">
        <v>400</v>
      </c>
      <c r="AK353" s="104">
        <f t="shared" si="6"/>
        <v>5600</v>
      </c>
    </row>
    <row r="354" spans="1:37" ht="17.25" customHeight="1">
      <c r="A354" s="72">
        <v>348</v>
      </c>
      <c r="B354" s="133" t="s">
        <v>535</v>
      </c>
      <c r="C354" s="88">
        <v>2659</v>
      </c>
      <c r="D354" s="134" t="s">
        <v>589</v>
      </c>
      <c r="E354" s="28">
        <v>0.375</v>
      </c>
      <c r="F354" s="28">
        <v>0.375</v>
      </c>
      <c r="G354" s="43"/>
      <c r="H354" s="43"/>
      <c r="I354" s="28">
        <v>0.375</v>
      </c>
      <c r="J354" s="28">
        <v>0.375</v>
      </c>
      <c r="K354" s="28">
        <v>0.375</v>
      </c>
      <c r="L354" s="28">
        <v>0.375</v>
      </c>
      <c r="M354" s="28">
        <v>0.375</v>
      </c>
      <c r="N354" s="43"/>
      <c r="O354" s="43"/>
      <c r="P354" s="28"/>
      <c r="Q354" s="28"/>
      <c r="R354" s="28"/>
      <c r="S354" s="28"/>
      <c r="T354" s="28"/>
      <c r="U354" s="43"/>
      <c r="V354" s="43"/>
      <c r="W354" s="28"/>
      <c r="X354" s="28"/>
      <c r="Y354" s="28"/>
      <c r="Z354" s="28"/>
      <c r="AA354" s="28"/>
      <c r="AB354" s="43"/>
      <c r="AC354" s="43"/>
      <c r="AD354" s="28"/>
      <c r="AE354" s="28"/>
      <c r="AF354" s="28"/>
      <c r="AG354" s="28"/>
      <c r="AH354" s="28"/>
      <c r="AI354" s="43"/>
      <c r="AJ354" s="104">
        <v>597</v>
      </c>
      <c r="AK354" s="104">
        <f t="shared" si="6"/>
        <v>8358</v>
      </c>
    </row>
    <row r="355" spans="1:37" ht="17.25" customHeight="1">
      <c r="A355" s="72">
        <v>349</v>
      </c>
      <c r="B355" s="133" t="s">
        <v>535</v>
      </c>
      <c r="C355" s="88">
        <v>787</v>
      </c>
      <c r="D355" s="134" t="s">
        <v>591</v>
      </c>
      <c r="E355" s="28">
        <v>0.375</v>
      </c>
      <c r="F355" s="28">
        <v>0.375</v>
      </c>
      <c r="G355" s="43"/>
      <c r="H355" s="43"/>
      <c r="I355" s="28">
        <v>0.375</v>
      </c>
      <c r="J355" s="28">
        <v>0.375</v>
      </c>
      <c r="K355" s="28">
        <v>0.375</v>
      </c>
      <c r="L355" s="28">
        <v>0.375</v>
      </c>
      <c r="M355" s="28">
        <v>0.375</v>
      </c>
      <c r="N355" s="43"/>
      <c r="O355" s="43"/>
      <c r="P355" s="28"/>
      <c r="Q355" s="28"/>
      <c r="R355" s="28"/>
      <c r="S355" s="28"/>
      <c r="T355" s="28"/>
      <c r="U355" s="43"/>
      <c r="V355" s="43"/>
      <c r="W355" s="28"/>
      <c r="X355" s="28"/>
      <c r="Y355" s="28"/>
      <c r="Z355" s="28"/>
      <c r="AA355" s="28"/>
      <c r="AB355" s="43"/>
      <c r="AC355" s="43"/>
      <c r="AD355" s="28"/>
      <c r="AE355" s="28"/>
      <c r="AF355" s="28"/>
      <c r="AG355" s="28"/>
      <c r="AH355" s="28"/>
      <c r="AI355" s="43"/>
      <c r="AJ355" s="104">
        <v>0</v>
      </c>
      <c r="AK355" s="104">
        <f t="shared" si="6"/>
        <v>0</v>
      </c>
    </row>
    <row r="356" spans="1:37" ht="17.25" customHeight="1">
      <c r="A356" s="72">
        <v>350</v>
      </c>
      <c r="B356" s="133" t="s">
        <v>535</v>
      </c>
      <c r="C356" s="88">
        <v>3120</v>
      </c>
      <c r="D356" s="134" t="s">
        <v>593</v>
      </c>
      <c r="E356" s="28">
        <v>0.375</v>
      </c>
      <c r="F356" s="28">
        <v>0.375</v>
      </c>
      <c r="G356" s="43"/>
      <c r="H356" s="43"/>
      <c r="I356" s="28">
        <v>0.375</v>
      </c>
      <c r="J356" s="28">
        <v>0.375</v>
      </c>
      <c r="K356" s="28">
        <v>0.375</v>
      </c>
      <c r="L356" s="28">
        <v>0.375</v>
      </c>
      <c r="M356" s="28">
        <v>0.375</v>
      </c>
      <c r="N356" s="43"/>
      <c r="O356" s="43"/>
      <c r="P356" s="28"/>
      <c r="Q356" s="28"/>
      <c r="R356" s="28"/>
      <c r="S356" s="28"/>
      <c r="T356" s="28"/>
      <c r="U356" s="43"/>
      <c r="V356" s="43"/>
      <c r="W356" s="28"/>
      <c r="X356" s="28"/>
      <c r="Y356" s="28"/>
      <c r="Z356" s="28"/>
      <c r="AA356" s="28"/>
      <c r="AB356" s="43"/>
      <c r="AC356" s="43"/>
      <c r="AD356" s="28"/>
      <c r="AE356" s="28"/>
      <c r="AF356" s="28"/>
      <c r="AG356" s="28"/>
      <c r="AH356" s="28"/>
      <c r="AI356" s="43"/>
      <c r="AJ356" s="104">
        <v>0</v>
      </c>
      <c r="AK356" s="104">
        <f t="shared" si="6"/>
        <v>0</v>
      </c>
    </row>
    <row r="357" spans="1:37" ht="17.25" customHeight="1">
      <c r="A357" s="72">
        <v>351</v>
      </c>
      <c r="B357" s="133" t="s">
        <v>535</v>
      </c>
      <c r="C357" s="88">
        <v>2835</v>
      </c>
      <c r="D357" s="134" t="s">
        <v>595</v>
      </c>
      <c r="E357" s="28">
        <v>0.375</v>
      </c>
      <c r="F357" s="28">
        <v>0.375</v>
      </c>
      <c r="G357" s="43"/>
      <c r="H357" s="43"/>
      <c r="I357" s="28">
        <v>0.375</v>
      </c>
      <c r="J357" s="28">
        <v>0.375</v>
      </c>
      <c r="K357" s="28">
        <v>0.375</v>
      </c>
      <c r="L357" s="28">
        <v>0.375</v>
      </c>
      <c r="M357" s="28">
        <v>0.375</v>
      </c>
      <c r="N357" s="43"/>
      <c r="O357" s="43"/>
      <c r="P357" s="28"/>
      <c r="Q357" s="28"/>
      <c r="R357" s="28"/>
      <c r="S357" s="28"/>
      <c r="T357" s="28"/>
      <c r="U357" s="43"/>
      <c r="V357" s="43"/>
      <c r="W357" s="28"/>
      <c r="X357" s="28"/>
      <c r="Y357" s="28"/>
      <c r="Z357" s="28"/>
      <c r="AA357" s="28"/>
      <c r="AB357" s="43"/>
      <c r="AC357" s="43"/>
      <c r="AD357" s="28"/>
      <c r="AE357" s="28"/>
      <c r="AF357" s="28"/>
      <c r="AG357" s="28"/>
      <c r="AH357" s="28"/>
      <c r="AI357" s="43"/>
      <c r="AJ357" s="104">
        <v>44</v>
      </c>
      <c r="AK357" s="104">
        <f t="shared" si="6"/>
        <v>616</v>
      </c>
    </row>
    <row r="358" spans="1:37" ht="17.25" customHeight="1">
      <c r="A358" s="72">
        <v>352</v>
      </c>
      <c r="B358" s="133" t="s">
        <v>535</v>
      </c>
      <c r="C358" s="88">
        <v>2226</v>
      </c>
      <c r="D358" s="134" t="s">
        <v>598</v>
      </c>
      <c r="E358" s="28">
        <v>0.375</v>
      </c>
      <c r="F358" s="28">
        <v>0.375</v>
      </c>
      <c r="G358" s="43"/>
      <c r="H358" s="43"/>
      <c r="I358" s="28">
        <v>0.375</v>
      </c>
      <c r="J358" s="28">
        <v>0.375</v>
      </c>
      <c r="K358" s="28">
        <v>0.375</v>
      </c>
      <c r="L358" s="28">
        <v>0.375</v>
      </c>
      <c r="M358" s="28">
        <v>0.375</v>
      </c>
      <c r="N358" s="43"/>
      <c r="O358" s="43"/>
      <c r="P358" s="28"/>
      <c r="Q358" s="28"/>
      <c r="R358" s="28"/>
      <c r="S358" s="28"/>
      <c r="T358" s="28"/>
      <c r="U358" s="43"/>
      <c r="V358" s="43"/>
      <c r="W358" s="28"/>
      <c r="X358" s="28"/>
      <c r="Y358" s="28"/>
      <c r="Z358" s="28"/>
      <c r="AA358" s="28"/>
      <c r="AB358" s="43"/>
      <c r="AC358" s="43"/>
      <c r="AD358" s="28"/>
      <c r="AE358" s="28"/>
      <c r="AF358" s="28"/>
      <c r="AG358" s="28"/>
      <c r="AH358" s="28"/>
      <c r="AI358" s="43"/>
      <c r="AJ358" s="104">
        <v>116</v>
      </c>
      <c r="AK358" s="104">
        <f t="shared" si="6"/>
        <v>1624</v>
      </c>
    </row>
    <row r="359" spans="1:37" ht="17.25" customHeight="1">
      <c r="A359" s="72">
        <v>353</v>
      </c>
      <c r="B359" s="133" t="s">
        <v>535</v>
      </c>
      <c r="C359" s="88">
        <v>3121</v>
      </c>
      <c r="D359" s="134" t="s">
        <v>600</v>
      </c>
      <c r="E359" s="28">
        <v>0.375</v>
      </c>
      <c r="F359" s="28">
        <v>0.375</v>
      </c>
      <c r="G359" s="43"/>
      <c r="H359" s="43"/>
      <c r="I359" s="28">
        <v>0.375</v>
      </c>
      <c r="J359" s="28">
        <v>0.375</v>
      </c>
      <c r="K359" s="28">
        <v>0.375</v>
      </c>
      <c r="L359" s="28">
        <v>0.375</v>
      </c>
      <c r="M359" s="28">
        <v>0.375</v>
      </c>
      <c r="N359" s="43"/>
      <c r="O359" s="43"/>
      <c r="P359" s="28"/>
      <c r="Q359" s="28"/>
      <c r="R359" s="28"/>
      <c r="S359" s="28"/>
      <c r="T359" s="28"/>
      <c r="U359" s="43"/>
      <c r="V359" s="43"/>
      <c r="W359" s="28"/>
      <c r="X359" s="28"/>
      <c r="Y359" s="28"/>
      <c r="Z359" s="28"/>
      <c r="AA359" s="28"/>
      <c r="AB359" s="43"/>
      <c r="AC359" s="43"/>
      <c r="AD359" s="28"/>
      <c r="AE359" s="28"/>
      <c r="AF359" s="28"/>
      <c r="AG359" s="28"/>
      <c r="AH359" s="28"/>
      <c r="AI359" s="43"/>
      <c r="AJ359" s="104">
        <v>0</v>
      </c>
      <c r="AK359" s="104">
        <f t="shared" si="6"/>
        <v>0</v>
      </c>
    </row>
    <row r="360" spans="1:37" ht="17.25" customHeight="1">
      <c r="A360" s="72">
        <v>354</v>
      </c>
      <c r="B360" s="133" t="s">
        <v>535</v>
      </c>
      <c r="C360" s="88"/>
      <c r="D360" s="134" t="s">
        <v>603</v>
      </c>
      <c r="E360" s="28">
        <v>0.375</v>
      </c>
      <c r="F360" s="28">
        <v>0.375</v>
      </c>
      <c r="G360" s="43"/>
      <c r="H360" s="43"/>
      <c r="I360" s="28">
        <v>0.375</v>
      </c>
      <c r="J360" s="28">
        <v>0.375</v>
      </c>
      <c r="K360" s="28">
        <v>0.375</v>
      </c>
      <c r="L360" s="28">
        <v>0.375</v>
      </c>
      <c r="M360" s="28">
        <v>0.375</v>
      </c>
      <c r="N360" s="43"/>
      <c r="O360" s="43"/>
      <c r="P360" s="28"/>
      <c r="Q360" s="28"/>
      <c r="R360" s="28"/>
      <c r="S360" s="28"/>
      <c r="T360" s="28"/>
      <c r="U360" s="43"/>
      <c r="V360" s="43"/>
      <c r="W360" s="28"/>
      <c r="X360" s="28"/>
      <c r="Y360" s="28"/>
      <c r="Z360" s="28"/>
      <c r="AA360" s="28"/>
      <c r="AB360" s="43"/>
      <c r="AC360" s="43"/>
      <c r="AD360" s="28"/>
      <c r="AE360" s="28"/>
      <c r="AF360" s="28"/>
      <c r="AG360" s="28"/>
      <c r="AH360" s="28"/>
      <c r="AI360" s="43"/>
      <c r="AJ360" s="104">
        <v>0</v>
      </c>
      <c r="AK360" s="104">
        <f t="shared" si="6"/>
        <v>0</v>
      </c>
    </row>
    <row r="361" spans="1:37" ht="17.25" customHeight="1">
      <c r="A361" s="72">
        <v>355</v>
      </c>
      <c r="B361" s="133" t="s">
        <v>535</v>
      </c>
      <c r="C361" s="88">
        <v>2712</v>
      </c>
      <c r="D361" s="134" t="s">
        <v>863</v>
      </c>
      <c r="E361" s="28">
        <v>0.375</v>
      </c>
      <c r="F361" s="28">
        <v>0.375</v>
      </c>
      <c r="G361" s="43"/>
      <c r="H361" s="43"/>
      <c r="I361" s="28">
        <v>0.375</v>
      </c>
      <c r="J361" s="28">
        <v>0.375</v>
      </c>
      <c r="K361" s="28">
        <v>0.375</v>
      </c>
      <c r="L361" s="28">
        <v>0.375</v>
      </c>
      <c r="M361" s="28">
        <v>0.375</v>
      </c>
      <c r="N361" s="43"/>
      <c r="O361" s="43"/>
      <c r="P361" s="28"/>
      <c r="Q361" s="28"/>
      <c r="R361" s="28"/>
      <c r="S361" s="28"/>
      <c r="T361" s="28"/>
      <c r="U361" s="43"/>
      <c r="V361" s="43"/>
      <c r="W361" s="28"/>
      <c r="X361" s="28"/>
      <c r="Y361" s="28"/>
      <c r="Z361" s="28"/>
      <c r="AA361" s="28"/>
      <c r="AB361" s="43"/>
      <c r="AC361" s="43"/>
      <c r="AD361" s="28"/>
      <c r="AE361" s="28"/>
      <c r="AF361" s="28"/>
      <c r="AG361" s="28"/>
      <c r="AH361" s="28"/>
      <c r="AI361" s="43"/>
      <c r="AJ361" s="104">
        <v>0</v>
      </c>
      <c r="AK361" s="104">
        <f t="shared" si="6"/>
        <v>0</v>
      </c>
    </row>
    <row r="362" spans="1:37" ht="17.25" customHeight="1">
      <c r="A362" s="72">
        <v>356</v>
      </c>
      <c r="B362" s="133" t="s">
        <v>535</v>
      </c>
      <c r="C362" s="88">
        <v>2580</v>
      </c>
      <c r="D362" s="134" t="s">
        <v>610</v>
      </c>
      <c r="E362" s="28">
        <v>0.375</v>
      </c>
      <c r="F362" s="28">
        <v>0.375</v>
      </c>
      <c r="G362" s="43"/>
      <c r="H362" s="43"/>
      <c r="I362" s="28">
        <v>0.375</v>
      </c>
      <c r="J362" s="28">
        <v>0.375</v>
      </c>
      <c r="K362" s="28">
        <v>0.375</v>
      </c>
      <c r="L362" s="28">
        <v>0.375</v>
      </c>
      <c r="M362" s="28">
        <v>0.375</v>
      </c>
      <c r="N362" s="43"/>
      <c r="O362" s="43"/>
      <c r="P362" s="28"/>
      <c r="Q362" s="28"/>
      <c r="R362" s="28"/>
      <c r="S362" s="28"/>
      <c r="T362" s="28"/>
      <c r="U362" s="43"/>
      <c r="V362" s="43"/>
      <c r="W362" s="28"/>
      <c r="X362" s="28"/>
      <c r="Y362" s="28"/>
      <c r="Z362" s="28"/>
      <c r="AA362" s="28"/>
      <c r="AB362" s="43"/>
      <c r="AC362" s="43"/>
      <c r="AD362" s="28"/>
      <c r="AE362" s="28"/>
      <c r="AF362" s="28"/>
      <c r="AG362" s="28"/>
      <c r="AH362" s="28"/>
      <c r="AI362" s="43"/>
      <c r="AJ362" s="104">
        <v>380</v>
      </c>
      <c r="AK362" s="104">
        <f t="shared" si="6"/>
        <v>5320</v>
      </c>
    </row>
    <row r="363" spans="1:37" ht="17.25" customHeight="1">
      <c r="A363" s="72">
        <v>357</v>
      </c>
      <c r="B363" s="133" t="s">
        <v>535</v>
      </c>
      <c r="C363" s="88">
        <v>2966</v>
      </c>
      <c r="D363" s="134" t="s">
        <v>613</v>
      </c>
      <c r="E363" s="28">
        <v>0.375</v>
      </c>
      <c r="F363" s="28">
        <v>0.375</v>
      </c>
      <c r="G363" s="43"/>
      <c r="H363" s="43"/>
      <c r="I363" s="28">
        <v>0.375</v>
      </c>
      <c r="J363" s="28">
        <v>0.375</v>
      </c>
      <c r="K363" s="28">
        <v>0.375</v>
      </c>
      <c r="L363" s="28">
        <v>0.375</v>
      </c>
      <c r="M363" s="28">
        <v>0.375</v>
      </c>
      <c r="N363" s="43"/>
      <c r="O363" s="43"/>
      <c r="P363" s="28"/>
      <c r="Q363" s="28"/>
      <c r="R363" s="28"/>
      <c r="S363" s="28"/>
      <c r="T363" s="28"/>
      <c r="U363" s="43"/>
      <c r="V363" s="43"/>
      <c r="W363" s="28"/>
      <c r="X363" s="28"/>
      <c r="Y363" s="28"/>
      <c r="Z363" s="28"/>
      <c r="AA363" s="28"/>
      <c r="AB363" s="43"/>
      <c r="AC363" s="43"/>
      <c r="AD363" s="28"/>
      <c r="AE363" s="28"/>
      <c r="AF363" s="28"/>
      <c r="AG363" s="28"/>
      <c r="AH363" s="28"/>
      <c r="AI363" s="43"/>
      <c r="AJ363" s="104">
        <v>0</v>
      </c>
      <c r="AK363" s="104">
        <f t="shared" si="6"/>
        <v>0</v>
      </c>
    </row>
    <row r="364" spans="1:37" ht="17.25" customHeight="1">
      <c r="A364" s="72">
        <v>358</v>
      </c>
      <c r="B364" s="133" t="s">
        <v>535</v>
      </c>
      <c r="C364" s="88">
        <v>2847</v>
      </c>
      <c r="D364" s="134" t="s">
        <v>615</v>
      </c>
      <c r="E364" s="28">
        <v>0.375</v>
      </c>
      <c r="F364" s="28">
        <v>0.375</v>
      </c>
      <c r="G364" s="43"/>
      <c r="H364" s="43"/>
      <c r="I364" s="28">
        <v>0.375</v>
      </c>
      <c r="J364" s="28">
        <v>0.375</v>
      </c>
      <c r="K364" s="28">
        <v>0.375</v>
      </c>
      <c r="L364" s="28">
        <v>0.375</v>
      </c>
      <c r="M364" s="28">
        <v>0.375</v>
      </c>
      <c r="N364" s="43"/>
      <c r="O364" s="43"/>
      <c r="P364" s="28"/>
      <c r="Q364" s="28"/>
      <c r="R364" s="28"/>
      <c r="S364" s="28"/>
      <c r="T364" s="28"/>
      <c r="U364" s="43"/>
      <c r="V364" s="43"/>
      <c r="W364" s="28"/>
      <c r="X364" s="28"/>
      <c r="Y364" s="28"/>
      <c r="Z364" s="28"/>
      <c r="AA364" s="28"/>
      <c r="AB364" s="43"/>
      <c r="AC364" s="43"/>
      <c r="AD364" s="28"/>
      <c r="AE364" s="28"/>
      <c r="AF364" s="28"/>
      <c r="AG364" s="28"/>
      <c r="AH364" s="28"/>
      <c r="AI364" s="43"/>
      <c r="AJ364" s="104">
        <v>699</v>
      </c>
      <c r="AK364" s="104">
        <f t="shared" si="6"/>
        <v>9786</v>
      </c>
    </row>
    <row r="365" spans="1:37" ht="17.25" customHeight="1">
      <c r="A365" s="72">
        <v>359</v>
      </c>
      <c r="B365" s="133" t="s">
        <v>535</v>
      </c>
      <c r="C365" s="88">
        <v>2680</v>
      </c>
      <c r="D365" s="134" t="s">
        <v>618</v>
      </c>
      <c r="E365" s="28">
        <v>0.375</v>
      </c>
      <c r="F365" s="28">
        <v>0.375</v>
      </c>
      <c r="G365" s="43"/>
      <c r="H365" s="43"/>
      <c r="I365" s="28">
        <v>0.375</v>
      </c>
      <c r="J365" s="28">
        <v>0.375</v>
      </c>
      <c r="K365" s="28">
        <v>0.375</v>
      </c>
      <c r="L365" s="28">
        <v>0.375</v>
      </c>
      <c r="M365" s="28">
        <v>0.375</v>
      </c>
      <c r="N365" s="43"/>
      <c r="O365" s="43"/>
      <c r="P365" s="28"/>
      <c r="Q365" s="28"/>
      <c r="R365" s="28"/>
      <c r="S365" s="28"/>
      <c r="T365" s="28"/>
      <c r="U365" s="43"/>
      <c r="V365" s="43"/>
      <c r="W365" s="28"/>
      <c r="X365" s="28"/>
      <c r="Y365" s="28"/>
      <c r="Z365" s="28"/>
      <c r="AA365" s="28"/>
      <c r="AB365" s="43"/>
      <c r="AC365" s="43"/>
      <c r="AD365" s="28"/>
      <c r="AE365" s="28"/>
      <c r="AF365" s="28"/>
      <c r="AG365" s="28"/>
      <c r="AH365" s="28"/>
      <c r="AI365" s="43"/>
      <c r="AJ365" s="104">
        <v>143</v>
      </c>
      <c r="AK365" s="104">
        <f t="shared" si="6"/>
        <v>2002</v>
      </c>
    </row>
    <row r="366" spans="1:37" ht="17.25" customHeight="1">
      <c r="A366" s="72">
        <v>360</v>
      </c>
      <c r="B366" s="133" t="s">
        <v>535</v>
      </c>
      <c r="C366" s="88">
        <v>2683</v>
      </c>
      <c r="D366" s="134" t="s">
        <v>620</v>
      </c>
      <c r="E366" s="28">
        <v>0.375</v>
      </c>
      <c r="F366" s="28">
        <v>0.375</v>
      </c>
      <c r="G366" s="43"/>
      <c r="H366" s="43"/>
      <c r="I366" s="28">
        <v>0.375</v>
      </c>
      <c r="J366" s="28">
        <v>0.375</v>
      </c>
      <c r="K366" s="28">
        <v>0.375</v>
      </c>
      <c r="L366" s="28">
        <v>0.375</v>
      </c>
      <c r="M366" s="28">
        <v>0.375</v>
      </c>
      <c r="N366" s="43"/>
      <c r="O366" s="43"/>
      <c r="P366" s="28"/>
      <c r="Q366" s="28"/>
      <c r="R366" s="28"/>
      <c r="S366" s="28"/>
      <c r="T366" s="28"/>
      <c r="U366" s="43"/>
      <c r="V366" s="43"/>
      <c r="W366" s="28"/>
      <c r="X366" s="28"/>
      <c r="Y366" s="28"/>
      <c r="Z366" s="28"/>
      <c r="AA366" s="28"/>
      <c r="AB366" s="43"/>
      <c r="AC366" s="43"/>
      <c r="AD366" s="28"/>
      <c r="AE366" s="28"/>
      <c r="AF366" s="28"/>
      <c r="AG366" s="28"/>
      <c r="AH366" s="28"/>
      <c r="AI366" s="43"/>
      <c r="AJ366" s="104">
        <v>0</v>
      </c>
      <c r="AK366" s="104">
        <f t="shared" si="6"/>
        <v>0</v>
      </c>
    </row>
    <row r="367" spans="1:37" ht="17.25" customHeight="1">
      <c r="A367" s="72">
        <v>361</v>
      </c>
      <c r="B367" s="133" t="s">
        <v>535</v>
      </c>
      <c r="C367" s="88">
        <v>2930</v>
      </c>
      <c r="D367" s="134" t="s">
        <v>624</v>
      </c>
      <c r="E367" s="28">
        <v>0.375</v>
      </c>
      <c r="F367" s="28">
        <v>0.375</v>
      </c>
      <c r="G367" s="43"/>
      <c r="H367" s="43"/>
      <c r="I367" s="28">
        <v>0.375</v>
      </c>
      <c r="J367" s="28">
        <v>0.375</v>
      </c>
      <c r="K367" s="28">
        <v>0.375</v>
      </c>
      <c r="L367" s="28">
        <v>0.375</v>
      </c>
      <c r="M367" s="28">
        <v>0.375</v>
      </c>
      <c r="N367" s="43"/>
      <c r="O367" s="43"/>
      <c r="P367" s="28"/>
      <c r="Q367" s="28"/>
      <c r="R367" s="28"/>
      <c r="S367" s="28"/>
      <c r="T367" s="28"/>
      <c r="U367" s="43"/>
      <c r="V367" s="43"/>
      <c r="W367" s="28"/>
      <c r="X367" s="28"/>
      <c r="Y367" s="28"/>
      <c r="Z367" s="28"/>
      <c r="AA367" s="28"/>
      <c r="AB367" s="43"/>
      <c r="AC367" s="43"/>
      <c r="AD367" s="28"/>
      <c r="AE367" s="28"/>
      <c r="AF367" s="28"/>
      <c r="AG367" s="28"/>
      <c r="AH367" s="28"/>
      <c r="AI367" s="43"/>
      <c r="AJ367" s="104">
        <v>628</v>
      </c>
      <c r="AK367" s="104">
        <f t="shared" si="6"/>
        <v>8792</v>
      </c>
    </row>
    <row r="368" spans="1:37" ht="17.25" customHeight="1">
      <c r="A368" s="72">
        <v>362</v>
      </c>
      <c r="B368" s="133" t="s">
        <v>535</v>
      </c>
      <c r="C368" s="88">
        <v>2619</v>
      </c>
      <c r="D368" s="134" t="s">
        <v>626</v>
      </c>
      <c r="E368" s="28">
        <v>0.375</v>
      </c>
      <c r="F368" s="28">
        <v>0.375</v>
      </c>
      <c r="G368" s="43"/>
      <c r="H368" s="43"/>
      <c r="I368" s="28">
        <v>0.375</v>
      </c>
      <c r="J368" s="28">
        <v>0.375</v>
      </c>
      <c r="K368" s="28">
        <v>0.375</v>
      </c>
      <c r="L368" s="28">
        <v>0.375</v>
      </c>
      <c r="M368" s="28">
        <v>0.375</v>
      </c>
      <c r="N368" s="43"/>
      <c r="O368" s="43"/>
      <c r="P368" s="28"/>
      <c r="Q368" s="28"/>
      <c r="R368" s="28"/>
      <c r="S368" s="28"/>
      <c r="T368" s="28"/>
      <c r="U368" s="43"/>
      <c r="V368" s="43"/>
      <c r="W368" s="28"/>
      <c r="X368" s="28"/>
      <c r="Y368" s="28"/>
      <c r="Z368" s="28"/>
      <c r="AA368" s="28"/>
      <c r="AB368" s="43"/>
      <c r="AC368" s="43"/>
      <c r="AD368" s="28"/>
      <c r="AE368" s="28"/>
      <c r="AF368" s="28"/>
      <c r="AG368" s="28"/>
      <c r="AH368" s="28"/>
      <c r="AI368" s="43"/>
      <c r="AJ368" s="104">
        <v>0</v>
      </c>
      <c r="AK368" s="104">
        <f t="shared" si="6"/>
        <v>0</v>
      </c>
    </row>
    <row r="369" spans="1:37" ht="17.25" customHeight="1">
      <c r="A369" s="72">
        <v>363</v>
      </c>
      <c r="B369" s="133" t="s">
        <v>535</v>
      </c>
      <c r="C369" s="88">
        <v>2777</v>
      </c>
      <c r="D369" s="134" t="s">
        <v>628</v>
      </c>
      <c r="E369" s="28">
        <v>0.375</v>
      </c>
      <c r="F369" s="28">
        <v>0.375</v>
      </c>
      <c r="G369" s="43"/>
      <c r="H369" s="43"/>
      <c r="I369" s="28">
        <v>0.375</v>
      </c>
      <c r="J369" s="28">
        <v>0.375</v>
      </c>
      <c r="K369" s="28">
        <v>0.375</v>
      </c>
      <c r="L369" s="28">
        <v>0.375</v>
      </c>
      <c r="M369" s="28">
        <v>0.375</v>
      </c>
      <c r="N369" s="43"/>
      <c r="O369" s="43"/>
      <c r="P369" s="28"/>
      <c r="Q369" s="28"/>
      <c r="R369" s="28"/>
      <c r="S369" s="28"/>
      <c r="T369" s="28"/>
      <c r="U369" s="43"/>
      <c r="V369" s="43"/>
      <c r="W369" s="28"/>
      <c r="X369" s="28"/>
      <c r="Y369" s="28"/>
      <c r="Z369" s="28"/>
      <c r="AA369" s="28"/>
      <c r="AB369" s="43"/>
      <c r="AC369" s="43"/>
      <c r="AD369" s="28"/>
      <c r="AE369" s="28"/>
      <c r="AF369" s="28"/>
      <c r="AG369" s="28"/>
      <c r="AH369" s="28"/>
      <c r="AI369" s="43"/>
      <c r="AJ369" s="104">
        <v>0</v>
      </c>
      <c r="AK369" s="104">
        <f t="shared" si="6"/>
        <v>0</v>
      </c>
    </row>
    <row r="370" spans="1:37" ht="17.25" customHeight="1">
      <c r="A370" s="72">
        <v>364</v>
      </c>
      <c r="B370" s="133" t="s">
        <v>535</v>
      </c>
      <c r="C370" s="88">
        <v>2436</v>
      </c>
      <c r="D370" s="134" t="s">
        <v>631</v>
      </c>
      <c r="E370" s="28">
        <v>0.375</v>
      </c>
      <c r="F370" s="28">
        <v>0.375</v>
      </c>
      <c r="G370" s="43"/>
      <c r="H370" s="43"/>
      <c r="I370" s="28">
        <v>0.375</v>
      </c>
      <c r="J370" s="28">
        <v>0.375</v>
      </c>
      <c r="K370" s="28">
        <v>0.375</v>
      </c>
      <c r="L370" s="28">
        <v>0.375</v>
      </c>
      <c r="M370" s="28">
        <v>0.375</v>
      </c>
      <c r="N370" s="43"/>
      <c r="O370" s="43"/>
      <c r="P370" s="28"/>
      <c r="Q370" s="28"/>
      <c r="R370" s="28"/>
      <c r="S370" s="28"/>
      <c r="T370" s="28"/>
      <c r="U370" s="43"/>
      <c r="V370" s="43"/>
      <c r="W370" s="28"/>
      <c r="X370" s="28"/>
      <c r="Y370" s="28"/>
      <c r="Z370" s="28"/>
      <c r="AA370" s="28"/>
      <c r="AB370" s="43"/>
      <c r="AC370" s="43"/>
      <c r="AD370" s="28"/>
      <c r="AE370" s="28"/>
      <c r="AF370" s="28"/>
      <c r="AG370" s="28"/>
      <c r="AH370" s="28"/>
      <c r="AI370" s="43"/>
      <c r="AJ370" s="104">
        <v>0</v>
      </c>
      <c r="AK370" s="104">
        <f t="shared" si="6"/>
        <v>0</v>
      </c>
    </row>
    <row r="371" spans="1:37" ht="17.25" customHeight="1">
      <c r="A371" s="72">
        <v>365</v>
      </c>
      <c r="B371" s="133" t="s">
        <v>535</v>
      </c>
      <c r="C371" s="88">
        <v>2716</v>
      </c>
      <c r="D371" s="134" t="s">
        <v>633</v>
      </c>
      <c r="E371" s="28">
        <v>0.375</v>
      </c>
      <c r="F371" s="28">
        <v>0.375</v>
      </c>
      <c r="G371" s="43"/>
      <c r="H371" s="43"/>
      <c r="I371" s="28">
        <v>0.375</v>
      </c>
      <c r="J371" s="28">
        <v>0.375</v>
      </c>
      <c r="K371" s="28">
        <v>0.375</v>
      </c>
      <c r="L371" s="28">
        <v>0.375</v>
      </c>
      <c r="M371" s="28">
        <v>0.375</v>
      </c>
      <c r="N371" s="43"/>
      <c r="O371" s="43"/>
      <c r="P371" s="28"/>
      <c r="Q371" s="28"/>
      <c r="R371" s="28"/>
      <c r="S371" s="28"/>
      <c r="T371" s="28"/>
      <c r="U371" s="43"/>
      <c r="V371" s="43"/>
      <c r="W371" s="28"/>
      <c r="X371" s="28"/>
      <c r="Y371" s="28"/>
      <c r="Z371" s="28"/>
      <c r="AA371" s="28"/>
      <c r="AB371" s="43"/>
      <c r="AC371" s="43"/>
      <c r="AD371" s="28"/>
      <c r="AE371" s="28"/>
      <c r="AF371" s="28"/>
      <c r="AG371" s="28"/>
      <c r="AH371" s="28"/>
      <c r="AI371" s="43"/>
      <c r="AJ371" s="104">
        <v>524</v>
      </c>
      <c r="AK371" s="104">
        <f t="shared" si="6"/>
        <v>7336</v>
      </c>
    </row>
    <row r="372" spans="1:37" ht="17.25" customHeight="1">
      <c r="A372" s="72">
        <v>366</v>
      </c>
      <c r="B372" s="133" t="s">
        <v>535</v>
      </c>
      <c r="C372" s="88">
        <v>2640</v>
      </c>
      <c r="D372" s="134" t="s">
        <v>635</v>
      </c>
      <c r="E372" s="28">
        <v>0.375</v>
      </c>
      <c r="F372" s="28">
        <v>0.375</v>
      </c>
      <c r="G372" s="43"/>
      <c r="H372" s="43"/>
      <c r="I372" s="28">
        <v>0.375</v>
      </c>
      <c r="J372" s="28">
        <v>0.375</v>
      </c>
      <c r="K372" s="28">
        <v>0.375</v>
      </c>
      <c r="L372" s="28">
        <v>0.375</v>
      </c>
      <c r="M372" s="28">
        <v>0.375</v>
      </c>
      <c r="N372" s="43"/>
      <c r="O372" s="43"/>
      <c r="P372" s="28"/>
      <c r="Q372" s="28"/>
      <c r="R372" s="28"/>
      <c r="S372" s="28"/>
      <c r="T372" s="28"/>
      <c r="U372" s="43"/>
      <c r="V372" s="43"/>
      <c r="W372" s="28"/>
      <c r="X372" s="28"/>
      <c r="Y372" s="28"/>
      <c r="Z372" s="28"/>
      <c r="AA372" s="28"/>
      <c r="AB372" s="43"/>
      <c r="AC372" s="43"/>
      <c r="AD372" s="28"/>
      <c r="AE372" s="28"/>
      <c r="AF372" s="28"/>
      <c r="AG372" s="28"/>
      <c r="AH372" s="28"/>
      <c r="AI372" s="43"/>
      <c r="AJ372" s="104">
        <v>0</v>
      </c>
      <c r="AK372" s="104">
        <f t="shared" si="6"/>
        <v>0</v>
      </c>
    </row>
    <row r="373" spans="1:37" ht="17.25" customHeight="1">
      <c r="A373" s="72">
        <v>367</v>
      </c>
      <c r="B373" s="133" t="s">
        <v>535</v>
      </c>
      <c r="C373" s="88"/>
      <c r="D373" s="134" t="s">
        <v>638</v>
      </c>
      <c r="E373" s="28">
        <v>0.375</v>
      </c>
      <c r="F373" s="28">
        <v>0.375</v>
      </c>
      <c r="G373" s="43"/>
      <c r="H373" s="43"/>
      <c r="I373" s="28">
        <v>0.375</v>
      </c>
      <c r="J373" s="28">
        <v>0.375</v>
      </c>
      <c r="K373" s="28">
        <v>0.375</v>
      </c>
      <c r="L373" s="28">
        <v>0.375</v>
      </c>
      <c r="M373" s="28">
        <v>0.375</v>
      </c>
      <c r="N373" s="43"/>
      <c r="O373" s="43"/>
      <c r="P373" s="28"/>
      <c r="Q373" s="28"/>
      <c r="R373" s="28"/>
      <c r="S373" s="28"/>
      <c r="T373" s="28"/>
      <c r="U373" s="43"/>
      <c r="V373" s="43"/>
      <c r="W373" s="28"/>
      <c r="X373" s="28"/>
      <c r="Y373" s="28"/>
      <c r="Z373" s="28"/>
      <c r="AA373" s="28"/>
      <c r="AB373" s="43"/>
      <c r="AC373" s="43"/>
      <c r="AD373" s="28"/>
      <c r="AE373" s="28"/>
      <c r="AF373" s="28"/>
      <c r="AG373" s="28"/>
      <c r="AH373" s="28"/>
      <c r="AI373" s="43"/>
      <c r="AJ373" s="104">
        <v>0</v>
      </c>
      <c r="AK373" s="104">
        <f t="shared" si="6"/>
        <v>0</v>
      </c>
    </row>
    <row r="374" spans="1:37" ht="17.25" customHeight="1">
      <c r="A374" s="72">
        <v>368</v>
      </c>
      <c r="B374" s="133" t="s">
        <v>535</v>
      </c>
      <c r="C374" s="88">
        <v>2643</v>
      </c>
      <c r="D374" s="134" t="s">
        <v>640</v>
      </c>
      <c r="E374" s="28">
        <v>0.375</v>
      </c>
      <c r="F374" s="28">
        <v>0.375</v>
      </c>
      <c r="G374" s="43"/>
      <c r="H374" s="43"/>
      <c r="I374" s="28">
        <v>0.375</v>
      </c>
      <c r="J374" s="28">
        <v>0.375</v>
      </c>
      <c r="K374" s="28">
        <v>0.375</v>
      </c>
      <c r="L374" s="28">
        <v>0.375</v>
      </c>
      <c r="M374" s="28">
        <v>0.375</v>
      </c>
      <c r="N374" s="43"/>
      <c r="O374" s="43"/>
      <c r="P374" s="28"/>
      <c r="Q374" s="28"/>
      <c r="R374" s="28"/>
      <c r="S374" s="28"/>
      <c r="T374" s="28"/>
      <c r="U374" s="43"/>
      <c r="V374" s="43"/>
      <c r="W374" s="28"/>
      <c r="X374" s="28"/>
      <c r="Y374" s="28"/>
      <c r="Z374" s="28"/>
      <c r="AA374" s="28"/>
      <c r="AB374" s="43"/>
      <c r="AC374" s="43"/>
      <c r="AD374" s="28"/>
      <c r="AE374" s="28"/>
      <c r="AF374" s="28"/>
      <c r="AG374" s="28"/>
      <c r="AH374" s="28"/>
      <c r="AI374" s="43"/>
      <c r="AJ374" s="104">
        <v>0</v>
      </c>
      <c r="AK374" s="104">
        <f t="shared" si="6"/>
        <v>0</v>
      </c>
    </row>
    <row r="375" spans="1:37" ht="17.25" customHeight="1">
      <c r="A375" s="72">
        <v>369</v>
      </c>
      <c r="B375" s="133" t="s">
        <v>535</v>
      </c>
      <c r="C375" s="88">
        <v>1974</v>
      </c>
      <c r="D375" s="134" t="s">
        <v>643</v>
      </c>
      <c r="E375" s="28">
        <v>0.375</v>
      </c>
      <c r="F375" s="28">
        <v>0.375</v>
      </c>
      <c r="G375" s="43"/>
      <c r="H375" s="43"/>
      <c r="I375" s="28">
        <v>0.375</v>
      </c>
      <c r="J375" s="28">
        <v>0.375</v>
      </c>
      <c r="K375" s="28">
        <v>0.375</v>
      </c>
      <c r="L375" s="28">
        <v>0.375</v>
      </c>
      <c r="M375" s="28">
        <v>0.375</v>
      </c>
      <c r="N375" s="43"/>
      <c r="O375" s="43"/>
      <c r="P375" s="28"/>
      <c r="Q375" s="28"/>
      <c r="R375" s="28"/>
      <c r="S375" s="28"/>
      <c r="T375" s="28"/>
      <c r="U375" s="43"/>
      <c r="V375" s="43"/>
      <c r="W375" s="28"/>
      <c r="X375" s="28"/>
      <c r="Y375" s="28"/>
      <c r="Z375" s="28"/>
      <c r="AA375" s="28"/>
      <c r="AB375" s="43"/>
      <c r="AC375" s="43"/>
      <c r="AD375" s="28"/>
      <c r="AE375" s="28"/>
      <c r="AF375" s="28"/>
      <c r="AG375" s="28"/>
      <c r="AH375" s="28"/>
      <c r="AI375" s="43"/>
      <c r="AJ375" s="104">
        <v>0</v>
      </c>
      <c r="AK375" s="104">
        <f t="shared" si="6"/>
        <v>0</v>
      </c>
    </row>
    <row r="376" spans="1:37" ht="17.25" customHeight="1">
      <c r="A376" s="72">
        <v>370</v>
      </c>
      <c r="B376" s="133" t="s">
        <v>535</v>
      </c>
      <c r="C376" s="88">
        <v>2655</v>
      </c>
      <c r="D376" s="134" t="s">
        <v>645</v>
      </c>
      <c r="E376" s="28">
        <v>0.375</v>
      </c>
      <c r="F376" s="28">
        <v>0.375</v>
      </c>
      <c r="G376" s="43"/>
      <c r="H376" s="43"/>
      <c r="I376" s="28">
        <v>0.375</v>
      </c>
      <c r="J376" s="28">
        <v>0.375</v>
      </c>
      <c r="K376" s="28">
        <v>0.375</v>
      </c>
      <c r="L376" s="28">
        <v>0.375</v>
      </c>
      <c r="M376" s="28">
        <v>0.375</v>
      </c>
      <c r="N376" s="43"/>
      <c r="O376" s="43"/>
      <c r="P376" s="28"/>
      <c r="Q376" s="28"/>
      <c r="R376" s="28"/>
      <c r="S376" s="28"/>
      <c r="T376" s="28"/>
      <c r="U376" s="43"/>
      <c r="V376" s="43"/>
      <c r="W376" s="28"/>
      <c r="X376" s="28"/>
      <c r="Y376" s="28"/>
      <c r="Z376" s="28"/>
      <c r="AA376" s="28"/>
      <c r="AB376" s="43"/>
      <c r="AC376" s="43"/>
      <c r="AD376" s="28"/>
      <c r="AE376" s="28"/>
      <c r="AF376" s="28"/>
      <c r="AG376" s="28"/>
      <c r="AH376" s="28"/>
      <c r="AI376" s="43"/>
      <c r="AJ376" s="104">
        <v>718</v>
      </c>
      <c r="AK376" s="104">
        <f t="shared" si="6"/>
        <v>10052</v>
      </c>
    </row>
    <row r="377" spans="1:37" ht="17.25" customHeight="1">
      <c r="A377" s="72">
        <v>371</v>
      </c>
      <c r="B377" s="133" t="s">
        <v>535</v>
      </c>
      <c r="C377" s="88">
        <v>2837</v>
      </c>
      <c r="D377" s="134" t="s">
        <v>647</v>
      </c>
      <c r="E377" s="28">
        <v>0.375</v>
      </c>
      <c r="F377" s="28">
        <v>0.375</v>
      </c>
      <c r="G377" s="43"/>
      <c r="H377" s="43"/>
      <c r="I377" s="28">
        <v>0.375</v>
      </c>
      <c r="J377" s="28">
        <v>0.375</v>
      </c>
      <c r="K377" s="28">
        <v>0.375</v>
      </c>
      <c r="L377" s="28">
        <v>0.375</v>
      </c>
      <c r="M377" s="28">
        <v>0.375</v>
      </c>
      <c r="N377" s="43"/>
      <c r="O377" s="43"/>
      <c r="P377" s="28"/>
      <c r="Q377" s="28"/>
      <c r="R377" s="28"/>
      <c r="S377" s="28"/>
      <c r="T377" s="28"/>
      <c r="U377" s="43"/>
      <c r="V377" s="43"/>
      <c r="W377" s="28"/>
      <c r="X377" s="28"/>
      <c r="Y377" s="28"/>
      <c r="Z377" s="28"/>
      <c r="AA377" s="28"/>
      <c r="AB377" s="43"/>
      <c r="AC377" s="43"/>
      <c r="AD377" s="28"/>
      <c r="AE377" s="28"/>
      <c r="AF377" s="28"/>
      <c r="AG377" s="28"/>
      <c r="AH377" s="28"/>
      <c r="AI377" s="43"/>
      <c r="AJ377" s="104">
        <v>0</v>
      </c>
      <c r="AK377" s="104">
        <f t="shared" si="6"/>
        <v>0</v>
      </c>
    </row>
    <row r="378" spans="1:37" ht="17.25" customHeight="1">
      <c r="A378" s="72">
        <v>372</v>
      </c>
      <c r="B378" s="133" t="s">
        <v>535</v>
      </c>
      <c r="C378" s="88">
        <v>2767</v>
      </c>
      <c r="D378" s="134" t="s">
        <v>650</v>
      </c>
      <c r="E378" s="28">
        <v>0.375</v>
      </c>
      <c r="F378" s="28">
        <v>0.375</v>
      </c>
      <c r="G378" s="43"/>
      <c r="H378" s="43"/>
      <c r="I378" s="28">
        <v>0.375</v>
      </c>
      <c r="J378" s="28">
        <v>0.375</v>
      </c>
      <c r="K378" s="28">
        <v>0.375</v>
      </c>
      <c r="L378" s="28">
        <v>0.375</v>
      </c>
      <c r="M378" s="28">
        <v>0.375</v>
      </c>
      <c r="N378" s="43"/>
      <c r="O378" s="43"/>
      <c r="P378" s="28"/>
      <c r="Q378" s="28"/>
      <c r="R378" s="28"/>
      <c r="S378" s="28"/>
      <c r="T378" s="28"/>
      <c r="U378" s="43"/>
      <c r="V378" s="43"/>
      <c r="W378" s="28"/>
      <c r="X378" s="28"/>
      <c r="Y378" s="28"/>
      <c r="Z378" s="28"/>
      <c r="AA378" s="28"/>
      <c r="AB378" s="43"/>
      <c r="AC378" s="43"/>
      <c r="AD378" s="28"/>
      <c r="AE378" s="28"/>
      <c r="AF378" s="28"/>
      <c r="AG378" s="28"/>
      <c r="AH378" s="28"/>
      <c r="AI378" s="43"/>
      <c r="AJ378" s="104">
        <v>466</v>
      </c>
      <c r="AK378" s="104">
        <f t="shared" si="6"/>
        <v>6524</v>
      </c>
    </row>
    <row r="379" spans="1:37" ht="17.25" customHeight="1">
      <c r="A379" s="72">
        <v>373</v>
      </c>
      <c r="B379" s="133" t="s">
        <v>535</v>
      </c>
      <c r="C379" s="88">
        <v>2907</v>
      </c>
      <c r="D379" s="134" t="s">
        <v>652</v>
      </c>
      <c r="E379" s="28">
        <v>0.375</v>
      </c>
      <c r="F379" s="28">
        <v>0.375</v>
      </c>
      <c r="G379" s="43"/>
      <c r="H379" s="43"/>
      <c r="I379" s="28">
        <v>0.375</v>
      </c>
      <c r="J379" s="28">
        <v>0.375</v>
      </c>
      <c r="K379" s="28">
        <v>0.375</v>
      </c>
      <c r="L379" s="28">
        <v>0.375</v>
      </c>
      <c r="M379" s="28">
        <v>0.375</v>
      </c>
      <c r="N379" s="43"/>
      <c r="O379" s="43"/>
      <c r="P379" s="28"/>
      <c r="Q379" s="28"/>
      <c r="R379" s="28"/>
      <c r="S379" s="28"/>
      <c r="T379" s="28"/>
      <c r="U379" s="43"/>
      <c r="V379" s="43"/>
      <c r="W379" s="28"/>
      <c r="X379" s="28"/>
      <c r="Y379" s="28"/>
      <c r="Z379" s="28"/>
      <c r="AA379" s="28"/>
      <c r="AB379" s="43"/>
      <c r="AC379" s="43"/>
      <c r="AD379" s="28"/>
      <c r="AE379" s="28"/>
      <c r="AF379" s="28"/>
      <c r="AG379" s="28"/>
      <c r="AH379" s="28"/>
      <c r="AI379" s="43"/>
      <c r="AJ379" s="104">
        <v>0</v>
      </c>
      <c r="AK379" s="104">
        <f t="shared" si="6"/>
        <v>0</v>
      </c>
    </row>
    <row r="380" spans="1:37" ht="17.25" customHeight="1">
      <c r="A380" s="72">
        <v>374</v>
      </c>
      <c r="B380" s="133" t="s">
        <v>535</v>
      </c>
      <c r="C380" s="88">
        <v>3029</v>
      </c>
      <c r="D380" s="134" t="s">
        <v>655</v>
      </c>
      <c r="E380" s="28">
        <v>0.375</v>
      </c>
      <c r="F380" s="28">
        <v>0.375</v>
      </c>
      <c r="G380" s="43"/>
      <c r="H380" s="43"/>
      <c r="I380" s="28">
        <v>0.375</v>
      </c>
      <c r="J380" s="28">
        <v>0.375</v>
      </c>
      <c r="K380" s="28">
        <v>0.375</v>
      </c>
      <c r="L380" s="28">
        <v>0.375</v>
      </c>
      <c r="M380" s="28">
        <v>0.375</v>
      </c>
      <c r="N380" s="43"/>
      <c r="O380" s="43"/>
      <c r="P380" s="28"/>
      <c r="Q380" s="28"/>
      <c r="R380" s="28"/>
      <c r="S380" s="28"/>
      <c r="T380" s="28"/>
      <c r="U380" s="43"/>
      <c r="V380" s="43"/>
      <c r="W380" s="28"/>
      <c r="X380" s="28"/>
      <c r="Y380" s="28"/>
      <c r="Z380" s="28"/>
      <c r="AA380" s="28"/>
      <c r="AB380" s="43"/>
      <c r="AC380" s="43"/>
      <c r="AD380" s="28"/>
      <c r="AE380" s="28"/>
      <c r="AF380" s="28"/>
      <c r="AG380" s="28"/>
      <c r="AH380" s="28"/>
      <c r="AI380" s="43"/>
      <c r="AJ380" s="104">
        <v>0</v>
      </c>
      <c r="AK380" s="104">
        <f t="shared" si="6"/>
        <v>0</v>
      </c>
    </row>
    <row r="381" spans="1:37" ht="17.25" customHeight="1">
      <c r="A381" s="72">
        <v>375</v>
      </c>
      <c r="B381" s="133" t="s">
        <v>535</v>
      </c>
      <c r="C381" s="88">
        <v>2967</v>
      </c>
      <c r="D381" s="134" t="s">
        <v>657</v>
      </c>
      <c r="E381" s="28">
        <v>0.375</v>
      </c>
      <c r="F381" s="28">
        <v>0.375</v>
      </c>
      <c r="G381" s="43"/>
      <c r="H381" s="43"/>
      <c r="I381" s="28">
        <v>0.375</v>
      </c>
      <c r="J381" s="28">
        <v>0.375</v>
      </c>
      <c r="K381" s="28">
        <v>0.375</v>
      </c>
      <c r="L381" s="28">
        <v>0.375</v>
      </c>
      <c r="M381" s="28">
        <v>0.375</v>
      </c>
      <c r="N381" s="43"/>
      <c r="O381" s="43"/>
      <c r="P381" s="28"/>
      <c r="Q381" s="28"/>
      <c r="R381" s="28"/>
      <c r="S381" s="28"/>
      <c r="T381" s="28"/>
      <c r="U381" s="43"/>
      <c r="V381" s="43"/>
      <c r="W381" s="28"/>
      <c r="X381" s="28"/>
      <c r="Y381" s="28"/>
      <c r="Z381" s="28"/>
      <c r="AA381" s="28"/>
      <c r="AB381" s="43"/>
      <c r="AC381" s="43"/>
      <c r="AD381" s="28"/>
      <c r="AE381" s="28"/>
      <c r="AF381" s="28"/>
      <c r="AG381" s="28"/>
      <c r="AH381" s="28"/>
      <c r="AI381" s="43"/>
      <c r="AJ381" s="104">
        <v>0</v>
      </c>
      <c r="AK381" s="104">
        <f t="shared" si="6"/>
        <v>0</v>
      </c>
    </row>
    <row r="382" spans="1:37" ht="17.25" customHeight="1">
      <c r="A382" s="72">
        <v>376</v>
      </c>
      <c r="B382" s="133" t="s">
        <v>535</v>
      </c>
      <c r="C382" s="88">
        <v>2990</v>
      </c>
      <c r="D382" s="134" t="s">
        <v>660</v>
      </c>
      <c r="E382" s="28">
        <v>0.375</v>
      </c>
      <c r="F382" s="28">
        <v>0.375</v>
      </c>
      <c r="G382" s="43"/>
      <c r="H382" s="43"/>
      <c r="I382" s="28">
        <v>0.375</v>
      </c>
      <c r="J382" s="28">
        <v>0.375</v>
      </c>
      <c r="K382" s="28">
        <v>0.375</v>
      </c>
      <c r="L382" s="28">
        <v>0.375</v>
      </c>
      <c r="M382" s="28">
        <v>0.375</v>
      </c>
      <c r="N382" s="43"/>
      <c r="O382" s="43"/>
      <c r="P382" s="28"/>
      <c r="Q382" s="28"/>
      <c r="R382" s="28"/>
      <c r="S382" s="28"/>
      <c r="T382" s="28"/>
      <c r="U382" s="43"/>
      <c r="V382" s="43"/>
      <c r="W382" s="28"/>
      <c r="X382" s="28"/>
      <c r="Y382" s="28"/>
      <c r="Z382" s="28"/>
      <c r="AA382" s="28"/>
      <c r="AB382" s="43"/>
      <c r="AC382" s="43"/>
      <c r="AD382" s="28"/>
      <c r="AE382" s="28"/>
      <c r="AF382" s="28"/>
      <c r="AG382" s="28"/>
      <c r="AH382" s="28"/>
      <c r="AI382" s="43"/>
      <c r="AJ382" s="104">
        <v>669</v>
      </c>
      <c r="AK382" s="104">
        <f t="shared" si="6"/>
        <v>9366</v>
      </c>
    </row>
    <row r="383" spans="1:37" ht="17.25" customHeight="1">
      <c r="A383" s="72">
        <v>377</v>
      </c>
      <c r="B383" s="134" t="s">
        <v>535</v>
      </c>
      <c r="C383" s="94">
        <v>1554</v>
      </c>
      <c r="D383" s="134" t="s">
        <v>662</v>
      </c>
      <c r="E383" s="28">
        <v>0.375</v>
      </c>
      <c r="F383" s="28">
        <v>0.375</v>
      </c>
      <c r="G383" s="43"/>
      <c r="H383" s="43"/>
      <c r="I383" s="28">
        <v>0.375</v>
      </c>
      <c r="J383" s="28">
        <v>0.375</v>
      </c>
      <c r="K383" s="28">
        <v>0.375</v>
      </c>
      <c r="L383" s="28">
        <v>0.375</v>
      </c>
      <c r="M383" s="28">
        <v>0.375</v>
      </c>
      <c r="N383" s="43"/>
      <c r="O383" s="43"/>
      <c r="P383" s="28"/>
      <c r="Q383" s="28"/>
      <c r="R383" s="28"/>
      <c r="S383" s="28"/>
      <c r="T383" s="28"/>
      <c r="U383" s="43"/>
      <c r="V383" s="43"/>
      <c r="W383" s="28"/>
      <c r="X383" s="28"/>
      <c r="Y383" s="28"/>
      <c r="Z383" s="28"/>
      <c r="AA383" s="28"/>
      <c r="AB383" s="43"/>
      <c r="AC383" s="43"/>
      <c r="AD383" s="28"/>
      <c r="AE383" s="28"/>
      <c r="AF383" s="28"/>
      <c r="AG383" s="28"/>
      <c r="AH383" s="28"/>
      <c r="AI383" s="43"/>
      <c r="AJ383" s="104">
        <v>0</v>
      </c>
      <c r="AK383" s="104">
        <f t="shared" si="6"/>
        <v>0</v>
      </c>
    </row>
    <row r="384" spans="1:37" s="75" customFormat="1" ht="17.25" hidden="1" customHeight="1">
      <c r="A384" s="72">
        <v>378</v>
      </c>
      <c r="B384" s="12" t="s">
        <v>664</v>
      </c>
      <c r="C384" s="80">
        <v>2776</v>
      </c>
      <c r="D384" s="17" t="s">
        <v>665</v>
      </c>
      <c r="E384" s="102"/>
      <c r="F384" s="102"/>
      <c r="G384" s="102"/>
      <c r="H384" s="102"/>
      <c r="I384" s="102"/>
      <c r="J384" s="102"/>
      <c r="K384" s="10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101">
        <v>0</v>
      </c>
      <c r="AK384" s="101">
        <f t="shared" si="6"/>
        <v>0</v>
      </c>
    </row>
    <row r="385" spans="1:37" s="75" customFormat="1" ht="17.25" hidden="1" customHeight="1">
      <c r="A385" s="72">
        <v>379</v>
      </c>
      <c r="B385" s="12" t="s">
        <v>664</v>
      </c>
      <c r="C385" s="80">
        <v>1764</v>
      </c>
      <c r="D385" s="13" t="s">
        <v>666</v>
      </c>
      <c r="E385" s="102"/>
      <c r="F385" s="102"/>
      <c r="G385" s="102"/>
      <c r="H385" s="102"/>
      <c r="I385" s="102"/>
      <c r="J385" s="102"/>
      <c r="K385" s="10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101">
        <v>0</v>
      </c>
      <c r="AK385" s="101">
        <f t="shared" si="6"/>
        <v>0</v>
      </c>
    </row>
    <row r="386" spans="1:37" s="75" customFormat="1" ht="17.25" hidden="1" customHeight="1">
      <c r="A386" s="72">
        <v>380</v>
      </c>
      <c r="B386" s="12" t="s">
        <v>664</v>
      </c>
      <c r="C386" s="80">
        <v>1768</v>
      </c>
      <c r="D386" s="13" t="s">
        <v>667</v>
      </c>
      <c r="E386" s="102"/>
      <c r="F386" s="102"/>
      <c r="G386" s="102"/>
      <c r="H386" s="102"/>
      <c r="I386" s="102"/>
      <c r="J386" s="102"/>
      <c r="K386" s="10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101">
        <v>0</v>
      </c>
      <c r="AK386" s="101">
        <f t="shared" si="6"/>
        <v>0</v>
      </c>
    </row>
    <row r="387" spans="1:37" s="75" customFormat="1" ht="17.25" hidden="1" customHeight="1">
      <c r="A387" s="72">
        <v>381</v>
      </c>
      <c r="B387" s="12" t="s">
        <v>664</v>
      </c>
      <c r="C387" s="80">
        <v>1826</v>
      </c>
      <c r="D387" s="13" t="s">
        <v>668</v>
      </c>
      <c r="E387" s="102"/>
      <c r="F387" s="102"/>
      <c r="G387" s="102"/>
      <c r="H387" s="102"/>
      <c r="I387" s="102"/>
      <c r="J387" s="102"/>
      <c r="K387" s="10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101">
        <v>0</v>
      </c>
      <c r="AK387" s="101">
        <f t="shared" si="6"/>
        <v>0</v>
      </c>
    </row>
    <row r="388" spans="1:37" s="75" customFormat="1" ht="17.25" hidden="1" customHeight="1">
      <c r="A388" s="72">
        <v>382</v>
      </c>
      <c r="B388" s="12" t="s">
        <v>664</v>
      </c>
      <c r="C388" s="80">
        <v>2273</v>
      </c>
      <c r="D388" s="13" t="s">
        <v>669</v>
      </c>
      <c r="E388" s="102"/>
      <c r="F388" s="102"/>
      <c r="G388" s="102"/>
      <c r="H388" s="102"/>
      <c r="I388" s="102"/>
      <c r="J388" s="102"/>
      <c r="K388" s="10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101">
        <v>0</v>
      </c>
      <c r="AK388" s="101">
        <f t="shared" si="6"/>
        <v>0</v>
      </c>
    </row>
    <row r="389" spans="1:37" s="75" customFormat="1" ht="17.25" hidden="1" customHeight="1">
      <c r="A389" s="72">
        <v>383</v>
      </c>
      <c r="B389" s="12" t="s">
        <v>664</v>
      </c>
      <c r="C389" s="80">
        <v>2309</v>
      </c>
      <c r="D389" s="13" t="s">
        <v>670</v>
      </c>
      <c r="E389" s="102"/>
      <c r="F389" s="102"/>
      <c r="G389" s="102"/>
      <c r="H389" s="102"/>
      <c r="I389" s="102"/>
      <c r="J389" s="102"/>
      <c r="K389" s="10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101">
        <v>0</v>
      </c>
      <c r="AK389" s="101">
        <f t="shared" si="6"/>
        <v>0</v>
      </c>
    </row>
    <row r="390" spans="1:37" s="75" customFormat="1" ht="17.25" hidden="1" customHeight="1">
      <c r="A390" s="72">
        <v>384</v>
      </c>
      <c r="B390" s="12" t="s">
        <v>664</v>
      </c>
      <c r="C390" s="80">
        <v>2615</v>
      </c>
      <c r="D390" s="13" t="s">
        <v>671</v>
      </c>
      <c r="E390" s="102"/>
      <c r="F390" s="102"/>
      <c r="G390" s="102"/>
      <c r="H390" s="102"/>
      <c r="I390" s="102"/>
      <c r="J390" s="102"/>
      <c r="K390" s="10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101">
        <v>0</v>
      </c>
      <c r="AK390" s="101">
        <f t="shared" si="6"/>
        <v>0</v>
      </c>
    </row>
    <row r="391" spans="1:37" s="75" customFormat="1" ht="17.25" hidden="1" customHeight="1">
      <c r="A391" s="72">
        <v>385</v>
      </c>
      <c r="B391" s="12" t="s">
        <v>664</v>
      </c>
      <c r="C391" s="80">
        <v>2989</v>
      </c>
      <c r="D391" s="13" t="s">
        <v>672</v>
      </c>
      <c r="E391" s="102"/>
      <c r="F391" s="102"/>
      <c r="G391" s="102"/>
      <c r="H391" s="102"/>
      <c r="I391" s="102"/>
      <c r="J391" s="102"/>
      <c r="K391" s="10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101">
        <v>0</v>
      </c>
      <c r="AK391" s="101">
        <f t="shared" si="6"/>
        <v>0</v>
      </c>
    </row>
    <row r="392" spans="1:37" s="75" customFormat="1" ht="17.25" hidden="1" customHeight="1">
      <c r="A392" s="72">
        <v>386</v>
      </c>
      <c r="B392" s="12" t="s">
        <v>664</v>
      </c>
      <c r="C392" s="80">
        <v>2991</v>
      </c>
      <c r="D392" s="13" t="s">
        <v>673</v>
      </c>
      <c r="E392" s="102"/>
      <c r="F392" s="102"/>
      <c r="G392" s="102"/>
      <c r="H392" s="102"/>
      <c r="I392" s="102"/>
      <c r="J392" s="102"/>
      <c r="K392" s="10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101">
        <v>0</v>
      </c>
      <c r="AK392" s="101">
        <f t="shared" si="6"/>
        <v>0</v>
      </c>
    </row>
    <row r="393" spans="1:37" s="75" customFormat="1" ht="17.25" hidden="1" customHeight="1">
      <c r="A393" s="72">
        <v>387</v>
      </c>
      <c r="B393" s="12" t="s">
        <v>664</v>
      </c>
      <c r="C393" s="80">
        <v>1156</v>
      </c>
      <c r="D393" s="13" t="s">
        <v>675</v>
      </c>
      <c r="E393" s="102"/>
      <c r="F393" s="102"/>
      <c r="G393" s="102"/>
      <c r="H393" s="102"/>
      <c r="I393" s="102"/>
      <c r="J393" s="102"/>
      <c r="K393" s="10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101">
        <v>0</v>
      </c>
      <c r="AK393" s="101">
        <f t="shared" si="6"/>
        <v>0</v>
      </c>
    </row>
    <row r="394" spans="1:37" s="75" customFormat="1" ht="17.25" hidden="1" customHeight="1">
      <c r="A394" s="72">
        <v>388</v>
      </c>
      <c r="B394" s="12" t="s">
        <v>664</v>
      </c>
      <c r="C394" s="80">
        <v>1060</v>
      </c>
      <c r="D394" s="13" t="s">
        <v>676</v>
      </c>
      <c r="E394" s="102"/>
      <c r="F394" s="102"/>
      <c r="G394" s="102"/>
      <c r="H394" s="102"/>
      <c r="I394" s="102"/>
      <c r="J394" s="102"/>
      <c r="K394" s="10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101">
        <v>0</v>
      </c>
      <c r="AK394" s="101">
        <f t="shared" si="6"/>
        <v>0</v>
      </c>
    </row>
    <row r="395" spans="1:37" s="75" customFormat="1" ht="17.25" hidden="1" customHeight="1">
      <c r="A395" s="72">
        <v>389</v>
      </c>
      <c r="B395" s="12" t="s">
        <v>664</v>
      </c>
      <c r="C395" s="80">
        <v>1766</v>
      </c>
      <c r="D395" s="13" t="s">
        <v>677</v>
      </c>
      <c r="E395" s="102"/>
      <c r="F395" s="102"/>
      <c r="G395" s="102"/>
      <c r="H395" s="102"/>
      <c r="I395" s="102"/>
      <c r="J395" s="102"/>
      <c r="K395" s="10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101">
        <v>0</v>
      </c>
      <c r="AK395" s="101">
        <f t="shared" si="6"/>
        <v>0</v>
      </c>
    </row>
    <row r="396" spans="1:37" s="75" customFormat="1" ht="17.25" hidden="1" customHeight="1">
      <c r="A396" s="72">
        <v>390</v>
      </c>
      <c r="B396" s="12" t="s">
        <v>664</v>
      </c>
      <c r="C396" s="80">
        <v>1767</v>
      </c>
      <c r="D396" s="13" t="s">
        <v>678</v>
      </c>
      <c r="E396" s="102"/>
      <c r="F396" s="102"/>
      <c r="G396" s="102"/>
      <c r="H396" s="102"/>
      <c r="I396" s="102"/>
      <c r="J396" s="102"/>
      <c r="K396" s="10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101">
        <v>0</v>
      </c>
      <c r="AK396" s="101">
        <f t="shared" si="6"/>
        <v>0</v>
      </c>
    </row>
    <row r="397" spans="1:37" s="75" customFormat="1" ht="17.25" hidden="1" customHeight="1">
      <c r="A397" s="72">
        <v>391</v>
      </c>
      <c r="B397" s="12" t="s">
        <v>664</v>
      </c>
      <c r="C397" s="80">
        <v>1863</v>
      </c>
      <c r="D397" s="13" t="s">
        <v>679</v>
      </c>
      <c r="E397" s="102"/>
      <c r="F397" s="102"/>
      <c r="G397" s="102"/>
      <c r="H397" s="102"/>
      <c r="I397" s="102"/>
      <c r="J397" s="102"/>
      <c r="K397" s="10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101">
        <v>0</v>
      </c>
      <c r="AK397" s="101">
        <f t="shared" si="6"/>
        <v>0</v>
      </c>
    </row>
    <row r="398" spans="1:37" s="75" customFormat="1" ht="17.25" hidden="1" customHeight="1">
      <c r="A398" s="72">
        <v>392</v>
      </c>
      <c r="B398" s="12" t="s">
        <v>664</v>
      </c>
      <c r="C398" s="80">
        <v>1852</v>
      </c>
      <c r="D398" s="13" t="s">
        <v>680</v>
      </c>
      <c r="E398" s="102"/>
      <c r="F398" s="102"/>
      <c r="G398" s="102"/>
      <c r="H398" s="102"/>
      <c r="I398" s="102"/>
      <c r="J398" s="102"/>
      <c r="K398" s="10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101">
        <v>0</v>
      </c>
      <c r="AK398" s="101">
        <f t="shared" si="6"/>
        <v>0</v>
      </c>
    </row>
    <row r="399" spans="1:37" s="75" customFormat="1" ht="17.25" hidden="1" customHeight="1">
      <c r="A399" s="72">
        <v>393</v>
      </c>
      <c r="B399" s="12" t="s">
        <v>664</v>
      </c>
      <c r="C399" s="80">
        <v>1853</v>
      </c>
      <c r="D399" s="13" t="s">
        <v>681</v>
      </c>
      <c r="E399" s="102"/>
      <c r="F399" s="102"/>
      <c r="G399" s="102"/>
      <c r="H399" s="102"/>
      <c r="I399" s="102"/>
      <c r="J399" s="102"/>
      <c r="K399" s="10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101">
        <v>0</v>
      </c>
      <c r="AK399" s="101">
        <f t="shared" si="6"/>
        <v>0</v>
      </c>
    </row>
    <row r="400" spans="1:37" s="75" customFormat="1" ht="17.25" hidden="1" customHeight="1">
      <c r="A400" s="72">
        <v>394</v>
      </c>
      <c r="B400" s="12" t="s">
        <v>664</v>
      </c>
      <c r="C400" s="80">
        <v>2023</v>
      </c>
      <c r="D400" s="13" t="s">
        <v>682</v>
      </c>
      <c r="E400" s="102"/>
      <c r="F400" s="102"/>
      <c r="G400" s="102"/>
      <c r="H400" s="102"/>
      <c r="I400" s="102"/>
      <c r="J400" s="102"/>
      <c r="K400" s="10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101">
        <v>0</v>
      </c>
      <c r="AK400" s="101">
        <f t="shared" si="6"/>
        <v>0</v>
      </c>
    </row>
    <row r="401" spans="1:37" s="75" customFormat="1" ht="17.25" hidden="1" customHeight="1">
      <c r="A401" s="72">
        <v>395</v>
      </c>
      <c r="B401" s="12" t="s">
        <v>664</v>
      </c>
      <c r="C401" s="80">
        <v>2022</v>
      </c>
      <c r="D401" s="13" t="s">
        <v>683</v>
      </c>
      <c r="E401" s="102"/>
      <c r="F401" s="102"/>
      <c r="G401" s="102"/>
      <c r="H401" s="102"/>
      <c r="I401" s="102"/>
      <c r="J401" s="102"/>
      <c r="K401" s="10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101">
        <v>0</v>
      </c>
      <c r="AK401" s="101">
        <f t="shared" ref="AK401:AK464" si="7">COUNTA(E401:AI401)*(AJ401)*(2)</f>
        <v>0</v>
      </c>
    </row>
    <row r="402" spans="1:37" s="75" customFormat="1" ht="17.25" hidden="1" customHeight="1">
      <c r="A402" s="72">
        <v>396</v>
      </c>
      <c r="B402" s="12" t="s">
        <v>664</v>
      </c>
      <c r="C402" s="80">
        <v>2021</v>
      </c>
      <c r="D402" s="13" t="s">
        <v>684</v>
      </c>
      <c r="E402" s="102"/>
      <c r="F402" s="102"/>
      <c r="G402" s="102"/>
      <c r="H402" s="102"/>
      <c r="I402" s="102"/>
      <c r="J402" s="102"/>
      <c r="K402" s="10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101">
        <v>0</v>
      </c>
      <c r="AK402" s="101">
        <f t="shared" si="7"/>
        <v>0</v>
      </c>
    </row>
    <row r="403" spans="1:37" s="75" customFormat="1" ht="17.25" hidden="1" customHeight="1">
      <c r="A403" s="72">
        <v>397</v>
      </c>
      <c r="B403" s="12" t="s">
        <v>664</v>
      </c>
      <c r="C403" s="80">
        <v>3050</v>
      </c>
      <c r="D403" s="13" t="s">
        <v>685</v>
      </c>
      <c r="E403" s="102"/>
      <c r="F403" s="102"/>
      <c r="G403" s="102"/>
      <c r="H403" s="102"/>
      <c r="I403" s="102"/>
      <c r="J403" s="102"/>
      <c r="K403" s="10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101">
        <v>0</v>
      </c>
      <c r="AK403" s="101">
        <f t="shared" si="7"/>
        <v>0</v>
      </c>
    </row>
    <row r="404" spans="1:37" s="75" customFormat="1" ht="17.25" hidden="1" customHeight="1">
      <c r="A404" s="72">
        <v>398</v>
      </c>
      <c r="B404" s="12" t="s">
        <v>664</v>
      </c>
      <c r="C404" s="80">
        <v>2463</v>
      </c>
      <c r="D404" s="14" t="s">
        <v>686</v>
      </c>
      <c r="E404" s="102"/>
      <c r="F404" s="102"/>
      <c r="G404" s="102"/>
      <c r="H404" s="102"/>
      <c r="I404" s="102"/>
      <c r="J404" s="102"/>
      <c r="K404" s="10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101">
        <v>0</v>
      </c>
      <c r="AK404" s="101">
        <f t="shared" si="7"/>
        <v>0</v>
      </c>
    </row>
    <row r="405" spans="1:37" s="75" customFormat="1" ht="17.25" hidden="1" customHeight="1">
      <c r="A405" s="72">
        <v>399</v>
      </c>
      <c r="B405" s="12" t="s">
        <v>664</v>
      </c>
      <c r="C405" s="80">
        <v>2477</v>
      </c>
      <c r="D405" s="13" t="s">
        <v>687</v>
      </c>
      <c r="E405" s="102"/>
      <c r="F405" s="102"/>
      <c r="G405" s="102"/>
      <c r="H405" s="102"/>
      <c r="I405" s="102"/>
      <c r="J405" s="102"/>
      <c r="K405" s="10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101">
        <v>0</v>
      </c>
      <c r="AK405" s="101">
        <f t="shared" si="7"/>
        <v>0</v>
      </c>
    </row>
    <row r="406" spans="1:37" s="75" customFormat="1" ht="17.25" hidden="1" customHeight="1">
      <c r="A406" s="72">
        <v>400</v>
      </c>
      <c r="B406" s="12" t="s">
        <v>664</v>
      </c>
      <c r="C406" s="80">
        <v>1765</v>
      </c>
      <c r="D406" s="13" t="s">
        <v>688</v>
      </c>
      <c r="E406" s="102"/>
      <c r="F406" s="102"/>
      <c r="G406" s="102"/>
      <c r="H406" s="102"/>
      <c r="I406" s="102"/>
      <c r="J406" s="102"/>
      <c r="K406" s="10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101">
        <v>0</v>
      </c>
      <c r="AK406" s="101">
        <f t="shared" si="7"/>
        <v>0</v>
      </c>
    </row>
    <row r="407" spans="1:37" s="75" customFormat="1" ht="17.25" hidden="1" customHeight="1">
      <c r="A407" s="72">
        <v>401</v>
      </c>
      <c r="B407" s="12" t="s">
        <v>664</v>
      </c>
      <c r="C407" s="80">
        <v>2560</v>
      </c>
      <c r="D407" s="13" t="s">
        <v>689</v>
      </c>
      <c r="E407" s="102"/>
      <c r="F407" s="102"/>
      <c r="G407" s="102"/>
      <c r="H407" s="102"/>
      <c r="I407" s="102"/>
      <c r="J407" s="102"/>
      <c r="K407" s="10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101">
        <v>0</v>
      </c>
      <c r="AK407" s="101">
        <f t="shared" si="7"/>
        <v>0</v>
      </c>
    </row>
    <row r="408" spans="1:37" s="75" customFormat="1" ht="17.25" hidden="1" customHeight="1">
      <c r="A408" s="72">
        <v>402</v>
      </c>
      <c r="B408" s="12" t="s">
        <v>664</v>
      </c>
      <c r="C408" s="80">
        <v>2588</v>
      </c>
      <c r="D408" s="13" t="s">
        <v>690</v>
      </c>
      <c r="E408" s="102"/>
      <c r="F408" s="102"/>
      <c r="G408" s="102"/>
      <c r="H408" s="102"/>
      <c r="I408" s="102"/>
      <c r="J408" s="102"/>
      <c r="K408" s="10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101">
        <v>0</v>
      </c>
      <c r="AK408" s="101">
        <f t="shared" si="7"/>
        <v>0</v>
      </c>
    </row>
    <row r="409" spans="1:37" s="75" customFormat="1" ht="17.25" hidden="1" customHeight="1">
      <c r="A409" s="72">
        <v>403</v>
      </c>
      <c r="B409" s="12" t="s">
        <v>664</v>
      </c>
      <c r="C409" s="80">
        <v>2647</v>
      </c>
      <c r="D409" s="13" t="s">
        <v>691</v>
      </c>
      <c r="E409" s="102"/>
      <c r="F409" s="102"/>
      <c r="G409" s="102"/>
      <c r="H409" s="102"/>
      <c r="I409" s="102"/>
      <c r="J409" s="102"/>
      <c r="K409" s="10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101">
        <v>0</v>
      </c>
      <c r="AK409" s="101">
        <f t="shared" si="7"/>
        <v>0</v>
      </c>
    </row>
    <row r="410" spans="1:37" s="75" customFormat="1" ht="17.25" hidden="1" customHeight="1">
      <c r="A410" s="72">
        <v>404</v>
      </c>
      <c r="B410" s="12" t="s">
        <v>664</v>
      </c>
      <c r="C410" s="80">
        <v>2688</v>
      </c>
      <c r="D410" s="13" t="s">
        <v>692</v>
      </c>
      <c r="E410" s="102"/>
      <c r="F410" s="102"/>
      <c r="G410" s="102"/>
      <c r="H410" s="102"/>
      <c r="I410" s="102"/>
      <c r="J410" s="102"/>
      <c r="K410" s="10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101">
        <v>0</v>
      </c>
      <c r="AK410" s="101">
        <f t="shared" si="7"/>
        <v>0</v>
      </c>
    </row>
    <row r="411" spans="1:37" s="75" customFormat="1" ht="17.25" hidden="1" customHeight="1">
      <c r="A411" s="72">
        <v>405</v>
      </c>
      <c r="B411" s="12" t="s">
        <v>664</v>
      </c>
      <c r="C411" s="80">
        <v>2669</v>
      </c>
      <c r="D411" s="13" t="s">
        <v>693</v>
      </c>
      <c r="E411" s="102"/>
      <c r="F411" s="102"/>
      <c r="G411" s="102"/>
      <c r="H411" s="102"/>
      <c r="I411" s="102"/>
      <c r="J411" s="102"/>
      <c r="K411" s="10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101">
        <v>0</v>
      </c>
      <c r="AK411" s="101">
        <f t="shared" si="7"/>
        <v>0</v>
      </c>
    </row>
    <row r="412" spans="1:37" s="75" customFormat="1" ht="17.25" hidden="1" customHeight="1">
      <c r="A412" s="72">
        <v>406</v>
      </c>
      <c r="B412" s="12" t="s">
        <v>664</v>
      </c>
      <c r="C412" s="80">
        <v>2670</v>
      </c>
      <c r="D412" s="13" t="s">
        <v>694</v>
      </c>
      <c r="E412" s="102"/>
      <c r="F412" s="102"/>
      <c r="G412" s="102"/>
      <c r="H412" s="102"/>
      <c r="I412" s="102"/>
      <c r="J412" s="102"/>
      <c r="K412" s="10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101">
        <v>0</v>
      </c>
      <c r="AK412" s="101">
        <f t="shared" si="7"/>
        <v>0</v>
      </c>
    </row>
    <row r="413" spans="1:37" s="75" customFormat="1" ht="17.25" hidden="1" customHeight="1">
      <c r="A413" s="72">
        <v>407</v>
      </c>
      <c r="B413" s="12" t="s">
        <v>664</v>
      </c>
      <c r="C413" s="80">
        <v>2671</v>
      </c>
      <c r="D413" s="13" t="s">
        <v>695</v>
      </c>
      <c r="E413" s="102"/>
      <c r="F413" s="102"/>
      <c r="G413" s="102"/>
      <c r="H413" s="102"/>
      <c r="I413" s="102"/>
      <c r="J413" s="102"/>
      <c r="K413" s="10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101">
        <v>0</v>
      </c>
      <c r="AK413" s="101">
        <f t="shared" si="7"/>
        <v>0</v>
      </c>
    </row>
    <row r="414" spans="1:37" s="75" customFormat="1" ht="17.25" hidden="1" customHeight="1">
      <c r="A414" s="72">
        <v>408</v>
      </c>
      <c r="B414" s="12" t="s">
        <v>664</v>
      </c>
      <c r="C414" s="80">
        <v>2902</v>
      </c>
      <c r="D414" s="13" t="s">
        <v>696</v>
      </c>
      <c r="E414" s="102"/>
      <c r="F414" s="102"/>
      <c r="G414" s="102"/>
      <c r="H414" s="102"/>
      <c r="I414" s="102"/>
      <c r="J414" s="102"/>
      <c r="K414" s="10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101">
        <v>0</v>
      </c>
      <c r="AK414" s="101">
        <f t="shared" si="7"/>
        <v>0</v>
      </c>
    </row>
    <row r="415" spans="1:37" s="75" customFormat="1" ht="17.25" hidden="1" customHeight="1">
      <c r="A415" s="72">
        <v>409</v>
      </c>
      <c r="B415" s="12" t="s">
        <v>664</v>
      </c>
      <c r="C415" s="80">
        <v>2903</v>
      </c>
      <c r="D415" s="13" t="s">
        <v>697</v>
      </c>
      <c r="E415" s="102"/>
      <c r="F415" s="102"/>
      <c r="G415" s="102"/>
      <c r="H415" s="102"/>
      <c r="I415" s="102"/>
      <c r="J415" s="102"/>
      <c r="K415" s="10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101">
        <v>0</v>
      </c>
      <c r="AK415" s="101">
        <f t="shared" si="7"/>
        <v>0</v>
      </c>
    </row>
    <row r="416" spans="1:37" s="75" customFormat="1" ht="17.25" hidden="1" customHeight="1">
      <c r="A416" s="72">
        <v>410</v>
      </c>
      <c r="B416" s="12" t="s">
        <v>664</v>
      </c>
      <c r="C416" s="80"/>
      <c r="D416" s="14" t="s">
        <v>698</v>
      </c>
      <c r="E416" s="102"/>
      <c r="F416" s="102"/>
      <c r="G416" s="102"/>
      <c r="H416" s="102"/>
      <c r="I416" s="102"/>
      <c r="J416" s="102"/>
      <c r="K416" s="10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101">
        <v>0</v>
      </c>
      <c r="AK416" s="101">
        <f t="shared" si="7"/>
        <v>0</v>
      </c>
    </row>
    <row r="417" spans="1:37" s="75" customFormat="1" ht="17.25" hidden="1" customHeight="1">
      <c r="A417" s="72">
        <v>411</v>
      </c>
      <c r="B417" s="12" t="s">
        <v>664</v>
      </c>
      <c r="C417" s="80">
        <v>2646</v>
      </c>
      <c r="D417" s="13" t="s">
        <v>699</v>
      </c>
      <c r="E417" s="102"/>
      <c r="F417" s="102"/>
      <c r="G417" s="102"/>
      <c r="H417" s="102"/>
      <c r="I417" s="102"/>
      <c r="J417" s="102"/>
      <c r="K417" s="10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101">
        <v>0</v>
      </c>
      <c r="AK417" s="101">
        <f t="shared" si="7"/>
        <v>0</v>
      </c>
    </row>
    <row r="418" spans="1:37" s="75" customFormat="1" ht="17.25" hidden="1" customHeight="1">
      <c r="A418" s="72">
        <v>412</v>
      </c>
      <c r="B418" s="12" t="s">
        <v>664</v>
      </c>
      <c r="C418" s="80">
        <v>2972</v>
      </c>
      <c r="D418" s="13" t="s">
        <v>700</v>
      </c>
      <c r="E418" s="102"/>
      <c r="F418" s="102"/>
      <c r="G418" s="102"/>
      <c r="H418" s="102"/>
      <c r="I418" s="102"/>
      <c r="J418" s="102"/>
      <c r="K418" s="10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101">
        <v>0</v>
      </c>
      <c r="AK418" s="101">
        <f t="shared" si="7"/>
        <v>0</v>
      </c>
    </row>
    <row r="419" spans="1:37" s="75" customFormat="1" ht="17.25" hidden="1" customHeight="1">
      <c r="A419" s="72">
        <v>413</v>
      </c>
      <c r="B419" s="12" t="s">
        <v>664</v>
      </c>
      <c r="C419" s="80">
        <v>575</v>
      </c>
      <c r="D419" s="16" t="s">
        <v>701</v>
      </c>
      <c r="E419" s="102"/>
      <c r="F419" s="102"/>
      <c r="G419" s="102"/>
      <c r="H419" s="102"/>
      <c r="I419" s="102"/>
      <c r="J419" s="102"/>
      <c r="K419" s="10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101">
        <v>0</v>
      </c>
      <c r="AK419" s="101">
        <f t="shared" si="7"/>
        <v>0</v>
      </c>
    </row>
    <row r="420" spans="1:37" s="75" customFormat="1" ht="17.25" hidden="1" customHeight="1">
      <c r="A420" s="72">
        <v>414</v>
      </c>
      <c r="B420" s="12" t="s">
        <v>664</v>
      </c>
      <c r="C420" s="80"/>
      <c r="D420" s="16" t="s">
        <v>702</v>
      </c>
      <c r="E420" s="102"/>
      <c r="F420" s="102"/>
      <c r="G420" s="102"/>
      <c r="H420" s="102"/>
      <c r="I420" s="102"/>
      <c r="J420" s="102"/>
      <c r="K420" s="10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101">
        <v>0</v>
      </c>
      <c r="AK420" s="101">
        <f t="shared" si="7"/>
        <v>0</v>
      </c>
    </row>
    <row r="421" spans="1:37" s="75" customFormat="1" ht="17.25" hidden="1" customHeight="1">
      <c r="A421" s="72">
        <v>415</v>
      </c>
      <c r="B421" s="12" t="s">
        <v>664</v>
      </c>
      <c r="C421" s="80">
        <v>576</v>
      </c>
      <c r="D421" s="16" t="s">
        <v>703</v>
      </c>
      <c r="E421" s="102"/>
      <c r="F421" s="102"/>
      <c r="G421" s="102"/>
      <c r="H421" s="102"/>
      <c r="I421" s="102"/>
      <c r="J421" s="102"/>
      <c r="K421" s="10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101">
        <v>0</v>
      </c>
      <c r="AK421" s="101">
        <f t="shared" si="7"/>
        <v>0</v>
      </c>
    </row>
    <row r="422" spans="1:37" s="75" customFormat="1" ht="17.25" hidden="1" customHeight="1">
      <c r="A422" s="72">
        <v>416</v>
      </c>
      <c r="B422" s="12" t="s">
        <v>664</v>
      </c>
      <c r="C422" s="80"/>
      <c r="D422" s="14" t="s">
        <v>705</v>
      </c>
      <c r="E422" s="102"/>
      <c r="F422" s="102"/>
      <c r="G422" s="102"/>
      <c r="H422" s="102"/>
      <c r="I422" s="102"/>
      <c r="J422" s="102"/>
      <c r="K422" s="10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101">
        <v>0</v>
      </c>
      <c r="AK422" s="101">
        <f t="shared" si="7"/>
        <v>0</v>
      </c>
    </row>
    <row r="423" spans="1:37" s="75" customFormat="1" ht="17.25" hidden="1" customHeight="1">
      <c r="A423" s="72">
        <v>417</v>
      </c>
      <c r="B423" s="12" t="s">
        <v>664</v>
      </c>
      <c r="C423" s="80"/>
      <c r="D423" s="16" t="s">
        <v>706</v>
      </c>
      <c r="E423" s="102"/>
      <c r="F423" s="102"/>
      <c r="G423" s="102"/>
      <c r="H423" s="102"/>
      <c r="I423" s="102"/>
      <c r="J423" s="102"/>
      <c r="K423" s="10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101">
        <v>0</v>
      </c>
      <c r="AK423" s="101">
        <f t="shared" si="7"/>
        <v>0</v>
      </c>
    </row>
    <row r="424" spans="1:37" s="75" customFormat="1" ht="17.25" hidden="1" customHeight="1">
      <c r="A424" s="72">
        <v>418</v>
      </c>
      <c r="B424" s="12" t="s">
        <v>664</v>
      </c>
      <c r="C424" s="80">
        <v>1715</v>
      </c>
      <c r="D424" s="13" t="s">
        <v>707</v>
      </c>
      <c r="E424" s="102"/>
      <c r="F424" s="102"/>
      <c r="G424" s="102"/>
      <c r="H424" s="102"/>
      <c r="I424" s="102"/>
      <c r="J424" s="102"/>
      <c r="K424" s="10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101">
        <v>0</v>
      </c>
      <c r="AK424" s="101">
        <f t="shared" si="7"/>
        <v>0</v>
      </c>
    </row>
    <row r="425" spans="1:37" s="75" customFormat="1" ht="17.25" hidden="1" customHeight="1">
      <c r="A425" s="72">
        <v>419</v>
      </c>
      <c r="B425" s="12" t="s">
        <v>664</v>
      </c>
      <c r="C425" s="80">
        <v>1712</v>
      </c>
      <c r="D425" s="13" t="s">
        <v>708</v>
      </c>
      <c r="E425" s="102"/>
      <c r="F425" s="102"/>
      <c r="G425" s="102"/>
      <c r="H425" s="102"/>
      <c r="I425" s="102"/>
      <c r="J425" s="102"/>
      <c r="K425" s="10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101">
        <v>0</v>
      </c>
      <c r="AK425" s="101">
        <f t="shared" si="7"/>
        <v>0</v>
      </c>
    </row>
    <row r="426" spans="1:37" s="75" customFormat="1" ht="17.25" hidden="1" customHeight="1">
      <c r="A426" s="72">
        <v>420</v>
      </c>
      <c r="B426" s="12" t="s">
        <v>664</v>
      </c>
      <c r="C426" s="80">
        <v>1714</v>
      </c>
      <c r="D426" s="13" t="s">
        <v>710</v>
      </c>
      <c r="E426" s="102"/>
      <c r="F426" s="102"/>
      <c r="G426" s="102"/>
      <c r="H426" s="102"/>
      <c r="I426" s="102"/>
      <c r="J426" s="102"/>
      <c r="K426" s="10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101">
        <v>0</v>
      </c>
      <c r="AK426" s="101">
        <f t="shared" si="7"/>
        <v>0</v>
      </c>
    </row>
    <row r="427" spans="1:37" s="75" customFormat="1" ht="17.25" hidden="1" customHeight="1">
      <c r="A427" s="72">
        <v>421</v>
      </c>
      <c r="B427" s="12" t="s">
        <v>664</v>
      </c>
      <c r="C427" s="80">
        <v>2649</v>
      </c>
      <c r="D427" s="13" t="s">
        <v>711</v>
      </c>
      <c r="E427" s="102"/>
      <c r="F427" s="102"/>
      <c r="G427" s="102"/>
      <c r="H427" s="102"/>
      <c r="I427" s="102"/>
      <c r="J427" s="102"/>
      <c r="K427" s="10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101">
        <v>0</v>
      </c>
      <c r="AK427" s="101">
        <f t="shared" si="7"/>
        <v>0</v>
      </c>
    </row>
    <row r="428" spans="1:37" s="75" customFormat="1" ht="17.25" hidden="1" customHeight="1">
      <c r="A428" s="72">
        <v>422</v>
      </c>
      <c r="B428" s="12" t="s">
        <v>664</v>
      </c>
      <c r="C428" s="80">
        <v>354</v>
      </c>
      <c r="D428" s="13" t="s">
        <v>712</v>
      </c>
      <c r="E428" s="102"/>
      <c r="F428" s="102"/>
      <c r="G428" s="102"/>
      <c r="H428" s="102"/>
      <c r="I428" s="102"/>
      <c r="J428" s="102"/>
      <c r="K428" s="10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101">
        <v>0</v>
      </c>
      <c r="AK428" s="101">
        <f t="shared" si="7"/>
        <v>0</v>
      </c>
    </row>
    <row r="429" spans="1:37" s="75" customFormat="1" ht="17.25" hidden="1" customHeight="1">
      <c r="A429" s="72">
        <v>423</v>
      </c>
      <c r="B429" s="12" t="s">
        <v>664</v>
      </c>
      <c r="C429" s="80">
        <v>2019</v>
      </c>
      <c r="D429" s="13" t="s">
        <v>713</v>
      </c>
      <c r="E429" s="102"/>
      <c r="F429" s="102"/>
      <c r="G429" s="102"/>
      <c r="H429" s="102"/>
      <c r="I429" s="102"/>
      <c r="J429" s="102"/>
      <c r="K429" s="10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101">
        <v>0</v>
      </c>
      <c r="AK429" s="101">
        <f t="shared" si="7"/>
        <v>0</v>
      </c>
    </row>
    <row r="430" spans="1:37" s="75" customFormat="1" ht="17.25" hidden="1" customHeight="1">
      <c r="A430" s="72">
        <v>424</v>
      </c>
      <c r="B430" s="12" t="s">
        <v>664</v>
      </c>
      <c r="C430" s="80">
        <v>2036</v>
      </c>
      <c r="D430" s="13" t="s">
        <v>714</v>
      </c>
      <c r="E430" s="102"/>
      <c r="F430" s="102"/>
      <c r="G430" s="102"/>
      <c r="H430" s="102"/>
      <c r="I430" s="102"/>
      <c r="J430" s="102"/>
      <c r="K430" s="10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101">
        <v>0</v>
      </c>
      <c r="AK430" s="101">
        <f t="shared" si="7"/>
        <v>0</v>
      </c>
    </row>
    <row r="431" spans="1:37" s="75" customFormat="1" ht="17.25" hidden="1" customHeight="1">
      <c r="A431" s="72">
        <v>425</v>
      </c>
      <c r="B431" s="12" t="s">
        <v>664</v>
      </c>
      <c r="C431" s="80">
        <v>2168</v>
      </c>
      <c r="D431" s="19" t="s">
        <v>715</v>
      </c>
      <c r="E431" s="102"/>
      <c r="F431" s="102"/>
      <c r="G431" s="102"/>
      <c r="H431" s="102"/>
      <c r="I431" s="102"/>
      <c r="J431" s="102"/>
      <c r="K431" s="10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101">
        <v>0</v>
      </c>
      <c r="AK431" s="101">
        <f t="shared" si="7"/>
        <v>0</v>
      </c>
    </row>
    <row r="432" spans="1:37" s="75" customFormat="1" ht="17.25" hidden="1" customHeight="1">
      <c r="A432" s="72">
        <v>426</v>
      </c>
      <c r="B432" s="12" t="s">
        <v>664</v>
      </c>
      <c r="C432" s="80">
        <v>2038</v>
      </c>
      <c r="D432" s="13" t="s">
        <v>716</v>
      </c>
      <c r="E432" s="102"/>
      <c r="F432" s="102"/>
      <c r="G432" s="102"/>
      <c r="H432" s="102"/>
      <c r="I432" s="102"/>
      <c r="J432" s="102"/>
      <c r="K432" s="10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101">
        <v>0</v>
      </c>
      <c r="AK432" s="101">
        <f t="shared" si="7"/>
        <v>0</v>
      </c>
    </row>
    <row r="433" spans="1:37" s="75" customFormat="1" ht="17.25" hidden="1" customHeight="1">
      <c r="A433" s="72">
        <v>427</v>
      </c>
      <c r="B433" s="12" t="s">
        <v>664</v>
      </c>
      <c r="C433" s="80">
        <v>2403</v>
      </c>
      <c r="D433" s="13" t="s">
        <v>717</v>
      </c>
      <c r="E433" s="102"/>
      <c r="F433" s="102"/>
      <c r="G433" s="102"/>
      <c r="H433" s="102"/>
      <c r="I433" s="102"/>
      <c r="J433" s="102"/>
      <c r="K433" s="10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101">
        <v>0</v>
      </c>
      <c r="AK433" s="101">
        <f t="shared" si="7"/>
        <v>0</v>
      </c>
    </row>
    <row r="434" spans="1:37" s="75" customFormat="1" ht="17.25" hidden="1" customHeight="1">
      <c r="A434" s="72">
        <v>428</v>
      </c>
      <c r="B434" s="12" t="s">
        <v>664</v>
      </c>
      <c r="C434" s="80">
        <v>2616</v>
      </c>
      <c r="D434" s="14" t="s">
        <v>718</v>
      </c>
      <c r="E434" s="102"/>
      <c r="F434" s="102"/>
      <c r="G434" s="102"/>
      <c r="H434" s="102"/>
      <c r="I434" s="102"/>
      <c r="J434" s="102"/>
      <c r="K434" s="10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101">
        <v>0</v>
      </c>
      <c r="AK434" s="101">
        <f t="shared" si="7"/>
        <v>0</v>
      </c>
    </row>
    <row r="435" spans="1:37" s="75" customFormat="1" ht="17.25" hidden="1" customHeight="1">
      <c r="A435" s="72">
        <v>429</v>
      </c>
      <c r="B435" s="12" t="s">
        <v>664</v>
      </c>
      <c r="C435" s="80">
        <v>2593</v>
      </c>
      <c r="D435" s="17" t="s">
        <v>167</v>
      </c>
      <c r="E435" s="102"/>
      <c r="F435" s="102"/>
      <c r="G435" s="102"/>
      <c r="H435" s="102"/>
      <c r="I435" s="102"/>
      <c r="J435" s="102"/>
      <c r="K435" s="10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101">
        <v>0</v>
      </c>
      <c r="AK435" s="101">
        <f t="shared" si="7"/>
        <v>0</v>
      </c>
    </row>
    <row r="436" spans="1:37" s="75" customFormat="1" ht="17.25" hidden="1" customHeight="1">
      <c r="A436" s="72">
        <v>430</v>
      </c>
      <c r="B436" s="12" t="s">
        <v>664</v>
      </c>
      <c r="C436" s="80">
        <v>2752</v>
      </c>
      <c r="D436" s="15" t="s">
        <v>719</v>
      </c>
      <c r="E436" s="102"/>
      <c r="F436" s="102"/>
      <c r="G436" s="102"/>
      <c r="H436" s="102"/>
      <c r="I436" s="102"/>
      <c r="J436" s="102"/>
      <c r="K436" s="10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101">
        <v>0</v>
      </c>
      <c r="AK436" s="101">
        <f t="shared" si="7"/>
        <v>0</v>
      </c>
    </row>
    <row r="437" spans="1:37" s="75" customFormat="1" ht="17.25" hidden="1" customHeight="1">
      <c r="A437" s="72">
        <v>431</v>
      </c>
      <c r="B437" s="12" t="s">
        <v>664</v>
      </c>
      <c r="C437" s="80">
        <v>2941</v>
      </c>
      <c r="D437" s="13" t="s">
        <v>720</v>
      </c>
      <c r="E437" s="102"/>
      <c r="F437" s="102"/>
      <c r="G437" s="102"/>
      <c r="H437" s="102"/>
      <c r="I437" s="102"/>
      <c r="J437" s="102"/>
      <c r="K437" s="10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101">
        <v>0</v>
      </c>
      <c r="AK437" s="101">
        <f t="shared" si="7"/>
        <v>0</v>
      </c>
    </row>
    <row r="438" spans="1:37" s="75" customFormat="1" ht="17.25" hidden="1" customHeight="1">
      <c r="A438" s="72">
        <v>432</v>
      </c>
      <c r="B438" s="12" t="s">
        <v>664</v>
      </c>
      <c r="C438" s="80">
        <v>2955</v>
      </c>
      <c r="D438" s="13" t="s">
        <v>721</v>
      </c>
      <c r="E438" s="102"/>
      <c r="F438" s="102"/>
      <c r="G438" s="102"/>
      <c r="H438" s="102"/>
      <c r="I438" s="102"/>
      <c r="J438" s="102"/>
      <c r="K438" s="10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101">
        <v>0</v>
      </c>
      <c r="AK438" s="101">
        <f t="shared" si="7"/>
        <v>0</v>
      </c>
    </row>
    <row r="439" spans="1:37" s="75" customFormat="1" ht="17.25" hidden="1" customHeight="1">
      <c r="A439" s="72">
        <v>433</v>
      </c>
      <c r="B439" s="12" t="s">
        <v>664</v>
      </c>
      <c r="C439" s="80">
        <v>2954</v>
      </c>
      <c r="D439" s="13" t="s">
        <v>722</v>
      </c>
      <c r="E439" s="102"/>
      <c r="F439" s="102"/>
      <c r="G439" s="102"/>
      <c r="H439" s="102"/>
      <c r="I439" s="102"/>
      <c r="J439" s="102"/>
      <c r="K439" s="10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101">
        <v>0</v>
      </c>
      <c r="AK439" s="101">
        <f t="shared" si="7"/>
        <v>0</v>
      </c>
    </row>
    <row r="440" spans="1:37" s="75" customFormat="1" ht="17.25" hidden="1" customHeight="1">
      <c r="A440" s="72">
        <v>434</v>
      </c>
      <c r="B440" s="12" t="s">
        <v>664</v>
      </c>
      <c r="C440" s="80">
        <v>2971</v>
      </c>
      <c r="D440" s="13" t="s">
        <v>723</v>
      </c>
      <c r="E440" s="102"/>
      <c r="F440" s="102"/>
      <c r="G440" s="102"/>
      <c r="H440" s="102"/>
      <c r="I440" s="102"/>
      <c r="J440" s="102"/>
      <c r="K440" s="10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101">
        <v>0</v>
      </c>
      <c r="AK440" s="101">
        <f t="shared" si="7"/>
        <v>0</v>
      </c>
    </row>
    <row r="441" spans="1:37" s="75" customFormat="1" ht="17.25" hidden="1" customHeight="1">
      <c r="A441" s="72">
        <v>435</v>
      </c>
      <c r="B441" s="12" t="s">
        <v>664</v>
      </c>
      <c r="C441" s="80">
        <v>3023</v>
      </c>
      <c r="D441" s="13" t="s">
        <v>724</v>
      </c>
      <c r="E441" s="102"/>
      <c r="F441" s="102"/>
      <c r="G441" s="102"/>
      <c r="H441" s="102"/>
      <c r="I441" s="102"/>
      <c r="J441" s="102"/>
      <c r="K441" s="10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101">
        <v>0</v>
      </c>
      <c r="AK441" s="101">
        <f t="shared" si="7"/>
        <v>0</v>
      </c>
    </row>
    <row r="442" spans="1:37" s="75" customFormat="1" ht="17.25" hidden="1" customHeight="1">
      <c r="A442" s="72">
        <v>436</v>
      </c>
      <c r="B442" s="12" t="s">
        <v>664</v>
      </c>
      <c r="C442" s="80">
        <v>3038</v>
      </c>
      <c r="D442" s="13" t="s">
        <v>725</v>
      </c>
      <c r="E442" s="102"/>
      <c r="F442" s="102"/>
      <c r="G442" s="102"/>
      <c r="H442" s="102"/>
      <c r="I442" s="102"/>
      <c r="J442" s="102"/>
      <c r="K442" s="10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101">
        <v>0</v>
      </c>
      <c r="AK442" s="101">
        <f t="shared" si="7"/>
        <v>0</v>
      </c>
    </row>
    <row r="443" spans="1:37" s="75" customFormat="1" ht="17.25" hidden="1" customHeight="1">
      <c r="A443" s="72">
        <v>437</v>
      </c>
      <c r="B443" s="12" t="s">
        <v>664</v>
      </c>
      <c r="C443" s="80">
        <v>3032</v>
      </c>
      <c r="D443" s="13" t="s">
        <v>726</v>
      </c>
      <c r="E443" s="102"/>
      <c r="F443" s="102"/>
      <c r="G443" s="102"/>
      <c r="H443" s="102"/>
      <c r="I443" s="102"/>
      <c r="J443" s="102"/>
      <c r="K443" s="10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101">
        <v>0</v>
      </c>
      <c r="AK443" s="101">
        <f t="shared" si="7"/>
        <v>0</v>
      </c>
    </row>
    <row r="444" spans="1:37" s="75" customFormat="1" ht="17.25" hidden="1" customHeight="1">
      <c r="A444" s="72">
        <v>438</v>
      </c>
      <c r="B444" s="12" t="s">
        <v>664</v>
      </c>
      <c r="C444" s="80">
        <v>3034</v>
      </c>
      <c r="D444" s="13" t="s">
        <v>727</v>
      </c>
      <c r="E444" s="102"/>
      <c r="F444" s="102"/>
      <c r="G444" s="102"/>
      <c r="H444" s="102"/>
      <c r="I444" s="102"/>
      <c r="J444" s="102"/>
      <c r="K444" s="10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101">
        <v>0</v>
      </c>
      <c r="AK444" s="101">
        <f t="shared" si="7"/>
        <v>0</v>
      </c>
    </row>
    <row r="445" spans="1:37" s="75" customFormat="1" ht="17.25" hidden="1" customHeight="1">
      <c r="A445" s="72">
        <v>439</v>
      </c>
      <c r="B445" s="12" t="s">
        <v>664</v>
      </c>
      <c r="C445" s="80">
        <v>3033</v>
      </c>
      <c r="D445" s="13" t="s">
        <v>728</v>
      </c>
      <c r="E445" s="102"/>
      <c r="F445" s="102"/>
      <c r="G445" s="102"/>
      <c r="H445" s="102"/>
      <c r="I445" s="102"/>
      <c r="J445" s="102"/>
      <c r="K445" s="10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101">
        <v>0</v>
      </c>
      <c r="AK445" s="101">
        <f t="shared" si="7"/>
        <v>0</v>
      </c>
    </row>
    <row r="446" spans="1:37" s="75" customFormat="1" ht="17.25" hidden="1" customHeight="1">
      <c r="A446" s="72">
        <v>440</v>
      </c>
      <c r="B446" s="12" t="s">
        <v>664</v>
      </c>
      <c r="C446" s="80">
        <v>2994</v>
      </c>
      <c r="D446" s="13" t="s">
        <v>729</v>
      </c>
      <c r="E446" s="102"/>
      <c r="F446" s="102"/>
      <c r="G446" s="102"/>
      <c r="H446" s="102"/>
      <c r="I446" s="102"/>
      <c r="J446" s="102"/>
      <c r="K446" s="10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101">
        <v>0</v>
      </c>
      <c r="AK446" s="101">
        <f t="shared" si="7"/>
        <v>0</v>
      </c>
    </row>
    <row r="447" spans="1:37" s="75" customFormat="1" ht="17.25" hidden="1" customHeight="1">
      <c r="A447" s="72">
        <v>441</v>
      </c>
      <c r="B447" s="12" t="s">
        <v>664</v>
      </c>
      <c r="C447" s="80">
        <v>3048</v>
      </c>
      <c r="D447" s="13" t="s">
        <v>39</v>
      </c>
      <c r="E447" s="102"/>
      <c r="F447" s="102"/>
      <c r="G447" s="102"/>
      <c r="H447" s="102"/>
      <c r="I447" s="102"/>
      <c r="J447" s="102"/>
      <c r="K447" s="10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101">
        <v>0</v>
      </c>
      <c r="AK447" s="101">
        <f t="shared" si="7"/>
        <v>0</v>
      </c>
    </row>
    <row r="448" spans="1:37" s="75" customFormat="1" ht="17.25" hidden="1" customHeight="1">
      <c r="A448" s="72">
        <v>442</v>
      </c>
      <c r="B448" s="12" t="s">
        <v>664</v>
      </c>
      <c r="C448" s="80">
        <v>3049</v>
      </c>
      <c r="D448" s="17" t="s">
        <v>53</v>
      </c>
      <c r="E448" s="102"/>
      <c r="F448" s="102"/>
      <c r="G448" s="102"/>
      <c r="H448" s="102"/>
      <c r="I448" s="102"/>
      <c r="J448" s="102"/>
      <c r="K448" s="10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101">
        <v>0</v>
      </c>
      <c r="AK448" s="101">
        <f t="shared" si="7"/>
        <v>0</v>
      </c>
    </row>
    <row r="449" spans="1:37" s="75" customFormat="1" ht="17.25" hidden="1" customHeight="1">
      <c r="A449" s="72">
        <v>443</v>
      </c>
      <c r="B449" s="12" t="s">
        <v>664</v>
      </c>
      <c r="C449" s="80">
        <v>3068</v>
      </c>
      <c r="D449" s="15" t="s">
        <v>730</v>
      </c>
      <c r="E449" s="102"/>
      <c r="F449" s="102"/>
      <c r="G449" s="102"/>
      <c r="H449" s="102"/>
      <c r="I449" s="102"/>
      <c r="J449" s="102"/>
      <c r="K449" s="10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101">
        <v>0</v>
      </c>
      <c r="AK449" s="101">
        <f t="shared" si="7"/>
        <v>0</v>
      </c>
    </row>
    <row r="450" spans="1:37" s="75" customFormat="1" ht="17.25" hidden="1" customHeight="1">
      <c r="A450" s="72">
        <v>444</v>
      </c>
      <c r="B450" s="12" t="s">
        <v>664</v>
      </c>
      <c r="C450" s="80">
        <v>3078</v>
      </c>
      <c r="D450" s="17" t="s">
        <v>731</v>
      </c>
      <c r="E450" s="102"/>
      <c r="F450" s="102"/>
      <c r="G450" s="102"/>
      <c r="H450" s="102"/>
      <c r="I450" s="102"/>
      <c r="J450" s="102"/>
      <c r="K450" s="10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101">
        <v>0</v>
      </c>
      <c r="AK450" s="101">
        <f t="shared" si="7"/>
        <v>0</v>
      </c>
    </row>
    <row r="451" spans="1:37" s="75" customFormat="1" ht="17.25" hidden="1" customHeight="1">
      <c r="A451" s="72">
        <v>445</v>
      </c>
      <c r="B451" s="12" t="s">
        <v>664</v>
      </c>
      <c r="C451" s="80">
        <v>3085</v>
      </c>
      <c r="D451" s="17" t="s">
        <v>732</v>
      </c>
      <c r="E451" s="102"/>
      <c r="F451" s="102"/>
      <c r="G451" s="102"/>
      <c r="H451" s="102"/>
      <c r="I451" s="102"/>
      <c r="J451" s="102"/>
      <c r="K451" s="10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101">
        <v>0</v>
      </c>
      <c r="AK451" s="101">
        <f t="shared" si="7"/>
        <v>0</v>
      </c>
    </row>
    <row r="452" spans="1:37" s="75" customFormat="1" ht="17.25" hidden="1" customHeight="1">
      <c r="A452" s="72">
        <v>446</v>
      </c>
      <c r="B452" s="12" t="s">
        <v>664</v>
      </c>
      <c r="C452" s="80"/>
      <c r="D452" s="13" t="s">
        <v>864</v>
      </c>
      <c r="E452" s="102"/>
      <c r="F452" s="102"/>
      <c r="G452" s="102"/>
      <c r="H452" s="102"/>
      <c r="I452" s="102"/>
      <c r="J452" s="102"/>
      <c r="K452" s="10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101">
        <v>0</v>
      </c>
      <c r="AK452" s="101">
        <f t="shared" si="7"/>
        <v>0</v>
      </c>
    </row>
    <row r="453" spans="1:37" s="75" customFormat="1" ht="17.25" hidden="1" customHeight="1">
      <c r="A453" s="72">
        <v>447</v>
      </c>
      <c r="B453" s="12" t="s">
        <v>664</v>
      </c>
      <c r="C453" s="80"/>
      <c r="D453" s="13" t="s">
        <v>178</v>
      </c>
      <c r="E453" s="102"/>
      <c r="F453" s="102"/>
      <c r="G453" s="102"/>
      <c r="H453" s="102"/>
      <c r="I453" s="102"/>
      <c r="J453" s="102"/>
      <c r="K453" s="10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101">
        <v>0</v>
      </c>
      <c r="AK453" s="101">
        <f t="shared" si="7"/>
        <v>0</v>
      </c>
    </row>
    <row r="454" spans="1:37" s="75" customFormat="1" ht="17.25" hidden="1" customHeight="1">
      <c r="A454" s="72">
        <v>448</v>
      </c>
      <c r="B454" s="12" t="s">
        <v>664</v>
      </c>
      <c r="C454" s="80"/>
      <c r="D454" s="18" t="s">
        <v>734</v>
      </c>
      <c r="E454" s="102"/>
      <c r="F454" s="102"/>
      <c r="G454" s="102"/>
      <c r="H454" s="102"/>
      <c r="I454" s="102"/>
      <c r="J454" s="102"/>
      <c r="K454" s="10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101">
        <v>0</v>
      </c>
      <c r="AK454" s="101">
        <f t="shared" si="7"/>
        <v>0</v>
      </c>
    </row>
    <row r="455" spans="1:37" s="75" customFormat="1" ht="17.25" hidden="1" customHeight="1">
      <c r="A455" s="72">
        <v>449</v>
      </c>
      <c r="B455" s="12" t="s">
        <v>664</v>
      </c>
      <c r="C455" s="80"/>
      <c r="D455" s="20" t="s">
        <v>865</v>
      </c>
      <c r="E455" s="102"/>
      <c r="F455" s="102"/>
      <c r="G455" s="102"/>
      <c r="H455" s="102"/>
      <c r="I455" s="102"/>
      <c r="J455" s="102"/>
      <c r="K455" s="10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101">
        <v>0</v>
      </c>
      <c r="AK455" s="101">
        <f t="shared" si="7"/>
        <v>0</v>
      </c>
    </row>
    <row r="456" spans="1:37" s="75" customFormat="1" ht="17.25" hidden="1" customHeight="1">
      <c r="A456" s="72">
        <v>450</v>
      </c>
      <c r="B456" s="12" t="s">
        <v>664</v>
      </c>
      <c r="C456" s="80"/>
      <c r="D456" s="20" t="s">
        <v>866</v>
      </c>
      <c r="E456" s="102"/>
      <c r="F456" s="102"/>
      <c r="G456" s="102"/>
      <c r="H456" s="102"/>
      <c r="I456" s="102"/>
      <c r="J456" s="102"/>
      <c r="K456" s="10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101">
        <v>0</v>
      </c>
      <c r="AK456" s="101">
        <f t="shared" si="7"/>
        <v>0</v>
      </c>
    </row>
    <row r="457" spans="1:37" s="75" customFormat="1" ht="17.25" hidden="1" customHeight="1">
      <c r="A457" s="72">
        <v>451</v>
      </c>
      <c r="B457" s="12" t="s">
        <v>664</v>
      </c>
      <c r="C457" s="80"/>
      <c r="D457" s="18" t="s">
        <v>736</v>
      </c>
      <c r="E457" s="102"/>
      <c r="F457" s="102"/>
      <c r="G457" s="102"/>
      <c r="H457" s="102"/>
      <c r="I457" s="102"/>
      <c r="J457" s="102"/>
      <c r="K457" s="10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101">
        <v>0</v>
      </c>
      <c r="AK457" s="101">
        <f t="shared" si="7"/>
        <v>0</v>
      </c>
    </row>
    <row r="458" spans="1:37" s="75" customFormat="1" ht="17.25" hidden="1" customHeight="1">
      <c r="A458" s="72">
        <v>452</v>
      </c>
      <c r="B458" s="12" t="s">
        <v>664</v>
      </c>
      <c r="C458" s="80"/>
      <c r="D458" s="18" t="s">
        <v>57</v>
      </c>
      <c r="E458" s="102"/>
      <c r="F458" s="102"/>
      <c r="G458" s="102"/>
      <c r="H458" s="102"/>
      <c r="I458" s="102"/>
      <c r="J458" s="102"/>
      <c r="K458" s="10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101">
        <v>0</v>
      </c>
      <c r="AK458" s="101">
        <f t="shared" si="7"/>
        <v>0</v>
      </c>
    </row>
    <row r="459" spans="1:37" s="75" customFormat="1" ht="17.25" hidden="1" customHeight="1">
      <c r="A459" s="72">
        <v>453</v>
      </c>
      <c r="B459" s="12" t="s">
        <v>664</v>
      </c>
      <c r="C459" s="80"/>
      <c r="D459" s="20" t="s">
        <v>739</v>
      </c>
      <c r="E459" s="102"/>
      <c r="F459" s="102"/>
      <c r="G459" s="102"/>
      <c r="H459" s="102"/>
      <c r="I459" s="102"/>
      <c r="J459" s="102"/>
      <c r="K459" s="10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101">
        <v>0</v>
      </c>
      <c r="AK459" s="101">
        <f t="shared" si="7"/>
        <v>0</v>
      </c>
    </row>
    <row r="460" spans="1:37" s="75" customFormat="1" ht="17.25" hidden="1" customHeight="1">
      <c r="A460" s="72">
        <v>454</v>
      </c>
      <c r="B460" s="12" t="s">
        <v>664</v>
      </c>
      <c r="C460" s="80"/>
      <c r="D460" s="14" t="s">
        <v>97</v>
      </c>
      <c r="E460" s="102"/>
      <c r="F460" s="102"/>
      <c r="G460" s="102"/>
      <c r="H460" s="102"/>
      <c r="I460" s="102"/>
      <c r="J460" s="102"/>
      <c r="K460" s="10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101">
        <v>0</v>
      </c>
      <c r="AK460" s="101">
        <f t="shared" si="7"/>
        <v>0</v>
      </c>
    </row>
    <row r="461" spans="1:37" s="75" customFormat="1" ht="17.25" hidden="1" customHeight="1">
      <c r="A461" s="72">
        <v>455</v>
      </c>
      <c r="B461" s="12" t="s">
        <v>664</v>
      </c>
      <c r="C461" s="80"/>
      <c r="D461" s="21" t="s">
        <v>741</v>
      </c>
      <c r="E461" s="102"/>
      <c r="F461" s="102"/>
      <c r="G461" s="102"/>
      <c r="H461" s="102"/>
      <c r="I461" s="102"/>
      <c r="J461" s="102"/>
      <c r="K461" s="10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101">
        <v>0</v>
      </c>
      <c r="AK461" s="101">
        <f t="shared" si="7"/>
        <v>0</v>
      </c>
    </row>
    <row r="462" spans="1:37" s="75" customFormat="1" ht="17.25" hidden="1" customHeight="1">
      <c r="A462" s="72">
        <v>456</v>
      </c>
      <c r="B462" s="12" t="s">
        <v>664</v>
      </c>
      <c r="C462" s="80"/>
      <c r="D462" s="21" t="s">
        <v>79</v>
      </c>
      <c r="E462" s="102"/>
      <c r="F462" s="102"/>
      <c r="G462" s="102"/>
      <c r="H462" s="102"/>
      <c r="I462" s="102"/>
      <c r="J462" s="102"/>
      <c r="K462" s="10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101">
        <v>0</v>
      </c>
      <c r="AK462" s="101">
        <f t="shared" si="7"/>
        <v>0</v>
      </c>
    </row>
    <row r="463" spans="1:37" s="75" customFormat="1" ht="17.25" hidden="1" customHeight="1">
      <c r="A463" s="72">
        <v>457</v>
      </c>
      <c r="B463" s="12" t="s">
        <v>664</v>
      </c>
      <c r="C463" s="80"/>
      <c r="D463" s="21" t="s">
        <v>867</v>
      </c>
      <c r="E463" s="102"/>
      <c r="F463" s="102"/>
      <c r="G463" s="102"/>
      <c r="H463" s="102"/>
      <c r="I463" s="102"/>
      <c r="J463" s="102"/>
      <c r="K463" s="10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101">
        <v>0</v>
      </c>
      <c r="AK463" s="101">
        <f t="shared" si="7"/>
        <v>0</v>
      </c>
    </row>
    <row r="464" spans="1:37" s="75" customFormat="1" ht="17.25" hidden="1" customHeight="1">
      <c r="A464" s="72">
        <v>458</v>
      </c>
      <c r="B464" s="12" t="s">
        <v>664</v>
      </c>
      <c r="C464" s="80"/>
      <c r="D464" s="21" t="s">
        <v>742</v>
      </c>
      <c r="E464" s="102"/>
      <c r="F464" s="102"/>
      <c r="G464" s="102"/>
      <c r="H464" s="102"/>
      <c r="I464" s="102"/>
      <c r="J464" s="102"/>
      <c r="K464" s="10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101">
        <v>0</v>
      </c>
      <c r="AK464" s="101">
        <f t="shared" si="7"/>
        <v>0</v>
      </c>
    </row>
    <row r="465" spans="1:37" s="75" customFormat="1" ht="17.25" hidden="1" customHeight="1">
      <c r="A465" s="72">
        <v>459</v>
      </c>
      <c r="B465" s="12" t="s">
        <v>664</v>
      </c>
      <c r="C465" s="80"/>
      <c r="D465" s="18" t="s">
        <v>743</v>
      </c>
      <c r="E465" s="102"/>
      <c r="F465" s="102"/>
      <c r="G465" s="102"/>
      <c r="H465" s="102"/>
      <c r="I465" s="102"/>
      <c r="J465" s="102"/>
      <c r="K465" s="10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101">
        <v>0</v>
      </c>
      <c r="AK465" s="101">
        <f t="shared" ref="AK465:AK528" si="8">COUNTA(E465:AI465)*(AJ465)*(2)</f>
        <v>0</v>
      </c>
    </row>
    <row r="466" spans="1:37" s="75" customFormat="1" ht="17.25" hidden="1" customHeight="1">
      <c r="A466" s="72">
        <v>460</v>
      </c>
      <c r="B466" s="12" t="s">
        <v>664</v>
      </c>
      <c r="C466" s="80"/>
      <c r="D466" s="21" t="s">
        <v>744</v>
      </c>
      <c r="E466" s="102"/>
      <c r="F466" s="102"/>
      <c r="G466" s="102"/>
      <c r="H466" s="102"/>
      <c r="I466" s="102"/>
      <c r="J466" s="102"/>
      <c r="K466" s="10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101">
        <v>0</v>
      </c>
      <c r="AK466" s="101">
        <f t="shared" si="8"/>
        <v>0</v>
      </c>
    </row>
    <row r="467" spans="1:37" s="75" customFormat="1" ht="17.25" hidden="1" customHeight="1">
      <c r="A467" s="72">
        <v>461</v>
      </c>
      <c r="B467" s="12" t="s">
        <v>664</v>
      </c>
      <c r="C467" s="80"/>
      <c r="D467" s="21" t="s">
        <v>176</v>
      </c>
      <c r="E467" s="102"/>
      <c r="F467" s="102"/>
      <c r="G467" s="102"/>
      <c r="H467" s="102"/>
      <c r="I467" s="102"/>
      <c r="J467" s="102"/>
      <c r="K467" s="10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101">
        <v>0</v>
      </c>
      <c r="AK467" s="101">
        <f t="shared" si="8"/>
        <v>0</v>
      </c>
    </row>
    <row r="468" spans="1:37" s="75" customFormat="1" ht="17.25" hidden="1" customHeight="1">
      <c r="A468" s="72">
        <v>462</v>
      </c>
      <c r="B468" s="12" t="s">
        <v>664</v>
      </c>
      <c r="C468" s="80"/>
      <c r="D468" s="21" t="s">
        <v>77</v>
      </c>
      <c r="E468" s="102"/>
      <c r="F468" s="102"/>
      <c r="G468" s="102"/>
      <c r="H468" s="102"/>
      <c r="I468" s="102"/>
      <c r="J468" s="102"/>
      <c r="K468" s="10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101">
        <v>0</v>
      </c>
      <c r="AK468" s="101">
        <f t="shared" si="8"/>
        <v>0</v>
      </c>
    </row>
    <row r="469" spans="1:37" s="75" customFormat="1" ht="17.25" hidden="1" customHeight="1">
      <c r="A469" s="72">
        <v>463</v>
      </c>
      <c r="B469" s="12" t="s">
        <v>664</v>
      </c>
      <c r="C469" s="80"/>
      <c r="D469" s="21" t="s">
        <v>745</v>
      </c>
      <c r="E469" s="102"/>
      <c r="F469" s="102"/>
      <c r="G469" s="102"/>
      <c r="H469" s="102"/>
      <c r="I469" s="102"/>
      <c r="J469" s="102"/>
      <c r="K469" s="10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101">
        <v>0</v>
      </c>
      <c r="AK469" s="101">
        <f t="shared" si="8"/>
        <v>0</v>
      </c>
    </row>
    <row r="470" spans="1:37" s="75" customFormat="1" ht="17.25" hidden="1" customHeight="1">
      <c r="A470" s="72">
        <v>464</v>
      </c>
      <c r="B470" s="12" t="s">
        <v>664</v>
      </c>
      <c r="C470" s="80"/>
      <c r="D470" s="18" t="s">
        <v>76</v>
      </c>
      <c r="E470" s="102"/>
      <c r="F470" s="102"/>
      <c r="G470" s="102"/>
      <c r="H470" s="102"/>
      <c r="I470" s="102"/>
      <c r="J470" s="102"/>
      <c r="K470" s="10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101">
        <v>0</v>
      </c>
      <c r="AK470" s="101">
        <f t="shared" si="8"/>
        <v>0</v>
      </c>
    </row>
    <row r="471" spans="1:37" s="75" customFormat="1" ht="17.25" hidden="1" customHeight="1">
      <c r="A471" s="72">
        <v>465</v>
      </c>
      <c r="B471" s="12" t="s">
        <v>664</v>
      </c>
      <c r="C471" s="80"/>
      <c r="D471" s="18" t="s">
        <v>746</v>
      </c>
      <c r="E471" s="102"/>
      <c r="F471" s="102"/>
      <c r="G471" s="102"/>
      <c r="H471" s="102"/>
      <c r="I471" s="102"/>
      <c r="J471" s="102"/>
      <c r="K471" s="10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101">
        <v>0</v>
      </c>
      <c r="AK471" s="101">
        <f t="shared" si="8"/>
        <v>0</v>
      </c>
    </row>
    <row r="472" spans="1:37" s="75" customFormat="1" ht="17.25" hidden="1" customHeight="1">
      <c r="A472" s="72">
        <v>466</v>
      </c>
      <c r="B472" s="12" t="s">
        <v>664</v>
      </c>
      <c r="C472" s="80"/>
      <c r="D472" s="18" t="s">
        <v>747</v>
      </c>
      <c r="E472" s="102"/>
      <c r="F472" s="102"/>
      <c r="G472" s="102"/>
      <c r="H472" s="102"/>
      <c r="I472" s="102"/>
      <c r="J472" s="102"/>
      <c r="K472" s="10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101">
        <v>0</v>
      </c>
      <c r="AK472" s="101">
        <f t="shared" si="8"/>
        <v>0</v>
      </c>
    </row>
    <row r="473" spans="1:37" s="75" customFormat="1" ht="17.25" hidden="1" customHeight="1">
      <c r="A473" s="72">
        <v>467</v>
      </c>
      <c r="B473" s="12" t="s">
        <v>664</v>
      </c>
      <c r="C473" s="80"/>
      <c r="D473" s="18" t="s">
        <v>96</v>
      </c>
      <c r="E473" s="102"/>
      <c r="F473" s="102"/>
      <c r="G473" s="102"/>
      <c r="H473" s="102"/>
      <c r="I473" s="102"/>
      <c r="J473" s="102"/>
      <c r="K473" s="10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101">
        <v>0</v>
      </c>
      <c r="AK473" s="101">
        <f t="shared" si="8"/>
        <v>0</v>
      </c>
    </row>
    <row r="474" spans="1:37" s="75" customFormat="1" ht="17.25" hidden="1" customHeight="1">
      <c r="A474" s="72">
        <v>468</v>
      </c>
      <c r="B474" s="12" t="s">
        <v>664</v>
      </c>
      <c r="C474" s="80"/>
      <c r="D474" s="18" t="s">
        <v>748</v>
      </c>
      <c r="E474" s="102"/>
      <c r="F474" s="102"/>
      <c r="G474" s="102"/>
      <c r="H474" s="102"/>
      <c r="I474" s="102"/>
      <c r="J474" s="102"/>
      <c r="K474" s="10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101">
        <v>0</v>
      </c>
      <c r="AK474" s="101">
        <f t="shared" si="8"/>
        <v>0</v>
      </c>
    </row>
    <row r="475" spans="1:37" s="75" customFormat="1" ht="17.25" hidden="1" customHeight="1">
      <c r="A475" s="72">
        <v>469</v>
      </c>
      <c r="B475" s="12" t="s">
        <v>664</v>
      </c>
      <c r="C475" s="80"/>
      <c r="D475" s="18" t="s">
        <v>92</v>
      </c>
      <c r="E475" s="102"/>
      <c r="F475" s="102"/>
      <c r="G475" s="102"/>
      <c r="H475" s="102"/>
      <c r="I475" s="102"/>
      <c r="J475" s="102"/>
      <c r="K475" s="10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101">
        <v>0</v>
      </c>
      <c r="AK475" s="101">
        <f t="shared" si="8"/>
        <v>0</v>
      </c>
    </row>
    <row r="476" spans="1:37" s="75" customFormat="1" ht="17.25" hidden="1" customHeight="1">
      <c r="A476" s="72">
        <v>470</v>
      </c>
      <c r="B476" s="12" t="s">
        <v>664</v>
      </c>
      <c r="C476" s="80"/>
      <c r="D476" s="18" t="s">
        <v>749</v>
      </c>
      <c r="E476" s="102"/>
      <c r="F476" s="102"/>
      <c r="G476" s="102"/>
      <c r="H476" s="102"/>
      <c r="I476" s="102"/>
      <c r="J476" s="102"/>
      <c r="K476" s="10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101">
        <v>0</v>
      </c>
      <c r="AK476" s="101">
        <f t="shared" si="8"/>
        <v>0</v>
      </c>
    </row>
    <row r="477" spans="1:37" s="75" customFormat="1" ht="17.25" hidden="1" customHeight="1">
      <c r="A477" s="72">
        <v>471</v>
      </c>
      <c r="B477" s="12" t="s">
        <v>664</v>
      </c>
      <c r="C477" s="80"/>
      <c r="D477" s="20" t="s">
        <v>750</v>
      </c>
      <c r="E477" s="102"/>
      <c r="F477" s="102"/>
      <c r="G477" s="102"/>
      <c r="H477" s="102"/>
      <c r="I477" s="102"/>
      <c r="J477" s="102"/>
      <c r="K477" s="10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101">
        <v>0</v>
      </c>
      <c r="AK477" s="101">
        <f t="shared" si="8"/>
        <v>0</v>
      </c>
    </row>
    <row r="478" spans="1:37" s="75" customFormat="1" ht="17.25" hidden="1" customHeight="1">
      <c r="A478" s="72">
        <v>472</v>
      </c>
      <c r="B478" s="12" t="s">
        <v>664</v>
      </c>
      <c r="C478" s="80"/>
      <c r="D478" s="18" t="s">
        <v>751</v>
      </c>
      <c r="E478" s="102"/>
      <c r="F478" s="102"/>
      <c r="G478" s="102"/>
      <c r="H478" s="102"/>
      <c r="I478" s="102"/>
      <c r="J478" s="102"/>
      <c r="K478" s="10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101">
        <v>0</v>
      </c>
      <c r="AK478" s="101">
        <f t="shared" si="8"/>
        <v>0</v>
      </c>
    </row>
    <row r="479" spans="1:37" s="75" customFormat="1" ht="17.25" hidden="1" customHeight="1">
      <c r="A479" s="72">
        <v>473</v>
      </c>
      <c r="B479" s="12" t="s">
        <v>664</v>
      </c>
      <c r="C479" s="80"/>
      <c r="D479" s="18" t="s">
        <v>753</v>
      </c>
      <c r="E479" s="102"/>
      <c r="F479" s="102"/>
      <c r="G479" s="102"/>
      <c r="H479" s="102"/>
      <c r="I479" s="102"/>
      <c r="J479" s="102"/>
      <c r="K479" s="10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101">
        <v>0</v>
      </c>
      <c r="AK479" s="101">
        <f t="shared" si="8"/>
        <v>0</v>
      </c>
    </row>
    <row r="480" spans="1:37" s="75" customFormat="1" ht="17.25" hidden="1" customHeight="1">
      <c r="A480" s="72">
        <v>474</v>
      </c>
      <c r="B480" s="12" t="s">
        <v>664</v>
      </c>
      <c r="C480" s="80"/>
      <c r="D480" s="18" t="s">
        <v>103</v>
      </c>
      <c r="E480" s="102"/>
      <c r="F480" s="102"/>
      <c r="G480" s="102"/>
      <c r="H480" s="102"/>
      <c r="I480" s="102"/>
      <c r="J480" s="102"/>
      <c r="K480" s="10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101">
        <v>0</v>
      </c>
      <c r="AK480" s="101">
        <f t="shared" si="8"/>
        <v>0</v>
      </c>
    </row>
    <row r="481" spans="1:37" s="75" customFormat="1" ht="17.25" hidden="1" customHeight="1">
      <c r="A481" s="72">
        <v>475</v>
      </c>
      <c r="B481" s="12" t="s">
        <v>664</v>
      </c>
      <c r="C481" s="80"/>
      <c r="D481" s="18" t="s">
        <v>756</v>
      </c>
      <c r="E481" s="102"/>
      <c r="F481" s="102"/>
      <c r="G481" s="102"/>
      <c r="H481" s="102"/>
      <c r="I481" s="102"/>
      <c r="J481" s="102"/>
      <c r="K481" s="10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101">
        <v>0</v>
      </c>
      <c r="AK481" s="101">
        <f t="shared" si="8"/>
        <v>0</v>
      </c>
    </row>
    <row r="482" spans="1:37" s="75" customFormat="1" ht="17.25" hidden="1" customHeight="1">
      <c r="A482" s="72">
        <v>476</v>
      </c>
      <c r="B482" s="12" t="s">
        <v>664</v>
      </c>
      <c r="C482" s="80"/>
      <c r="D482" s="18" t="s">
        <v>758</v>
      </c>
      <c r="E482" s="102"/>
      <c r="F482" s="102"/>
      <c r="G482" s="102"/>
      <c r="H482" s="102"/>
      <c r="I482" s="102"/>
      <c r="J482" s="102"/>
      <c r="K482" s="10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101">
        <v>0</v>
      </c>
      <c r="AK482" s="101">
        <f t="shared" si="8"/>
        <v>0</v>
      </c>
    </row>
    <row r="483" spans="1:37" s="75" customFormat="1" ht="17.25" hidden="1" customHeight="1">
      <c r="A483" s="72">
        <v>477</v>
      </c>
      <c r="B483" s="12" t="s">
        <v>664</v>
      </c>
      <c r="C483" s="80"/>
      <c r="D483" s="18" t="s">
        <v>760</v>
      </c>
      <c r="E483" s="102"/>
      <c r="F483" s="102"/>
      <c r="G483" s="102"/>
      <c r="H483" s="102"/>
      <c r="I483" s="102"/>
      <c r="J483" s="102"/>
      <c r="K483" s="10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101">
        <v>0</v>
      </c>
      <c r="AK483" s="101">
        <f t="shared" si="8"/>
        <v>0</v>
      </c>
    </row>
    <row r="484" spans="1:37" s="75" customFormat="1" ht="17.25" hidden="1" customHeight="1">
      <c r="A484" s="72">
        <v>478</v>
      </c>
      <c r="B484" s="12" t="s">
        <v>664</v>
      </c>
      <c r="C484" s="80"/>
      <c r="D484" s="18" t="s">
        <v>762</v>
      </c>
      <c r="E484" s="102"/>
      <c r="F484" s="102"/>
      <c r="G484" s="102"/>
      <c r="H484" s="102"/>
      <c r="I484" s="102"/>
      <c r="J484" s="102"/>
      <c r="K484" s="10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101">
        <v>0</v>
      </c>
      <c r="AK484" s="101">
        <f t="shared" si="8"/>
        <v>0</v>
      </c>
    </row>
    <row r="485" spans="1:37" s="75" customFormat="1" ht="17.25" hidden="1" customHeight="1">
      <c r="A485" s="72">
        <v>479</v>
      </c>
      <c r="B485" s="12" t="s">
        <v>664</v>
      </c>
      <c r="C485" s="80"/>
      <c r="D485" s="18" t="s">
        <v>764</v>
      </c>
      <c r="E485" s="102"/>
      <c r="F485" s="102"/>
      <c r="G485" s="102"/>
      <c r="H485" s="102"/>
      <c r="I485" s="102"/>
      <c r="J485" s="102"/>
      <c r="K485" s="10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101">
        <v>0</v>
      </c>
      <c r="AK485" s="101">
        <f t="shared" si="8"/>
        <v>0</v>
      </c>
    </row>
    <row r="486" spans="1:37" s="75" customFormat="1" ht="17.25" hidden="1" customHeight="1">
      <c r="A486" s="72">
        <v>480</v>
      </c>
      <c r="B486" s="12" t="s">
        <v>664</v>
      </c>
      <c r="C486" s="80"/>
      <c r="D486" s="18" t="s">
        <v>766</v>
      </c>
      <c r="E486" s="102"/>
      <c r="F486" s="102"/>
      <c r="G486" s="102"/>
      <c r="H486" s="102"/>
      <c r="I486" s="102"/>
      <c r="J486" s="102"/>
      <c r="K486" s="10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101">
        <v>0</v>
      </c>
      <c r="AK486" s="101">
        <f t="shared" si="8"/>
        <v>0</v>
      </c>
    </row>
    <row r="487" spans="1:37" s="75" customFormat="1" ht="17.25" hidden="1" customHeight="1">
      <c r="A487" s="72">
        <v>481</v>
      </c>
      <c r="B487" s="12" t="s">
        <v>664</v>
      </c>
      <c r="C487" s="80"/>
      <c r="D487" s="18" t="s">
        <v>768</v>
      </c>
      <c r="E487" s="102"/>
      <c r="F487" s="102"/>
      <c r="G487" s="102"/>
      <c r="H487" s="102"/>
      <c r="I487" s="102"/>
      <c r="J487" s="102"/>
      <c r="K487" s="10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101">
        <v>0</v>
      </c>
      <c r="AK487" s="101">
        <f t="shared" si="8"/>
        <v>0</v>
      </c>
    </row>
    <row r="488" spans="1:37" s="75" customFormat="1" ht="17.25" hidden="1" customHeight="1">
      <c r="A488" s="72">
        <v>482</v>
      </c>
      <c r="B488" s="12" t="s">
        <v>664</v>
      </c>
      <c r="C488" s="80"/>
      <c r="D488" s="18" t="s">
        <v>770</v>
      </c>
      <c r="E488" s="102"/>
      <c r="F488" s="102"/>
      <c r="G488" s="102"/>
      <c r="H488" s="102"/>
      <c r="I488" s="102"/>
      <c r="J488" s="102"/>
      <c r="K488" s="10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101">
        <v>0</v>
      </c>
      <c r="AK488" s="101">
        <f t="shared" si="8"/>
        <v>0</v>
      </c>
    </row>
    <row r="489" spans="1:37" s="75" customFormat="1" ht="17.25" hidden="1" customHeight="1">
      <c r="A489" s="72">
        <v>483</v>
      </c>
      <c r="B489" s="12" t="s">
        <v>664</v>
      </c>
      <c r="C489" s="80"/>
      <c r="D489" s="18" t="s">
        <v>168</v>
      </c>
      <c r="E489" s="102"/>
      <c r="F489" s="102"/>
      <c r="G489" s="102"/>
      <c r="H489" s="102"/>
      <c r="I489" s="102"/>
      <c r="J489" s="102"/>
      <c r="K489" s="10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101">
        <v>0</v>
      </c>
      <c r="AK489" s="101">
        <f t="shared" si="8"/>
        <v>0</v>
      </c>
    </row>
    <row r="490" spans="1:37" s="75" customFormat="1" ht="17.25" hidden="1" customHeight="1">
      <c r="A490" s="72">
        <v>484</v>
      </c>
      <c r="B490" s="12" t="s">
        <v>664</v>
      </c>
      <c r="C490" s="80"/>
      <c r="D490" s="18" t="s">
        <v>99</v>
      </c>
      <c r="E490" s="102"/>
      <c r="F490" s="102"/>
      <c r="G490" s="102"/>
      <c r="H490" s="102"/>
      <c r="I490" s="102"/>
      <c r="J490" s="102"/>
      <c r="K490" s="10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101">
        <v>0</v>
      </c>
      <c r="AK490" s="101">
        <f t="shared" si="8"/>
        <v>0</v>
      </c>
    </row>
    <row r="491" spans="1:37" s="75" customFormat="1" ht="17.25" hidden="1" customHeight="1">
      <c r="A491" s="72">
        <v>485</v>
      </c>
      <c r="B491" s="12" t="s">
        <v>664</v>
      </c>
      <c r="C491" s="80"/>
      <c r="D491" s="18" t="s">
        <v>67</v>
      </c>
      <c r="E491" s="102"/>
      <c r="F491" s="102"/>
      <c r="G491" s="102"/>
      <c r="H491" s="102"/>
      <c r="I491" s="102"/>
      <c r="J491" s="102"/>
      <c r="K491" s="10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101">
        <v>0</v>
      </c>
      <c r="AK491" s="101">
        <f t="shared" si="8"/>
        <v>0</v>
      </c>
    </row>
    <row r="492" spans="1:37" s="75" customFormat="1" ht="17.25" hidden="1" customHeight="1">
      <c r="A492" s="72">
        <v>486</v>
      </c>
      <c r="B492" s="12" t="s">
        <v>664</v>
      </c>
      <c r="C492" s="80"/>
      <c r="D492" s="18" t="s">
        <v>66</v>
      </c>
      <c r="E492" s="102"/>
      <c r="F492" s="102"/>
      <c r="G492" s="102"/>
      <c r="H492" s="102"/>
      <c r="I492" s="102"/>
      <c r="J492" s="102"/>
      <c r="K492" s="10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101">
        <v>0</v>
      </c>
      <c r="AK492" s="101">
        <f t="shared" si="8"/>
        <v>0</v>
      </c>
    </row>
    <row r="493" spans="1:37" s="75" customFormat="1" ht="17.25" hidden="1" customHeight="1">
      <c r="A493" s="72">
        <v>487</v>
      </c>
      <c r="B493" s="12" t="s">
        <v>664</v>
      </c>
      <c r="C493" s="80"/>
      <c r="D493" s="18" t="s">
        <v>868</v>
      </c>
      <c r="E493" s="102"/>
      <c r="F493" s="102"/>
      <c r="G493" s="102"/>
      <c r="H493" s="102"/>
      <c r="I493" s="102"/>
      <c r="J493" s="102"/>
      <c r="K493" s="10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101">
        <v>0</v>
      </c>
      <c r="AK493" s="101">
        <f t="shared" si="8"/>
        <v>0</v>
      </c>
    </row>
    <row r="494" spans="1:37" s="75" customFormat="1" ht="17.25" hidden="1" customHeight="1">
      <c r="A494" s="72">
        <v>488</v>
      </c>
      <c r="B494" s="12" t="s">
        <v>664</v>
      </c>
      <c r="C494" s="80"/>
      <c r="D494" s="18" t="s">
        <v>774</v>
      </c>
      <c r="E494" s="102"/>
      <c r="F494" s="102"/>
      <c r="G494" s="102"/>
      <c r="H494" s="102"/>
      <c r="I494" s="102"/>
      <c r="J494" s="102"/>
      <c r="K494" s="10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101">
        <v>0</v>
      </c>
      <c r="AK494" s="101">
        <f t="shared" si="8"/>
        <v>0</v>
      </c>
    </row>
    <row r="495" spans="1:37" s="75" customFormat="1" ht="17.25" hidden="1" customHeight="1">
      <c r="A495" s="72">
        <v>489</v>
      </c>
      <c r="B495" s="12" t="s">
        <v>664</v>
      </c>
      <c r="C495" s="80"/>
      <c r="D495" s="18" t="s">
        <v>62</v>
      </c>
      <c r="E495" s="102"/>
      <c r="F495" s="102"/>
      <c r="G495" s="102"/>
      <c r="H495" s="102"/>
      <c r="I495" s="102"/>
      <c r="J495" s="102"/>
      <c r="K495" s="10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101">
        <v>0</v>
      </c>
      <c r="AK495" s="101">
        <f t="shared" si="8"/>
        <v>0</v>
      </c>
    </row>
    <row r="496" spans="1:37" s="75" customFormat="1" ht="17.25" hidden="1" customHeight="1">
      <c r="A496" s="72">
        <v>490</v>
      </c>
      <c r="B496" s="12" t="s">
        <v>664</v>
      </c>
      <c r="C496" s="80"/>
      <c r="D496" s="18" t="s">
        <v>72</v>
      </c>
      <c r="E496" s="102"/>
      <c r="F496" s="102"/>
      <c r="G496" s="102"/>
      <c r="H496" s="102"/>
      <c r="I496" s="102"/>
      <c r="J496" s="102"/>
      <c r="K496" s="10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101">
        <v>0</v>
      </c>
      <c r="AK496" s="101">
        <f t="shared" si="8"/>
        <v>0</v>
      </c>
    </row>
    <row r="497" spans="1:37" s="75" customFormat="1" ht="17.25" hidden="1" customHeight="1">
      <c r="A497" s="72">
        <v>491</v>
      </c>
      <c r="B497" s="12" t="s">
        <v>664</v>
      </c>
      <c r="C497" s="80"/>
      <c r="D497" s="18" t="s">
        <v>776</v>
      </c>
      <c r="E497" s="102"/>
      <c r="F497" s="102"/>
      <c r="G497" s="102"/>
      <c r="H497" s="102"/>
      <c r="I497" s="102"/>
      <c r="J497" s="102"/>
      <c r="K497" s="10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101">
        <v>0</v>
      </c>
      <c r="AK497" s="101">
        <f t="shared" si="8"/>
        <v>0</v>
      </c>
    </row>
    <row r="498" spans="1:37" s="75" customFormat="1" ht="17.25" hidden="1" customHeight="1">
      <c r="A498" s="72">
        <v>492</v>
      </c>
      <c r="B498" s="12" t="s">
        <v>664</v>
      </c>
      <c r="C498" s="80"/>
      <c r="D498" s="18" t="s">
        <v>75</v>
      </c>
      <c r="E498" s="102"/>
      <c r="F498" s="102"/>
      <c r="G498" s="102"/>
      <c r="H498" s="102"/>
      <c r="I498" s="102"/>
      <c r="J498" s="102"/>
      <c r="K498" s="10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101">
        <v>0</v>
      </c>
      <c r="AK498" s="101">
        <f t="shared" si="8"/>
        <v>0</v>
      </c>
    </row>
    <row r="499" spans="1:37" s="75" customFormat="1" ht="17.25" hidden="1" customHeight="1">
      <c r="A499" s="72">
        <v>493</v>
      </c>
      <c r="B499" s="12" t="s">
        <v>664</v>
      </c>
      <c r="C499" s="80"/>
      <c r="D499" s="18" t="s">
        <v>64</v>
      </c>
      <c r="E499" s="102"/>
      <c r="F499" s="102"/>
      <c r="G499" s="102"/>
      <c r="H499" s="102"/>
      <c r="I499" s="102"/>
      <c r="J499" s="102"/>
      <c r="K499" s="10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101">
        <v>0</v>
      </c>
      <c r="AK499" s="101">
        <f t="shared" si="8"/>
        <v>0</v>
      </c>
    </row>
    <row r="500" spans="1:37" s="75" customFormat="1" ht="17.25" hidden="1" customHeight="1">
      <c r="A500" s="72">
        <v>494</v>
      </c>
      <c r="B500" s="12" t="s">
        <v>664</v>
      </c>
      <c r="C500" s="80"/>
      <c r="D500" s="18" t="s">
        <v>170</v>
      </c>
      <c r="E500" s="102"/>
      <c r="F500" s="102"/>
      <c r="G500" s="102"/>
      <c r="H500" s="102"/>
      <c r="I500" s="102"/>
      <c r="J500" s="102"/>
      <c r="K500" s="10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101">
        <v>0</v>
      </c>
      <c r="AK500" s="101">
        <f t="shared" si="8"/>
        <v>0</v>
      </c>
    </row>
    <row r="501" spans="1:37" s="75" customFormat="1" ht="17.25" hidden="1" customHeight="1">
      <c r="A501" s="72">
        <v>495</v>
      </c>
      <c r="B501" s="12" t="s">
        <v>664</v>
      </c>
      <c r="C501" s="80"/>
      <c r="D501" s="18" t="s">
        <v>149</v>
      </c>
      <c r="E501" s="102"/>
      <c r="F501" s="102"/>
      <c r="G501" s="102"/>
      <c r="H501" s="102"/>
      <c r="I501" s="102"/>
      <c r="J501" s="102"/>
      <c r="K501" s="10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101">
        <v>0</v>
      </c>
      <c r="AK501" s="101">
        <f t="shared" si="8"/>
        <v>0</v>
      </c>
    </row>
    <row r="502" spans="1:37" s="75" customFormat="1" ht="17.25" hidden="1" customHeight="1">
      <c r="A502" s="72">
        <v>496</v>
      </c>
      <c r="B502" s="12" t="s">
        <v>664</v>
      </c>
      <c r="C502" s="80"/>
      <c r="D502" s="18" t="s">
        <v>70</v>
      </c>
      <c r="E502" s="102"/>
      <c r="F502" s="102"/>
      <c r="G502" s="102"/>
      <c r="H502" s="102"/>
      <c r="I502" s="102"/>
      <c r="J502" s="102"/>
      <c r="K502" s="10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101">
        <v>0</v>
      </c>
      <c r="AK502" s="101">
        <f t="shared" si="8"/>
        <v>0</v>
      </c>
    </row>
    <row r="503" spans="1:37" s="75" customFormat="1" ht="17.25" hidden="1" customHeight="1">
      <c r="A503" s="72">
        <v>497</v>
      </c>
      <c r="B503" s="12" t="s">
        <v>664</v>
      </c>
      <c r="C503" s="80"/>
      <c r="D503" s="18" t="s">
        <v>94</v>
      </c>
      <c r="E503" s="102"/>
      <c r="F503" s="102"/>
      <c r="G503" s="102"/>
      <c r="H503" s="102"/>
      <c r="I503" s="102"/>
      <c r="J503" s="102"/>
      <c r="K503" s="10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101">
        <v>0</v>
      </c>
      <c r="AK503" s="101">
        <f t="shared" si="8"/>
        <v>0</v>
      </c>
    </row>
    <row r="504" spans="1:37" s="75" customFormat="1" ht="17.25" hidden="1" customHeight="1">
      <c r="A504" s="72">
        <v>498</v>
      </c>
      <c r="B504" s="12" t="s">
        <v>664</v>
      </c>
      <c r="C504" s="80"/>
      <c r="D504" s="18" t="s">
        <v>780</v>
      </c>
      <c r="E504" s="102"/>
      <c r="F504" s="102"/>
      <c r="G504" s="102"/>
      <c r="H504" s="102"/>
      <c r="I504" s="102"/>
      <c r="J504" s="102"/>
      <c r="K504" s="10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101">
        <v>0</v>
      </c>
      <c r="AK504" s="101">
        <f t="shared" si="8"/>
        <v>0</v>
      </c>
    </row>
    <row r="505" spans="1:37" s="75" customFormat="1" ht="17.25" hidden="1" customHeight="1">
      <c r="A505" s="72">
        <v>499</v>
      </c>
      <c r="B505" s="12" t="s">
        <v>664</v>
      </c>
      <c r="C505" s="80"/>
      <c r="D505" s="18" t="s">
        <v>782</v>
      </c>
      <c r="E505" s="102"/>
      <c r="F505" s="102"/>
      <c r="G505" s="102"/>
      <c r="H505" s="102"/>
      <c r="I505" s="102"/>
      <c r="J505" s="102"/>
      <c r="K505" s="10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101">
        <v>0</v>
      </c>
      <c r="AK505" s="101">
        <f t="shared" si="8"/>
        <v>0</v>
      </c>
    </row>
    <row r="506" spans="1:37" s="75" customFormat="1" ht="17.25" hidden="1" customHeight="1">
      <c r="A506" s="72">
        <v>500</v>
      </c>
      <c r="B506" s="12" t="s">
        <v>664</v>
      </c>
      <c r="C506" s="80"/>
      <c r="D506" s="18" t="s">
        <v>84</v>
      </c>
      <c r="E506" s="102"/>
      <c r="F506" s="102"/>
      <c r="G506" s="102"/>
      <c r="H506" s="102"/>
      <c r="I506" s="102"/>
      <c r="J506" s="102"/>
      <c r="K506" s="10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101">
        <v>0</v>
      </c>
      <c r="AK506" s="101">
        <f t="shared" si="8"/>
        <v>0</v>
      </c>
    </row>
    <row r="507" spans="1:37" s="75" customFormat="1" ht="17.25" hidden="1" customHeight="1">
      <c r="A507" s="72">
        <v>501</v>
      </c>
      <c r="B507" s="12" t="s">
        <v>664</v>
      </c>
      <c r="C507" s="80"/>
      <c r="D507" s="18" t="s">
        <v>105</v>
      </c>
      <c r="E507" s="102"/>
      <c r="F507" s="102"/>
      <c r="G507" s="102"/>
      <c r="H507" s="102"/>
      <c r="I507" s="102"/>
      <c r="J507" s="102"/>
      <c r="K507" s="10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101">
        <v>0</v>
      </c>
      <c r="AK507" s="101">
        <f t="shared" si="8"/>
        <v>0</v>
      </c>
    </row>
    <row r="508" spans="1:37" s="75" customFormat="1" ht="17.25" hidden="1" customHeight="1">
      <c r="A508" s="72">
        <v>502</v>
      </c>
      <c r="B508" s="12" t="s">
        <v>664</v>
      </c>
      <c r="C508" s="80"/>
      <c r="D508" s="18" t="s">
        <v>171</v>
      </c>
      <c r="E508" s="102"/>
      <c r="F508" s="102"/>
      <c r="G508" s="102"/>
      <c r="H508" s="102"/>
      <c r="I508" s="102"/>
      <c r="J508" s="102"/>
      <c r="K508" s="10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101">
        <v>0</v>
      </c>
      <c r="AK508" s="101">
        <f t="shared" si="8"/>
        <v>0</v>
      </c>
    </row>
    <row r="509" spans="1:37" s="75" customFormat="1" ht="17.25" hidden="1" customHeight="1">
      <c r="A509" s="72">
        <v>503</v>
      </c>
      <c r="B509" s="12" t="s">
        <v>664</v>
      </c>
      <c r="C509" s="80"/>
      <c r="D509" s="18" t="s">
        <v>177</v>
      </c>
      <c r="E509" s="102"/>
      <c r="F509" s="102"/>
      <c r="G509" s="102"/>
      <c r="H509" s="102"/>
      <c r="I509" s="102"/>
      <c r="J509" s="102"/>
      <c r="K509" s="10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101">
        <v>0</v>
      </c>
      <c r="AK509" s="101">
        <f t="shared" si="8"/>
        <v>0</v>
      </c>
    </row>
    <row r="510" spans="1:37" s="75" customFormat="1" ht="17.25" hidden="1" customHeight="1">
      <c r="A510" s="72">
        <v>504</v>
      </c>
      <c r="B510" s="12" t="s">
        <v>664</v>
      </c>
      <c r="C510" s="80"/>
      <c r="D510" s="18" t="s">
        <v>786</v>
      </c>
      <c r="E510" s="102"/>
      <c r="F510" s="102"/>
      <c r="G510" s="102"/>
      <c r="H510" s="102"/>
      <c r="I510" s="102"/>
      <c r="J510" s="102"/>
      <c r="K510" s="10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101">
        <v>0</v>
      </c>
      <c r="AK510" s="101">
        <f t="shared" si="8"/>
        <v>0</v>
      </c>
    </row>
    <row r="511" spans="1:37" s="75" customFormat="1" ht="17.25" hidden="1" customHeight="1">
      <c r="A511" s="72">
        <v>505</v>
      </c>
      <c r="B511" s="12" t="s">
        <v>664</v>
      </c>
      <c r="C511" s="80"/>
      <c r="D511" s="18" t="s">
        <v>787</v>
      </c>
      <c r="E511" s="102"/>
      <c r="F511" s="102"/>
      <c r="G511" s="102"/>
      <c r="H511" s="102"/>
      <c r="I511" s="102"/>
      <c r="J511" s="102"/>
      <c r="K511" s="10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101">
        <v>0</v>
      </c>
      <c r="AK511" s="101">
        <f t="shared" si="8"/>
        <v>0</v>
      </c>
    </row>
    <row r="512" spans="1:37" s="75" customFormat="1" ht="17.25" hidden="1" customHeight="1">
      <c r="A512" s="72">
        <v>506</v>
      </c>
      <c r="B512" s="12" t="s">
        <v>664</v>
      </c>
      <c r="C512" s="80"/>
      <c r="D512" s="18" t="s">
        <v>788</v>
      </c>
      <c r="E512" s="102"/>
      <c r="F512" s="102"/>
      <c r="G512" s="102"/>
      <c r="H512" s="102"/>
      <c r="I512" s="102"/>
      <c r="J512" s="102"/>
      <c r="K512" s="10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101">
        <v>0</v>
      </c>
      <c r="AK512" s="101">
        <f t="shared" si="8"/>
        <v>0</v>
      </c>
    </row>
    <row r="513" spans="1:37" s="75" customFormat="1" ht="17.25" hidden="1" customHeight="1">
      <c r="A513" s="72">
        <v>507</v>
      </c>
      <c r="B513" s="12" t="s">
        <v>664</v>
      </c>
      <c r="C513" s="80"/>
      <c r="D513" s="18" t="s">
        <v>789</v>
      </c>
      <c r="E513" s="102"/>
      <c r="F513" s="102"/>
      <c r="G513" s="102"/>
      <c r="H513" s="102"/>
      <c r="I513" s="102"/>
      <c r="J513" s="102"/>
      <c r="K513" s="10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101">
        <v>0</v>
      </c>
      <c r="AK513" s="101">
        <f t="shared" si="8"/>
        <v>0</v>
      </c>
    </row>
    <row r="514" spans="1:37" s="75" customFormat="1" ht="17.25" hidden="1" customHeight="1">
      <c r="A514" s="72">
        <v>508</v>
      </c>
      <c r="B514" s="12" t="s">
        <v>664</v>
      </c>
      <c r="C514" s="80"/>
      <c r="D514" s="18" t="s">
        <v>104</v>
      </c>
      <c r="E514" s="102"/>
      <c r="F514" s="102"/>
      <c r="G514" s="102"/>
      <c r="H514" s="102"/>
      <c r="I514" s="102"/>
      <c r="J514" s="102"/>
      <c r="K514" s="10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101">
        <v>0</v>
      </c>
      <c r="AK514" s="101">
        <f t="shared" si="8"/>
        <v>0</v>
      </c>
    </row>
    <row r="515" spans="1:37" s="75" customFormat="1" ht="17.25" hidden="1" customHeight="1">
      <c r="A515" s="72">
        <v>509</v>
      </c>
      <c r="B515" s="12" t="s">
        <v>664</v>
      </c>
      <c r="C515" s="80"/>
      <c r="D515" s="18" t="s">
        <v>790</v>
      </c>
      <c r="E515" s="102"/>
      <c r="F515" s="102"/>
      <c r="G515" s="102"/>
      <c r="H515" s="102"/>
      <c r="I515" s="102"/>
      <c r="J515" s="102"/>
      <c r="K515" s="10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101">
        <v>0</v>
      </c>
      <c r="AK515" s="101">
        <f t="shared" si="8"/>
        <v>0</v>
      </c>
    </row>
    <row r="516" spans="1:37" s="75" customFormat="1" ht="17.25" hidden="1" customHeight="1">
      <c r="A516" s="72">
        <v>510</v>
      </c>
      <c r="B516" s="12" t="s">
        <v>664</v>
      </c>
      <c r="C516" s="80"/>
      <c r="D516" s="18" t="s">
        <v>791</v>
      </c>
      <c r="E516" s="102"/>
      <c r="F516" s="102"/>
      <c r="G516" s="102"/>
      <c r="H516" s="102"/>
      <c r="I516" s="102"/>
      <c r="J516" s="102"/>
      <c r="K516" s="10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101">
        <v>0</v>
      </c>
      <c r="AK516" s="101">
        <f t="shared" si="8"/>
        <v>0</v>
      </c>
    </row>
    <row r="517" spans="1:37" s="75" customFormat="1" ht="17.25" hidden="1" customHeight="1">
      <c r="A517" s="72">
        <v>511</v>
      </c>
      <c r="B517" s="12" t="s">
        <v>664</v>
      </c>
      <c r="C517" s="80"/>
      <c r="D517" s="18" t="s">
        <v>792</v>
      </c>
      <c r="E517" s="102"/>
      <c r="F517" s="102"/>
      <c r="G517" s="102"/>
      <c r="H517" s="102"/>
      <c r="I517" s="102"/>
      <c r="J517" s="102"/>
      <c r="K517" s="10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101">
        <v>0</v>
      </c>
      <c r="AK517" s="101">
        <f t="shared" si="8"/>
        <v>0</v>
      </c>
    </row>
    <row r="518" spans="1:37" s="75" customFormat="1" ht="17.25" hidden="1" customHeight="1">
      <c r="A518" s="72">
        <v>512</v>
      </c>
      <c r="B518" s="12" t="s">
        <v>664</v>
      </c>
      <c r="C518" s="80"/>
      <c r="D518" s="18" t="s">
        <v>793</v>
      </c>
      <c r="E518" s="102"/>
      <c r="F518" s="102"/>
      <c r="G518" s="102"/>
      <c r="H518" s="102"/>
      <c r="I518" s="102"/>
      <c r="J518" s="102"/>
      <c r="K518" s="10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101">
        <v>0</v>
      </c>
      <c r="AK518" s="101">
        <f t="shared" si="8"/>
        <v>0</v>
      </c>
    </row>
    <row r="519" spans="1:37" s="75" customFormat="1" ht="17.25" hidden="1" customHeight="1">
      <c r="A519" s="72">
        <v>513</v>
      </c>
      <c r="B519" s="12" t="s">
        <v>664</v>
      </c>
      <c r="C519" s="80"/>
      <c r="D519" s="18" t="s">
        <v>80</v>
      </c>
      <c r="E519" s="102"/>
      <c r="F519" s="102"/>
      <c r="G519" s="102"/>
      <c r="H519" s="102"/>
      <c r="I519" s="102"/>
      <c r="J519" s="102"/>
      <c r="K519" s="10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101">
        <v>0</v>
      </c>
      <c r="AK519" s="101">
        <f t="shared" si="8"/>
        <v>0</v>
      </c>
    </row>
    <row r="520" spans="1:37" s="75" customFormat="1" ht="17.25" hidden="1" customHeight="1">
      <c r="A520" s="72">
        <v>514</v>
      </c>
      <c r="B520" s="12" t="s">
        <v>664</v>
      </c>
      <c r="C520" s="80"/>
      <c r="D520" s="18" t="s">
        <v>82</v>
      </c>
      <c r="E520" s="102"/>
      <c r="F520" s="102"/>
      <c r="G520" s="102"/>
      <c r="H520" s="102"/>
      <c r="I520" s="102"/>
      <c r="J520" s="102"/>
      <c r="K520" s="10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101">
        <v>0</v>
      </c>
      <c r="AK520" s="101">
        <f t="shared" si="8"/>
        <v>0</v>
      </c>
    </row>
    <row r="521" spans="1:37" s="75" customFormat="1" ht="17.25" hidden="1" customHeight="1">
      <c r="A521" s="72">
        <v>515</v>
      </c>
      <c r="B521" s="12" t="s">
        <v>664</v>
      </c>
      <c r="C521" s="80"/>
      <c r="D521" s="18" t="s">
        <v>83</v>
      </c>
      <c r="E521" s="102"/>
      <c r="F521" s="102"/>
      <c r="G521" s="102"/>
      <c r="H521" s="102"/>
      <c r="I521" s="102"/>
      <c r="J521" s="102"/>
      <c r="K521" s="10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101">
        <v>0</v>
      </c>
      <c r="AK521" s="101">
        <f t="shared" si="8"/>
        <v>0</v>
      </c>
    </row>
    <row r="522" spans="1:37" s="75" customFormat="1" ht="17.25" hidden="1" customHeight="1">
      <c r="A522" s="72">
        <v>516</v>
      </c>
      <c r="B522" s="12" t="s">
        <v>664</v>
      </c>
      <c r="C522" s="80"/>
      <c r="D522" s="18" t="s">
        <v>87</v>
      </c>
      <c r="E522" s="102"/>
      <c r="F522" s="102"/>
      <c r="G522" s="102"/>
      <c r="H522" s="102"/>
      <c r="I522" s="102"/>
      <c r="J522" s="102"/>
      <c r="K522" s="10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101">
        <v>0</v>
      </c>
      <c r="AK522" s="101">
        <f t="shared" si="8"/>
        <v>0</v>
      </c>
    </row>
    <row r="523" spans="1:37" s="75" customFormat="1" ht="17.25" hidden="1" customHeight="1">
      <c r="A523" s="72">
        <v>517</v>
      </c>
      <c r="B523" s="12" t="s">
        <v>664</v>
      </c>
      <c r="C523" s="80"/>
      <c r="D523" s="22" t="s">
        <v>145</v>
      </c>
      <c r="E523" s="102"/>
      <c r="F523" s="102"/>
      <c r="G523" s="102"/>
      <c r="H523" s="102"/>
      <c r="I523" s="102"/>
      <c r="J523" s="102"/>
      <c r="K523" s="10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101">
        <v>0</v>
      </c>
      <c r="AK523" s="101">
        <f t="shared" si="8"/>
        <v>0</v>
      </c>
    </row>
    <row r="524" spans="1:37" s="75" customFormat="1" ht="17.25" hidden="1" customHeight="1">
      <c r="A524" s="72">
        <v>518</v>
      </c>
      <c r="B524" s="12" t="s">
        <v>664</v>
      </c>
      <c r="C524" s="80"/>
      <c r="D524" s="22" t="s">
        <v>86</v>
      </c>
      <c r="E524" s="102"/>
      <c r="F524" s="102"/>
      <c r="G524" s="102"/>
      <c r="H524" s="102"/>
      <c r="I524" s="102"/>
      <c r="J524" s="102"/>
      <c r="K524" s="10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101">
        <v>0</v>
      </c>
      <c r="AK524" s="101">
        <f t="shared" si="8"/>
        <v>0</v>
      </c>
    </row>
    <row r="525" spans="1:37" s="75" customFormat="1" ht="17.25" hidden="1" customHeight="1">
      <c r="A525" s="72">
        <v>519</v>
      </c>
      <c r="B525" s="12" t="s">
        <v>664</v>
      </c>
      <c r="C525" s="80"/>
      <c r="D525" s="22" t="s">
        <v>794</v>
      </c>
      <c r="E525" s="102"/>
      <c r="F525" s="102"/>
      <c r="G525" s="102"/>
      <c r="H525" s="102"/>
      <c r="I525" s="102"/>
      <c r="J525" s="102"/>
      <c r="K525" s="10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101">
        <v>0</v>
      </c>
      <c r="AK525" s="101">
        <f t="shared" si="8"/>
        <v>0</v>
      </c>
    </row>
    <row r="526" spans="1:37" s="75" customFormat="1" ht="17.25" hidden="1" customHeight="1">
      <c r="A526" s="72">
        <v>520</v>
      </c>
      <c r="B526" s="12" t="s">
        <v>664</v>
      </c>
      <c r="C526" s="80"/>
      <c r="D526" s="18" t="s">
        <v>795</v>
      </c>
      <c r="E526" s="102"/>
      <c r="F526" s="102"/>
      <c r="G526" s="102"/>
      <c r="H526" s="102"/>
      <c r="I526" s="102"/>
      <c r="J526" s="102"/>
      <c r="K526" s="10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101">
        <v>0</v>
      </c>
      <c r="AK526" s="101">
        <f t="shared" si="8"/>
        <v>0</v>
      </c>
    </row>
    <row r="527" spans="1:37" s="75" customFormat="1" ht="17.25" hidden="1" customHeight="1">
      <c r="A527" s="72">
        <v>521</v>
      </c>
      <c r="B527" s="12" t="s">
        <v>664</v>
      </c>
      <c r="C527" s="80"/>
      <c r="D527" s="18" t="s">
        <v>796</v>
      </c>
      <c r="E527" s="102"/>
      <c r="F527" s="102"/>
      <c r="G527" s="102"/>
      <c r="H527" s="102"/>
      <c r="I527" s="102"/>
      <c r="J527" s="102"/>
      <c r="K527" s="10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101">
        <v>0</v>
      </c>
      <c r="AK527" s="101">
        <f t="shared" si="8"/>
        <v>0</v>
      </c>
    </row>
    <row r="528" spans="1:37" s="75" customFormat="1" ht="17.25" hidden="1" customHeight="1">
      <c r="A528" s="72">
        <v>522</v>
      </c>
      <c r="B528" s="12" t="s">
        <v>664</v>
      </c>
      <c r="C528" s="80"/>
      <c r="D528" s="18" t="s">
        <v>797</v>
      </c>
      <c r="E528" s="102"/>
      <c r="F528" s="102"/>
      <c r="G528" s="102"/>
      <c r="H528" s="102"/>
      <c r="I528" s="102"/>
      <c r="J528" s="102"/>
      <c r="K528" s="10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101">
        <v>0</v>
      </c>
      <c r="AK528" s="101">
        <f t="shared" si="8"/>
        <v>0</v>
      </c>
    </row>
    <row r="529" spans="1:37" s="75" customFormat="1" ht="17.25" hidden="1" customHeight="1">
      <c r="A529" s="72">
        <v>523</v>
      </c>
      <c r="B529" s="12" t="s">
        <v>664</v>
      </c>
      <c r="C529" s="80"/>
      <c r="D529" s="18" t="s">
        <v>798</v>
      </c>
      <c r="E529" s="102"/>
      <c r="F529" s="102"/>
      <c r="G529" s="102"/>
      <c r="H529" s="102"/>
      <c r="I529" s="102"/>
      <c r="J529" s="102"/>
      <c r="K529" s="10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101">
        <v>0</v>
      </c>
      <c r="AK529" s="101">
        <f t="shared" ref="AK529:AK592" si="9">COUNTA(E529:AI529)*(AJ529)*(2)</f>
        <v>0</v>
      </c>
    </row>
    <row r="530" spans="1:37" s="75" customFormat="1" ht="17.25" hidden="1" customHeight="1">
      <c r="A530" s="72">
        <v>524</v>
      </c>
      <c r="B530" s="12" t="s">
        <v>664</v>
      </c>
      <c r="C530" s="80"/>
      <c r="D530" s="18" t="s">
        <v>59</v>
      </c>
      <c r="E530" s="102"/>
      <c r="F530" s="102"/>
      <c r="G530" s="102"/>
      <c r="H530" s="102"/>
      <c r="I530" s="102"/>
      <c r="J530" s="102"/>
      <c r="K530" s="10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101">
        <v>0</v>
      </c>
      <c r="AK530" s="101">
        <f t="shared" si="9"/>
        <v>0</v>
      </c>
    </row>
    <row r="531" spans="1:37" s="75" customFormat="1" ht="17.25" hidden="1" customHeight="1">
      <c r="A531" s="72">
        <v>525</v>
      </c>
      <c r="B531" s="12" t="s">
        <v>664</v>
      </c>
      <c r="C531" s="80"/>
      <c r="D531" s="18" t="s">
        <v>869</v>
      </c>
      <c r="E531" s="102"/>
      <c r="F531" s="102"/>
      <c r="G531" s="102"/>
      <c r="H531" s="102"/>
      <c r="I531" s="102"/>
      <c r="J531" s="102"/>
      <c r="K531" s="10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101">
        <v>0</v>
      </c>
      <c r="AK531" s="101">
        <f t="shared" si="9"/>
        <v>0</v>
      </c>
    </row>
    <row r="532" spans="1:37" s="75" customFormat="1" ht="17.25" hidden="1" customHeight="1">
      <c r="A532" s="72">
        <v>526</v>
      </c>
      <c r="B532" s="12" t="s">
        <v>664</v>
      </c>
      <c r="C532" s="80"/>
      <c r="D532" s="18" t="s">
        <v>73</v>
      </c>
      <c r="E532" s="102"/>
      <c r="F532" s="102"/>
      <c r="G532" s="102"/>
      <c r="H532" s="102"/>
      <c r="I532" s="102"/>
      <c r="J532" s="102"/>
      <c r="K532" s="10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101">
        <v>0</v>
      </c>
      <c r="AK532" s="101">
        <f t="shared" si="9"/>
        <v>0</v>
      </c>
    </row>
    <row r="533" spans="1:37" s="75" customFormat="1" ht="17.25" hidden="1" customHeight="1">
      <c r="A533" s="72">
        <v>527</v>
      </c>
      <c r="B533" s="12" t="s">
        <v>664</v>
      </c>
      <c r="C533" s="80"/>
      <c r="D533" s="18" t="s">
        <v>799</v>
      </c>
      <c r="E533" s="102"/>
      <c r="F533" s="102"/>
      <c r="G533" s="102"/>
      <c r="H533" s="102"/>
      <c r="I533" s="102"/>
      <c r="J533" s="102"/>
      <c r="K533" s="10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101">
        <v>0</v>
      </c>
      <c r="AK533" s="101">
        <f t="shared" si="9"/>
        <v>0</v>
      </c>
    </row>
    <row r="534" spans="1:37" s="75" customFormat="1" ht="17.25" hidden="1" customHeight="1">
      <c r="A534" s="72">
        <v>528</v>
      </c>
      <c r="B534" s="12" t="s">
        <v>664</v>
      </c>
      <c r="C534" s="80"/>
      <c r="D534" s="18" t="s">
        <v>800</v>
      </c>
      <c r="E534" s="102"/>
      <c r="F534" s="102"/>
      <c r="G534" s="102"/>
      <c r="H534" s="102"/>
      <c r="I534" s="102"/>
      <c r="J534" s="102"/>
      <c r="K534" s="10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101">
        <v>0</v>
      </c>
      <c r="AK534" s="101">
        <f t="shared" si="9"/>
        <v>0</v>
      </c>
    </row>
    <row r="535" spans="1:37" s="75" customFormat="1" ht="17.25" hidden="1" customHeight="1">
      <c r="A535" s="72">
        <v>529</v>
      </c>
      <c r="B535" s="12" t="s">
        <v>664</v>
      </c>
      <c r="C535" s="80"/>
      <c r="D535" s="18" t="s">
        <v>801</v>
      </c>
      <c r="E535" s="102"/>
      <c r="F535" s="102"/>
      <c r="G535" s="102"/>
      <c r="H535" s="102"/>
      <c r="I535" s="102"/>
      <c r="J535" s="102"/>
      <c r="K535" s="10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101">
        <v>0</v>
      </c>
      <c r="AK535" s="101">
        <f t="shared" si="9"/>
        <v>0</v>
      </c>
    </row>
    <row r="536" spans="1:37" s="75" customFormat="1" ht="17.25" hidden="1" customHeight="1">
      <c r="A536" s="72">
        <v>530</v>
      </c>
      <c r="B536" s="12" t="s">
        <v>664</v>
      </c>
      <c r="C536" s="80"/>
      <c r="D536" s="18" t="s">
        <v>802</v>
      </c>
      <c r="E536" s="102"/>
      <c r="F536" s="102"/>
      <c r="G536" s="102"/>
      <c r="H536" s="102"/>
      <c r="I536" s="102"/>
      <c r="J536" s="102"/>
      <c r="K536" s="10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101">
        <v>0</v>
      </c>
      <c r="AK536" s="101">
        <f t="shared" si="9"/>
        <v>0</v>
      </c>
    </row>
    <row r="537" spans="1:37" s="75" customFormat="1" ht="17.25" hidden="1" customHeight="1">
      <c r="A537" s="72">
        <v>531</v>
      </c>
      <c r="B537" s="12" t="s">
        <v>664</v>
      </c>
      <c r="C537" s="80"/>
      <c r="D537" s="18" t="s">
        <v>803</v>
      </c>
      <c r="E537" s="102"/>
      <c r="F537" s="102"/>
      <c r="G537" s="102"/>
      <c r="H537" s="102"/>
      <c r="I537" s="102"/>
      <c r="J537" s="102"/>
      <c r="K537" s="10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101">
        <v>0</v>
      </c>
      <c r="AK537" s="101">
        <f t="shared" si="9"/>
        <v>0</v>
      </c>
    </row>
    <row r="538" spans="1:37" s="75" customFormat="1" ht="17.25" hidden="1" customHeight="1">
      <c r="A538" s="72">
        <v>532</v>
      </c>
      <c r="B538" s="12" t="s">
        <v>664</v>
      </c>
      <c r="C538" s="80"/>
      <c r="D538" s="18" t="s">
        <v>186</v>
      </c>
      <c r="E538" s="102"/>
      <c r="F538" s="102"/>
      <c r="G538" s="102"/>
      <c r="H538" s="102"/>
      <c r="I538" s="102"/>
      <c r="J538" s="102"/>
      <c r="K538" s="10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101">
        <v>0</v>
      </c>
      <c r="AK538" s="101">
        <f t="shared" si="9"/>
        <v>0</v>
      </c>
    </row>
    <row r="539" spans="1:37" s="75" customFormat="1" ht="17.25" hidden="1" customHeight="1">
      <c r="A539" s="72">
        <v>533</v>
      </c>
      <c r="B539" s="12" t="s">
        <v>664</v>
      </c>
      <c r="C539" s="80"/>
      <c r="D539" s="18" t="s">
        <v>78</v>
      </c>
      <c r="E539" s="102"/>
      <c r="F539" s="102"/>
      <c r="G539" s="102"/>
      <c r="H539" s="102"/>
      <c r="I539" s="102"/>
      <c r="J539" s="102"/>
      <c r="K539" s="10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101">
        <v>0</v>
      </c>
      <c r="AK539" s="101">
        <f t="shared" si="9"/>
        <v>0</v>
      </c>
    </row>
    <row r="540" spans="1:37" s="75" customFormat="1" ht="17.25" hidden="1" customHeight="1">
      <c r="A540" s="72">
        <v>534</v>
      </c>
      <c r="B540" s="12" t="s">
        <v>664</v>
      </c>
      <c r="C540" s="80"/>
      <c r="D540" s="18" t="s">
        <v>63</v>
      </c>
      <c r="E540" s="102"/>
      <c r="F540" s="102"/>
      <c r="G540" s="102"/>
      <c r="H540" s="102"/>
      <c r="I540" s="102"/>
      <c r="J540" s="102"/>
      <c r="K540" s="10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101">
        <v>0</v>
      </c>
      <c r="AK540" s="101">
        <f t="shared" si="9"/>
        <v>0</v>
      </c>
    </row>
    <row r="541" spans="1:37" s="75" customFormat="1" ht="17.25" hidden="1" customHeight="1">
      <c r="A541" s="72">
        <v>535</v>
      </c>
      <c r="B541" s="12" t="s">
        <v>664</v>
      </c>
      <c r="C541" s="80"/>
      <c r="D541" s="18" t="s">
        <v>804</v>
      </c>
      <c r="E541" s="102"/>
      <c r="F541" s="102"/>
      <c r="G541" s="102"/>
      <c r="H541" s="102"/>
      <c r="I541" s="102"/>
      <c r="J541" s="102"/>
      <c r="K541" s="10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101">
        <v>0</v>
      </c>
      <c r="AK541" s="101">
        <f t="shared" si="9"/>
        <v>0</v>
      </c>
    </row>
    <row r="542" spans="1:37" s="75" customFormat="1" ht="17.25" hidden="1" customHeight="1">
      <c r="A542" s="72">
        <v>536</v>
      </c>
      <c r="B542" s="12" t="s">
        <v>664</v>
      </c>
      <c r="C542" s="80"/>
      <c r="D542" s="18" t="s">
        <v>805</v>
      </c>
      <c r="E542" s="102"/>
      <c r="F542" s="102"/>
      <c r="G542" s="102"/>
      <c r="H542" s="102"/>
      <c r="I542" s="102"/>
      <c r="J542" s="102"/>
      <c r="K542" s="10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101">
        <v>0</v>
      </c>
      <c r="AK542" s="101">
        <f t="shared" si="9"/>
        <v>0</v>
      </c>
    </row>
    <row r="543" spans="1:37" s="75" customFormat="1" ht="17.25" hidden="1" customHeight="1">
      <c r="A543" s="72">
        <v>537</v>
      </c>
      <c r="B543" s="12" t="s">
        <v>664</v>
      </c>
      <c r="C543" s="80"/>
      <c r="D543" s="18" t="s">
        <v>870</v>
      </c>
      <c r="E543" s="102"/>
      <c r="F543" s="102"/>
      <c r="G543" s="102"/>
      <c r="H543" s="102"/>
      <c r="I543" s="102"/>
      <c r="J543" s="102"/>
      <c r="K543" s="10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101">
        <v>0</v>
      </c>
      <c r="AK543" s="101">
        <f t="shared" si="9"/>
        <v>0</v>
      </c>
    </row>
    <row r="544" spans="1:37" s="75" customFormat="1" ht="17.25" hidden="1" customHeight="1">
      <c r="A544" s="72">
        <v>538</v>
      </c>
      <c r="B544" s="12" t="s">
        <v>664</v>
      </c>
      <c r="C544" s="80"/>
      <c r="D544" s="18" t="s">
        <v>100</v>
      </c>
      <c r="E544" s="102"/>
      <c r="F544" s="102"/>
      <c r="G544" s="102"/>
      <c r="H544" s="102"/>
      <c r="I544" s="102"/>
      <c r="J544" s="102"/>
      <c r="K544" s="10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101">
        <v>0</v>
      </c>
      <c r="AK544" s="101">
        <f t="shared" si="9"/>
        <v>0</v>
      </c>
    </row>
    <row r="545" spans="1:37" s="75" customFormat="1" ht="17.25" hidden="1" customHeight="1">
      <c r="A545" s="72">
        <v>539</v>
      </c>
      <c r="B545" s="12" t="s">
        <v>664</v>
      </c>
      <c r="C545" s="80"/>
      <c r="D545" s="18" t="s">
        <v>806</v>
      </c>
      <c r="E545" s="102"/>
      <c r="F545" s="102"/>
      <c r="G545" s="102"/>
      <c r="H545" s="102"/>
      <c r="I545" s="102"/>
      <c r="J545" s="102"/>
      <c r="K545" s="10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101">
        <v>0</v>
      </c>
      <c r="AK545" s="101">
        <f t="shared" si="9"/>
        <v>0</v>
      </c>
    </row>
    <row r="546" spans="1:37" s="75" customFormat="1" ht="17.25" hidden="1" customHeight="1">
      <c r="A546" s="72">
        <v>540</v>
      </c>
      <c r="B546" s="12" t="s">
        <v>664</v>
      </c>
      <c r="C546" s="80"/>
      <c r="D546" s="18" t="s">
        <v>871</v>
      </c>
      <c r="E546" s="102"/>
      <c r="F546" s="102"/>
      <c r="G546" s="102"/>
      <c r="H546" s="102"/>
      <c r="I546" s="102"/>
      <c r="J546" s="102"/>
      <c r="K546" s="10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101">
        <v>0</v>
      </c>
      <c r="AK546" s="101">
        <f t="shared" si="9"/>
        <v>0</v>
      </c>
    </row>
    <row r="547" spans="1:37" s="75" customFormat="1" ht="17.25" hidden="1" customHeight="1">
      <c r="A547" s="72">
        <v>541</v>
      </c>
      <c r="B547" s="12" t="s">
        <v>664</v>
      </c>
      <c r="C547" s="80"/>
      <c r="D547" s="18" t="s">
        <v>807</v>
      </c>
      <c r="E547" s="102"/>
      <c r="F547" s="102"/>
      <c r="G547" s="102"/>
      <c r="H547" s="102"/>
      <c r="I547" s="102"/>
      <c r="J547" s="102"/>
      <c r="K547" s="10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101">
        <v>0</v>
      </c>
      <c r="AK547" s="101">
        <f t="shared" si="9"/>
        <v>0</v>
      </c>
    </row>
    <row r="548" spans="1:37" s="75" customFormat="1" ht="17.25" hidden="1" customHeight="1">
      <c r="A548" s="72">
        <v>542</v>
      </c>
      <c r="B548" s="71" t="s">
        <v>110</v>
      </c>
      <c r="C548" s="80"/>
      <c r="D548" s="71" t="s">
        <v>808</v>
      </c>
      <c r="E548" s="102"/>
      <c r="F548" s="102"/>
      <c r="G548" s="102"/>
      <c r="H548" s="102"/>
      <c r="I548" s="102"/>
      <c r="J548" s="102"/>
      <c r="K548" s="10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101">
        <v>0</v>
      </c>
      <c r="AK548" s="101">
        <f t="shared" si="9"/>
        <v>0</v>
      </c>
    </row>
    <row r="549" spans="1:37" s="75" customFormat="1" ht="17.25" hidden="1" customHeight="1">
      <c r="A549" s="72">
        <v>543</v>
      </c>
      <c r="B549" s="71" t="s">
        <v>110</v>
      </c>
      <c r="C549" s="80"/>
      <c r="D549" s="71" t="s">
        <v>102</v>
      </c>
      <c r="E549" s="102"/>
      <c r="F549" s="102"/>
      <c r="G549" s="102"/>
      <c r="H549" s="102"/>
      <c r="I549" s="102"/>
      <c r="J549" s="102"/>
      <c r="K549" s="10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101">
        <v>0</v>
      </c>
      <c r="AK549" s="101">
        <f t="shared" si="9"/>
        <v>0</v>
      </c>
    </row>
    <row r="550" spans="1:37" s="75" customFormat="1" ht="17.25" hidden="1" customHeight="1">
      <c r="A550" s="72">
        <v>544</v>
      </c>
      <c r="B550" s="71" t="s">
        <v>664</v>
      </c>
      <c r="C550" s="80"/>
      <c r="D550" s="71" t="s">
        <v>811</v>
      </c>
      <c r="E550" s="102"/>
      <c r="F550" s="102"/>
      <c r="G550" s="102"/>
      <c r="H550" s="102"/>
      <c r="I550" s="102"/>
      <c r="J550" s="102"/>
      <c r="K550" s="10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101">
        <v>0</v>
      </c>
      <c r="AK550" s="101">
        <f t="shared" si="9"/>
        <v>0</v>
      </c>
    </row>
    <row r="551" spans="1:37" s="75" customFormat="1" ht="17.25" hidden="1" customHeight="1">
      <c r="A551" s="72">
        <v>545</v>
      </c>
      <c r="B551" s="71" t="s">
        <v>195</v>
      </c>
      <c r="C551" s="80"/>
      <c r="D551" s="71" t="s">
        <v>305</v>
      </c>
      <c r="E551" s="102"/>
      <c r="F551" s="102"/>
      <c r="G551" s="102"/>
      <c r="H551" s="102"/>
      <c r="I551" s="102"/>
      <c r="J551" s="102"/>
      <c r="K551" s="10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101">
        <v>0</v>
      </c>
      <c r="AK551" s="101">
        <f t="shared" si="9"/>
        <v>0</v>
      </c>
    </row>
    <row r="552" spans="1:37" s="75" customFormat="1" ht="17.25" hidden="1" customHeight="1">
      <c r="A552" s="72">
        <v>546</v>
      </c>
      <c r="B552" s="71" t="s">
        <v>110</v>
      </c>
      <c r="C552" s="80"/>
      <c r="D552" s="71" t="s">
        <v>812</v>
      </c>
      <c r="E552" s="102"/>
      <c r="F552" s="102"/>
      <c r="G552" s="102"/>
      <c r="H552" s="102"/>
      <c r="I552" s="102"/>
      <c r="J552" s="102"/>
      <c r="K552" s="10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101">
        <v>0</v>
      </c>
      <c r="AK552" s="101">
        <f t="shared" si="9"/>
        <v>0</v>
      </c>
    </row>
    <row r="553" spans="1:37" s="75" customFormat="1" ht="17.25" hidden="1" customHeight="1">
      <c r="A553" s="72">
        <v>547</v>
      </c>
      <c r="B553" s="71" t="s">
        <v>110</v>
      </c>
      <c r="C553" s="80">
        <v>2508</v>
      </c>
      <c r="D553" s="71" t="s">
        <v>814</v>
      </c>
      <c r="E553" s="102"/>
      <c r="F553" s="102"/>
      <c r="G553" s="102"/>
      <c r="H553" s="102"/>
      <c r="I553" s="102"/>
      <c r="J553" s="102"/>
      <c r="K553" s="10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101">
        <v>0</v>
      </c>
      <c r="AK553" s="101">
        <f t="shared" si="9"/>
        <v>0</v>
      </c>
    </row>
    <row r="554" spans="1:37" s="75" customFormat="1" ht="17.25" hidden="1" customHeight="1">
      <c r="A554" s="72">
        <v>548</v>
      </c>
      <c r="B554" s="71" t="s">
        <v>110</v>
      </c>
      <c r="C554" s="80">
        <v>2861</v>
      </c>
      <c r="D554" s="71" t="s">
        <v>815</v>
      </c>
      <c r="E554" s="102"/>
      <c r="F554" s="102"/>
      <c r="G554" s="102"/>
      <c r="H554" s="102"/>
      <c r="I554" s="102"/>
      <c r="J554" s="102"/>
      <c r="K554" s="10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101">
        <v>0</v>
      </c>
      <c r="AK554" s="101">
        <f t="shared" si="9"/>
        <v>0</v>
      </c>
    </row>
    <row r="555" spans="1:37" s="75" customFormat="1" ht="17.25" hidden="1" customHeight="1">
      <c r="A555" s="72">
        <v>549</v>
      </c>
      <c r="B555" s="71" t="s">
        <v>110</v>
      </c>
      <c r="C555" s="80"/>
      <c r="D555" s="71" t="s">
        <v>253</v>
      </c>
      <c r="E555" s="102"/>
      <c r="F555" s="102"/>
      <c r="G555" s="102"/>
      <c r="H555" s="102"/>
      <c r="I555" s="102"/>
      <c r="J555" s="102"/>
      <c r="K555" s="10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101">
        <v>0</v>
      </c>
      <c r="AK555" s="101">
        <f t="shared" si="9"/>
        <v>0</v>
      </c>
    </row>
    <row r="556" spans="1:37" s="75" customFormat="1" ht="17.25" hidden="1" customHeight="1">
      <c r="A556" s="72">
        <v>550</v>
      </c>
      <c r="B556" s="71" t="s">
        <v>110</v>
      </c>
      <c r="C556" s="80">
        <v>2856</v>
      </c>
      <c r="D556" s="71" t="s">
        <v>816</v>
      </c>
      <c r="E556" s="102"/>
      <c r="F556" s="102"/>
      <c r="G556" s="102"/>
      <c r="H556" s="102"/>
      <c r="I556" s="102"/>
      <c r="J556" s="102"/>
      <c r="K556" s="10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101">
        <v>0</v>
      </c>
      <c r="AK556" s="101">
        <f t="shared" si="9"/>
        <v>0</v>
      </c>
    </row>
    <row r="557" spans="1:37" s="75" customFormat="1" ht="17.25" hidden="1" customHeight="1">
      <c r="A557" s="72">
        <v>551</v>
      </c>
      <c r="B557" s="71" t="s">
        <v>110</v>
      </c>
      <c r="C557" s="80"/>
      <c r="D557" s="71" t="s">
        <v>817</v>
      </c>
      <c r="E557" s="102"/>
      <c r="F557" s="102"/>
      <c r="G557" s="102"/>
      <c r="H557" s="102"/>
      <c r="I557" s="102"/>
      <c r="J557" s="102"/>
      <c r="K557" s="10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101">
        <v>0</v>
      </c>
      <c r="AK557" s="101">
        <f t="shared" si="9"/>
        <v>0</v>
      </c>
    </row>
    <row r="558" spans="1:37" s="75" customFormat="1" ht="17.25" hidden="1" customHeight="1">
      <c r="A558" s="72">
        <v>552</v>
      </c>
      <c r="B558" s="71" t="s">
        <v>110</v>
      </c>
      <c r="C558" s="80"/>
      <c r="D558" s="71" t="s">
        <v>818</v>
      </c>
      <c r="E558" s="102"/>
      <c r="F558" s="102"/>
      <c r="G558" s="102"/>
      <c r="H558" s="102"/>
      <c r="I558" s="102"/>
      <c r="J558" s="102"/>
      <c r="K558" s="10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101">
        <v>0</v>
      </c>
      <c r="AK558" s="101">
        <f t="shared" si="9"/>
        <v>0</v>
      </c>
    </row>
    <row r="559" spans="1:37" s="75" customFormat="1" ht="17.25" hidden="1" customHeight="1">
      <c r="A559" s="72">
        <v>553</v>
      </c>
      <c r="B559" s="71" t="s">
        <v>110</v>
      </c>
      <c r="C559" s="80">
        <v>2860</v>
      </c>
      <c r="D559" s="71" t="s">
        <v>820</v>
      </c>
      <c r="E559" s="102"/>
      <c r="F559" s="102"/>
      <c r="G559" s="102"/>
      <c r="H559" s="102"/>
      <c r="I559" s="102"/>
      <c r="J559" s="102"/>
      <c r="K559" s="10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101">
        <v>0</v>
      </c>
      <c r="AK559" s="101">
        <f t="shared" si="9"/>
        <v>0</v>
      </c>
    </row>
    <row r="560" spans="1:37" s="75" customFormat="1" ht="17.25" hidden="1" customHeight="1">
      <c r="A560" s="72">
        <v>554</v>
      </c>
      <c r="B560" s="71" t="s">
        <v>110</v>
      </c>
      <c r="C560" s="80">
        <v>2832</v>
      </c>
      <c r="D560" s="71" t="s">
        <v>821</v>
      </c>
      <c r="E560" s="102"/>
      <c r="F560" s="102"/>
      <c r="G560" s="102"/>
      <c r="H560" s="102"/>
      <c r="I560" s="102"/>
      <c r="J560" s="102"/>
      <c r="K560" s="10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101">
        <v>0</v>
      </c>
      <c r="AK560" s="101">
        <f t="shared" si="9"/>
        <v>0</v>
      </c>
    </row>
    <row r="561" spans="1:37" s="75" customFormat="1" ht="17.25" hidden="1" customHeight="1">
      <c r="A561" s="72">
        <v>555</v>
      </c>
      <c r="B561" s="71" t="s">
        <v>110</v>
      </c>
      <c r="C561" s="80"/>
      <c r="D561" s="71" t="s">
        <v>822</v>
      </c>
      <c r="E561" s="102"/>
      <c r="F561" s="102"/>
      <c r="G561" s="102"/>
      <c r="H561" s="102"/>
      <c r="I561" s="102"/>
      <c r="J561" s="102"/>
      <c r="K561" s="10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101">
        <v>0</v>
      </c>
      <c r="AK561" s="101">
        <f t="shared" si="9"/>
        <v>0</v>
      </c>
    </row>
    <row r="562" spans="1:37" s="75" customFormat="1" ht="17.25" hidden="1" customHeight="1">
      <c r="A562" s="72">
        <v>556</v>
      </c>
      <c r="B562" s="71" t="s">
        <v>110</v>
      </c>
      <c r="C562" s="80">
        <v>2875</v>
      </c>
      <c r="D562" s="71" t="s">
        <v>823</v>
      </c>
      <c r="E562" s="102"/>
      <c r="F562" s="102"/>
      <c r="G562" s="102"/>
      <c r="H562" s="102"/>
      <c r="I562" s="102"/>
      <c r="J562" s="102"/>
      <c r="K562" s="10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101">
        <v>0</v>
      </c>
      <c r="AK562" s="101">
        <f t="shared" si="9"/>
        <v>0</v>
      </c>
    </row>
    <row r="563" spans="1:37" s="75" customFormat="1" ht="17.25" hidden="1" customHeight="1">
      <c r="A563" s="72">
        <v>557</v>
      </c>
      <c r="B563" s="71" t="s">
        <v>110</v>
      </c>
      <c r="C563" s="80">
        <v>2820</v>
      </c>
      <c r="D563" s="71" t="s">
        <v>824</v>
      </c>
      <c r="E563" s="102"/>
      <c r="F563" s="102"/>
      <c r="G563" s="102"/>
      <c r="H563" s="102"/>
      <c r="I563" s="102"/>
      <c r="J563" s="102"/>
      <c r="K563" s="10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101">
        <v>0</v>
      </c>
      <c r="AK563" s="101">
        <f t="shared" si="9"/>
        <v>0</v>
      </c>
    </row>
    <row r="564" spans="1:37" s="75" customFormat="1" ht="17.25" hidden="1" customHeight="1">
      <c r="A564" s="72">
        <v>558</v>
      </c>
      <c r="B564" s="71" t="s">
        <v>110</v>
      </c>
      <c r="C564" s="80">
        <v>2739</v>
      </c>
      <c r="D564" s="71" t="s">
        <v>751</v>
      </c>
      <c r="E564" s="102"/>
      <c r="F564" s="102"/>
      <c r="G564" s="102"/>
      <c r="H564" s="102"/>
      <c r="I564" s="102"/>
      <c r="J564" s="102"/>
      <c r="K564" s="10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101">
        <v>0</v>
      </c>
      <c r="AK564" s="101">
        <f t="shared" si="9"/>
        <v>0</v>
      </c>
    </row>
    <row r="565" spans="1:37" s="75" customFormat="1" ht="17.25" hidden="1" customHeight="1">
      <c r="A565" s="72">
        <v>559</v>
      </c>
      <c r="B565" s="71" t="s">
        <v>110</v>
      </c>
      <c r="C565" s="80"/>
      <c r="D565" s="71" t="s">
        <v>825</v>
      </c>
      <c r="E565" s="102"/>
      <c r="F565" s="102"/>
      <c r="G565" s="102"/>
      <c r="H565" s="102"/>
      <c r="I565" s="102"/>
      <c r="J565" s="102"/>
      <c r="K565" s="10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101">
        <v>0</v>
      </c>
      <c r="AK565" s="101">
        <f t="shared" si="9"/>
        <v>0</v>
      </c>
    </row>
    <row r="566" spans="1:37" s="75" customFormat="1" ht="17.25" hidden="1" customHeight="1">
      <c r="A566" s="72">
        <v>560</v>
      </c>
      <c r="B566" s="71" t="s">
        <v>110</v>
      </c>
      <c r="C566" s="80"/>
      <c r="D566" s="71" t="s">
        <v>826</v>
      </c>
      <c r="E566" s="102"/>
      <c r="F566" s="102"/>
      <c r="G566" s="102"/>
      <c r="H566" s="102"/>
      <c r="I566" s="102"/>
      <c r="J566" s="102"/>
      <c r="K566" s="10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101">
        <v>0</v>
      </c>
      <c r="AK566" s="101">
        <f t="shared" si="9"/>
        <v>0</v>
      </c>
    </row>
    <row r="567" spans="1:37" s="75" customFormat="1" ht="17.25" hidden="1" customHeight="1">
      <c r="A567" s="72">
        <v>561</v>
      </c>
      <c r="B567" s="71" t="s">
        <v>110</v>
      </c>
      <c r="C567" s="80"/>
      <c r="D567" s="71" t="s">
        <v>828</v>
      </c>
      <c r="E567" s="102"/>
      <c r="F567" s="102"/>
      <c r="G567" s="102"/>
      <c r="H567" s="102"/>
      <c r="I567" s="102"/>
      <c r="J567" s="102"/>
      <c r="K567" s="10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101">
        <v>0</v>
      </c>
      <c r="AK567" s="101">
        <f t="shared" si="9"/>
        <v>0</v>
      </c>
    </row>
    <row r="568" spans="1:37" s="75" customFormat="1" ht="17.25" hidden="1" customHeight="1">
      <c r="A568" s="72">
        <v>562</v>
      </c>
      <c r="B568" s="71" t="s">
        <v>110</v>
      </c>
      <c r="C568" s="80"/>
      <c r="D568" s="71" t="s">
        <v>829</v>
      </c>
      <c r="E568" s="102"/>
      <c r="F568" s="102"/>
      <c r="G568" s="102"/>
      <c r="H568" s="102"/>
      <c r="I568" s="102"/>
      <c r="J568" s="102"/>
      <c r="K568" s="10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101">
        <v>0</v>
      </c>
      <c r="AK568" s="101">
        <f t="shared" si="9"/>
        <v>0</v>
      </c>
    </row>
    <row r="569" spans="1:37" s="75" customFormat="1" ht="17.25" hidden="1" customHeight="1">
      <c r="A569" s="72">
        <v>563</v>
      </c>
      <c r="B569" s="71" t="s">
        <v>110</v>
      </c>
      <c r="C569" s="80">
        <v>2800</v>
      </c>
      <c r="D569" s="71" t="s">
        <v>830</v>
      </c>
      <c r="E569" s="102"/>
      <c r="F569" s="102"/>
      <c r="G569" s="102"/>
      <c r="H569" s="102"/>
      <c r="I569" s="102"/>
      <c r="J569" s="102"/>
      <c r="K569" s="10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101">
        <v>0</v>
      </c>
      <c r="AK569" s="101">
        <f t="shared" si="9"/>
        <v>0</v>
      </c>
    </row>
    <row r="570" spans="1:37" s="75" customFormat="1" ht="17.25" hidden="1" customHeight="1">
      <c r="A570" s="72">
        <v>564</v>
      </c>
      <c r="B570" s="71" t="s">
        <v>110</v>
      </c>
      <c r="C570" s="80"/>
      <c r="D570" s="71" t="s">
        <v>831</v>
      </c>
      <c r="E570" s="102"/>
      <c r="F570" s="102"/>
      <c r="G570" s="102"/>
      <c r="H570" s="102"/>
      <c r="I570" s="102"/>
      <c r="J570" s="102"/>
      <c r="K570" s="10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101">
        <v>0</v>
      </c>
      <c r="AK570" s="101">
        <f t="shared" si="9"/>
        <v>0</v>
      </c>
    </row>
    <row r="571" spans="1:37" s="75" customFormat="1" ht="17.25" hidden="1" customHeight="1">
      <c r="A571" s="72">
        <v>565</v>
      </c>
      <c r="B571" s="71" t="s">
        <v>110</v>
      </c>
      <c r="C571" s="80"/>
      <c r="D571" s="71" t="s">
        <v>832</v>
      </c>
      <c r="E571" s="102"/>
      <c r="F571" s="102"/>
      <c r="G571" s="102"/>
      <c r="H571" s="102"/>
      <c r="I571" s="102"/>
      <c r="J571" s="102"/>
      <c r="K571" s="10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101">
        <v>0</v>
      </c>
      <c r="AK571" s="101">
        <f t="shared" si="9"/>
        <v>0</v>
      </c>
    </row>
    <row r="572" spans="1:37" s="75" customFormat="1" ht="17.25" hidden="1" customHeight="1">
      <c r="A572" s="72">
        <v>566</v>
      </c>
      <c r="B572" s="71" t="s">
        <v>110</v>
      </c>
      <c r="C572" s="80"/>
      <c r="D572" s="71" t="s">
        <v>833</v>
      </c>
      <c r="E572" s="102"/>
      <c r="F572" s="102"/>
      <c r="G572" s="102"/>
      <c r="H572" s="102"/>
      <c r="I572" s="102"/>
      <c r="J572" s="102"/>
      <c r="K572" s="10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101">
        <v>0</v>
      </c>
      <c r="AK572" s="101">
        <f t="shared" si="9"/>
        <v>0</v>
      </c>
    </row>
    <row r="573" spans="1:37" s="75" customFormat="1" ht="17.25" hidden="1" customHeight="1">
      <c r="A573" s="72">
        <v>567</v>
      </c>
      <c r="B573" s="71" t="s">
        <v>22</v>
      </c>
      <c r="C573" s="80">
        <v>3165</v>
      </c>
      <c r="D573" s="71" t="s">
        <v>835</v>
      </c>
      <c r="E573" s="102"/>
      <c r="F573" s="102"/>
      <c r="G573" s="102"/>
      <c r="H573" s="102"/>
      <c r="I573" s="102"/>
      <c r="J573" s="102"/>
      <c r="K573" s="10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101">
        <v>0</v>
      </c>
      <c r="AK573" s="101">
        <f t="shared" si="9"/>
        <v>0</v>
      </c>
    </row>
    <row r="574" spans="1:37" s="75" customFormat="1" ht="17.25" hidden="1" customHeight="1">
      <c r="A574" s="72">
        <v>568</v>
      </c>
      <c r="B574" s="71" t="s">
        <v>664</v>
      </c>
      <c r="C574" s="80">
        <v>2599</v>
      </c>
      <c r="D574" s="71" t="s">
        <v>836</v>
      </c>
      <c r="E574" s="102"/>
      <c r="F574" s="102"/>
      <c r="G574" s="102"/>
      <c r="H574" s="102"/>
      <c r="I574" s="102"/>
      <c r="J574" s="102"/>
      <c r="K574" s="10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101">
        <v>0</v>
      </c>
      <c r="AK574" s="101">
        <f t="shared" si="9"/>
        <v>0</v>
      </c>
    </row>
    <row r="575" spans="1:37" s="75" customFormat="1" ht="17.25" hidden="1" customHeight="1">
      <c r="A575" s="72">
        <v>569</v>
      </c>
      <c r="B575" s="71" t="s">
        <v>664</v>
      </c>
      <c r="C575" s="80">
        <v>2594</v>
      </c>
      <c r="D575" s="71" t="s">
        <v>837</v>
      </c>
      <c r="E575" s="102"/>
      <c r="F575" s="102"/>
      <c r="G575" s="102"/>
      <c r="H575" s="102"/>
      <c r="I575" s="102"/>
      <c r="J575" s="102"/>
      <c r="K575" s="10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101">
        <v>0</v>
      </c>
      <c r="AK575" s="101">
        <f t="shared" si="9"/>
        <v>0</v>
      </c>
    </row>
    <row r="576" spans="1:37" s="75" customFormat="1" ht="17.25" hidden="1" customHeight="1">
      <c r="A576" s="72">
        <v>570</v>
      </c>
      <c r="B576" s="71" t="s">
        <v>664</v>
      </c>
      <c r="C576" s="80"/>
      <c r="D576" s="71" t="s">
        <v>838</v>
      </c>
      <c r="E576" s="102"/>
      <c r="F576" s="102"/>
      <c r="G576" s="102"/>
      <c r="H576" s="102"/>
      <c r="I576" s="102"/>
      <c r="J576" s="102"/>
      <c r="K576" s="10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101">
        <v>0</v>
      </c>
      <c r="AK576" s="101">
        <f t="shared" si="9"/>
        <v>0</v>
      </c>
    </row>
    <row r="577" spans="1:37" s="75" customFormat="1" ht="17.25" hidden="1" customHeight="1">
      <c r="A577" s="72">
        <v>571</v>
      </c>
      <c r="B577" s="71" t="s">
        <v>110</v>
      </c>
      <c r="C577" s="80"/>
      <c r="D577" s="71" t="s">
        <v>839</v>
      </c>
      <c r="E577" s="102"/>
      <c r="F577" s="102"/>
      <c r="G577" s="102"/>
      <c r="H577" s="102"/>
      <c r="I577" s="102"/>
      <c r="J577" s="102"/>
      <c r="K577" s="10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101">
        <v>0</v>
      </c>
      <c r="AK577" s="101">
        <f t="shared" si="9"/>
        <v>0</v>
      </c>
    </row>
    <row r="578" spans="1:37" s="75" customFormat="1" ht="17.25" hidden="1" customHeight="1">
      <c r="A578" s="72">
        <v>572</v>
      </c>
      <c r="B578" s="71" t="s">
        <v>110</v>
      </c>
      <c r="C578" s="80"/>
      <c r="D578" s="71" t="s">
        <v>840</v>
      </c>
      <c r="E578" s="102"/>
      <c r="F578" s="102"/>
      <c r="G578" s="102"/>
      <c r="H578" s="102"/>
      <c r="I578" s="102"/>
      <c r="J578" s="102"/>
      <c r="K578" s="10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101">
        <v>0</v>
      </c>
      <c r="AK578" s="101">
        <f t="shared" si="9"/>
        <v>0</v>
      </c>
    </row>
    <row r="579" spans="1:37" s="75" customFormat="1" ht="17.25" hidden="1" customHeight="1">
      <c r="A579" s="72">
        <v>573</v>
      </c>
      <c r="B579" s="71" t="s">
        <v>110</v>
      </c>
      <c r="C579" s="80"/>
      <c r="D579" s="71" t="s">
        <v>841</v>
      </c>
      <c r="E579" s="102"/>
      <c r="F579" s="102"/>
      <c r="G579" s="102"/>
      <c r="H579" s="102"/>
      <c r="I579" s="102"/>
      <c r="J579" s="102"/>
      <c r="K579" s="10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101">
        <v>0</v>
      </c>
      <c r="AK579" s="101">
        <f t="shared" si="9"/>
        <v>0</v>
      </c>
    </row>
    <row r="580" spans="1:37" s="75" customFormat="1" ht="17.25" hidden="1" customHeight="1">
      <c r="A580" s="72">
        <v>574</v>
      </c>
      <c r="B580" s="71" t="s">
        <v>110</v>
      </c>
      <c r="C580" s="80"/>
      <c r="D580" s="71" t="s">
        <v>842</v>
      </c>
      <c r="E580" s="102"/>
      <c r="F580" s="102"/>
      <c r="G580" s="102"/>
      <c r="H580" s="102"/>
      <c r="I580" s="102"/>
      <c r="J580" s="102"/>
      <c r="K580" s="10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101">
        <v>0</v>
      </c>
      <c r="AK580" s="101">
        <f t="shared" si="9"/>
        <v>0</v>
      </c>
    </row>
    <row r="581" spans="1:37" s="75" customFormat="1" ht="17.25" hidden="1" customHeight="1">
      <c r="A581" s="72">
        <v>575</v>
      </c>
      <c r="B581" s="71" t="s">
        <v>110</v>
      </c>
      <c r="C581" s="80"/>
      <c r="D581" s="71" t="s">
        <v>805</v>
      </c>
      <c r="E581" s="102"/>
      <c r="F581" s="102"/>
      <c r="G581" s="102"/>
      <c r="H581" s="102"/>
      <c r="I581" s="102"/>
      <c r="J581" s="102"/>
      <c r="K581" s="10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101">
        <v>0</v>
      </c>
      <c r="AK581" s="101">
        <f t="shared" si="9"/>
        <v>0</v>
      </c>
    </row>
    <row r="582" spans="1:37" s="75" customFormat="1" ht="17.25" hidden="1" customHeight="1">
      <c r="A582" s="72">
        <v>576</v>
      </c>
      <c r="B582" s="71" t="s">
        <v>110</v>
      </c>
      <c r="C582" s="80"/>
      <c r="D582" s="71" t="s">
        <v>843</v>
      </c>
      <c r="E582" s="102"/>
      <c r="F582" s="102"/>
      <c r="G582" s="102"/>
      <c r="H582" s="102"/>
      <c r="I582" s="102"/>
      <c r="J582" s="102"/>
      <c r="K582" s="10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101">
        <v>0</v>
      </c>
      <c r="AK582" s="101">
        <f t="shared" si="9"/>
        <v>0</v>
      </c>
    </row>
    <row r="583" spans="1:37" s="75" customFormat="1" ht="17.25" hidden="1" customHeight="1">
      <c r="A583" s="72">
        <v>577</v>
      </c>
      <c r="B583" s="71" t="s">
        <v>110</v>
      </c>
      <c r="C583" s="80"/>
      <c r="D583" s="71" t="s">
        <v>844</v>
      </c>
      <c r="E583" s="102"/>
      <c r="F583" s="102"/>
      <c r="G583" s="102"/>
      <c r="H583" s="102"/>
      <c r="I583" s="102"/>
      <c r="J583" s="102"/>
      <c r="K583" s="10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101">
        <v>0</v>
      </c>
      <c r="AK583" s="101">
        <f t="shared" si="9"/>
        <v>0</v>
      </c>
    </row>
    <row r="584" spans="1:37" s="75" customFormat="1" ht="17.25" hidden="1" customHeight="1">
      <c r="A584" s="72">
        <v>578</v>
      </c>
      <c r="B584" s="71" t="s">
        <v>110</v>
      </c>
      <c r="C584" s="80"/>
      <c r="D584" s="71" t="s">
        <v>845</v>
      </c>
      <c r="E584" s="102"/>
      <c r="F584" s="102"/>
      <c r="G584" s="102"/>
      <c r="H584" s="102"/>
      <c r="I584" s="102"/>
      <c r="J584" s="102"/>
      <c r="K584" s="10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101">
        <v>0</v>
      </c>
      <c r="AK584" s="101">
        <f t="shared" si="9"/>
        <v>0</v>
      </c>
    </row>
    <row r="585" spans="1:37" s="75" customFormat="1" ht="17.25" hidden="1" customHeight="1">
      <c r="A585" s="72">
        <v>579</v>
      </c>
      <c r="B585" s="71" t="s">
        <v>110</v>
      </c>
      <c r="C585" s="80"/>
      <c r="D585" s="71" t="s">
        <v>846</v>
      </c>
      <c r="E585" s="102"/>
      <c r="F585" s="102"/>
      <c r="G585" s="102"/>
      <c r="H585" s="102"/>
      <c r="I585" s="102"/>
      <c r="J585" s="102"/>
      <c r="K585" s="10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101">
        <v>0</v>
      </c>
      <c r="AK585" s="101">
        <f t="shared" si="9"/>
        <v>0</v>
      </c>
    </row>
    <row r="586" spans="1:37" s="75" customFormat="1" ht="17.25" hidden="1" customHeight="1">
      <c r="A586" s="72">
        <v>580</v>
      </c>
      <c r="B586" s="71" t="s">
        <v>110</v>
      </c>
      <c r="C586" s="80"/>
      <c r="D586" s="71" t="s">
        <v>849</v>
      </c>
      <c r="E586" s="102"/>
      <c r="F586" s="102"/>
      <c r="G586" s="102"/>
      <c r="H586" s="102"/>
      <c r="I586" s="102"/>
      <c r="J586" s="102"/>
      <c r="K586" s="10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101">
        <v>0</v>
      </c>
      <c r="AK586" s="101">
        <f t="shared" si="9"/>
        <v>0</v>
      </c>
    </row>
    <row r="587" spans="1:37" s="75" customFormat="1" ht="17.25" hidden="1" customHeight="1">
      <c r="A587" s="72">
        <v>581</v>
      </c>
      <c r="B587" s="71" t="s">
        <v>22</v>
      </c>
      <c r="C587" s="80"/>
      <c r="D587" s="71" t="s">
        <v>872</v>
      </c>
      <c r="E587" s="102"/>
      <c r="F587" s="102"/>
      <c r="G587" s="102"/>
      <c r="H587" s="102"/>
      <c r="I587" s="102"/>
      <c r="J587" s="102"/>
      <c r="K587" s="10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101">
        <v>0</v>
      </c>
      <c r="AK587" s="101">
        <f t="shared" si="9"/>
        <v>0</v>
      </c>
    </row>
    <row r="588" spans="1:37" s="75" customFormat="1" ht="17.25" hidden="1" customHeight="1">
      <c r="A588" s="72">
        <v>582</v>
      </c>
      <c r="B588" s="71" t="s">
        <v>22</v>
      </c>
      <c r="C588" s="80"/>
      <c r="D588" s="71" t="s">
        <v>832</v>
      </c>
      <c r="E588" s="102"/>
      <c r="F588" s="102"/>
      <c r="G588" s="102"/>
      <c r="H588" s="102"/>
      <c r="I588" s="102"/>
      <c r="J588" s="102"/>
      <c r="K588" s="10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101">
        <v>0</v>
      </c>
      <c r="AK588" s="101">
        <f t="shared" si="9"/>
        <v>0</v>
      </c>
    </row>
  </sheetData>
  <autoFilter ref="A5:AK588" xr:uid="{00000000-0009-0000-0000-000005000000}">
    <filterColumn colId="1">
      <filters>
        <filter val="フルハーフ"/>
      </filters>
    </filterColumn>
  </autoFilter>
  <mergeCells count="6">
    <mergeCell ref="A5:A6"/>
    <mergeCell ref="AK5:AK6"/>
    <mergeCell ref="B5:B6"/>
    <mergeCell ref="AJ5:AJ6"/>
    <mergeCell ref="E2:AH3"/>
    <mergeCell ref="D5:D6"/>
  </mergeCells>
  <phoneticPr fontId="1"/>
  <conditionalFormatting sqref="B548 D548 C7:C588">
    <cfRule type="cellIs" dxfId="9" priority="14" operator="equal">
      <formula>"退職"</formula>
    </cfRule>
  </conditionalFormatting>
  <conditionalFormatting sqref="B549 D549">
    <cfRule type="cellIs" dxfId="8" priority="10" operator="equal">
      <formula>"退職"</formula>
    </cfRule>
  </conditionalFormatting>
  <conditionalFormatting sqref="B550:B573 D550:D573">
    <cfRule type="cellIs" dxfId="7" priority="9" operator="equal">
      <formula>"退職"</formula>
    </cfRule>
  </conditionalFormatting>
  <conditionalFormatting sqref="B574 D574">
    <cfRule type="cellIs" dxfId="6" priority="8" operator="equal">
      <formula>"退職"</formula>
    </cfRule>
  </conditionalFormatting>
  <conditionalFormatting sqref="B575 D575">
    <cfRule type="cellIs" dxfId="5" priority="7" operator="equal">
      <formula>"退職"</formula>
    </cfRule>
  </conditionalFormatting>
  <conditionalFormatting sqref="B576 D576">
    <cfRule type="cellIs" dxfId="4" priority="6" operator="equal">
      <formula>"退職"</formula>
    </cfRule>
  </conditionalFormatting>
  <conditionalFormatting sqref="B577:B586 D577:D586">
    <cfRule type="cellIs" dxfId="3" priority="5" operator="equal">
      <formula>"退職"</formula>
    </cfRule>
  </conditionalFormatting>
  <conditionalFormatting sqref="D577:D586">
    <cfRule type="duplicateValues" dxfId="2" priority="4"/>
  </conditionalFormatting>
  <conditionalFormatting sqref="B587:B588 D587:D588">
    <cfRule type="cellIs" dxfId="1" priority="3" operator="equal">
      <formula>"退職"</formula>
    </cfRule>
  </conditionalFormatting>
  <conditionalFormatting sqref="D587:D58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マスター</vt:lpstr>
      <vt:lpstr>神奈川</vt:lpstr>
      <vt:lpstr>湘南</vt:lpstr>
      <vt:lpstr>ダイエット</vt:lpstr>
      <vt:lpstr>コージー</vt:lpstr>
      <vt:lpstr>フルハーフ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PC</cp:lastModifiedBy>
  <cp:lastPrinted>2019-08-02T04:13:51Z</cp:lastPrinted>
  <dcterms:created xsi:type="dcterms:W3CDTF">2018-10-11T05:13:33Z</dcterms:created>
  <dcterms:modified xsi:type="dcterms:W3CDTF">2020-10-29T02:20:49Z</dcterms:modified>
</cp:coreProperties>
</file>