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Grove\Sketches\fwcom\misc\"/>
    </mc:Choice>
  </mc:AlternateContent>
  <xr:revisionPtr revIDLastSave="0" documentId="13_ncr:1_{3A463233-63A8-49F2-9CAE-37EEBC8B1135}" xr6:coauthVersionLast="47" xr6:coauthVersionMax="47" xr10:uidLastSave="{00000000-0000-0000-0000-000000000000}"/>
  <bookViews>
    <workbookView xWindow="-98" yWindow="-98" windowWidth="19396" windowHeight="10395" xr2:uid="{2C6661C7-566B-492B-B253-7DCAD23C24F2}"/>
  </bookViews>
  <sheets>
    <sheet name="Sheet1" sheetId="1" r:id="rId1"/>
    <sheet name="Power Requirement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3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D4" i="2"/>
  <c r="D5" i="2"/>
  <c r="D6" i="2"/>
  <c r="D7" i="2"/>
  <c r="C2" i="2"/>
  <c r="D2" i="2" s="1"/>
  <c r="D23" i="2" l="1"/>
</calcChain>
</file>

<file path=xl/sharedStrings.xml><?xml version="1.0" encoding="utf-8"?>
<sst xmlns="http://schemas.openxmlformats.org/spreadsheetml/2006/main" count="335" uniqueCount="188">
  <si>
    <t>User App Header</t>
  </si>
  <si>
    <t>Description</t>
  </si>
  <si>
    <t>Offset</t>
  </si>
  <si>
    <t>Magic number (0x00041198)</t>
  </si>
  <si>
    <t>0x98</t>
  </si>
  <si>
    <t>0x11</t>
  </si>
  <si>
    <t>0x04</t>
  </si>
  <si>
    <t>0x00</t>
  </si>
  <si>
    <t>Header version</t>
  </si>
  <si>
    <t>Minor version (0)</t>
  </si>
  <si>
    <t>Major version (1)</t>
  </si>
  <si>
    <t>Init function</t>
  </si>
  <si>
    <t>PC address of init function</t>
  </si>
  <si>
    <t>Refresh function</t>
  </si>
  <si>
    <t>PC address of refresh function</t>
  </si>
  <si>
    <t>App name</t>
  </si>
  <si>
    <t>App provider name</t>
  </si>
  <si>
    <t>App ID</t>
  </si>
  <si>
    <t>Pointer to null-terminated ASCII string. NULL for dev app</t>
  </si>
  <si>
    <t>Architecture information</t>
  </si>
  <si>
    <t>CPU + ABI</t>
  </si>
  <si>
    <t>Architecture Flags</t>
  </si>
  <si>
    <t>All multi-byte numbers are stored in little-endian order.</t>
  </si>
  <si>
    <t>Architecture Information</t>
  </si>
  <si>
    <t>CPU + ABI Field</t>
  </si>
  <si>
    <t>Offset = 0x1E</t>
  </si>
  <si>
    <t>Offset = 0x1F</t>
  </si>
  <si>
    <t>Cortex-M4, AAPCS ABI</t>
  </si>
  <si>
    <t>Reserved. Should be 0</t>
  </si>
  <si>
    <t>App Info Characteristic</t>
  </si>
  <si>
    <t>Format</t>
  </si>
  <si>
    <t>Value</t>
  </si>
  <si>
    <t>Version</t>
  </si>
  <si>
    <t>Uint8</t>
  </si>
  <si>
    <t>App State</t>
  </si>
  <si>
    <t>0: No application loaded.
1: Loading application.
2: Application loaded.</t>
  </si>
  <si>
    <t>Storage State</t>
  </si>
  <si>
    <t>0: Not initialized.
1: No application stored in memory.
2: Saving application to memory.
3: Application stored in memory.</t>
  </si>
  <si>
    <t>Required CPU + ABI</t>
  </si>
  <si>
    <t>4: Cortex-M4, AAPCS ABI.</t>
  </si>
  <si>
    <t>Architecture Flags Mask</t>
  </si>
  <si>
    <t>4-5</t>
  </si>
  <si>
    <t>Uint16 LE</t>
  </si>
  <si>
    <t>Use these values on an application header's "Architecture Flags" field to determine if that application is compatible with this device.
if ((HeaderFlags &amp; Mask) == Required) {
    // application is compatible with this device
}</t>
  </si>
  <si>
    <t>Architecture Flags Required</t>
  </si>
  <si>
    <t>6-7</t>
  </si>
  <si>
    <t>0x08</t>
  </si>
  <si>
    <t>0x0C</t>
  </si>
  <si>
    <t>0x10</t>
  </si>
  <si>
    <t>0x14</t>
  </si>
  <si>
    <t>0x18</t>
  </si>
  <si>
    <t>0x1C</t>
  </si>
  <si>
    <t>0x20</t>
  </si>
  <si>
    <t>…</t>
  </si>
  <si>
    <t>DMX Personalities</t>
  </si>
  <si>
    <t>Null</t>
  </si>
  <si>
    <t>NULL pointer, symbolizes end of DMX Personalities list</t>
  </si>
  <si>
    <t>Pointer to null-terminated ASCII string (max length: 32)</t>
  </si>
  <si>
    <t>Pointers to Personality Descriptors (see table below)</t>
  </si>
  <si>
    <t>Personality Descriptor</t>
  </si>
  <si>
    <t>NULL pointer, symbolizes end of DMX personality descriptor</t>
  </si>
  <si>
    <t>Personality Name</t>
  </si>
  <si>
    <t>Slot Descriptors</t>
  </si>
  <si>
    <t>Pointers to Slot Descriptors (see table below)</t>
  </si>
  <si>
    <t>Slot Descriptor</t>
  </si>
  <si>
    <t>Slot Name</t>
  </si>
  <si>
    <t>Slot Type</t>
  </si>
  <si>
    <t>Slot ID</t>
  </si>
  <si>
    <t>Slot Type, ID, and value</t>
  </si>
  <si>
    <t>Binary Application Format - Data Region Header</t>
  </si>
  <si>
    <t>Float ABI (0: Software float. 1: FPV4-SP-D16)</t>
  </si>
  <si>
    <t>DMX Info Characteristic</t>
  </si>
  <si>
    <t>Number of Personalities Available</t>
  </si>
  <si>
    <t>Selected Personality</t>
  </si>
  <si>
    <t>Number of Slots Required by Selected Personality</t>
  </si>
  <si>
    <t>BLE Protocol - Characteristic Data Format</t>
  </si>
  <si>
    <t>UUID: 0x3102</t>
  </si>
  <si>
    <t>Read, Notify</t>
  </si>
  <si>
    <t>UUID: 0x3110</t>
  </si>
  <si>
    <t>UUID: 0x3111</t>
  </si>
  <si>
    <t>Command</t>
  </si>
  <si>
    <t>0</t>
  </si>
  <si>
    <t>Write</t>
  </si>
  <si>
    <t>Personality Number</t>
  </si>
  <si>
    <t>1</t>
  </si>
  <si>
    <t>Minimum: 0
Maximum: (Number of Personalities) - 1</t>
  </si>
  <si>
    <t>DMX Explorer: Get Personality Info</t>
  </si>
  <si>
    <t>DMX Explorer: Get Slot Info</t>
  </si>
  <si>
    <t>Minimum: 0
Maximum: (Number of Slots for this Personality) - 1</t>
  </si>
  <si>
    <t>DMX Explorer: Get Personality &amp; Slot Info</t>
  </si>
  <si>
    <t>DMX Explorer: Personality Info</t>
  </si>
  <si>
    <t>Notify</t>
  </si>
  <si>
    <t>Message Type</t>
  </si>
  <si>
    <t>2</t>
  </si>
  <si>
    <t>Number of Slots</t>
  </si>
  <si>
    <t>Name</t>
  </si>
  <si>
    <t>3</t>
  </si>
  <si>
    <t>ASCII string</t>
  </si>
  <si>
    <t>Human-friendly name for the personality</t>
  </si>
  <si>
    <t>DMX Explorer: Slot Info</t>
  </si>
  <si>
    <t>Human-friendly name for the slot</t>
  </si>
  <si>
    <t>Slot Number</t>
  </si>
  <si>
    <t>RDM Slot Type</t>
  </si>
  <si>
    <t>RDM Slot ID</t>
  </si>
  <si>
    <t>Uint16</t>
  </si>
  <si>
    <t>4</t>
  </si>
  <si>
    <t>6</t>
  </si>
  <si>
    <t>7</t>
  </si>
  <si>
    <t>Slot Value</t>
  </si>
  <si>
    <t>DMX Values</t>
  </si>
  <si>
    <t>UUID: 0x5001</t>
  </si>
  <si>
    <t>Read, Write, Notify</t>
  </si>
  <si>
    <t>0…</t>
  </si>
  <si>
    <t>Uint8 Array</t>
  </si>
  <si>
    <t>DMX Slot Values</t>
  </si>
  <si>
    <t>Only the slots currently assigned to the device are available through this characteristic.</t>
  </si>
  <si>
    <t>DMX Configuration</t>
  </si>
  <si>
    <t>UUID: 0x5010</t>
  </si>
  <si>
    <t>DMX Slot Offset</t>
  </si>
  <si>
    <t>0: The device will ignore DMX packets.
1-512: Index of the first DMX slot used by the device.</t>
  </si>
  <si>
    <t>Number of DMX Slots</t>
  </si>
  <si>
    <t>The number of DMX slots assigned to the device.</t>
  </si>
  <si>
    <t>Personality</t>
  </si>
  <si>
    <t>5</t>
  </si>
  <si>
    <t>Index of the device's current DMX personality.</t>
  </si>
  <si>
    <t>Current (A)</t>
  </si>
  <si>
    <t>Rail</t>
  </si>
  <si>
    <t>3V</t>
  </si>
  <si>
    <t>5V</t>
  </si>
  <si>
    <t>12V</t>
  </si>
  <si>
    <t>24V</t>
  </si>
  <si>
    <t>GND</t>
  </si>
  <si>
    <t>SWDIO</t>
  </si>
  <si>
    <t>SWCLK</t>
  </si>
  <si>
    <t>UART-RX</t>
  </si>
  <si>
    <t>UART-TX</t>
  </si>
  <si>
    <t>Vref</t>
  </si>
  <si>
    <t>Notes</t>
  </si>
  <si>
    <t>Direction*</t>
  </si>
  <si>
    <t>*Direction is relative to the nRF/LED drivers</t>
  </si>
  <si>
    <t>In</t>
  </si>
  <si>
    <t>IO</t>
  </si>
  <si>
    <t>Out</t>
  </si>
  <si>
    <t>Pin Cnt</t>
  </si>
  <si>
    <t>Max Current on One Pin (A):</t>
  </si>
  <si>
    <t>Factor of safety (%):</t>
  </si>
  <si>
    <t>Total Pin Count:</t>
  </si>
  <si>
    <t>Ver0</t>
  </si>
  <si>
    <t>Ver1</t>
  </si>
  <si>
    <t>Has Battery</t>
  </si>
  <si>
    <t>Ver2</t>
  </si>
  <si>
    <t>Has RDM</t>
  </si>
  <si>
    <t>Used for version pins</t>
  </si>
  <si>
    <t>All backs will have UART - need for battery info</t>
  </si>
  <si>
    <t>Simple Back</t>
  </si>
  <si>
    <t>DJ Back</t>
  </si>
  <si>
    <t>Professional Back</t>
  </si>
  <si>
    <t>BLE</t>
  </si>
  <si>
    <t>y</t>
  </si>
  <si>
    <t>DMX</t>
  </si>
  <si>
    <t>RDM</t>
  </si>
  <si>
    <t>Controller "Backs"</t>
  </si>
  <si>
    <t>Battery/power needs may vary greatly depending on the lighting device in use</t>
  </si>
  <si>
    <t>Property</t>
  </si>
  <si>
    <t>Values</t>
  </si>
  <si>
    <t>Has battery?</t>
  </si>
  <si>
    <t>Yes</t>
  </si>
  <si>
    <t>No</t>
  </si>
  <si>
    <t>https://www.idjnow.com/blizzard-lighting-max-l-light.html</t>
  </si>
  <si>
    <t>URL</t>
  </si>
  <si>
    <t>Type</t>
  </si>
  <si>
    <t>Bar</t>
  </si>
  <si>
    <t>Y</t>
  </si>
  <si>
    <t>N</t>
  </si>
  <si>
    <t>Sound Active</t>
  </si>
  <si>
    <t>N# 5050 LEDS</t>
  </si>
  <si>
    <t>Price</t>
  </si>
  <si>
    <t>Battery</t>
  </si>
  <si>
    <t>Standing Tube</t>
  </si>
  <si>
    <t>https://www.idjnow.com/chauvet-dj-freedom-stick-rechargeable-free-standing-led-array.html</t>
  </si>
  <si>
    <t>32?</t>
  </si>
  <si>
    <t>DMX receiver only</t>
  </si>
  <si>
    <t>Bluetooth</t>
  </si>
  <si>
    <t>https://www.idjnow.com/chauvet-dj-ez-link-par-q6-bt-par.html</t>
  </si>
  <si>
    <t>Par</t>
  </si>
  <si>
    <t>https://www.chauvetdj.com/products/btair/</t>
  </si>
  <si>
    <t>https://patentimages.storage.googleapis.com/f2/30/53/4a99d7f3a06872/US10827595.pdf</t>
  </si>
  <si>
    <t>https://patents.google.com/patent/US10827595B2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</si>
</sst>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4" tint="0.39997558519241921"/>
      </top>
      <bottom/>
      <diagonal/>
    </border>
    <border>
      <left/>
      <right style="thin">
        <color rgb="FF7F7F7F"/>
      </right>
      <top style="medium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28" applyNumberFormat="0" applyFill="0" applyAlignment="0" applyProtection="0"/>
    <xf numFmtId="0" fontId="6" fillId="2" borderId="29" applyNumberFormat="0" applyAlignment="0" applyProtection="0"/>
    <xf numFmtId="0" fontId="7" fillId="3" borderId="29" applyNumberFormat="0" applyAlignment="0" applyProtection="0"/>
    <xf numFmtId="0" fontId="8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3" xfId="0" applyBorder="1" applyAlignment="1">
      <alignment horizontal="right"/>
    </xf>
    <xf numFmtId="0" fontId="1" fillId="0" borderId="0" xfId="1"/>
    <xf numFmtId="0" fontId="2" fillId="0" borderId="2" xfId="0" applyFont="1" applyBorder="1"/>
    <xf numFmtId="0" fontId="0" fillId="0" borderId="16" xfId="0" applyBorder="1"/>
    <xf numFmtId="0" fontId="2" fillId="0" borderId="2" xfId="0" applyFont="1" applyBorder="1" applyAlignment="1">
      <alignment horizontal="left"/>
    </xf>
    <xf numFmtId="49" fontId="0" fillId="0" borderId="16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27" xfId="0" applyBorder="1" applyAlignment="1">
      <alignment horizontal="right"/>
    </xf>
    <xf numFmtId="0" fontId="3" fillId="0" borderId="27" xfId="0" applyFont="1" applyBorder="1"/>
    <xf numFmtId="0" fontId="0" fillId="0" borderId="16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left" vertical="center"/>
    </xf>
    <xf numFmtId="0" fontId="6" fillId="2" borderId="29" xfId="4"/>
    <xf numFmtId="0" fontId="5" fillId="0" borderId="28" xfId="3"/>
    <xf numFmtId="0" fontId="7" fillId="3" borderId="29" xfId="5"/>
    <xf numFmtId="9" fontId="6" fillId="2" borderId="29" xfId="2" applyFont="1" applyFill="1" applyBorder="1"/>
    <xf numFmtId="0" fontId="6" fillId="2" borderId="32" xfId="4" applyBorder="1"/>
    <xf numFmtId="0" fontId="7" fillId="3" borderId="35" xfId="5" applyBorder="1"/>
    <xf numFmtId="0" fontId="2" fillId="0" borderId="0" xfId="0" applyFont="1" applyAlignment="1">
      <alignment horizontal="right"/>
    </xf>
    <xf numFmtId="0" fontId="8" fillId="0" borderId="0" xfId="6"/>
    <xf numFmtId="0" fontId="0" fillId="0" borderId="2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0" fillId="0" borderId="1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5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33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</cellXfs>
  <cellStyles count="7">
    <cellStyle name="Calculation" xfId="5" builtinId="22"/>
    <cellStyle name="Explanatory Text" xfId="1" builtinId="53"/>
    <cellStyle name="Heading 3" xfId="3" builtinId="18"/>
    <cellStyle name="Hyperlink" xfId="6" builtinId="8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atents.google.com/patent/US10827595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A54BA-CF2C-4983-8F31-878C7239D786}">
  <dimension ref="A1:AJ130"/>
  <sheetViews>
    <sheetView tabSelected="1" view="pageLayout" topLeftCell="A88" zoomScaleNormal="100" workbookViewId="0">
      <selection activeCell="D93" sqref="D93:J93"/>
    </sheetView>
  </sheetViews>
  <sheetFormatPr defaultRowHeight="14.25" x14ac:dyDescent="0.45"/>
  <cols>
    <col min="1" max="1" width="3" customWidth="1"/>
    <col min="2" max="2" width="18.46484375" bestFit="1" customWidth="1"/>
    <col min="3" max="3" width="6.59765625" style="2" customWidth="1"/>
    <col min="4" max="35" width="1.6640625" customWidth="1"/>
    <col min="36" max="36" width="46.796875" customWidth="1"/>
  </cols>
  <sheetData>
    <row r="1" spans="1:36" ht="18.399999999999999" thickBot="1" x14ac:dyDescent="0.6">
      <c r="A1" s="19" t="s">
        <v>69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6" ht="14.65" thickTop="1" x14ac:dyDescent="0.45"/>
    <row r="3" spans="1:36" x14ac:dyDescent="0.45">
      <c r="B3" s="1" t="s">
        <v>0</v>
      </c>
    </row>
    <row r="4" spans="1:36" ht="14.65" thickBot="1" x14ac:dyDescent="0.5">
      <c r="B4" s="3" t="s">
        <v>1</v>
      </c>
      <c r="C4" s="4" t="s">
        <v>2</v>
      </c>
      <c r="D4" s="56">
        <v>0</v>
      </c>
      <c r="E4" s="56"/>
      <c r="F4" s="56"/>
      <c r="G4" s="56"/>
      <c r="H4" s="56"/>
      <c r="I4" s="56"/>
      <c r="J4" s="56"/>
      <c r="K4" s="56"/>
      <c r="L4" s="56">
        <v>1</v>
      </c>
      <c r="M4" s="56"/>
      <c r="N4" s="56"/>
      <c r="O4" s="56"/>
      <c r="P4" s="56"/>
      <c r="Q4" s="56"/>
      <c r="R4" s="56"/>
      <c r="S4" s="56"/>
      <c r="T4" s="56">
        <v>2</v>
      </c>
      <c r="U4" s="56"/>
      <c r="V4" s="56"/>
      <c r="W4" s="56"/>
      <c r="X4" s="56"/>
      <c r="Y4" s="56"/>
      <c r="Z4" s="56"/>
      <c r="AA4" s="56"/>
      <c r="AB4" s="56">
        <v>3</v>
      </c>
      <c r="AC4" s="56"/>
      <c r="AD4" s="56"/>
      <c r="AE4" s="56"/>
      <c r="AF4" s="56"/>
      <c r="AG4" s="56"/>
      <c r="AH4" s="56"/>
      <c r="AI4" s="56"/>
    </row>
    <row r="5" spans="1:36" ht="14.65" thickTop="1" x14ac:dyDescent="0.45">
      <c r="B5" s="5" t="s">
        <v>3</v>
      </c>
      <c r="C5" s="6" t="s">
        <v>7</v>
      </c>
      <c r="D5" s="39" t="s">
        <v>4</v>
      </c>
      <c r="E5" s="62"/>
      <c r="F5" s="62"/>
      <c r="G5" s="62"/>
      <c r="H5" s="62"/>
      <c r="I5" s="62"/>
      <c r="J5" s="62"/>
      <c r="K5" s="62"/>
      <c r="L5" s="63" t="s">
        <v>5</v>
      </c>
      <c r="M5" s="64"/>
      <c r="N5" s="64"/>
      <c r="O5" s="64"/>
      <c r="P5" s="64"/>
      <c r="Q5" s="64"/>
      <c r="R5" s="64"/>
      <c r="S5" s="65"/>
      <c r="T5" s="63" t="s">
        <v>6</v>
      </c>
      <c r="U5" s="64"/>
      <c r="V5" s="64"/>
      <c r="W5" s="64"/>
      <c r="X5" s="64"/>
      <c r="Y5" s="64"/>
      <c r="Z5" s="64"/>
      <c r="AA5" s="65"/>
      <c r="AB5" s="63" t="s">
        <v>7</v>
      </c>
      <c r="AC5" s="64"/>
      <c r="AD5" s="64"/>
      <c r="AE5" s="64"/>
      <c r="AF5" s="64"/>
      <c r="AG5" s="64"/>
      <c r="AH5" s="64"/>
      <c r="AI5" s="65"/>
      <c r="AJ5" s="7"/>
    </row>
    <row r="6" spans="1:36" x14ac:dyDescent="0.45">
      <c r="B6" s="5" t="s">
        <v>8</v>
      </c>
      <c r="C6" s="6" t="s">
        <v>6</v>
      </c>
      <c r="D6" s="59" t="s">
        <v>9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1"/>
      <c r="T6" s="66" t="s">
        <v>10</v>
      </c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1"/>
      <c r="AJ6" s="7"/>
    </row>
    <row r="7" spans="1:36" x14ac:dyDescent="0.45">
      <c r="B7" s="5" t="s">
        <v>11</v>
      </c>
      <c r="C7" s="6" t="s">
        <v>46</v>
      </c>
      <c r="D7" s="59" t="s">
        <v>12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1"/>
      <c r="AJ7" s="7"/>
    </row>
    <row r="8" spans="1:36" x14ac:dyDescent="0.45">
      <c r="B8" s="5" t="s">
        <v>13</v>
      </c>
      <c r="C8" s="6" t="s">
        <v>47</v>
      </c>
      <c r="D8" s="59" t="s">
        <v>14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1"/>
      <c r="AJ8" s="7"/>
    </row>
    <row r="9" spans="1:36" x14ac:dyDescent="0.45">
      <c r="B9" s="5" t="s">
        <v>15</v>
      </c>
      <c r="C9" s="6" t="s">
        <v>48</v>
      </c>
      <c r="D9" s="59" t="s">
        <v>57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1"/>
      <c r="AJ9" s="7"/>
    </row>
    <row r="10" spans="1:36" x14ac:dyDescent="0.45">
      <c r="B10" s="5" t="s">
        <v>16</v>
      </c>
      <c r="C10" s="6" t="s">
        <v>49</v>
      </c>
      <c r="D10" s="59" t="s">
        <v>57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1"/>
      <c r="AJ10" s="7"/>
    </row>
    <row r="11" spans="1:36" x14ac:dyDescent="0.45">
      <c r="B11" s="5" t="s">
        <v>17</v>
      </c>
      <c r="C11" s="6" t="s">
        <v>50</v>
      </c>
      <c r="D11" s="59" t="s">
        <v>18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1"/>
      <c r="AJ11" s="7"/>
    </row>
    <row r="12" spans="1:36" x14ac:dyDescent="0.45">
      <c r="B12" s="5" t="s">
        <v>19</v>
      </c>
      <c r="C12" s="6" t="s">
        <v>51</v>
      </c>
      <c r="D12" s="59" t="s">
        <v>20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1"/>
      <c r="T12" s="66" t="s">
        <v>21</v>
      </c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1"/>
      <c r="AJ12" s="7"/>
    </row>
    <row r="13" spans="1:36" x14ac:dyDescent="0.45">
      <c r="B13" s="32" t="s">
        <v>54</v>
      </c>
      <c r="C13" s="6" t="s">
        <v>52</v>
      </c>
      <c r="D13" s="34" t="s">
        <v>58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6"/>
      <c r="AJ13" s="7"/>
    </row>
    <row r="14" spans="1:36" x14ac:dyDescent="0.45">
      <c r="B14" s="33"/>
      <c r="C14" s="6" t="s">
        <v>53</v>
      </c>
      <c r="D14" s="37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9"/>
      <c r="AJ14" s="7"/>
    </row>
    <row r="15" spans="1:36" x14ac:dyDescent="0.45">
      <c r="B15" s="5" t="s">
        <v>55</v>
      </c>
      <c r="C15" s="6"/>
      <c r="D15" s="40" t="s">
        <v>56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2"/>
      <c r="AJ15" s="7"/>
    </row>
    <row r="16" spans="1:36" x14ac:dyDescent="0.45">
      <c r="D16" t="s">
        <v>22</v>
      </c>
    </row>
    <row r="18" spans="2:35" x14ac:dyDescent="0.45">
      <c r="B18" s="1" t="s">
        <v>59</v>
      </c>
    </row>
    <row r="19" spans="2:35" ht="14.65" thickBot="1" x14ac:dyDescent="0.5">
      <c r="B19" s="3" t="s">
        <v>1</v>
      </c>
      <c r="C19" s="4" t="s">
        <v>2</v>
      </c>
      <c r="D19" s="56">
        <v>0</v>
      </c>
      <c r="E19" s="56"/>
      <c r="F19" s="56"/>
      <c r="G19" s="56"/>
      <c r="H19" s="56"/>
      <c r="I19" s="56"/>
      <c r="J19" s="56"/>
      <c r="K19" s="56"/>
      <c r="L19" s="56">
        <v>1</v>
      </c>
      <c r="M19" s="56"/>
      <c r="N19" s="56"/>
      <c r="O19" s="56"/>
      <c r="P19" s="56"/>
      <c r="Q19" s="56"/>
      <c r="R19" s="56"/>
      <c r="S19" s="56"/>
      <c r="T19" s="56">
        <v>2</v>
      </c>
      <c r="U19" s="56"/>
      <c r="V19" s="56"/>
      <c r="W19" s="56"/>
      <c r="X19" s="56"/>
      <c r="Y19" s="56"/>
      <c r="Z19" s="56"/>
      <c r="AA19" s="56"/>
      <c r="AB19" s="56">
        <v>3</v>
      </c>
      <c r="AC19" s="56"/>
      <c r="AD19" s="56"/>
      <c r="AE19" s="56"/>
      <c r="AF19" s="56"/>
      <c r="AG19" s="56"/>
      <c r="AH19" s="56"/>
      <c r="AI19" s="56"/>
    </row>
    <row r="20" spans="2:35" ht="14.65" thickTop="1" x14ac:dyDescent="0.45">
      <c r="B20" s="13" t="s">
        <v>61</v>
      </c>
      <c r="C20" s="6" t="s">
        <v>7</v>
      </c>
      <c r="D20" s="57" t="s">
        <v>57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2:35" x14ac:dyDescent="0.45">
      <c r="B21" s="73" t="s">
        <v>62</v>
      </c>
      <c r="C21" s="6" t="s">
        <v>6</v>
      </c>
      <c r="D21" s="34" t="s">
        <v>63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6"/>
    </row>
    <row r="22" spans="2:35" x14ac:dyDescent="0.45">
      <c r="B22" s="74"/>
      <c r="C22" s="6" t="s">
        <v>53</v>
      </c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9"/>
    </row>
    <row r="23" spans="2:35" x14ac:dyDescent="0.45">
      <c r="B23" s="5" t="s">
        <v>55</v>
      </c>
      <c r="C23" s="6"/>
      <c r="D23" s="59" t="s">
        <v>60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</row>
    <row r="24" spans="2:35" x14ac:dyDescent="0.45">
      <c r="B24" s="14"/>
      <c r="C24" s="15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2:35" x14ac:dyDescent="0.45">
      <c r="B25" s="1" t="s">
        <v>64</v>
      </c>
    </row>
    <row r="26" spans="2:35" ht="14.65" thickBot="1" x14ac:dyDescent="0.5">
      <c r="B26" s="3" t="s">
        <v>1</v>
      </c>
      <c r="C26" s="4" t="s">
        <v>2</v>
      </c>
      <c r="D26" s="56">
        <v>0</v>
      </c>
      <c r="E26" s="56"/>
      <c r="F26" s="56"/>
      <c r="G26" s="56"/>
      <c r="H26" s="56"/>
      <c r="I26" s="56"/>
      <c r="J26" s="56"/>
      <c r="K26" s="56"/>
      <c r="L26" s="56">
        <v>1</v>
      </c>
      <c r="M26" s="56"/>
      <c r="N26" s="56"/>
      <c r="O26" s="56"/>
      <c r="P26" s="56"/>
      <c r="Q26" s="56"/>
      <c r="R26" s="56"/>
      <c r="S26" s="56"/>
      <c r="T26" s="56">
        <v>2</v>
      </c>
      <c r="U26" s="56"/>
      <c r="V26" s="56"/>
      <c r="W26" s="56"/>
      <c r="X26" s="56"/>
      <c r="Y26" s="56"/>
      <c r="Z26" s="56"/>
      <c r="AA26" s="56"/>
      <c r="AB26" s="56">
        <v>3</v>
      </c>
      <c r="AC26" s="56"/>
      <c r="AD26" s="56"/>
      <c r="AE26" s="56"/>
      <c r="AF26" s="56"/>
      <c r="AG26" s="56"/>
      <c r="AH26" s="56"/>
      <c r="AI26" s="56"/>
    </row>
    <row r="27" spans="2:35" ht="14.65" thickTop="1" x14ac:dyDescent="0.45">
      <c r="B27" s="13" t="s">
        <v>65</v>
      </c>
      <c r="C27" s="6" t="s">
        <v>7</v>
      </c>
      <c r="D27" s="57" t="s">
        <v>57</v>
      </c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2:35" x14ac:dyDescent="0.45">
      <c r="B28" s="5" t="s">
        <v>68</v>
      </c>
      <c r="C28" s="6" t="s">
        <v>6</v>
      </c>
      <c r="D28" s="59" t="s">
        <v>66</v>
      </c>
      <c r="E28" s="60"/>
      <c r="F28" s="60"/>
      <c r="G28" s="60"/>
      <c r="H28" s="60"/>
      <c r="I28" s="60"/>
      <c r="J28" s="60"/>
      <c r="K28" s="60"/>
      <c r="L28" s="60" t="s">
        <v>67</v>
      </c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 t="s">
        <v>31</v>
      </c>
      <c r="AC28" s="60"/>
      <c r="AD28" s="60"/>
      <c r="AE28" s="60"/>
      <c r="AF28" s="60"/>
      <c r="AG28" s="60"/>
      <c r="AH28" s="60"/>
      <c r="AI28" s="61"/>
    </row>
    <row r="29" spans="2:35" x14ac:dyDescent="0.45">
      <c r="B29" s="1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2:35" x14ac:dyDescent="0.45">
      <c r="B30" s="1" t="s">
        <v>23</v>
      </c>
      <c r="K30" s="75" t="s">
        <v>21</v>
      </c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7"/>
      <c r="AB30" s="16"/>
      <c r="AC30" s="16"/>
      <c r="AD30" s="16"/>
      <c r="AE30" s="16"/>
      <c r="AF30" s="16"/>
      <c r="AG30" s="16"/>
      <c r="AH30" s="16"/>
      <c r="AI30" s="16"/>
    </row>
    <row r="31" spans="2:35" ht="14.65" thickBot="1" x14ac:dyDescent="0.5">
      <c r="B31" s="8" t="s">
        <v>1</v>
      </c>
      <c r="C31" s="53" t="s">
        <v>24</v>
      </c>
      <c r="D31" s="54"/>
      <c r="E31" s="54"/>
      <c r="F31" s="54"/>
      <c r="G31" s="54"/>
      <c r="H31" s="54"/>
      <c r="I31" s="54"/>
      <c r="J31" s="55"/>
      <c r="K31" s="78" t="s">
        <v>25</v>
      </c>
      <c r="L31" s="79"/>
      <c r="M31" s="79"/>
      <c r="N31" s="79"/>
      <c r="O31" s="79"/>
      <c r="P31" s="79"/>
      <c r="Q31" s="79"/>
      <c r="R31" s="79"/>
      <c r="S31" s="80"/>
      <c r="T31" s="78" t="s">
        <v>26</v>
      </c>
      <c r="U31" s="79"/>
      <c r="V31" s="79"/>
      <c r="W31" s="79"/>
      <c r="X31" s="79"/>
      <c r="Y31" s="79"/>
      <c r="Z31" s="79"/>
      <c r="AA31" s="80"/>
      <c r="AB31" s="16"/>
      <c r="AC31" s="16"/>
      <c r="AD31" s="16"/>
      <c r="AE31" s="16"/>
      <c r="AF31" s="16"/>
      <c r="AG31" s="16"/>
      <c r="AH31" s="16"/>
      <c r="AI31" s="16"/>
    </row>
    <row r="32" spans="2:35" ht="44.25" customHeight="1" thickTop="1" x14ac:dyDescent="0.45">
      <c r="B32" s="9" t="s">
        <v>27</v>
      </c>
      <c r="C32" s="47">
        <v>4</v>
      </c>
      <c r="D32" s="48"/>
      <c r="E32" s="48"/>
      <c r="F32" s="48"/>
      <c r="G32" s="48"/>
      <c r="H32" s="48"/>
      <c r="I32" s="48"/>
      <c r="J32" s="49"/>
      <c r="K32" s="50" t="s">
        <v>70</v>
      </c>
      <c r="L32" s="51"/>
      <c r="M32" s="51"/>
      <c r="N32" s="51"/>
      <c r="O32" s="51"/>
      <c r="P32" s="51"/>
      <c r="Q32" s="51"/>
      <c r="R32" s="51"/>
      <c r="S32" s="52"/>
      <c r="T32" s="50" t="s">
        <v>28</v>
      </c>
      <c r="U32" s="51"/>
      <c r="V32" s="51"/>
      <c r="W32" s="51"/>
      <c r="X32" s="51"/>
      <c r="Y32" s="51"/>
      <c r="Z32" s="51"/>
      <c r="AA32" s="52"/>
      <c r="AB32" s="16"/>
      <c r="AC32" s="16"/>
      <c r="AD32" s="16"/>
      <c r="AE32" s="16"/>
      <c r="AF32" s="16"/>
      <c r="AG32" s="16"/>
      <c r="AH32" s="16"/>
      <c r="AI32" s="16"/>
    </row>
    <row r="33" spans="1:35" x14ac:dyDescent="0.45">
      <c r="B33" s="1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45">
      <c r="B34" s="1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45">
      <c r="B35" s="1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45">
      <c r="B36" s="1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45">
      <c r="B37" s="1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45">
      <c r="B38" s="1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45">
      <c r="B39" s="14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45">
      <c r="B40" s="14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45">
      <c r="B41" s="14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45">
      <c r="B42" s="14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x14ac:dyDescent="0.45">
      <c r="B43" s="14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45">
      <c r="C44"/>
    </row>
    <row r="45" spans="1:35" ht="18.399999999999999" thickBot="1" x14ac:dyDescent="0.6">
      <c r="A45" s="19" t="s">
        <v>75</v>
      </c>
      <c r="B45" s="17"/>
      <c r="C45" s="1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ht="14.65" thickTop="1" x14ac:dyDescent="0.45">
      <c r="B46" s="14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45">
      <c r="B47" s="1" t="s">
        <v>29</v>
      </c>
      <c r="D47" t="s">
        <v>76</v>
      </c>
      <c r="M47" t="s">
        <v>77</v>
      </c>
    </row>
    <row r="48" spans="1:35" ht="14.65" thickBot="1" x14ac:dyDescent="0.5">
      <c r="B48" s="8" t="s">
        <v>1</v>
      </c>
      <c r="C48" s="10" t="s">
        <v>2</v>
      </c>
      <c r="D48" s="53" t="s">
        <v>30</v>
      </c>
      <c r="E48" s="54"/>
      <c r="F48" s="54"/>
      <c r="G48" s="54"/>
      <c r="H48" s="54"/>
      <c r="I48" s="54"/>
      <c r="J48" s="55"/>
      <c r="K48" s="67" t="s">
        <v>31</v>
      </c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</row>
    <row r="49" spans="2:35" ht="14.65" thickTop="1" x14ac:dyDescent="0.45">
      <c r="B49" s="20" t="s">
        <v>32</v>
      </c>
      <c r="C49" s="11">
        <v>0</v>
      </c>
      <c r="D49" s="69" t="s">
        <v>33</v>
      </c>
      <c r="E49" s="69"/>
      <c r="F49" s="69"/>
      <c r="G49" s="69"/>
      <c r="H49" s="69"/>
      <c r="I49" s="69"/>
      <c r="J49" s="69"/>
      <c r="K49" s="70">
        <v>1</v>
      </c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2"/>
    </row>
    <row r="50" spans="2:35" ht="42.85" customHeight="1" x14ac:dyDescent="0.45">
      <c r="B50" s="21" t="s">
        <v>34</v>
      </c>
      <c r="C50" s="12">
        <v>1</v>
      </c>
      <c r="D50" s="43" t="s">
        <v>33</v>
      </c>
      <c r="E50" s="43"/>
      <c r="F50" s="43"/>
      <c r="G50" s="43"/>
      <c r="H50" s="43"/>
      <c r="I50" s="43"/>
      <c r="J50" s="43"/>
      <c r="K50" s="44" t="s">
        <v>35</v>
      </c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6"/>
    </row>
    <row r="51" spans="2:35" ht="56.65" customHeight="1" x14ac:dyDescent="0.45">
      <c r="B51" s="21" t="s">
        <v>36</v>
      </c>
      <c r="C51" s="12">
        <v>2</v>
      </c>
      <c r="D51" s="43" t="s">
        <v>33</v>
      </c>
      <c r="E51" s="43"/>
      <c r="F51" s="43"/>
      <c r="G51" s="43"/>
      <c r="H51" s="43"/>
      <c r="I51" s="43"/>
      <c r="J51" s="43"/>
      <c r="K51" s="44" t="s">
        <v>37</v>
      </c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6"/>
    </row>
    <row r="52" spans="2:35" x14ac:dyDescent="0.45">
      <c r="B52" s="21" t="s">
        <v>38</v>
      </c>
      <c r="C52" s="12">
        <v>3</v>
      </c>
      <c r="D52" s="43" t="s">
        <v>33</v>
      </c>
      <c r="E52" s="43"/>
      <c r="F52" s="43"/>
      <c r="G52" s="43"/>
      <c r="H52" s="43"/>
      <c r="I52" s="43"/>
      <c r="J52" s="43"/>
      <c r="K52" s="44" t="s">
        <v>39</v>
      </c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6"/>
    </row>
    <row r="53" spans="2:35" ht="28.5" x14ac:dyDescent="0.45">
      <c r="B53" s="21" t="s">
        <v>40</v>
      </c>
      <c r="C53" s="12" t="s">
        <v>41</v>
      </c>
      <c r="D53" s="43" t="s">
        <v>42</v>
      </c>
      <c r="E53" s="43"/>
      <c r="F53" s="43"/>
      <c r="G53" s="43"/>
      <c r="H53" s="43"/>
      <c r="I53" s="43"/>
      <c r="J53" s="43"/>
      <c r="K53" s="81" t="s">
        <v>43</v>
      </c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3"/>
    </row>
    <row r="54" spans="2:35" ht="75.75" customHeight="1" x14ac:dyDescent="0.45">
      <c r="B54" s="21" t="s">
        <v>44</v>
      </c>
      <c r="C54" s="12" t="s">
        <v>45</v>
      </c>
      <c r="D54" s="43" t="s">
        <v>42</v>
      </c>
      <c r="E54" s="43"/>
      <c r="F54" s="43"/>
      <c r="G54" s="43"/>
      <c r="H54" s="43"/>
      <c r="I54" s="43"/>
      <c r="J54" s="43"/>
      <c r="K54" s="84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6"/>
    </row>
    <row r="56" spans="2:35" x14ac:dyDescent="0.45">
      <c r="B56" s="1" t="s">
        <v>71</v>
      </c>
      <c r="D56" t="s">
        <v>78</v>
      </c>
      <c r="M56" t="s">
        <v>77</v>
      </c>
    </row>
    <row r="57" spans="2:35" ht="14.65" thickBot="1" x14ac:dyDescent="0.5">
      <c r="B57" s="8" t="s">
        <v>1</v>
      </c>
      <c r="C57" s="10" t="s">
        <v>2</v>
      </c>
      <c r="D57" s="53" t="s">
        <v>30</v>
      </c>
      <c r="E57" s="54"/>
      <c r="F57" s="54"/>
      <c r="G57" s="54"/>
      <c r="H57" s="54"/>
      <c r="I57" s="54"/>
      <c r="J57" s="55"/>
      <c r="K57" s="67" t="s">
        <v>31</v>
      </c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</row>
    <row r="58" spans="2:35" ht="14.65" thickTop="1" x14ac:dyDescent="0.45">
      <c r="B58" s="20" t="s">
        <v>32</v>
      </c>
      <c r="C58" s="11">
        <v>0</v>
      </c>
      <c r="D58" s="69" t="s">
        <v>33</v>
      </c>
      <c r="E58" s="69"/>
      <c r="F58" s="69"/>
      <c r="G58" s="69"/>
      <c r="H58" s="69"/>
      <c r="I58" s="69"/>
      <c r="J58" s="69"/>
      <c r="K58" s="70">
        <v>1</v>
      </c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2"/>
    </row>
    <row r="59" spans="2:35" ht="42.75" x14ac:dyDescent="0.45">
      <c r="B59" s="21" t="s">
        <v>72</v>
      </c>
      <c r="C59" s="12">
        <v>1</v>
      </c>
      <c r="D59" s="43" t="s">
        <v>33</v>
      </c>
      <c r="E59" s="43"/>
      <c r="F59" s="43"/>
      <c r="G59" s="43"/>
      <c r="H59" s="43"/>
      <c r="I59" s="43"/>
      <c r="J59" s="43"/>
      <c r="K59" s="44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6"/>
    </row>
    <row r="60" spans="2:35" x14ac:dyDescent="0.45">
      <c r="B60" s="21" t="s">
        <v>73</v>
      </c>
      <c r="C60" s="12" t="s">
        <v>93</v>
      </c>
      <c r="D60" s="43" t="s">
        <v>33</v>
      </c>
      <c r="E60" s="43"/>
      <c r="F60" s="43"/>
      <c r="G60" s="43"/>
      <c r="H60" s="43"/>
      <c r="I60" s="43"/>
      <c r="J60" s="43"/>
      <c r="K60" s="44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6"/>
    </row>
    <row r="61" spans="2:35" ht="42.75" x14ac:dyDescent="0.45">
      <c r="B61" s="21" t="s">
        <v>74</v>
      </c>
      <c r="C61" s="12" t="s">
        <v>96</v>
      </c>
      <c r="D61" s="43" t="s">
        <v>33</v>
      </c>
      <c r="E61" s="43"/>
      <c r="F61" s="43"/>
      <c r="G61" s="43"/>
      <c r="H61" s="43"/>
      <c r="I61" s="43"/>
      <c r="J61" s="43"/>
      <c r="K61" s="44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6"/>
    </row>
    <row r="77" spans="1:35" ht="18.399999999999999" thickBot="1" x14ac:dyDescent="0.6">
      <c r="A77" s="19" t="s">
        <v>75</v>
      </c>
      <c r="B77" s="17"/>
      <c r="C77" s="1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ht="14.65" thickTop="1" x14ac:dyDescent="0.45">
      <c r="B78" s="14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x14ac:dyDescent="0.45">
      <c r="B79" s="1" t="s">
        <v>86</v>
      </c>
      <c r="K79" t="s">
        <v>79</v>
      </c>
      <c r="U79" t="s">
        <v>82</v>
      </c>
    </row>
    <row r="80" spans="1:35" ht="14.65" thickBot="1" x14ac:dyDescent="0.5">
      <c r="B80" s="8" t="s">
        <v>1</v>
      </c>
      <c r="C80" s="10" t="s">
        <v>2</v>
      </c>
      <c r="D80" s="53" t="s">
        <v>30</v>
      </c>
      <c r="E80" s="54"/>
      <c r="F80" s="54"/>
      <c r="G80" s="54"/>
      <c r="H80" s="54"/>
      <c r="I80" s="54"/>
      <c r="J80" s="55"/>
      <c r="K80" s="67" t="s">
        <v>31</v>
      </c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</row>
    <row r="81" spans="2:35" ht="14.65" thickTop="1" x14ac:dyDescent="0.45">
      <c r="B81" s="20" t="s">
        <v>80</v>
      </c>
      <c r="C81" s="11" t="s">
        <v>81</v>
      </c>
      <c r="D81" s="69" t="s">
        <v>33</v>
      </c>
      <c r="E81" s="69"/>
      <c r="F81" s="69"/>
      <c r="G81" s="69"/>
      <c r="H81" s="69"/>
      <c r="I81" s="69"/>
      <c r="J81" s="69"/>
      <c r="K81" s="70">
        <v>1</v>
      </c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2"/>
    </row>
    <row r="82" spans="2:35" ht="30.4" customHeight="1" x14ac:dyDescent="0.45">
      <c r="B82" s="21" t="s">
        <v>83</v>
      </c>
      <c r="C82" s="12" t="s">
        <v>84</v>
      </c>
      <c r="D82" s="87" t="s">
        <v>33</v>
      </c>
      <c r="E82" s="88"/>
      <c r="F82" s="88"/>
      <c r="G82" s="88"/>
      <c r="H82" s="88"/>
      <c r="I82" s="88"/>
      <c r="J82" s="89"/>
      <c r="K82" s="44" t="s">
        <v>85</v>
      </c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6"/>
    </row>
    <row r="84" spans="2:35" x14ac:dyDescent="0.45">
      <c r="B84" s="1" t="s">
        <v>87</v>
      </c>
      <c r="K84" t="s">
        <v>79</v>
      </c>
      <c r="U84" t="s">
        <v>82</v>
      </c>
    </row>
    <row r="85" spans="2:35" ht="14.65" thickBot="1" x14ac:dyDescent="0.5">
      <c r="B85" s="8" t="s">
        <v>1</v>
      </c>
      <c r="C85" s="10" t="s">
        <v>2</v>
      </c>
      <c r="D85" s="53" t="s">
        <v>30</v>
      </c>
      <c r="E85" s="54"/>
      <c r="F85" s="54"/>
      <c r="G85" s="54"/>
      <c r="H85" s="54"/>
      <c r="I85" s="54"/>
      <c r="J85" s="55"/>
      <c r="K85" s="67" t="s">
        <v>31</v>
      </c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</row>
    <row r="86" spans="2:35" ht="14.65" thickTop="1" x14ac:dyDescent="0.45">
      <c r="B86" s="20" t="s">
        <v>80</v>
      </c>
      <c r="C86" s="11" t="s">
        <v>81</v>
      </c>
      <c r="D86" s="69" t="s">
        <v>33</v>
      </c>
      <c r="E86" s="69"/>
      <c r="F86" s="69"/>
      <c r="G86" s="69"/>
      <c r="H86" s="69"/>
      <c r="I86" s="69"/>
      <c r="J86" s="69"/>
      <c r="K86" s="70">
        <v>2</v>
      </c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</row>
    <row r="87" spans="2:35" ht="29.25" customHeight="1" x14ac:dyDescent="0.45">
      <c r="B87" s="22" t="s">
        <v>83</v>
      </c>
      <c r="C87" s="23" t="s">
        <v>84</v>
      </c>
      <c r="D87" s="90" t="s">
        <v>33</v>
      </c>
      <c r="E87" s="91"/>
      <c r="F87" s="91"/>
      <c r="G87" s="91"/>
      <c r="H87" s="91"/>
      <c r="I87" s="91"/>
      <c r="J87" s="92"/>
      <c r="K87" s="93" t="s">
        <v>85</v>
      </c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5"/>
    </row>
    <row r="88" spans="2:35" ht="28.15" customHeight="1" x14ac:dyDescent="0.45">
      <c r="B88" s="22" t="s">
        <v>101</v>
      </c>
      <c r="C88" s="23" t="s">
        <v>84</v>
      </c>
      <c r="D88" s="90" t="s">
        <v>33</v>
      </c>
      <c r="E88" s="91"/>
      <c r="F88" s="91"/>
      <c r="G88" s="91"/>
      <c r="H88" s="91"/>
      <c r="I88" s="91"/>
      <c r="J88" s="92"/>
      <c r="K88" s="93" t="s">
        <v>88</v>
      </c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5"/>
    </row>
    <row r="90" spans="2:35" x14ac:dyDescent="0.45">
      <c r="B90" s="1" t="s">
        <v>89</v>
      </c>
      <c r="K90" t="s">
        <v>79</v>
      </c>
      <c r="U90" t="s">
        <v>82</v>
      </c>
    </row>
    <row r="91" spans="2:35" ht="14.65" thickBot="1" x14ac:dyDescent="0.5">
      <c r="B91" s="8" t="s">
        <v>1</v>
      </c>
      <c r="C91" s="10" t="s">
        <v>2</v>
      </c>
      <c r="D91" s="53" t="s">
        <v>30</v>
      </c>
      <c r="E91" s="54"/>
      <c r="F91" s="54"/>
      <c r="G91" s="54"/>
      <c r="H91" s="54"/>
      <c r="I91" s="54"/>
      <c r="J91" s="55"/>
      <c r="K91" s="67" t="s">
        <v>31</v>
      </c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</row>
    <row r="92" spans="2:35" ht="14.65" thickTop="1" x14ac:dyDescent="0.45">
      <c r="B92" s="20" t="s">
        <v>80</v>
      </c>
      <c r="C92" s="11" t="s">
        <v>81</v>
      </c>
      <c r="D92" s="69" t="s">
        <v>33</v>
      </c>
      <c r="E92" s="69"/>
      <c r="F92" s="69"/>
      <c r="G92" s="69"/>
      <c r="H92" s="69"/>
      <c r="I92" s="69"/>
      <c r="J92" s="69"/>
      <c r="K92" s="70">
        <v>3</v>
      </c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</row>
    <row r="93" spans="2:35" ht="28.5" customHeight="1" x14ac:dyDescent="0.45">
      <c r="B93" s="21" t="s">
        <v>83</v>
      </c>
      <c r="C93" s="12" t="s">
        <v>84</v>
      </c>
      <c r="D93" s="87" t="s">
        <v>33</v>
      </c>
      <c r="E93" s="88"/>
      <c r="F93" s="88"/>
      <c r="G93" s="88"/>
      <c r="H93" s="88"/>
      <c r="I93" s="88"/>
      <c r="J93" s="89"/>
      <c r="K93" s="44" t="s">
        <v>85</v>
      </c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6"/>
    </row>
    <row r="95" spans="2:35" x14ac:dyDescent="0.45">
      <c r="B95" s="1" t="s">
        <v>90</v>
      </c>
      <c r="K95" t="s">
        <v>79</v>
      </c>
      <c r="U95" t="s">
        <v>91</v>
      </c>
    </row>
    <row r="96" spans="2:35" ht="14.65" thickBot="1" x14ac:dyDescent="0.5">
      <c r="B96" s="8" t="s">
        <v>1</v>
      </c>
      <c r="C96" s="10" t="s">
        <v>2</v>
      </c>
      <c r="D96" s="53" t="s">
        <v>30</v>
      </c>
      <c r="E96" s="54"/>
      <c r="F96" s="54"/>
      <c r="G96" s="54"/>
      <c r="H96" s="54"/>
      <c r="I96" s="54"/>
      <c r="J96" s="55"/>
      <c r="K96" s="67" t="s">
        <v>31</v>
      </c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</row>
    <row r="97" spans="2:35" ht="14.65" thickTop="1" x14ac:dyDescent="0.45">
      <c r="B97" s="20" t="s">
        <v>92</v>
      </c>
      <c r="C97" s="11" t="s">
        <v>81</v>
      </c>
      <c r="D97" s="69" t="s">
        <v>33</v>
      </c>
      <c r="E97" s="69"/>
      <c r="F97" s="69"/>
      <c r="G97" s="69"/>
      <c r="H97" s="69"/>
      <c r="I97" s="69"/>
      <c r="J97" s="69"/>
      <c r="K97" s="70">
        <v>1</v>
      </c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2"/>
    </row>
    <row r="98" spans="2:35" x14ac:dyDescent="0.45">
      <c r="B98" s="21" t="s">
        <v>83</v>
      </c>
      <c r="C98" s="12" t="s">
        <v>84</v>
      </c>
      <c r="D98" s="87" t="s">
        <v>33</v>
      </c>
      <c r="E98" s="88"/>
      <c r="F98" s="88"/>
      <c r="G98" s="88"/>
      <c r="H98" s="88"/>
      <c r="I98" s="88"/>
      <c r="J98" s="89"/>
      <c r="K98" s="44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6"/>
    </row>
    <row r="99" spans="2:35" x14ac:dyDescent="0.45">
      <c r="B99" s="21" t="s">
        <v>94</v>
      </c>
      <c r="C99" s="12" t="s">
        <v>93</v>
      </c>
      <c r="D99" s="87" t="s">
        <v>33</v>
      </c>
      <c r="E99" s="88"/>
      <c r="F99" s="88"/>
      <c r="G99" s="88"/>
      <c r="H99" s="88"/>
      <c r="I99" s="88"/>
      <c r="J99" s="89"/>
      <c r="K99" s="44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6"/>
    </row>
    <row r="100" spans="2:35" x14ac:dyDescent="0.45">
      <c r="B100" s="21" t="s">
        <v>95</v>
      </c>
      <c r="C100" s="12" t="s">
        <v>96</v>
      </c>
      <c r="D100" s="87" t="s">
        <v>97</v>
      </c>
      <c r="E100" s="88"/>
      <c r="F100" s="88"/>
      <c r="G100" s="88"/>
      <c r="H100" s="88"/>
      <c r="I100" s="88"/>
      <c r="J100" s="89"/>
      <c r="K100" s="44" t="s">
        <v>98</v>
      </c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6"/>
    </row>
    <row r="102" spans="2:35" x14ac:dyDescent="0.45">
      <c r="B102" s="1" t="s">
        <v>99</v>
      </c>
      <c r="K102" t="s">
        <v>79</v>
      </c>
      <c r="U102" t="s">
        <v>91</v>
      </c>
    </row>
    <row r="103" spans="2:35" ht="14.65" thickBot="1" x14ac:dyDescent="0.5">
      <c r="B103" s="8" t="s">
        <v>1</v>
      </c>
      <c r="C103" s="10" t="s">
        <v>2</v>
      </c>
      <c r="D103" s="53" t="s">
        <v>30</v>
      </c>
      <c r="E103" s="54"/>
      <c r="F103" s="54"/>
      <c r="G103" s="54"/>
      <c r="H103" s="54"/>
      <c r="I103" s="54"/>
      <c r="J103" s="55"/>
      <c r="K103" s="67" t="s">
        <v>31</v>
      </c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</row>
    <row r="104" spans="2:35" ht="14.65" thickTop="1" x14ac:dyDescent="0.45">
      <c r="B104" s="20" t="s">
        <v>92</v>
      </c>
      <c r="C104" s="11" t="s">
        <v>81</v>
      </c>
      <c r="D104" s="69" t="s">
        <v>33</v>
      </c>
      <c r="E104" s="69"/>
      <c r="F104" s="69"/>
      <c r="G104" s="69"/>
      <c r="H104" s="69"/>
      <c r="I104" s="69"/>
      <c r="J104" s="69"/>
      <c r="K104" s="70">
        <v>2</v>
      </c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</row>
    <row r="105" spans="2:35" x14ac:dyDescent="0.45">
      <c r="B105" s="21" t="s">
        <v>83</v>
      </c>
      <c r="C105" s="12" t="s">
        <v>84</v>
      </c>
      <c r="D105" s="87" t="s">
        <v>33</v>
      </c>
      <c r="E105" s="88"/>
      <c r="F105" s="88"/>
      <c r="G105" s="88"/>
      <c r="H105" s="88"/>
      <c r="I105" s="88"/>
      <c r="J105" s="89"/>
      <c r="K105" s="44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6"/>
    </row>
    <row r="106" spans="2:35" x14ac:dyDescent="0.45">
      <c r="B106" s="21" t="s">
        <v>101</v>
      </c>
      <c r="C106" s="12" t="s">
        <v>93</v>
      </c>
      <c r="D106" s="87" t="s">
        <v>33</v>
      </c>
      <c r="E106" s="88"/>
      <c r="F106" s="88"/>
      <c r="G106" s="88"/>
      <c r="H106" s="88"/>
      <c r="I106" s="88"/>
      <c r="J106" s="89"/>
      <c r="K106" s="44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6"/>
    </row>
    <row r="107" spans="2:35" x14ac:dyDescent="0.45">
      <c r="B107" s="21" t="s">
        <v>66</v>
      </c>
      <c r="C107" s="12" t="s">
        <v>96</v>
      </c>
      <c r="D107" s="87" t="s">
        <v>33</v>
      </c>
      <c r="E107" s="88"/>
      <c r="F107" s="88"/>
      <c r="G107" s="88"/>
      <c r="H107" s="88"/>
      <c r="I107" s="88"/>
      <c r="J107" s="89"/>
      <c r="K107" s="44" t="s">
        <v>102</v>
      </c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6"/>
    </row>
    <row r="108" spans="2:35" x14ac:dyDescent="0.45">
      <c r="B108" s="21" t="s">
        <v>67</v>
      </c>
      <c r="C108" s="12" t="s">
        <v>105</v>
      </c>
      <c r="D108" s="87" t="s">
        <v>104</v>
      </c>
      <c r="E108" s="88"/>
      <c r="F108" s="88"/>
      <c r="G108" s="88"/>
      <c r="H108" s="88"/>
      <c r="I108" s="88"/>
      <c r="J108" s="89"/>
      <c r="K108" s="44" t="s">
        <v>103</v>
      </c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6"/>
    </row>
    <row r="109" spans="2:35" x14ac:dyDescent="0.45">
      <c r="B109" s="21" t="s">
        <v>108</v>
      </c>
      <c r="C109" s="12" t="s">
        <v>106</v>
      </c>
      <c r="D109" s="87" t="s">
        <v>33</v>
      </c>
      <c r="E109" s="88"/>
      <c r="F109" s="88"/>
      <c r="G109" s="88"/>
      <c r="H109" s="88"/>
      <c r="I109" s="88"/>
      <c r="J109" s="89"/>
      <c r="K109" s="44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6"/>
    </row>
    <row r="110" spans="2:35" x14ac:dyDescent="0.45">
      <c r="B110" s="21" t="s">
        <v>95</v>
      </c>
      <c r="C110" s="12" t="s">
        <v>107</v>
      </c>
      <c r="D110" s="87" t="s">
        <v>97</v>
      </c>
      <c r="E110" s="88"/>
      <c r="F110" s="88"/>
      <c r="G110" s="88"/>
      <c r="H110" s="88"/>
      <c r="I110" s="88"/>
      <c r="J110" s="89"/>
      <c r="K110" s="44" t="s">
        <v>100</v>
      </c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6"/>
    </row>
    <row r="112" spans="2:35" x14ac:dyDescent="0.45">
      <c r="B112" s="1"/>
    </row>
    <row r="119" spans="1:35" ht="18.399999999999999" thickBot="1" x14ac:dyDescent="0.6">
      <c r="A119" s="19" t="s">
        <v>75</v>
      </c>
      <c r="B119" s="17"/>
      <c r="C119" s="1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ht="14.65" thickTop="1" x14ac:dyDescent="0.45">
      <c r="B120" s="14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x14ac:dyDescent="0.45">
      <c r="B121" s="1" t="s">
        <v>109</v>
      </c>
      <c r="K121" t="s">
        <v>110</v>
      </c>
      <c r="U121" t="s">
        <v>111</v>
      </c>
    </row>
    <row r="122" spans="1:35" ht="14.65" thickBot="1" x14ac:dyDescent="0.5">
      <c r="B122" s="8" t="s">
        <v>1</v>
      </c>
      <c r="C122" s="10" t="s">
        <v>2</v>
      </c>
      <c r="D122" s="53" t="s">
        <v>30</v>
      </c>
      <c r="E122" s="54"/>
      <c r="F122" s="54"/>
      <c r="G122" s="54"/>
      <c r="H122" s="54"/>
      <c r="I122" s="54"/>
      <c r="J122" s="55"/>
      <c r="K122" s="67" t="s">
        <v>31</v>
      </c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</row>
    <row r="123" spans="1:35" ht="30.75" customHeight="1" thickTop="1" x14ac:dyDescent="0.45">
      <c r="B123" s="20" t="s">
        <v>114</v>
      </c>
      <c r="C123" s="11" t="s">
        <v>112</v>
      </c>
      <c r="D123" s="69" t="s">
        <v>113</v>
      </c>
      <c r="E123" s="69"/>
      <c r="F123" s="69"/>
      <c r="G123" s="69"/>
      <c r="H123" s="69"/>
      <c r="I123" s="69"/>
      <c r="J123" s="69"/>
      <c r="K123" s="70" t="s">
        <v>115</v>
      </c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2"/>
    </row>
    <row r="125" spans="1:35" x14ac:dyDescent="0.45">
      <c r="B125" s="1" t="s">
        <v>116</v>
      </c>
      <c r="K125" t="s">
        <v>117</v>
      </c>
      <c r="U125" t="s">
        <v>111</v>
      </c>
    </row>
    <row r="126" spans="1:35" ht="14.65" thickBot="1" x14ac:dyDescent="0.5">
      <c r="B126" s="8" t="s">
        <v>1</v>
      </c>
      <c r="C126" s="10" t="s">
        <v>2</v>
      </c>
      <c r="D126" s="53" t="s">
        <v>30</v>
      </c>
      <c r="E126" s="54"/>
      <c r="F126" s="54"/>
      <c r="G126" s="54"/>
      <c r="H126" s="54"/>
      <c r="I126" s="54"/>
      <c r="J126" s="55"/>
      <c r="K126" s="67" t="s">
        <v>31</v>
      </c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</row>
    <row r="127" spans="1:35" ht="14.65" thickTop="1" x14ac:dyDescent="0.45">
      <c r="B127" s="20" t="s">
        <v>32</v>
      </c>
      <c r="C127" s="11" t="s">
        <v>81</v>
      </c>
      <c r="D127" s="69" t="s">
        <v>33</v>
      </c>
      <c r="E127" s="69"/>
      <c r="F127" s="69"/>
      <c r="G127" s="69"/>
      <c r="H127" s="69"/>
      <c r="I127" s="69"/>
      <c r="J127" s="69"/>
      <c r="K127" s="70">
        <v>1</v>
      </c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2"/>
    </row>
    <row r="128" spans="1:35" ht="43.5" customHeight="1" x14ac:dyDescent="0.45">
      <c r="B128" s="21" t="s">
        <v>118</v>
      </c>
      <c r="C128" s="12" t="s">
        <v>84</v>
      </c>
      <c r="D128" s="87" t="s">
        <v>104</v>
      </c>
      <c r="E128" s="88"/>
      <c r="F128" s="88"/>
      <c r="G128" s="88"/>
      <c r="H128" s="88"/>
      <c r="I128" s="88"/>
      <c r="J128" s="89"/>
      <c r="K128" s="44" t="s">
        <v>119</v>
      </c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6"/>
    </row>
    <row r="129" spans="2:35" x14ac:dyDescent="0.45">
      <c r="B129" s="21" t="s">
        <v>120</v>
      </c>
      <c r="C129" s="12" t="s">
        <v>96</v>
      </c>
      <c r="D129" s="87" t="s">
        <v>104</v>
      </c>
      <c r="E129" s="88"/>
      <c r="F129" s="88"/>
      <c r="G129" s="88"/>
      <c r="H129" s="88"/>
      <c r="I129" s="88"/>
      <c r="J129" s="89"/>
      <c r="K129" s="44" t="s">
        <v>121</v>
      </c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6"/>
    </row>
    <row r="130" spans="2:35" x14ac:dyDescent="0.45">
      <c r="B130" s="21" t="s">
        <v>122</v>
      </c>
      <c r="C130" s="12" t="s">
        <v>123</v>
      </c>
      <c r="D130" s="87" t="s">
        <v>33</v>
      </c>
      <c r="E130" s="88"/>
      <c r="F130" s="88"/>
      <c r="G130" s="88"/>
      <c r="H130" s="88"/>
      <c r="I130" s="88"/>
      <c r="J130" s="89"/>
      <c r="K130" s="44" t="s">
        <v>124</v>
      </c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6"/>
    </row>
  </sheetData>
  <mergeCells count="126">
    <mergeCell ref="D128:J128"/>
    <mergeCell ref="K128:AI128"/>
    <mergeCell ref="D129:J129"/>
    <mergeCell ref="K129:AI129"/>
    <mergeCell ref="D130:J130"/>
    <mergeCell ref="K130:AI130"/>
    <mergeCell ref="D122:J122"/>
    <mergeCell ref="K122:AI122"/>
    <mergeCell ref="D123:J123"/>
    <mergeCell ref="K123:AI123"/>
    <mergeCell ref="D126:J126"/>
    <mergeCell ref="K126:AI126"/>
    <mergeCell ref="D127:J127"/>
    <mergeCell ref="K127:AI127"/>
    <mergeCell ref="D110:J110"/>
    <mergeCell ref="K110:AI110"/>
    <mergeCell ref="D107:J107"/>
    <mergeCell ref="K107:AI107"/>
    <mergeCell ref="D109:J109"/>
    <mergeCell ref="K109:AI109"/>
    <mergeCell ref="D108:J108"/>
    <mergeCell ref="K108:AI108"/>
    <mergeCell ref="D104:J104"/>
    <mergeCell ref="K104:AI104"/>
    <mergeCell ref="D105:J105"/>
    <mergeCell ref="K105:AI105"/>
    <mergeCell ref="D106:J106"/>
    <mergeCell ref="K106:AI106"/>
    <mergeCell ref="D99:J99"/>
    <mergeCell ref="K99:AI99"/>
    <mergeCell ref="D100:J100"/>
    <mergeCell ref="K100:AI100"/>
    <mergeCell ref="D103:J103"/>
    <mergeCell ref="K103:AI103"/>
    <mergeCell ref="D96:J96"/>
    <mergeCell ref="K96:AI96"/>
    <mergeCell ref="D97:J97"/>
    <mergeCell ref="K97:AI97"/>
    <mergeCell ref="D98:J98"/>
    <mergeCell ref="K98:AI98"/>
    <mergeCell ref="D91:J91"/>
    <mergeCell ref="K91:AI91"/>
    <mergeCell ref="D92:J92"/>
    <mergeCell ref="K92:AI92"/>
    <mergeCell ref="D93:J93"/>
    <mergeCell ref="K93:AI93"/>
    <mergeCell ref="D86:J86"/>
    <mergeCell ref="K86:AI86"/>
    <mergeCell ref="D87:J87"/>
    <mergeCell ref="K87:AI87"/>
    <mergeCell ref="D88:J88"/>
    <mergeCell ref="K88:AI88"/>
    <mergeCell ref="D81:J81"/>
    <mergeCell ref="K81:AI81"/>
    <mergeCell ref="D82:J82"/>
    <mergeCell ref="K82:AI82"/>
    <mergeCell ref="D85:J85"/>
    <mergeCell ref="K85:AI85"/>
    <mergeCell ref="D60:J60"/>
    <mergeCell ref="K60:AI60"/>
    <mergeCell ref="D61:J61"/>
    <mergeCell ref="K61:AI61"/>
    <mergeCell ref="D80:J80"/>
    <mergeCell ref="K80:AI80"/>
    <mergeCell ref="D58:J58"/>
    <mergeCell ref="K58:AI58"/>
    <mergeCell ref="D59:J59"/>
    <mergeCell ref="K59:AI59"/>
    <mergeCell ref="D23:AI23"/>
    <mergeCell ref="B21:B22"/>
    <mergeCell ref="D21:AI22"/>
    <mergeCell ref="K48:AI48"/>
    <mergeCell ref="D49:J49"/>
    <mergeCell ref="K49:AI49"/>
    <mergeCell ref="K30:AA30"/>
    <mergeCell ref="C31:J31"/>
    <mergeCell ref="K31:S31"/>
    <mergeCell ref="T31:AA31"/>
    <mergeCell ref="D26:K26"/>
    <mergeCell ref="L26:S26"/>
    <mergeCell ref="D53:J53"/>
    <mergeCell ref="K53:AI54"/>
    <mergeCell ref="D54:J54"/>
    <mergeCell ref="D11:AI11"/>
    <mergeCell ref="D12:S12"/>
    <mergeCell ref="T12:AI12"/>
    <mergeCell ref="D19:K19"/>
    <mergeCell ref="L19:S19"/>
    <mergeCell ref="T19:AA19"/>
    <mergeCell ref="AB19:AI19"/>
    <mergeCell ref="D57:J57"/>
    <mergeCell ref="K57:AI57"/>
    <mergeCell ref="D10:AI10"/>
    <mergeCell ref="D4:K4"/>
    <mergeCell ref="L4:S4"/>
    <mergeCell ref="T4:AA4"/>
    <mergeCell ref="AB4:AI4"/>
    <mergeCell ref="D5:K5"/>
    <mergeCell ref="L5:S5"/>
    <mergeCell ref="T5:AA5"/>
    <mergeCell ref="AB5:AI5"/>
    <mergeCell ref="D6:S6"/>
    <mergeCell ref="T6:AI6"/>
    <mergeCell ref="D7:AI7"/>
    <mergeCell ref="D8:AI8"/>
    <mergeCell ref="D9:AI9"/>
    <mergeCell ref="B13:B14"/>
    <mergeCell ref="D13:AI14"/>
    <mergeCell ref="D15:AI15"/>
    <mergeCell ref="D50:J50"/>
    <mergeCell ref="K50:AI50"/>
    <mergeCell ref="D51:J51"/>
    <mergeCell ref="K51:AI51"/>
    <mergeCell ref="D52:J52"/>
    <mergeCell ref="K52:AI52"/>
    <mergeCell ref="C32:J32"/>
    <mergeCell ref="K32:S32"/>
    <mergeCell ref="T32:AA32"/>
    <mergeCell ref="D48:J48"/>
    <mergeCell ref="T26:AA26"/>
    <mergeCell ref="AB26:AI26"/>
    <mergeCell ref="D27:AI27"/>
    <mergeCell ref="D28:K28"/>
    <mergeCell ref="L28:AA28"/>
    <mergeCell ref="AB28:AI28"/>
    <mergeCell ref="D20:AI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705E-8CDF-4325-97BA-A0BAB3BF243E}">
  <dimension ref="A1:J24"/>
  <sheetViews>
    <sheetView workbookViewId="0">
      <selection activeCell="B16" sqref="B16"/>
    </sheetView>
  </sheetViews>
  <sheetFormatPr defaultRowHeight="14.25" x14ac:dyDescent="0.45"/>
  <cols>
    <col min="1" max="1" width="10.1328125" customWidth="1"/>
    <col min="3" max="3" width="9.73046875" bestFit="1" customWidth="1"/>
    <col min="5" max="5" width="24.265625" customWidth="1"/>
    <col min="6" max="6" width="3.265625" customWidth="1"/>
  </cols>
  <sheetData>
    <row r="1" spans="1:10" s="25" customFormat="1" ht="14.65" thickBot="1" x14ac:dyDescent="0.5">
      <c r="A1" s="25" t="s">
        <v>138</v>
      </c>
      <c r="B1" s="25" t="s">
        <v>126</v>
      </c>
      <c r="C1" s="25" t="s">
        <v>125</v>
      </c>
      <c r="D1" s="25" t="s">
        <v>143</v>
      </c>
      <c r="E1" s="25" t="s">
        <v>137</v>
      </c>
    </row>
    <row r="2" spans="1:10" x14ac:dyDescent="0.45">
      <c r="B2" t="s">
        <v>131</v>
      </c>
      <c r="C2" s="26">
        <f>SUM(C3:C22)</f>
        <v>35.1</v>
      </c>
      <c r="D2" s="26">
        <f t="shared" ref="D2:D22" si="0">IF(C2&lt;&gt;"",MAX(1, ROUNDUP(C2/(J$2*(1-J$3)),0)),"")</f>
        <v>9</v>
      </c>
      <c r="G2" s="96" t="s">
        <v>144</v>
      </c>
      <c r="H2" s="96"/>
      <c r="I2" s="97"/>
      <c r="J2" s="24">
        <v>5</v>
      </c>
    </row>
    <row r="3" spans="1:10" x14ac:dyDescent="0.45">
      <c r="A3" t="s">
        <v>140</v>
      </c>
      <c r="B3" t="s">
        <v>127</v>
      </c>
      <c r="C3" s="24">
        <v>0.1</v>
      </c>
      <c r="D3" s="26">
        <f t="shared" si="0"/>
        <v>1</v>
      </c>
      <c r="G3" s="98" t="s">
        <v>145</v>
      </c>
      <c r="H3" s="98"/>
      <c r="I3" s="98"/>
      <c r="J3" s="27">
        <v>0.2</v>
      </c>
    </row>
    <row r="4" spans="1:10" x14ac:dyDescent="0.45">
      <c r="A4" t="s">
        <v>140</v>
      </c>
      <c r="B4" t="s">
        <v>128</v>
      </c>
      <c r="C4" s="24">
        <v>15</v>
      </c>
      <c r="D4" s="26">
        <f t="shared" si="0"/>
        <v>4</v>
      </c>
    </row>
    <row r="5" spans="1:10" x14ac:dyDescent="0.45">
      <c r="A5" t="s">
        <v>140</v>
      </c>
      <c r="B5" t="s">
        <v>129</v>
      </c>
      <c r="C5" s="24">
        <v>10</v>
      </c>
      <c r="D5" s="26">
        <f t="shared" si="0"/>
        <v>3</v>
      </c>
    </row>
    <row r="6" spans="1:10" x14ac:dyDescent="0.45">
      <c r="A6" t="s">
        <v>140</v>
      </c>
      <c r="B6" t="s">
        <v>130</v>
      </c>
      <c r="C6" s="24">
        <v>10</v>
      </c>
      <c r="D6" s="26">
        <f t="shared" si="0"/>
        <v>3</v>
      </c>
    </row>
    <row r="7" spans="1:10" x14ac:dyDescent="0.45">
      <c r="A7" t="s">
        <v>141</v>
      </c>
      <c r="B7" t="s">
        <v>132</v>
      </c>
      <c r="C7" s="24">
        <v>0</v>
      </c>
      <c r="D7" s="26">
        <f t="shared" si="0"/>
        <v>1</v>
      </c>
    </row>
    <row r="8" spans="1:10" x14ac:dyDescent="0.45">
      <c r="A8" t="s">
        <v>141</v>
      </c>
      <c r="B8" t="s">
        <v>133</v>
      </c>
      <c r="C8" s="24">
        <v>0</v>
      </c>
      <c r="D8" s="26">
        <f t="shared" si="0"/>
        <v>1</v>
      </c>
    </row>
    <row r="9" spans="1:10" x14ac:dyDescent="0.45">
      <c r="A9" t="s">
        <v>140</v>
      </c>
      <c r="B9" t="s">
        <v>134</v>
      </c>
      <c r="C9" s="24">
        <v>0</v>
      </c>
      <c r="D9" s="26">
        <f t="shared" si="0"/>
        <v>1</v>
      </c>
      <c r="E9" t="s">
        <v>153</v>
      </c>
    </row>
    <row r="10" spans="1:10" x14ac:dyDescent="0.45">
      <c r="A10" t="s">
        <v>142</v>
      </c>
      <c r="B10" t="s">
        <v>135</v>
      </c>
      <c r="C10" s="24">
        <v>0</v>
      </c>
      <c r="D10" s="26">
        <f t="shared" si="0"/>
        <v>1</v>
      </c>
    </row>
    <row r="11" spans="1:10" x14ac:dyDescent="0.45">
      <c r="A11" t="s">
        <v>142</v>
      </c>
      <c r="B11" t="s">
        <v>136</v>
      </c>
      <c r="C11" s="24">
        <v>0</v>
      </c>
      <c r="D11" s="26">
        <f t="shared" si="0"/>
        <v>1</v>
      </c>
      <c r="E11" t="s">
        <v>152</v>
      </c>
    </row>
    <row r="12" spans="1:10" x14ac:dyDescent="0.45">
      <c r="A12" t="s">
        <v>140</v>
      </c>
      <c r="B12" t="s">
        <v>147</v>
      </c>
      <c r="C12" s="24">
        <v>0</v>
      </c>
      <c r="D12" s="26">
        <f t="shared" si="0"/>
        <v>1</v>
      </c>
      <c r="E12" t="s">
        <v>151</v>
      </c>
    </row>
    <row r="13" spans="1:10" x14ac:dyDescent="0.45">
      <c r="A13" t="s">
        <v>140</v>
      </c>
      <c r="B13" t="s">
        <v>148</v>
      </c>
      <c r="C13" s="24">
        <v>0</v>
      </c>
      <c r="D13" s="26">
        <f t="shared" si="0"/>
        <v>1</v>
      </c>
      <c r="E13" t="s">
        <v>149</v>
      </c>
      <c r="I13">
        <f>144*3*0.02</f>
        <v>8.64</v>
      </c>
    </row>
    <row r="14" spans="1:10" x14ac:dyDescent="0.45">
      <c r="A14" t="s">
        <v>140</v>
      </c>
      <c r="B14" t="s">
        <v>150</v>
      </c>
      <c r="C14" s="24">
        <v>0</v>
      </c>
      <c r="D14" s="26">
        <f t="shared" si="0"/>
        <v>1</v>
      </c>
      <c r="I14">
        <f>60*0.02</f>
        <v>1.2</v>
      </c>
    </row>
    <row r="15" spans="1:10" x14ac:dyDescent="0.45">
      <c r="C15" s="24"/>
      <c r="D15" s="26" t="str">
        <f t="shared" si="0"/>
        <v/>
      </c>
    </row>
    <row r="16" spans="1:10" x14ac:dyDescent="0.45">
      <c r="C16" s="24"/>
      <c r="D16" s="26" t="str">
        <f t="shared" si="0"/>
        <v/>
      </c>
    </row>
    <row r="17" spans="1:4" x14ac:dyDescent="0.45">
      <c r="C17" s="24"/>
      <c r="D17" s="26" t="str">
        <f t="shared" si="0"/>
        <v/>
      </c>
    </row>
    <row r="18" spans="1:4" x14ac:dyDescent="0.45">
      <c r="C18" s="24"/>
      <c r="D18" s="26" t="str">
        <f t="shared" si="0"/>
        <v/>
      </c>
    </row>
    <row r="19" spans="1:4" x14ac:dyDescent="0.45">
      <c r="C19" s="24"/>
      <c r="D19" s="26" t="str">
        <f t="shared" si="0"/>
        <v/>
      </c>
    </row>
    <row r="20" spans="1:4" x14ac:dyDescent="0.45">
      <c r="C20" s="24"/>
      <c r="D20" s="26" t="str">
        <f t="shared" si="0"/>
        <v/>
      </c>
    </row>
    <row r="21" spans="1:4" x14ac:dyDescent="0.45">
      <c r="C21" s="24"/>
      <c r="D21" s="26" t="str">
        <f t="shared" si="0"/>
        <v/>
      </c>
    </row>
    <row r="22" spans="1:4" ht="14.65" thickBot="1" x14ac:dyDescent="0.5">
      <c r="C22" s="28"/>
      <c r="D22" s="26" t="str">
        <f t="shared" si="0"/>
        <v/>
      </c>
    </row>
    <row r="23" spans="1:4" ht="14.65" thickBot="1" x14ac:dyDescent="0.5">
      <c r="A23" s="99" t="s">
        <v>146</v>
      </c>
      <c r="B23" s="100"/>
      <c r="C23" s="100"/>
      <c r="D23" s="29">
        <f>SUM(D2:D22)</f>
        <v>28</v>
      </c>
    </row>
    <row r="24" spans="1:4" x14ac:dyDescent="0.45">
      <c r="A24" t="s">
        <v>139</v>
      </c>
    </row>
  </sheetData>
  <mergeCells count="3">
    <mergeCell ref="G2:I2"/>
    <mergeCell ref="G3:I3"/>
    <mergeCell ref="A23:C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72193-E80D-440A-B47F-E4D82EE21DDD}">
  <dimension ref="A2:F23"/>
  <sheetViews>
    <sheetView topLeftCell="A4" workbookViewId="0">
      <selection activeCell="A17" sqref="A17"/>
    </sheetView>
  </sheetViews>
  <sheetFormatPr defaultRowHeight="14.25" x14ac:dyDescent="0.45"/>
  <cols>
    <col min="1" max="6" width="12.3984375" customWidth="1"/>
  </cols>
  <sheetData>
    <row r="2" spans="1:6" x14ac:dyDescent="0.45">
      <c r="A2" t="s">
        <v>161</v>
      </c>
    </row>
    <row r="3" spans="1:6" ht="14.65" thickBot="1" x14ac:dyDescent="0.5">
      <c r="A3" s="25"/>
      <c r="B3" s="25" t="s">
        <v>154</v>
      </c>
      <c r="C3" s="25" t="s">
        <v>155</v>
      </c>
      <c r="D3" s="25" t="s">
        <v>156</v>
      </c>
      <c r="E3" s="25"/>
      <c r="F3" s="25"/>
    </row>
    <row r="4" spans="1:6" x14ac:dyDescent="0.45">
      <c r="A4" t="s">
        <v>157</v>
      </c>
      <c r="B4" t="s">
        <v>158</v>
      </c>
      <c r="C4" t="s">
        <v>158</v>
      </c>
      <c r="D4" t="s">
        <v>158</v>
      </c>
    </row>
    <row r="5" spans="1:6" x14ac:dyDescent="0.45">
      <c r="A5" t="s">
        <v>159</v>
      </c>
      <c r="C5" t="s">
        <v>158</v>
      </c>
      <c r="D5" t="s">
        <v>158</v>
      </c>
    </row>
    <row r="6" spans="1:6" x14ac:dyDescent="0.45">
      <c r="A6" t="s">
        <v>160</v>
      </c>
      <c r="D6" t="s">
        <v>158</v>
      </c>
    </row>
    <row r="9" spans="1:6" x14ac:dyDescent="0.45">
      <c r="A9" t="s">
        <v>162</v>
      </c>
    </row>
    <row r="12" spans="1:6" s="25" customFormat="1" ht="14.65" thickBot="1" x14ac:dyDescent="0.5">
      <c r="B12" s="25" t="s">
        <v>163</v>
      </c>
      <c r="C12" s="25" t="s">
        <v>164</v>
      </c>
    </row>
    <row r="13" spans="1:6" x14ac:dyDescent="0.45">
      <c r="B13" t="s">
        <v>165</v>
      </c>
      <c r="C13" t="s">
        <v>166</v>
      </c>
      <c r="D13" t="s">
        <v>167</v>
      </c>
    </row>
    <row r="20" spans="2:2" x14ac:dyDescent="0.45">
      <c r="B20" s="30"/>
    </row>
    <row r="21" spans="2:2" x14ac:dyDescent="0.45">
      <c r="B21" s="30"/>
    </row>
    <row r="22" spans="2:2" x14ac:dyDescent="0.45">
      <c r="B22" s="30"/>
    </row>
    <row r="23" spans="2:2" x14ac:dyDescent="0.45">
      <c r="B23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DB36-E5C0-4F9C-B099-AAF918133B96}">
  <dimension ref="A1:I10"/>
  <sheetViews>
    <sheetView workbookViewId="0">
      <selection activeCell="B11" sqref="B11"/>
    </sheetView>
  </sheetViews>
  <sheetFormatPr defaultRowHeight="14.25" x14ac:dyDescent="0.45"/>
  <cols>
    <col min="3" max="3" width="16.53125" bestFit="1" customWidth="1"/>
    <col min="4" max="4" width="11.53125" customWidth="1"/>
    <col min="7" max="7" width="11.46484375" bestFit="1" customWidth="1"/>
    <col min="8" max="8" width="11.73046875" bestFit="1" customWidth="1"/>
  </cols>
  <sheetData>
    <row r="1" spans="1:9" s="25" customFormat="1" ht="14.65" thickBot="1" x14ac:dyDescent="0.5">
      <c r="A1" s="25" t="s">
        <v>169</v>
      </c>
      <c r="B1" s="25" t="s">
        <v>176</v>
      </c>
      <c r="C1" s="25" t="s">
        <v>170</v>
      </c>
      <c r="D1" s="25" t="s">
        <v>182</v>
      </c>
      <c r="E1" s="25" t="s">
        <v>159</v>
      </c>
      <c r="F1" s="25" t="s">
        <v>160</v>
      </c>
      <c r="G1" s="25" t="s">
        <v>174</v>
      </c>
      <c r="H1" s="25" t="s">
        <v>175</v>
      </c>
      <c r="I1" s="25" t="s">
        <v>177</v>
      </c>
    </row>
    <row r="2" spans="1:9" x14ac:dyDescent="0.45">
      <c r="A2" t="s">
        <v>168</v>
      </c>
      <c r="B2">
        <v>100</v>
      </c>
      <c r="C2" t="s">
        <v>171</v>
      </c>
      <c r="D2" t="s">
        <v>173</v>
      </c>
      <c r="E2" t="s">
        <v>172</v>
      </c>
      <c r="F2" t="s">
        <v>173</v>
      </c>
      <c r="G2" t="s">
        <v>172</v>
      </c>
      <c r="H2">
        <v>132</v>
      </c>
      <c r="I2" t="s">
        <v>173</v>
      </c>
    </row>
    <row r="3" spans="1:9" x14ac:dyDescent="0.45">
      <c r="A3" t="s">
        <v>179</v>
      </c>
      <c r="B3">
        <v>130</v>
      </c>
      <c r="C3" t="s">
        <v>178</v>
      </c>
      <c r="D3" t="s">
        <v>173</v>
      </c>
      <c r="E3" t="s">
        <v>172</v>
      </c>
      <c r="F3" t="s">
        <v>173</v>
      </c>
      <c r="G3" t="s">
        <v>173</v>
      </c>
      <c r="H3" t="s">
        <v>180</v>
      </c>
      <c r="I3" t="s">
        <v>181</v>
      </c>
    </row>
    <row r="4" spans="1:9" x14ac:dyDescent="0.45">
      <c r="A4" t="s">
        <v>183</v>
      </c>
      <c r="B4">
        <v>260</v>
      </c>
      <c r="C4" t="s">
        <v>184</v>
      </c>
      <c r="D4" t="s">
        <v>172</v>
      </c>
      <c r="E4" t="s">
        <v>172</v>
      </c>
    </row>
    <row r="8" spans="1:9" x14ac:dyDescent="0.45">
      <c r="B8" t="s">
        <v>185</v>
      </c>
    </row>
    <row r="9" spans="1:9" x14ac:dyDescent="0.45">
      <c r="B9" t="s">
        <v>186</v>
      </c>
    </row>
    <row r="10" spans="1:9" x14ac:dyDescent="0.45">
      <c r="B10" s="31" t="s">
        <v>187</v>
      </c>
    </row>
  </sheetData>
  <hyperlinks>
    <hyperlink ref="B10" r:id="rId1" xr:uid="{47D78F01-0C17-45E9-B69F-A1F8552630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Power Requirements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Grove</dc:creator>
  <cp:lastModifiedBy>Evan Grove</cp:lastModifiedBy>
  <dcterms:created xsi:type="dcterms:W3CDTF">2022-08-26T15:53:52Z</dcterms:created>
  <dcterms:modified xsi:type="dcterms:W3CDTF">2022-09-16T20:16:29Z</dcterms:modified>
</cp:coreProperties>
</file>