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_loacl\Desktop\SD\4. 임상_cardivu\"/>
    </mc:Choice>
  </mc:AlternateContent>
  <xr:revisionPtr revIDLastSave="0" documentId="13_ncr:1_{F4B9EBAE-E11D-467B-B631-BC9B8FD04115}" xr6:coauthVersionLast="47" xr6:coauthVersionMax="47" xr10:uidLastSave="{00000000-0000-0000-0000-000000000000}"/>
  <bookViews>
    <workbookView xWindow="28680" yWindow="-120" windowWidth="29040" windowHeight="15840" tabRatio="938" activeTab="1" xr2:uid="{51E0BDDD-C37C-4572-9929-0B5238E89379}"/>
  </bookViews>
  <sheets>
    <sheet name="예시" sheetId="2" r:id="rId1"/>
    <sheet name="임상_피험자별_샘플_내부" sheetId="25" r:id="rId2"/>
    <sheet name="임상_피험자별_샘플_제출" sheetId="26" r:id="rId3"/>
  </sheets>
  <externalReferences>
    <externalReference r:id="rId4"/>
  </externalReferences>
  <definedNames>
    <definedName name="_xlnm._FilterDatabase" localSheetId="1" hidden="1">임상_피험자별_샘플_내부!$B$13:$J$1546</definedName>
    <definedName name="_xlnm._FilterDatabase" localSheetId="2" hidden="1">임상_피험자별_샘플_제출!$B$5:$E$1532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16" i="25" l="1"/>
  <c r="G1516" i="25"/>
  <c r="I1516" i="25" s="1"/>
  <c r="F1516" i="25"/>
  <c r="J1515" i="25"/>
  <c r="G1515" i="25"/>
  <c r="I1515" i="25" s="1"/>
  <c r="F1515" i="25"/>
  <c r="J1514" i="25"/>
  <c r="G1514" i="25"/>
  <c r="I1514" i="25" s="1"/>
  <c r="F1514" i="25"/>
  <c r="J1513" i="25"/>
  <c r="G1513" i="25"/>
  <c r="I1513" i="25" s="1"/>
  <c r="F1513" i="25"/>
  <c r="J1512" i="25"/>
  <c r="G1512" i="25"/>
  <c r="I1512" i="25" s="1"/>
  <c r="F1512" i="25"/>
  <c r="J1511" i="25"/>
  <c r="G1511" i="25"/>
  <c r="I1511" i="25" s="1"/>
  <c r="F1511" i="25"/>
  <c r="J1510" i="25"/>
  <c r="G1510" i="25"/>
  <c r="H1510" i="25" s="1"/>
  <c r="F1510" i="25"/>
  <c r="J1509" i="25"/>
  <c r="G1509" i="25"/>
  <c r="I1509" i="25" s="1"/>
  <c r="F1509" i="25"/>
  <c r="J1508" i="25"/>
  <c r="G1508" i="25"/>
  <c r="I1508" i="25" s="1"/>
  <c r="F1508" i="25"/>
  <c r="J1507" i="25"/>
  <c r="G1507" i="25"/>
  <c r="I1507" i="25" s="1"/>
  <c r="F1507" i="25"/>
  <c r="J1506" i="25"/>
  <c r="G1506" i="25"/>
  <c r="I1506" i="25" s="1"/>
  <c r="F1506" i="25"/>
  <c r="J1505" i="25"/>
  <c r="G1505" i="25"/>
  <c r="H1505" i="25" s="1"/>
  <c r="F1505" i="25"/>
  <c r="J1504" i="25"/>
  <c r="G1504" i="25"/>
  <c r="H1504" i="25" s="1"/>
  <c r="F1504" i="25"/>
  <c r="J1503" i="25"/>
  <c r="G1503" i="25"/>
  <c r="I1503" i="25" s="1"/>
  <c r="F1503" i="25"/>
  <c r="J1502" i="25"/>
  <c r="G1502" i="25"/>
  <c r="H1502" i="25" s="1"/>
  <c r="F1502" i="25"/>
  <c r="J1501" i="25"/>
  <c r="G1501" i="25"/>
  <c r="I1501" i="25" s="1"/>
  <c r="F1501" i="25"/>
  <c r="B12" i="25"/>
  <c r="J1500" i="25"/>
  <c r="G1500" i="25"/>
  <c r="H1500" i="25" s="1"/>
  <c r="F1500" i="25"/>
  <c r="J1499" i="25"/>
  <c r="G1499" i="25"/>
  <c r="I1499" i="25" s="1"/>
  <c r="F1499" i="25"/>
  <c r="J1498" i="25"/>
  <c r="G1498" i="25"/>
  <c r="H1498" i="25" s="1"/>
  <c r="F1498" i="25"/>
  <c r="J1497" i="25"/>
  <c r="G1497" i="25"/>
  <c r="I1497" i="25" s="1"/>
  <c r="F1497" i="25"/>
  <c r="J1496" i="25"/>
  <c r="G1496" i="25"/>
  <c r="I1496" i="25" s="1"/>
  <c r="F1496" i="25"/>
  <c r="J1495" i="25"/>
  <c r="G1495" i="25"/>
  <c r="I1495" i="25" s="1"/>
  <c r="F1495" i="25"/>
  <c r="J1494" i="25"/>
  <c r="G1494" i="25"/>
  <c r="I1494" i="25" s="1"/>
  <c r="F1494" i="25"/>
  <c r="J1493" i="25"/>
  <c r="G1493" i="25"/>
  <c r="I1493" i="25" s="1"/>
  <c r="F1493" i="25"/>
  <c r="J1492" i="25"/>
  <c r="G1492" i="25"/>
  <c r="H1492" i="25" s="1"/>
  <c r="F1492" i="25"/>
  <c r="J1491" i="25"/>
  <c r="G1491" i="25"/>
  <c r="H1491" i="25" s="1"/>
  <c r="F1491" i="25"/>
  <c r="J1490" i="25"/>
  <c r="G1490" i="25"/>
  <c r="I1490" i="25" s="1"/>
  <c r="F1490" i="25"/>
  <c r="J1489" i="25"/>
  <c r="G1489" i="25"/>
  <c r="I1489" i="25" s="1"/>
  <c r="F1489" i="25"/>
  <c r="J1488" i="25"/>
  <c r="G1488" i="25"/>
  <c r="H1488" i="25" s="1"/>
  <c r="F1488" i="25"/>
  <c r="J1487" i="25"/>
  <c r="G1487" i="25"/>
  <c r="I1487" i="25" s="1"/>
  <c r="F1487" i="25"/>
  <c r="J1486" i="25"/>
  <c r="G1486" i="25"/>
  <c r="H1486" i="25" s="1"/>
  <c r="F1486" i="25"/>
  <c r="J1485" i="25"/>
  <c r="G1485" i="25"/>
  <c r="H1485" i="25" s="1"/>
  <c r="F1485" i="25"/>
  <c r="J1388" i="25"/>
  <c r="G1388" i="25"/>
  <c r="I1388" i="25" s="1"/>
  <c r="F1388" i="25"/>
  <c r="J1387" i="25"/>
  <c r="G1387" i="25"/>
  <c r="I1387" i="25" s="1"/>
  <c r="F1387" i="25"/>
  <c r="J1386" i="25"/>
  <c r="G1386" i="25"/>
  <c r="H1386" i="25" s="1"/>
  <c r="F1386" i="25"/>
  <c r="J1385" i="25"/>
  <c r="G1385" i="25"/>
  <c r="I1385" i="25" s="1"/>
  <c r="F1385" i="25"/>
  <c r="J1384" i="25"/>
  <c r="G1384" i="25"/>
  <c r="I1384" i="25" s="1"/>
  <c r="F1384" i="25"/>
  <c r="J1383" i="25"/>
  <c r="G1383" i="25"/>
  <c r="I1383" i="25" s="1"/>
  <c r="F1383" i="25"/>
  <c r="J1382" i="25"/>
  <c r="G1382" i="25"/>
  <c r="I1382" i="25" s="1"/>
  <c r="F1382" i="25"/>
  <c r="J1381" i="25"/>
  <c r="G1381" i="25"/>
  <c r="I1381" i="25" s="1"/>
  <c r="F1381" i="25"/>
  <c r="J1380" i="25"/>
  <c r="G1380" i="25"/>
  <c r="I1380" i="25" s="1"/>
  <c r="F1380" i="25"/>
  <c r="J1379" i="25"/>
  <c r="G1379" i="25"/>
  <c r="I1379" i="25" s="1"/>
  <c r="F1379" i="25"/>
  <c r="J1378" i="25"/>
  <c r="G1378" i="25"/>
  <c r="I1378" i="25" s="1"/>
  <c r="F1378" i="25"/>
  <c r="J1377" i="25"/>
  <c r="G1377" i="25"/>
  <c r="I1377" i="25" s="1"/>
  <c r="F1377" i="25"/>
  <c r="J1376" i="25"/>
  <c r="G1376" i="25"/>
  <c r="H1376" i="25" s="1"/>
  <c r="F1376" i="25"/>
  <c r="J1375" i="25"/>
  <c r="G1375" i="25"/>
  <c r="I1375" i="25" s="1"/>
  <c r="F1375" i="25"/>
  <c r="J1374" i="25"/>
  <c r="G1374" i="25"/>
  <c r="H1374" i="25" s="1"/>
  <c r="F1374" i="25"/>
  <c r="J1373" i="25"/>
  <c r="G1373" i="25"/>
  <c r="I1373" i="25" s="1"/>
  <c r="F1373" i="25"/>
  <c r="J1212" i="25"/>
  <c r="G1212" i="25"/>
  <c r="I1212" i="25" s="1"/>
  <c r="F1212" i="25"/>
  <c r="J1206" i="25"/>
  <c r="G1206" i="25"/>
  <c r="I1206" i="25" s="1"/>
  <c r="F1206" i="25"/>
  <c r="J1205" i="25"/>
  <c r="G1205" i="25"/>
  <c r="H1205" i="25" s="1"/>
  <c r="F1205" i="25"/>
  <c r="J1204" i="25"/>
  <c r="G1204" i="25"/>
  <c r="I1204" i="25" s="1"/>
  <c r="F1204" i="25"/>
  <c r="J1203" i="25"/>
  <c r="G1203" i="25"/>
  <c r="I1203" i="25" s="1"/>
  <c r="F1203" i="25"/>
  <c r="J1202" i="25"/>
  <c r="G1202" i="25"/>
  <c r="I1202" i="25" s="1"/>
  <c r="F1202" i="25"/>
  <c r="J1201" i="25"/>
  <c r="G1201" i="25"/>
  <c r="I1201" i="25" s="1"/>
  <c r="F1201" i="25"/>
  <c r="J1200" i="25"/>
  <c r="G1200" i="25"/>
  <c r="I1200" i="25" s="1"/>
  <c r="F1200" i="25"/>
  <c r="J1199" i="25"/>
  <c r="G1199" i="25"/>
  <c r="I1199" i="25" s="1"/>
  <c r="F1199" i="25"/>
  <c r="J1198" i="25"/>
  <c r="G1198" i="25"/>
  <c r="I1198" i="25" s="1"/>
  <c r="F1198" i="25"/>
  <c r="J1197" i="25"/>
  <c r="G1197" i="25"/>
  <c r="H1197" i="25" s="1"/>
  <c r="F1197" i="25"/>
  <c r="J1116" i="25"/>
  <c r="G1116" i="25"/>
  <c r="I1116" i="25" s="1"/>
  <c r="F1116" i="25"/>
  <c r="J1115" i="25"/>
  <c r="G1115" i="25"/>
  <c r="I1115" i="25" s="1"/>
  <c r="F1115" i="25"/>
  <c r="J1114" i="25"/>
  <c r="G1114" i="25"/>
  <c r="I1114" i="25" s="1"/>
  <c r="F1114" i="25"/>
  <c r="J1113" i="25"/>
  <c r="G1113" i="25"/>
  <c r="H1113" i="25" s="1"/>
  <c r="F1113" i="25"/>
  <c r="J1112" i="25"/>
  <c r="G1112" i="25"/>
  <c r="I1112" i="25" s="1"/>
  <c r="F1112" i="25"/>
  <c r="J1111" i="25"/>
  <c r="G1111" i="25"/>
  <c r="H1111" i="25" s="1"/>
  <c r="F1111" i="25"/>
  <c r="J1110" i="25"/>
  <c r="G1110" i="25"/>
  <c r="I1110" i="25" s="1"/>
  <c r="F1110" i="25"/>
  <c r="J1109" i="25"/>
  <c r="G1109" i="25"/>
  <c r="I1109" i="25" s="1"/>
  <c r="F1109" i="25"/>
  <c r="J1108" i="25"/>
  <c r="G1108" i="25"/>
  <c r="I1108" i="25" s="1"/>
  <c r="F1108" i="25"/>
  <c r="J1107" i="25"/>
  <c r="G1107" i="25"/>
  <c r="I1107" i="25" s="1"/>
  <c r="F1107" i="25"/>
  <c r="J1106" i="25"/>
  <c r="G1106" i="25"/>
  <c r="I1106" i="25" s="1"/>
  <c r="F1106" i="25"/>
  <c r="J1105" i="25"/>
  <c r="G1105" i="25"/>
  <c r="I1105" i="25" s="1"/>
  <c r="F1105" i="25"/>
  <c r="J1104" i="25"/>
  <c r="G1104" i="25"/>
  <c r="I1104" i="25" s="1"/>
  <c r="F1104" i="25"/>
  <c r="J1103" i="25"/>
  <c r="G1103" i="25"/>
  <c r="I1103" i="25" s="1"/>
  <c r="F1103" i="25"/>
  <c r="J1102" i="25"/>
  <c r="G1102" i="25"/>
  <c r="I1102" i="25" s="1"/>
  <c r="F1102" i="25"/>
  <c r="J1101" i="25"/>
  <c r="G1101" i="25"/>
  <c r="H1101" i="25" s="1"/>
  <c r="F1101" i="25"/>
  <c r="J1180" i="25"/>
  <c r="G1180" i="25"/>
  <c r="I1180" i="25" s="1"/>
  <c r="F1180" i="25"/>
  <c r="H1503" i="25" l="1"/>
  <c r="I1386" i="25"/>
  <c r="I1491" i="25"/>
  <c r="H1497" i="25"/>
  <c r="I1485" i="25"/>
  <c r="I1500" i="25"/>
  <c r="I1510" i="25"/>
  <c r="H1507" i="25"/>
  <c r="I1505" i="25"/>
  <c r="H1379" i="25"/>
  <c r="I1504" i="25"/>
  <c r="H1514" i="25"/>
  <c r="I1376" i="25"/>
  <c r="I1498" i="25"/>
  <c r="H1511" i="25"/>
  <c r="H1515" i="25"/>
  <c r="H1516" i="25"/>
  <c r="H1509" i="25"/>
  <c r="H1512" i="25"/>
  <c r="H1508" i="25"/>
  <c r="H1513" i="25"/>
  <c r="H1506" i="25"/>
  <c r="I1502" i="25"/>
  <c r="H1501" i="25"/>
  <c r="I1492" i="25"/>
  <c r="I1486" i="25"/>
  <c r="H1493" i="25"/>
  <c r="H1496" i="25"/>
  <c r="H1381" i="25"/>
  <c r="H1375" i="25"/>
  <c r="I1488" i="25"/>
  <c r="H1494" i="25"/>
  <c r="H1489" i="25"/>
  <c r="H1487" i="25"/>
  <c r="H1499" i="25"/>
  <c r="H1490" i="25"/>
  <c r="H1495" i="25"/>
  <c r="I1374" i="25"/>
  <c r="H1380" i="25"/>
  <c r="H1378" i="25"/>
  <c r="H1384" i="25"/>
  <c r="H1377" i="25"/>
  <c r="H1382" i="25"/>
  <c r="H1387" i="25"/>
  <c r="H1373" i="25"/>
  <c r="H1385" i="25"/>
  <c r="H1383" i="25"/>
  <c r="H1388" i="25"/>
  <c r="H1206" i="25"/>
  <c r="H1200" i="25"/>
  <c r="I1197" i="25"/>
  <c r="H1110" i="25"/>
  <c r="H1104" i="25"/>
  <c r="I1101" i="25"/>
  <c r="I1111" i="25"/>
  <c r="H1198" i="25"/>
  <c r="I1205" i="25"/>
  <c r="H1202" i="25"/>
  <c r="H1107" i="25"/>
  <c r="H1203" i="25"/>
  <c r="H1201" i="25"/>
  <c r="H1199" i="25"/>
  <c r="H1204" i="25"/>
  <c r="H1212" i="25"/>
  <c r="H1114" i="25"/>
  <c r="H1102" i="25"/>
  <c r="H1106" i="25"/>
  <c r="I1113" i="25"/>
  <c r="H1116" i="25"/>
  <c r="H1112" i="25"/>
  <c r="H1105" i="25"/>
  <c r="H1103" i="25"/>
  <c r="H1115" i="25"/>
  <c r="H1108" i="25"/>
  <c r="H1109" i="25"/>
  <c r="H1180" i="25"/>
  <c r="J13" i="25" l="1"/>
  <c r="K8" i="25"/>
  <c r="M8" i="25" s="1"/>
  <c r="E8" i="25"/>
  <c r="E9" i="25"/>
  <c r="E10" i="25" s="1"/>
  <c r="E11" i="25"/>
  <c r="E12" i="25"/>
  <c r="D12" i="25"/>
  <c r="D11" i="25"/>
  <c r="D9" i="25"/>
  <c r="D10" i="25" s="1"/>
  <c r="D8" i="25"/>
  <c r="J1437" i="25"/>
  <c r="J1438" i="25"/>
  <c r="J1439" i="25"/>
  <c r="J1440" i="25"/>
  <c r="J1441" i="25"/>
  <c r="J1442" i="25"/>
  <c r="J1443" i="25"/>
  <c r="J1444" i="25"/>
  <c r="J1445" i="25"/>
  <c r="J1446" i="25"/>
  <c r="J1447" i="25"/>
  <c r="J1448" i="25"/>
  <c r="J1449" i="25"/>
  <c r="J1450" i="25"/>
  <c r="J1451" i="25"/>
  <c r="J1452" i="25"/>
  <c r="G1437" i="25"/>
  <c r="I1437" i="25" s="1"/>
  <c r="G1438" i="25"/>
  <c r="I1438" i="25" s="1"/>
  <c r="G1439" i="25"/>
  <c r="I1439" i="25" s="1"/>
  <c r="G1440" i="25"/>
  <c r="H1440" i="25" s="1"/>
  <c r="G1441" i="25"/>
  <c r="H1441" i="25" s="1"/>
  <c r="G1442" i="25"/>
  <c r="H1442" i="25" s="1"/>
  <c r="G1443" i="25"/>
  <c r="I1443" i="25" s="1"/>
  <c r="G1444" i="25"/>
  <c r="H1444" i="25" s="1"/>
  <c r="G1445" i="25"/>
  <c r="H1445" i="25" s="1"/>
  <c r="G1446" i="25"/>
  <c r="H1446" i="25" s="1"/>
  <c r="G1447" i="25"/>
  <c r="H1447" i="25" s="1"/>
  <c r="G1448" i="25"/>
  <c r="I1448" i="25" s="1"/>
  <c r="G1449" i="25"/>
  <c r="I1449" i="25" s="1"/>
  <c r="G1450" i="25"/>
  <c r="I1450" i="25" s="1"/>
  <c r="G1451" i="25"/>
  <c r="I1451" i="25" s="1"/>
  <c r="G1452" i="25"/>
  <c r="H1452" i="25" s="1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J1293" i="25"/>
  <c r="J1294" i="25"/>
  <c r="J1295" i="25"/>
  <c r="J1296" i="25"/>
  <c r="J1297" i="25"/>
  <c r="J1298" i="25"/>
  <c r="J1299" i="25"/>
  <c r="J1300" i="25"/>
  <c r="J1301" i="25"/>
  <c r="J1302" i="25"/>
  <c r="J1303" i="25"/>
  <c r="J1304" i="25"/>
  <c r="J1305" i="25"/>
  <c r="J1306" i="25"/>
  <c r="J1307" i="25"/>
  <c r="J1308" i="25"/>
  <c r="J1405" i="25"/>
  <c r="J1406" i="25"/>
  <c r="J1407" i="25"/>
  <c r="J1408" i="25"/>
  <c r="J1409" i="25"/>
  <c r="J1410" i="25"/>
  <c r="J1411" i="25"/>
  <c r="J1412" i="25"/>
  <c r="J1413" i="25"/>
  <c r="J1414" i="25"/>
  <c r="J1415" i="25"/>
  <c r="J1416" i="25"/>
  <c r="J1417" i="25"/>
  <c r="J1418" i="25"/>
  <c r="J1419" i="25"/>
  <c r="J1420" i="25"/>
  <c r="J1421" i="25"/>
  <c r="J1422" i="25"/>
  <c r="J1423" i="25"/>
  <c r="J1424" i="25"/>
  <c r="J1425" i="25"/>
  <c r="J1426" i="25"/>
  <c r="J1427" i="25"/>
  <c r="J1428" i="25"/>
  <c r="J1429" i="25"/>
  <c r="J1430" i="25"/>
  <c r="J1431" i="25"/>
  <c r="J1432" i="25"/>
  <c r="J1433" i="25"/>
  <c r="J1434" i="25"/>
  <c r="J1435" i="25"/>
  <c r="J1436" i="25"/>
  <c r="G1293" i="25"/>
  <c r="H1293" i="25" s="1"/>
  <c r="G1294" i="25"/>
  <c r="H1294" i="25" s="1"/>
  <c r="G1295" i="25"/>
  <c r="H1295" i="25" s="1"/>
  <c r="G1296" i="25"/>
  <c r="I1296" i="25" s="1"/>
  <c r="G1297" i="25"/>
  <c r="H1297" i="25" s="1"/>
  <c r="G1298" i="25"/>
  <c r="H1298" i="25" s="1"/>
  <c r="G1299" i="25"/>
  <c r="H1299" i="25" s="1"/>
  <c r="G1300" i="25"/>
  <c r="H1300" i="25" s="1"/>
  <c r="G1301" i="25"/>
  <c r="H1301" i="25" s="1"/>
  <c r="G1302" i="25"/>
  <c r="H1302" i="25" s="1"/>
  <c r="G1303" i="25"/>
  <c r="H1303" i="25" s="1"/>
  <c r="G1304" i="25"/>
  <c r="H1304" i="25" s="1"/>
  <c r="G1305" i="25"/>
  <c r="H1305" i="25" s="1"/>
  <c r="G1306" i="25"/>
  <c r="H1306" i="25" s="1"/>
  <c r="G1307" i="25"/>
  <c r="H1307" i="25" s="1"/>
  <c r="G1308" i="25"/>
  <c r="I1308" i="25" s="1"/>
  <c r="G1405" i="25"/>
  <c r="H1405" i="25" s="1"/>
  <c r="G1406" i="25"/>
  <c r="H1406" i="25" s="1"/>
  <c r="G1407" i="25"/>
  <c r="H1407" i="25" s="1"/>
  <c r="G1408" i="25"/>
  <c r="H1408" i="25" s="1"/>
  <c r="G1409" i="25"/>
  <c r="H1409" i="25" s="1"/>
  <c r="G1410" i="25"/>
  <c r="H1410" i="25" s="1"/>
  <c r="G1411" i="25"/>
  <c r="H1411" i="25" s="1"/>
  <c r="G1412" i="25"/>
  <c r="H1412" i="25" s="1"/>
  <c r="G1413" i="25"/>
  <c r="H1413" i="25" s="1"/>
  <c r="G1414" i="25"/>
  <c r="H1414" i="25" s="1"/>
  <c r="G1415" i="25"/>
  <c r="H1415" i="25" s="1"/>
  <c r="G1416" i="25"/>
  <c r="I1416" i="25" s="1"/>
  <c r="G1417" i="25"/>
  <c r="H1417" i="25" s="1"/>
  <c r="G1418" i="25"/>
  <c r="H1418" i="25" s="1"/>
  <c r="G1419" i="25"/>
  <c r="H1419" i="25" s="1"/>
  <c r="G1420" i="25"/>
  <c r="H1420" i="25" s="1"/>
  <c r="G1421" i="25"/>
  <c r="H1421" i="25" s="1"/>
  <c r="G1422" i="25"/>
  <c r="H1422" i="25" s="1"/>
  <c r="G1423" i="25"/>
  <c r="H1423" i="25" s="1"/>
  <c r="G1424" i="25"/>
  <c r="H1424" i="25" s="1"/>
  <c r="G1425" i="25"/>
  <c r="H1425" i="25" s="1"/>
  <c r="G1426" i="25"/>
  <c r="H1426" i="25" s="1"/>
  <c r="G1427" i="25"/>
  <c r="H1427" i="25" s="1"/>
  <c r="G1428" i="25"/>
  <c r="I1428" i="25" s="1"/>
  <c r="G1429" i="25"/>
  <c r="H1429" i="25" s="1"/>
  <c r="G1430" i="25"/>
  <c r="H1430" i="25" s="1"/>
  <c r="G1431" i="25"/>
  <c r="H1431" i="25" s="1"/>
  <c r="G1432" i="25"/>
  <c r="H1432" i="25" s="1"/>
  <c r="G1433" i="25"/>
  <c r="H1433" i="25" s="1"/>
  <c r="G1434" i="25"/>
  <c r="H1434" i="25" s="1"/>
  <c r="G1435" i="25"/>
  <c r="H1435" i="25" s="1"/>
  <c r="G1436" i="25"/>
  <c r="I1436" i="25" s="1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453" i="25"/>
  <c r="J1454" i="25"/>
  <c r="J1455" i="25"/>
  <c r="J1456" i="25"/>
  <c r="J1457" i="25"/>
  <c r="J1458" i="25"/>
  <c r="J1459" i="25"/>
  <c r="J1460" i="25"/>
  <c r="J1461" i="25"/>
  <c r="J1462" i="25"/>
  <c r="J1463" i="25"/>
  <c r="J1464" i="25"/>
  <c r="J1465" i="25"/>
  <c r="J1466" i="25"/>
  <c r="J1467" i="25"/>
  <c r="J1468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1469" i="25"/>
  <c r="J1470" i="25"/>
  <c r="J1471" i="25"/>
  <c r="J1472" i="25"/>
  <c r="J1473" i="25"/>
  <c r="J1474" i="25"/>
  <c r="J1475" i="25"/>
  <c r="J1476" i="25"/>
  <c r="J1477" i="25"/>
  <c r="J1478" i="25"/>
  <c r="J1479" i="25"/>
  <c r="J1480" i="25"/>
  <c r="J1481" i="25"/>
  <c r="J1482" i="25"/>
  <c r="J1483" i="25"/>
  <c r="J1484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1517" i="25"/>
  <c r="J1518" i="25"/>
  <c r="J1519" i="25"/>
  <c r="J1520" i="25"/>
  <c r="J1521" i="25"/>
  <c r="J1522" i="25"/>
  <c r="J1523" i="25"/>
  <c r="J1524" i="25"/>
  <c r="J1525" i="25"/>
  <c r="J1526" i="25"/>
  <c r="J1527" i="25"/>
  <c r="J1528" i="25"/>
  <c r="J1529" i="25"/>
  <c r="J1530" i="25"/>
  <c r="J1531" i="25"/>
  <c r="J1532" i="25"/>
  <c r="J1533" i="25"/>
  <c r="J1534" i="25"/>
  <c r="J1535" i="25"/>
  <c r="J1536" i="25"/>
  <c r="J1537" i="25"/>
  <c r="J1538" i="25"/>
  <c r="J1539" i="25"/>
  <c r="J1540" i="25"/>
  <c r="J1541" i="25"/>
  <c r="J1542" i="25"/>
  <c r="J1543" i="25"/>
  <c r="J1544" i="25"/>
  <c r="J1545" i="25"/>
  <c r="J1546" i="25"/>
  <c r="J1547" i="25"/>
  <c r="J154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1549" i="25"/>
  <c r="J1550" i="25"/>
  <c r="J1551" i="25"/>
  <c r="J1552" i="25"/>
  <c r="J1553" i="25"/>
  <c r="J1554" i="25"/>
  <c r="J1555" i="25"/>
  <c r="J1556" i="25"/>
  <c r="J1557" i="25"/>
  <c r="J1558" i="25"/>
  <c r="J1559" i="25"/>
  <c r="J1560" i="25"/>
  <c r="J1561" i="25"/>
  <c r="J1562" i="25"/>
  <c r="J1563" i="25"/>
  <c r="J156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1565" i="25"/>
  <c r="J1566" i="25"/>
  <c r="J1567" i="25"/>
  <c r="J1568" i="25"/>
  <c r="J1569" i="25"/>
  <c r="J1570" i="25"/>
  <c r="J1571" i="25"/>
  <c r="J1572" i="25"/>
  <c r="J1573" i="25"/>
  <c r="J1574" i="25"/>
  <c r="J1575" i="25"/>
  <c r="J1576" i="25"/>
  <c r="J1577" i="25"/>
  <c r="J1578" i="25"/>
  <c r="J1579" i="25"/>
  <c r="J1580" i="25"/>
  <c r="J301" i="25"/>
  <c r="J302" i="25"/>
  <c r="J303" i="25"/>
  <c r="J304" i="25"/>
  <c r="J305" i="25"/>
  <c r="J306" i="25"/>
  <c r="J307" i="25"/>
  <c r="J308" i="25"/>
  <c r="J309" i="25"/>
  <c r="J310" i="25"/>
  <c r="J311" i="25"/>
  <c r="J312" i="25"/>
  <c r="J313" i="25"/>
  <c r="J314" i="25"/>
  <c r="J315" i="25"/>
  <c r="J316" i="25"/>
  <c r="J1581" i="25"/>
  <c r="J1582" i="25"/>
  <c r="J1583" i="25"/>
  <c r="J1584" i="25"/>
  <c r="J1585" i="25"/>
  <c r="J1586" i="25"/>
  <c r="J1587" i="25"/>
  <c r="J1588" i="25"/>
  <c r="J1589" i="25"/>
  <c r="J1590" i="25"/>
  <c r="J1591" i="25"/>
  <c r="J1592" i="25"/>
  <c r="J1593" i="25"/>
  <c r="J1594" i="25"/>
  <c r="J1595" i="25"/>
  <c r="J1596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317" i="25"/>
  <c r="J318" i="25"/>
  <c r="J319" i="25"/>
  <c r="J320" i="25"/>
  <c r="J321" i="25"/>
  <c r="J322" i="25"/>
  <c r="J323" i="25"/>
  <c r="J324" i="25"/>
  <c r="J325" i="25"/>
  <c r="J326" i="25"/>
  <c r="J327" i="25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343" i="25"/>
  <c r="J344" i="25"/>
  <c r="J345" i="25"/>
  <c r="J346" i="25"/>
  <c r="J347" i="25"/>
  <c r="J348" i="25"/>
  <c r="J349" i="25"/>
  <c r="J350" i="25"/>
  <c r="J351" i="25"/>
  <c r="J352" i="25"/>
  <c r="J353" i="25"/>
  <c r="J354" i="25"/>
  <c r="J355" i="25"/>
  <c r="J356" i="25"/>
  <c r="J357" i="25"/>
  <c r="J358" i="25"/>
  <c r="J359" i="25"/>
  <c r="J360" i="25"/>
  <c r="J361" i="25"/>
  <c r="J362" i="25"/>
  <c r="J363" i="25"/>
  <c r="J364" i="25"/>
  <c r="J365" i="25"/>
  <c r="J366" i="25"/>
  <c r="J367" i="25"/>
  <c r="J368" i="25"/>
  <c r="J369" i="25"/>
  <c r="J370" i="25"/>
  <c r="J371" i="25"/>
  <c r="J372" i="25"/>
  <c r="J373" i="25"/>
  <c r="J374" i="25"/>
  <c r="J375" i="25"/>
  <c r="J376" i="25"/>
  <c r="J377" i="25"/>
  <c r="J378" i="25"/>
  <c r="J379" i="25"/>
  <c r="J380" i="25"/>
  <c r="J1597" i="25"/>
  <c r="J1598" i="25"/>
  <c r="J1599" i="25"/>
  <c r="J1600" i="25"/>
  <c r="J1601" i="25"/>
  <c r="J1602" i="25"/>
  <c r="J1603" i="25"/>
  <c r="J1604" i="25"/>
  <c r="J1605" i="25"/>
  <c r="J1606" i="25"/>
  <c r="J1607" i="25"/>
  <c r="J1608" i="25"/>
  <c r="J1609" i="25"/>
  <c r="J1610" i="25"/>
  <c r="J1611" i="25"/>
  <c r="J1612" i="25"/>
  <c r="J381" i="25"/>
  <c r="J382" i="25"/>
  <c r="J383" i="25"/>
  <c r="J384" i="25"/>
  <c r="J385" i="25"/>
  <c r="J386" i="25"/>
  <c r="J387" i="25"/>
  <c r="J388" i="25"/>
  <c r="J389" i="25"/>
  <c r="J390" i="25"/>
  <c r="J391" i="25"/>
  <c r="J392" i="25"/>
  <c r="J393" i="25"/>
  <c r="J394" i="25"/>
  <c r="J395" i="25"/>
  <c r="J396" i="25"/>
  <c r="J397" i="25"/>
  <c r="J398" i="25"/>
  <c r="J399" i="25"/>
  <c r="J400" i="25"/>
  <c r="J401" i="25"/>
  <c r="J402" i="25"/>
  <c r="J403" i="25"/>
  <c r="J404" i="25"/>
  <c r="J405" i="25"/>
  <c r="J406" i="25"/>
  <c r="J407" i="25"/>
  <c r="J408" i="25"/>
  <c r="J409" i="25"/>
  <c r="J410" i="25"/>
  <c r="J411" i="25"/>
  <c r="J412" i="25"/>
  <c r="J413" i="25"/>
  <c r="J414" i="25"/>
  <c r="J415" i="25"/>
  <c r="J416" i="25"/>
  <c r="J417" i="25"/>
  <c r="J418" i="25"/>
  <c r="J419" i="25"/>
  <c r="J420" i="25"/>
  <c r="J421" i="25"/>
  <c r="J422" i="25"/>
  <c r="J423" i="25"/>
  <c r="J424" i="25"/>
  <c r="J425" i="25"/>
  <c r="J426" i="25"/>
  <c r="J427" i="25"/>
  <c r="J428" i="25"/>
  <c r="J429" i="25"/>
  <c r="J430" i="25"/>
  <c r="J431" i="25"/>
  <c r="J432" i="25"/>
  <c r="J433" i="25"/>
  <c r="J434" i="25"/>
  <c r="J435" i="25"/>
  <c r="J436" i="25"/>
  <c r="J437" i="25"/>
  <c r="J438" i="25"/>
  <c r="J439" i="25"/>
  <c r="J440" i="25"/>
  <c r="J441" i="25"/>
  <c r="J442" i="25"/>
  <c r="J443" i="25"/>
  <c r="J444" i="25"/>
  <c r="J445" i="25"/>
  <c r="J446" i="25"/>
  <c r="J447" i="25"/>
  <c r="J448" i="25"/>
  <c r="J449" i="25"/>
  <c r="J450" i="25"/>
  <c r="J451" i="25"/>
  <c r="J452" i="25"/>
  <c r="J453" i="25"/>
  <c r="J454" i="25"/>
  <c r="J455" i="25"/>
  <c r="J456" i="25"/>
  <c r="J457" i="25"/>
  <c r="J458" i="25"/>
  <c r="J459" i="25"/>
  <c r="J460" i="25"/>
  <c r="J461" i="25"/>
  <c r="J462" i="25"/>
  <c r="J463" i="25"/>
  <c r="J464" i="25"/>
  <c r="J465" i="25"/>
  <c r="J466" i="25"/>
  <c r="J467" i="25"/>
  <c r="J468" i="25"/>
  <c r="J469" i="25"/>
  <c r="J470" i="25"/>
  <c r="J471" i="25"/>
  <c r="J472" i="25"/>
  <c r="J473" i="25"/>
  <c r="J474" i="25"/>
  <c r="J475" i="25"/>
  <c r="J476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477" i="25"/>
  <c r="J478" i="25"/>
  <c r="J479" i="25"/>
  <c r="J480" i="25"/>
  <c r="J481" i="25"/>
  <c r="J482" i="25"/>
  <c r="J483" i="25"/>
  <c r="J484" i="25"/>
  <c r="J485" i="25"/>
  <c r="J486" i="25"/>
  <c r="J487" i="25"/>
  <c r="J488" i="25"/>
  <c r="J489" i="25"/>
  <c r="J490" i="25"/>
  <c r="J491" i="25"/>
  <c r="J492" i="25"/>
  <c r="J493" i="25"/>
  <c r="J494" i="25"/>
  <c r="J495" i="25"/>
  <c r="J496" i="25"/>
  <c r="J497" i="25"/>
  <c r="J498" i="25"/>
  <c r="J499" i="25"/>
  <c r="J500" i="25"/>
  <c r="J501" i="25"/>
  <c r="J502" i="25"/>
  <c r="J503" i="25"/>
  <c r="J504" i="25"/>
  <c r="J505" i="25"/>
  <c r="J506" i="25"/>
  <c r="J507" i="25"/>
  <c r="J508" i="25"/>
  <c r="J509" i="25"/>
  <c r="J510" i="25"/>
  <c r="J511" i="25"/>
  <c r="J512" i="25"/>
  <c r="J513" i="25"/>
  <c r="J514" i="25"/>
  <c r="J515" i="25"/>
  <c r="J516" i="25"/>
  <c r="J517" i="25"/>
  <c r="J518" i="25"/>
  <c r="J519" i="25"/>
  <c r="J520" i="25"/>
  <c r="J521" i="25"/>
  <c r="J522" i="25"/>
  <c r="J523" i="25"/>
  <c r="J524" i="25"/>
  <c r="J525" i="25"/>
  <c r="J526" i="25"/>
  <c r="J527" i="25"/>
  <c r="J528" i="25"/>
  <c r="J529" i="25"/>
  <c r="J530" i="25"/>
  <c r="J531" i="25"/>
  <c r="J532" i="25"/>
  <c r="J533" i="25"/>
  <c r="J534" i="25"/>
  <c r="J535" i="25"/>
  <c r="J536" i="25"/>
  <c r="J537" i="25"/>
  <c r="J538" i="25"/>
  <c r="J539" i="25"/>
  <c r="J540" i="25"/>
  <c r="J541" i="25"/>
  <c r="J542" i="25"/>
  <c r="J543" i="25"/>
  <c r="J544" i="25"/>
  <c r="J545" i="25"/>
  <c r="J546" i="25"/>
  <c r="J547" i="25"/>
  <c r="J548" i="25"/>
  <c r="J549" i="25"/>
  <c r="J550" i="25"/>
  <c r="J551" i="25"/>
  <c r="J552" i="25"/>
  <c r="J553" i="25"/>
  <c r="J554" i="25"/>
  <c r="J555" i="25"/>
  <c r="J556" i="25"/>
  <c r="J557" i="25"/>
  <c r="J558" i="25"/>
  <c r="J559" i="25"/>
  <c r="J560" i="25"/>
  <c r="J561" i="25"/>
  <c r="J562" i="25"/>
  <c r="J563" i="25"/>
  <c r="J564" i="25"/>
  <c r="J565" i="25"/>
  <c r="J566" i="25"/>
  <c r="J567" i="25"/>
  <c r="J568" i="25"/>
  <c r="J569" i="25"/>
  <c r="J570" i="25"/>
  <c r="J571" i="25"/>
  <c r="J572" i="25"/>
  <c r="J573" i="25"/>
  <c r="J574" i="25"/>
  <c r="J575" i="25"/>
  <c r="J576" i="25"/>
  <c r="J577" i="25"/>
  <c r="J578" i="25"/>
  <c r="J579" i="25"/>
  <c r="J580" i="25"/>
  <c r="J581" i="25"/>
  <c r="J582" i="25"/>
  <c r="J583" i="25"/>
  <c r="J584" i="25"/>
  <c r="J585" i="25"/>
  <c r="J586" i="25"/>
  <c r="J587" i="25"/>
  <c r="J588" i="25"/>
  <c r="J589" i="25"/>
  <c r="J590" i="25"/>
  <c r="J591" i="25"/>
  <c r="J592" i="25"/>
  <c r="J593" i="25"/>
  <c r="J594" i="25"/>
  <c r="J595" i="25"/>
  <c r="J596" i="25"/>
  <c r="J597" i="25"/>
  <c r="J598" i="25"/>
  <c r="J599" i="25"/>
  <c r="J600" i="25"/>
  <c r="J601" i="25"/>
  <c r="J602" i="25"/>
  <c r="J603" i="25"/>
  <c r="J604" i="25"/>
  <c r="J605" i="25"/>
  <c r="J606" i="25"/>
  <c r="J607" i="25"/>
  <c r="J608" i="25"/>
  <c r="J609" i="25"/>
  <c r="J610" i="25"/>
  <c r="J611" i="25"/>
  <c r="J612" i="25"/>
  <c r="J613" i="25"/>
  <c r="J614" i="25"/>
  <c r="J615" i="25"/>
  <c r="J616" i="25"/>
  <c r="J617" i="25"/>
  <c r="J618" i="25"/>
  <c r="J619" i="25"/>
  <c r="J620" i="25"/>
  <c r="J621" i="25"/>
  <c r="J622" i="25"/>
  <c r="J623" i="25"/>
  <c r="J624" i="25"/>
  <c r="J625" i="25"/>
  <c r="J626" i="25"/>
  <c r="J627" i="25"/>
  <c r="J628" i="25"/>
  <c r="J629" i="25"/>
  <c r="J630" i="25"/>
  <c r="J631" i="25"/>
  <c r="J632" i="25"/>
  <c r="J633" i="25"/>
  <c r="J634" i="25"/>
  <c r="J635" i="25"/>
  <c r="J636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637" i="25"/>
  <c r="J638" i="25"/>
  <c r="J639" i="25"/>
  <c r="J640" i="25"/>
  <c r="J641" i="25"/>
  <c r="J642" i="25"/>
  <c r="J643" i="25"/>
  <c r="J644" i="25"/>
  <c r="J645" i="25"/>
  <c r="J646" i="25"/>
  <c r="J647" i="25"/>
  <c r="J648" i="25"/>
  <c r="J649" i="25"/>
  <c r="J650" i="25"/>
  <c r="J651" i="25"/>
  <c r="J652" i="25"/>
  <c r="J653" i="25"/>
  <c r="J654" i="25"/>
  <c r="J655" i="25"/>
  <c r="J656" i="25"/>
  <c r="J657" i="25"/>
  <c r="J658" i="25"/>
  <c r="J659" i="25"/>
  <c r="J660" i="25"/>
  <c r="J661" i="25"/>
  <c r="J662" i="25"/>
  <c r="J663" i="25"/>
  <c r="J664" i="25"/>
  <c r="J665" i="25"/>
  <c r="J666" i="25"/>
  <c r="J667" i="25"/>
  <c r="J668" i="25"/>
  <c r="J669" i="25"/>
  <c r="J670" i="25"/>
  <c r="J671" i="25"/>
  <c r="J672" i="25"/>
  <c r="J673" i="25"/>
  <c r="J674" i="25"/>
  <c r="J675" i="25"/>
  <c r="J676" i="25"/>
  <c r="J677" i="25"/>
  <c r="J678" i="25"/>
  <c r="J679" i="25"/>
  <c r="J680" i="25"/>
  <c r="J681" i="25"/>
  <c r="J682" i="25"/>
  <c r="J683" i="25"/>
  <c r="J684" i="25"/>
  <c r="J685" i="25"/>
  <c r="J686" i="25"/>
  <c r="J687" i="25"/>
  <c r="J688" i="25"/>
  <c r="J689" i="25"/>
  <c r="J690" i="25"/>
  <c r="J691" i="25"/>
  <c r="J692" i="25"/>
  <c r="J693" i="25"/>
  <c r="J694" i="25"/>
  <c r="J695" i="25"/>
  <c r="J696" i="25"/>
  <c r="J697" i="25"/>
  <c r="J698" i="25"/>
  <c r="J699" i="25"/>
  <c r="J700" i="25"/>
  <c r="J701" i="25"/>
  <c r="J702" i="25"/>
  <c r="J703" i="25"/>
  <c r="J704" i="25"/>
  <c r="J705" i="25"/>
  <c r="J706" i="25"/>
  <c r="J707" i="25"/>
  <c r="J708" i="25"/>
  <c r="J709" i="25"/>
  <c r="J710" i="25"/>
  <c r="J711" i="25"/>
  <c r="J712" i="25"/>
  <c r="J713" i="25"/>
  <c r="J714" i="25"/>
  <c r="J715" i="25"/>
  <c r="J716" i="25"/>
  <c r="J717" i="25"/>
  <c r="J718" i="25"/>
  <c r="J719" i="25"/>
  <c r="J720" i="25"/>
  <c r="J721" i="25"/>
  <c r="J722" i="25"/>
  <c r="J723" i="25"/>
  <c r="J724" i="25"/>
  <c r="J725" i="25"/>
  <c r="J726" i="25"/>
  <c r="J727" i="25"/>
  <c r="J728" i="25"/>
  <c r="J729" i="25"/>
  <c r="J730" i="25"/>
  <c r="J731" i="25"/>
  <c r="J732" i="25"/>
  <c r="J733" i="25"/>
  <c r="J734" i="25"/>
  <c r="J735" i="25"/>
  <c r="J736" i="25"/>
  <c r="J737" i="25"/>
  <c r="J738" i="25"/>
  <c r="J739" i="25"/>
  <c r="J740" i="25"/>
  <c r="J741" i="25"/>
  <c r="J742" i="25"/>
  <c r="J743" i="25"/>
  <c r="J744" i="25"/>
  <c r="J745" i="25"/>
  <c r="J746" i="25"/>
  <c r="J747" i="25"/>
  <c r="J748" i="25"/>
  <c r="J749" i="25"/>
  <c r="J750" i="25"/>
  <c r="J751" i="25"/>
  <c r="J752" i="25"/>
  <c r="J753" i="25"/>
  <c r="J754" i="25"/>
  <c r="J755" i="25"/>
  <c r="J756" i="25"/>
  <c r="J757" i="25"/>
  <c r="J758" i="25"/>
  <c r="J759" i="25"/>
  <c r="J760" i="25"/>
  <c r="J761" i="25"/>
  <c r="J762" i="25"/>
  <c r="J763" i="25"/>
  <c r="J764" i="25"/>
  <c r="J765" i="25"/>
  <c r="J766" i="25"/>
  <c r="J767" i="25"/>
  <c r="J768" i="25"/>
  <c r="J769" i="25"/>
  <c r="J770" i="25"/>
  <c r="J771" i="25"/>
  <c r="J772" i="25"/>
  <c r="J773" i="25"/>
  <c r="J774" i="25"/>
  <c r="J775" i="25"/>
  <c r="J776" i="25"/>
  <c r="J777" i="25"/>
  <c r="J778" i="25"/>
  <c r="J779" i="25"/>
  <c r="J780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781" i="25"/>
  <c r="J782" i="25"/>
  <c r="J783" i="25"/>
  <c r="J784" i="25"/>
  <c r="J785" i="25"/>
  <c r="J786" i="25"/>
  <c r="J787" i="25"/>
  <c r="J788" i="25"/>
  <c r="J789" i="25"/>
  <c r="J790" i="25"/>
  <c r="J791" i="25"/>
  <c r="J792" i="25"/>
  <c r="J793" i="25"/>
  <c r="J794" i="25"/>
  <c r="J795" i="25"/>
  <c r="J796" i="25"/>
  <c r="J797" i="25"/>
  <c r="J798" i="25"/>
  <c r="J799" i="25"/>
  <c r="J800" i="25"/>
  <c r="J801" i="25"/>
  <c r="J802" i="25"/>
  <c r="J803" i="25"/>
  <c r="J804" i="25"/>
  <c r="J805" i="25"/>
  <c r="J806" i="25"/>
  <c r="J807" i="25"/>
  <c r="J808" i="25"/>
  <c r="J809" i="25"/>
  <c r="J810" i="25"/>
  <c r="J811" i="25"/>
  <c r="J812" i="25"/>
  <c r="J813" i="25"/>
  <c r="J814" i="25"/>
  <c r="J815" i="25"/>
  <c r="J816" i="25"/>
  <c r="J817" i="25"/>
  <c r="J818" i="25"/>
  <c r="J819" i="25"/>
  <c r="J820" i="25"/>
  <c r="J821" i="25"/>
  <c r="J822" i="25"/>
  <c r="J823" i="25"/>
  <c r="J824" i="25"/>
  <c r="J825" i="25"/>
  <c r="J826" i="25"/>
  <c r="J827" i="25"/>
  <c r="J828" i="25"/>
  <c r="J829" i="25"/>
  <c r="J830" i="25"/>
  <c r="J831" i="25"/>
  <c r="J832" i="25"/>
  <c r="J833" i="25"/>
  <c r="J834" i="25"/>
  <c r="J835" i="25"/>
  <c r="J836" i="25"/>
  <c r="J837" i="25"/>
  <c r="J838" i="25"/>
  <c r="J839" i="25"/>
  <c r="J840" i="25"/>
  <c r="J841" i="25"/>
  <c r="J842" i="25"/>
  <c r="J843" i="25"/>
  <c r="J844" i="25"/>
  <c r="J845" i="25"/>
  <c r="J846" i="25"/>
  <c r="J847" i="25"/>
  <c r="J848" i="25"/>
  <c r="J849" i="25"/>
  <c r="J850" i="25"/>
  <c r="J851" i="25"/>
  <c r="J852" i="25"/>
  <c r="J853" i="25"/>
  <c r="J854" i="25"/>
  <c r="J855" i="25"/>
  <c r="J856" i="25"/>
  <c r="J857" i="25"/>
  <c r="J858" i="25"/>
  <c r="J859" i="25"/>
  <c r="J860" i="25"/>
  <c r="J861" i="25"/>
  <c r="J862" i="25"/>
  <c r="J863" i="25"/>
  <c r="J864" i="25"/>
  <c r="J865" i="25"/>
  <c r="J866" i="25"/>
  <c r="J867" i="25"/>
  <c r="J868" i="25"/>
  <c r="J869" i="25"/>
  <c r="J870" i="25"/>
  <c r="J871" i="25"/>
  <c r="J872" i="25"/>
  <c r="J873" i="25"/>
  <c r="J874" i="25"/>
  <c r="J875" i="25"/>
  <c r="J876" i="25"/>
  <c r="J877" i="25"/>
  <c r="J878" i="25"/>
  <c r="J879" i="25"/>
  <c r="J880" i="25"/>
  <c r="J881" i="25"/>
  <c r="J882" i="25"/>
  <c r="J883" i="25"/>
  <c r="J884" i="25"/>
  <c r="J885" i="25"/>
  <c r="J886" i="25"/>
  <c r="J887" i="25"/>
  <c r="J888" i="25"/>
  <c r="J889" i="25"/>
  <c r="J890" i="25"/>
  <c r="J891" i="25"/>
  <c r="J892" i="25"/>
  <c r="J893" i="25"/>
  <c r="J894" i="25"/>
  <c r="J895" i="25"/>
  <c r="J896" i="25"/>
  <c r="J897" i="25"/>
  <c r="J898" i="25"/>
  <c r="J899" i="25"/>
  <c r="J900" i="25"/>
  <c r="J901" i="25"/>
  <c r="J902" i="25"/>
  <c r="J903" i="25"/>
  <c r="J904" i="25"/>
  <c r="J905" i="25"/>
  <c r="J906" i="25"/>
  <c r="J907" i="25"/>
  <c r="J908" i="25"/>
  <c r="J909" i="25"/>
  <c r="J910" i="25"/>
  <c r="J911" i="25"/>
  <c r="J912" i="25"/>
  <c r="J913" i="25"/>
  <c r="J914" i="25"/>
  <c r="J915" i="25"/>
  <c r="J916" i="25"/>
  <c r="J917" i="25"/>
  <c r="J918" i="25"/>
  <c r="J919" i="25"/>
  <c r="J920" i="25"/>
  <c r="J921" i="25"/>
  <c r="J922" i="25"/>
  <c r="J923" i="25"/>
  <c r="J924" i="25"/>
  <c r="J925" i="25"/>
  <c r="J926" i="25"/>
  <c r="J927" i="25"/>
  <c r="J928" i="25"/>
  <c r="J929" i="25"/>
  <c r="J930" i="25"/>
  <c r="J931" i="25"/>
  <c r="J932" i="25"/>
  <c r="J933" i="25"/>
  <c r="J934" i="25"/>
  <c r="J935" i="25"/>
  <c r="J936" i="25"/>
  <c r="J937" i="25"/>
  <c r="J938" i="25"/>
  <c r="J939" i="25"/>
  <c r="J940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941" i="25"/>
  <c r="J942" i="25"/>
  <c r="J943" i="25"/>
  <c r="J944" i="25"/>
  <c r="J945" i="25"/>
  <c r="J946" i="25"/>
  <c r="J947" i="25"/>
  <c r="J948" i="25"/>
  <c r="J949" i="25"/>
  <c r="J950" i="25"/>
  <c r="J951" i="25"/>
  <c r="J952" i="25"/>
  <c r="J953" i="25"/>
  <c r="J954" i="25"/>
  <c r="J955" i="25"/>
  <c r="J956" i="25"/>
  <c r="J957" i="25"/>
  <c r="J958" i="25"/>
  <c r="J959" i="25"/>
  <c r="J960" i="25"/>
  <c r="J961" i="25"/>
  <c r="J962" i="25"/>
  <c r="J963" i="25"/>
  <c r="J964" i="25"/>
  <c r="J965" i="25"/>
  <c r="J966" i="25"/>
  <c r="J967" i="25"/>
  <c r="J968" i="25"/>
  <c r="J969" i="25"/>
  <c r="J970" i="25"/>
  <c r="J971" i="25"/>
  <c r="J972" i="25"/>
  <c r="J973" i="25"/>
  <c r="J974" i="25"/>
  <c r="J975" i="25"/>
  <c r="J976" i="25"/>
  <c r="J977" i="25"/>
  <c r="J978" i="25"/>
  <c r="J979" i="25"/>
  <c r="J980" i="25"/>
  <c r="J981" i="25"/>
  <c r="J982" i="25"/>
  <c r="J983" i="25"/>
  <c r="J984" i="25"/>
  <c r="J985" i="25"/>
  <c r="J986" i="25"/>
  <c r="J987" i="25"/>
  <c r="J988" i="25"/>
  <c r="J989" i="25"/>
  <c r="J990" i="25"/>
  <c r="J991" i="25"/>
  <c r="J992" i="25"/>
  <c r="J993" i="25"/>
  <c r="J994" i="25"/>
  <c r="J995" i="25"/>
  <c r="J996" i="25"/>
  <c r="J997" i="25"/>
  <c r="J998" i="25"/>
  <c r="J999" i="25"/>
  <c r="J1000" i="25"/>
  <c r="J1001" i="25"/>
  <c r="J1002" i="25"/>
  <c r="J1003" i="25"/>
  <c r="J1004" i="25"/>
  <c r="J1005" i="25"/>
  <c r="J1006" i="25"/>
  <c r="J1007" i="25"/>
  <c r="J1008" i="25"/>
  <c r="J1009" i="25"/>
  <c r="J1010" i="25"/>
  <c r="J1011" i="25"/>
  <c r="J1012" i="25"/>
  <c r="J1013" i="25"/>
  <c r="J1014" i="25"/>
  <c r="J1015" i="25"/>
  <c r="J1016" i="25"/>
  <c r="J1017" i="25"/>
  <c r="J1018" i="25"/>
  <c r="J1019" i="25"/>
  <c r="J1020" i="25"/>
  <c r="J1021" i="25"/>
  <c r="J1022" i="25"/>
  <c r="J1023" i="25"/>
  <c r="J1024" i="25"/>
  <c r="J1025" i="25"/>
  <c r="J1026" i="25"/>
  <c r="J1027" i="25"/>
  <c r="J1028" i="25"/>
  <c r="J1029" i="25"/>
  <c r="J1030" i="25"/>
  <c r="J1031" i="25"/>
  <c r="J1032" i="25"/>
  <c r="J1033" i="25"/>
  <c r="J1034" i="25"/>
  <c r="J1035" i="25"/>
  <c r="J1036" i="25"/>
  <c r="J1037" i="25"/>
  <c r="J1038" i="25"/>
  <c r="J1039" i="25"/>
  <c r="J1040" i="25"/>
  <c r="J1041" i="25"/>
  <c r="J1042" i="25"/>
  <c r="J1043" i="25"/>
  <c r="J1044" i="25"/>
  <c r="J1045" i="25"/>
  <c r="J1046" i="25"/>
  <c r="J1047" i="25"/>
  <c r="J1048" i="25"/>
  <c r="J1049" i="25"/>
  <c r="J1050" i="25"/>
  <c r="J1051" i="25"/>
  <c r="J1052" i="25"/>
  <c r="J1053" i="25"/>
  <c r="J1054" i="25"/>
  <c r="J1055" i="25"/>
  <c r="J1056" i="25"/>
  <c r="J1057" i="25"/>
  <c r="J1058" i="25"/>
  <c r="J1059" i="25"/>
  <c r="J1060" i="25"/>
  <c r="J1061" i="25"/>
  <c r="J1062" i="25"/>
  <c r="J1063" i="25"/>
  <c r="J1064" i="25"/>
  <c r="J1065" i="25"/>
  <c r="J1066" i="25"/>
  <c r="J1067" i="25"/>
  <c r="J1068" i="25"/>
  <c r="J1069" i="25"/>
  <c r="J1070" i="25"/>
  <c r="J1071" i="25"/>
  <c r="J1072" i="25"/>
  <c r="J1073" i="25"/>
  <c r="J1074" i="25"/>
  <c r="J1075" i="25"/>
  <c r="J1076" i="25"/>
  <c r="J1077" i="25"/>
  <c r="J1078" i="25"/>
  <c r="J1079" i="25"/>
  <c r="J1080" i="25"/>
  <c r="J1081" i="25"/>
  <c r="J1082" i="25"/>
  <c r="J1083" i="25"/>
  <c r="J1084" i="25"/>
  <c r="J1085" i="25"/>
  <c r="J1086" i="25"/>
  <c r="J1087" i="25"/>
  <c r="J1088" i="25"/>
  <c r="J1089" i="25"/>
  <c r="J1090" i="25"/>
  <c r="J1091" i="25"/>
  <c r="J1092" i="25"/>
  <c r="J1093" i="25"/>
  <c r="J1094" i="25"/>
  <c r="J1095" i="25"/>
  <c r="J1096" i="25"/>
  <c r="J1097" i="25"/>
  <c r="J1098" i="25"/>
  <c r="J1099" i="25"/>
  <c r="J1100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117" i="25"/>
  <c r="J1118" i="25"/>
  <c r="J1119" i="25"/>
  <c r="J1120" i="25"/>
  <c r="J1121" i="25"/>
  <c r="J1122" i="25"/>
  <c r="J1123" i="25"/>
  <c r="J1124" i="25"/>
  <c r="J1125" i="25"/>
  <c r="J1126" i="25"/>
  <c r="J1127" i="25"/>
  <c r="J1128" i="25"/>
  <c r="J1129" i="25"/>
  <c r="J1130" i="25"/>
  <c r="J1131" i="25"/>
  <c r="J1132" i="25"/>
  <c r="J1133" i="25"/>
  <c r="J1134" i="25"/>
  <c r="J1135" i="25"/>
  <c r="J1136" i="25"/>
  <c r="J1137" i="25"/>
  <c r="J1138" i="25"/>
  <c r="J1139" i="25"/>
  <c r="J1140" i="25"/>
  <c r="J1141" i="25"/>
  <c r="J1142" i="25"/>
  <c r="J1143" i="25"/>
  <c r="J1144" i="25"/>
  <c r="J1145" i="25"/>
  <c r="J1146" i="25"/>
  <c r="J1147" i="25"/>
  <c r="J1148" i="25"/>
  <c r="J1149" i="25"/>
  <c r="J1150" i="25"/>
  <c r="J1151" i="25"/>
  <c r="J1152" i="25"/>
  <c r="J1153" i="25"/>
  <c r="J1154" i="25"/>
  <c r="J1155" i="25"/>
  <c r="J1156" i="25"/>
  <c r="J1157" i="25"/>
  <c r="J1158" i="25"/>
  <c r="J1159" i="25"/>
  <c r="J1160" i="25"/>
  <c r="J1161" i="25"/>
  <c r="J1162" i="25"/>
  <c r="J1163" i="25"/>
  <c r="J1164" i="25"/>
  <c r="J1165" i="25"/>
  <c r="J1166" i="25"/>
  <c r="J1167" i="25"/>
  <c r="J1168" i="25"/>
  <c r="J1169" i="25"/>
  <c r="J1170" i="25"/>
  <c r="J1171" i="25"/>
  <c r="J1172" i="25"/>
  <c r="J1173" i="25"/>
  <c r="J1174" i="25"/>
  <c r="J1175" i="25"/>
  <c r="J1176" i="25"/>
  <c r="J1177" i="25"/>
  <c r="J1178" i="25"/>
  <c r="J1179" i="25"/>
  <c r="J1181" i="25"/>
  <c r="J1182" i="25"/>
  <c r="J1183" i="25"/>
  <c r="J1184" i="25"/>
  <c r="J1185" i="25"/>
  <c r="J1186" i="25"/>
  <c r="J1187" i="25"/>
  <c r="J1188" i="25"/>
  <c r="J1189" i="25"/>
  <c r="J1190" i="25"/>
  <c r="J1191" i="25"/>
  <c r="J1192" i="25"/>
  <c r="J1193" i="25"/>
  <c r="J1194" i="25"/>
  <c r="J1195" i="25"/>
  <c r="J1196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213" i="25"/>
  <c r="J1214" i="25"/>
  <c r="J1215" i="25"/>
  <c r="J1216" i="25"/>
  <c r="J1217" i="25"/>
  <c r="J1218" i="25"/>
  <c r="J1219" i="25"/>
  <c r="J1220" i="25"/>
  <c r="J1221" i="25"/>
  <c r="J1222" i="25"/>
  <c r="J1223" i="25"/>
  <c r="J1224" i="25"/>
  <c r="J1225" i="25"/>
  <c r="J1226" i="25"/>
  <c r="J1227" i="25"/>
  <c r="J1228" i="25"/>
  <c r="J1229" i="25"/>
  <c r="J1230" i="25"/>
  <c r="J1231" i="25"/>
  <c r="J1232" i="25"/>
  <c r="J1233" i="25"/>
  <c r="J1234" i="25"/>
  <c r="J1235" i="25"/>
  <c r="J1236" i="25"/>
  <c r="J1237" i="25"/>
  <c r="J1238" i="25"/>
  <c r="J1239" i="25"/>
  <c r="J1240" i="25"/>
  <c r="J1241" i="25"/>
  <c r="J1242" i="25"/>
  <c r="J1243" i="25"/>
  <c r="J1244" i="25"/>
  <c r="J1245" i="25"/>
  <c r="J1246" i="25"/>
  <c r="J1247" i="25"/>
  <c r="J1248" i="25"/>
  <c r="J1249" i="25"/>
  <c r="J1250" i="25"/>
  <c r="J1251" i="25"/>
  <c r="J1252" i="25"/>
  <c r="J1253" i="25"/>
  <c r="J1254" i="25"/>
  <c r="J1255" i="25"/>
  <c r="J1256" i="25"/>
  <c r="J1257" i="25"/>
  <c r="J1258" i="25"/>
  <c r="J1259" i="25"/>
  <c r="J1260" i="25"/>
  <c r="J1261" i="25"/>
  <c r="J1262" i="25"/>
  <c r="J1263" i="25"/>
  <c r="J1264" i="25"/>
  <c r="J1265" i="25"/>
  <c r="J1266" i="25"/>
  <c r="J1267" i="25"/>
  <c r="J1268" i="25"/>
  <c r="J1269" i="25"/>
  <c r="J1270" i="25"/>
  <c r="J1271" i="25"/>
  <c r="J1272" i="25"/>
  <c r="J1273" i="25"/>
  <c r="J1274" i="25"/>
  <c r="J1275" i="25"/>
  <c r="J1276" i="25"/>
  <c r="J1277" i="25"/>
  <c r="J1278" i="25"/>
  <c r="J1279" i="25"/>
  <c r="J1280" i="25"/>
  <c r="J1281" i="25"/>
  <c r="J1282" i="25"/>
  <c r="J1283" i="25"/>
  <c r="J1284" i="25"/>
  <c r="J1285" i="25"/>
  <c r="J1286" i="25"/>
  <c r="J1287" i="25"/>
  <c r="J1288" i="25"/>
  <c r="J1289" i="25"/>
  <c r="J1290" i="25"/>
  <c r="J1291" i="25"/>
  <c r="J1292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309" i="25"/>
  <c r="J1310" i="25"/>
  <c r="J1311" i="25"/>
  <c r="J1312" i="25"/>
  <c r="J1313" i="25"/>
  <c r="J1314" i="25"/>
  <c r="J1315" i="25"/>
  <c r="J1316" i="25"/>
  <c r="J1317" i="25"/>
  <c r="J1318" i="25"/>
  <c r="J1319" i="25"/>
  <c r="J1320" i="25"/>
  <c r="J1321" i="25"/>
  <c r="J1322" i="25"/>
  <c r="J1323" i="25"/>
  <c r="J1324" i="25"/>
  <c r="J1325" i="25"/>
  <c r="J1326" i="25"/>
  <c r="J1327" i="25"/>
  <c r="J1328" i="25"/>
  <c r="J1329" i="25"/>
  <c r="J1330" i="25"/>
  <c r="J1331" i="25"/>
  <c r="J1332" i="25"/>
  <c r="J1333" i="25"/>
  <c r="J1334" i="25"/>
  <c r="J1335" i="25"/>
  <c r="J1336" i="25"/>
  <c r="J1337" i="25"/>
  <c r="J1338" i="25"/>
  <c r="J1339" i="25"/>
  <c r="J1340" i="25"/>
  <c r="J1341" i="25"/>
  <c r="J1342" i="25"/>
  <c r="J1343" i="25"/>
  <c r="J1344" i="25"/>
  <c r="J1345" i="25"/>
  <c r="J1346" i="25"/>
  <c r="J1347" i="25"/>
  <c r="J1348" i="25"/>
  <c r="J1349" i="25"/>
  <c r="J1350" i="25"/>
  <c r="J1351" i="25"/>
  <c r="J1352" i="25"/>
  <c r="J1353" i="25"/>
  <c r="J1354" i="25"/>
  <c r="J1355" i="25"/>
  <c r="J1356" i="25"/>
  <c r="J1357" i="25"/>
  <c r="J1358" i="25"/>
  <c r="J1359" i="25"/>
  <c r="J1360" i="25"/>
  <c r="J1361" i="25"/>
  <c r="J1362" i="25"/>
  <c r="J1363" i="25"/>
  <c r="J1364" i="25"/>
  <c r="J1365" i="25"/>
  <c r="J1366" i="25"/>
  <c r="J1367" i="25"/>
  <c r="J1368" i="25"/>
  <c r="J1369" i="25"/>
  <c r="J1370" i="25"/>
  <c r="J1371" i="25"/>
  <c r="J1372" i="25"/>
  <c r="J1389" i="25"/>
  <c r="J1390" i="25"/>
  <c r="J1391" i="25"/>
  <c r="J1392" i="25"/>
  <c r="J1393" i="25"/>
  <c r="J1394" i="25"/>
  <c r="J1395" i="25"/>
  <c r="J1396" i="25"/>
  <c r="J1397" i="25"/>
  <c r="J1398" i="25"/>
  <c r="J1399" i="25"/>
  <c r="J1400" i="25"/>
  <c r="J1401" i="25"/>
  <c r="J1402" i="25"/>
  <c r="J1403" i="25"/>
  <c r="J1404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G14" i="25"/>
  <c r="H14" i="25" s="1"/>
  <c r="G15" i="25"/>
  <c r="H15" i="25" s="1"/>
  <c r="G16" i="25"/>
  <c r="H16" i="25" s="1"/>
  <c r="G17" i="25"/>
  <c r="H17" i="25" s="1"/>
  <c r="G18" i="25"/>
  <c r="H18" i="25" s="1"/>
  <c r="G19" i="25"/>
  <c r="H19" i="25" s="1"/>
  <c r="G20" i="25"/>
  <c r="H20" i="25" s="1"/>
  <c r="G21" i="25"/>
  <c r="H21" i="25" s="1"/>
  <c r="G22" i="25"/>
  <c r="H22" i="25" s="1"/>
  <c r="G23" i="25"/>
  <c r="H23" i="25" s="1"/>
  <c r="G24" i="25"/>
  <c r="H24" i="25" s="1"/>
  <c r="G25" i="25"/>
  <c r="H25" i="25" s="1"/>
  <c r="G26" i="25"/>
  <c r="H26" i="25" s="1"/>
  <c r="G27" i="25"/>
  <c r="H27" i="25" s="1"/>
  <c r="G28" i="25"/>
  <c r="H28" i="25" s="1"/>
  <c r="G157" i="25"/>
  <c r="H157" i="25" s="1"/>
  <c r="G158" i="25"/>
  <c r="H158" i="25" s="1"/>
  <c r="G159" i="25"/>
  <c r="H159" i="25" s="1"/>
  <c r="G160" i="25"/>
  <c r="H160" i="25" s="1"/>
  <c r="G161" i="25"/>
  <c r="H161" i="25" s="1"/>
  <c r="G162" i="25"/>
  <c r="H162" i="25" s="1"/>
  <c r="G163" i="25"/>
  <c r="H163" i="25" s="1"/>
  <c r="G164" i="25"/>
  <c r="H164" i="25" s="1"/>
  <c r="G165" i="25"/>
  <c r="H165" i="25" s="1"/>
  <c r="G166" i="25"/>
  <c r="H166" i="25" s="1"/>
  <c r="G167" i="25"/>
  <c r="H167" i="25" s="1"/>
  <c r="G168" i="25"/>
  <c r="H168" i="25" s="1"/>
  <c r="G169" i="25"/>
  <c r="H169" i="25" s="1"/>
  <c r="G170" i="25"/>
  <c r="H170" i="25" s="1"/>
  <c r="G171" i="25"/>
  <c r="H171" i="25" s="1"/>
  <c r="G172" i="25"/>
  <c r="H172" i="25" s="1"/>
  <c r="G1453" i="25"/>
  <c r="H1453" i="25" s="1"/>
  <c r="G1454" i="25"/>
  <c r="H1454" i="25" s="1"/>
  <c r="G1455" i="25"/>
  <c r="H1455" i="25" s="1"/>
  <c r="G1456" i="25"/>
  <c r="H1456" i="25" s="1"/>
  <c r="G1457" i="25"/>
  <c r="H1457" i="25" s="1"/>
  <c r="G1458" i="25"/>
  <c r="H1458" i="25" s="1"/>
  <c r="G1459" i="25"/>
  <c r="H1459" i="25" s="1"/>
  <c r="G1460" i="25"/>
  <c r="H1460" i="25" s="1"/>
  <c r="G1461" i="25"/>
  <c r="H1461" i="25" s="1"/>
  <c r="G1462" i="25"/>
  <c r="H1462" i="25" s="1"/>
  <c r="G1463" i="25"/>
  <c r="H1463" i="25" s="1"/>
  <c r="G1464" i="25"/>
  <c r="H1464" i="25" s="1"/>
  <c r="G1465" i="25"/>
  <c r="H1465" i="25" s="1"/>
  <c r="G1466" i="25"/>
  <c r="H1466" i="25" s="1"/>
  <c r="G1467" i="25"/>
  <c r="H1467" i="25" s="1"/>
  <c r="G1468" i="25"/>
  <c r="H1468" i="25" s="1"/>
  <c r="G173" i="25"/>
  <c r="H173" i="25" s="1"/>
  <c r="G174" i="25"/>
  <c r="H174" i="25" s="1"/>
  <c r="G175" i="25"/>
  <c r="H175" i="25" s="1"/>
  <c r="G176" i="25"/>
  <c r="H176" i="25" s="1"/>
  <c r="G177" i="25"/>
  <c r="H177" i="25" s="1"/>
  <c r="G178" i="25"/>
  <c r="H178" i="25" s="1"/>
  <c r="G179" i="25"/>
  <c r="H179" i="25" s="1"/>
  <c r="G180" i="25"/>
  <c r="H180" i="25" s="1"/>
  <c r="G181" i="25"/>
  <c r="H181" i="25" s="1"/>
  <c r="G182" i="25"/>
  <c r="H182" i="25" s="1"/>
  <c r="G183" i="25"/>
  <c r="H183" i="25" s="1"/>
  <c r="G184" i="25"/>
  <c r="H184" i="25" s="1"/>
  <c r="G185" i="25"/>
  <c r="H185" i="25" s="1"/>
  <c r="G186" i="25"/>
  <c r="H186" i="25" s="1"/>
  <c r="G187" i="25"/>
  <c r="H187" i="25" s="1"/>
  <c r="G188" i="25"/>
  <c r="H188" i="25" s="1"/>
  <c r="G189" i="25"/>
  <c r="H189" i="25" s="1"/>
  <c r="G190" i="25"/>
  <c r="H190" i="25" s="1"/>
  <c r="G191" i="25"/>
  <c r="H191" i="25" s="1"/>
  <c r="G192" i="25"/>
  <c r="H192" i="25" s="1"/>
  <c r="G193" i="25"/>
  <c r="H193" i="25" s="1"/>
  <c r="G194" i="25"/>
  <c r="H194" i="25" s="1"/>
  <c r="G195" i="25"/>
  <c r="H195" i="25" s="1"/>
  <c r="G196" i="25"/>
  <c r="H196" i="25" s="1"/>
  <c r="G197" i="25"/>
  <c r="H197" i="25" s="1"/>
  <c r="G198" i="25"/>
  <c r="H198" i="25" s="1"/>
  <c r="G199" i="25"/>
  <c r="H199" i="25" s="1"/>
  <c r="G200" i="25"/>
  <c r="H200" i="25" s="1"/>
  <c r="G201" i="25"/>
  <c r="H201" i="25" s="1"/>
  <c r="G202" i="25"/>
  <c r="H202" i="25" s="1"/>
  <c r="G203" i="25"/>
  <c r="H203" i="25" s="1"/>
  <c r="G204" i="25"/>
  <c r="H204" i="25" s="1"/>
  <c r="G205" i="25"/>
  <c r="H205" i="25" s="1"/>
  <c r="G206" i="25"/>
  <c r="H206" i="25" s="1"/>
  <c r="G207" i="25"/>
  <c r="H207" i="25" s="1"/>
  <c r="G208" i="25"/>
  <c r="H208" i="25" s="1"/>
  <c r="G209" i="25"/>
  <c r="H209" i="25" s="1"/>
  <c r="G210" i="25"/>
  <c r="H210" i="25" s="1"/>
  <c r="G211" i="25"/>
  <c r="H211" i="25" s="1"/>
  <c r="G212" i="25"/>
  <c r="H212" i="25" s="1"/>
  <c r="G213" i="25"/>
  <c r="H213" i="25" s="1"/>
  <c r="G214" i="25"/>
  <c r="H214" i="25" s="1"/>
  <c r="G215" i="25"/>
  <c r="H215" i="25" s="1"/>
  <c r="G216" i="25"/>
  <c r="H216" i="25" s="1"/>
  <c r="G217" i="25"/>
  <c r="H217" i="25" s="1"/>
  <c r="G218" i="25"/>
  <c r="H218" i="25" s="1"/>
  <c r="G219" i="25"/>
  <c r="H219" i="25" s="1"/>
  <c r="G220" i="25"/>
  <c r="H220" i="25" s="1"/>
  <c r="G221" i="25"/>
  <c r="H221" i="25" s="1"/>
  <c r="G222" i="25"/>
  <c r="H222" i="25" s="1"/>
  <c r="G223" i="25"/>
  <c r="H223" i="25" s="1"/>
  <c r="G224" i="25"/>
  <c r="H224" i="25" s="1"/>
  <c r="G225" i="25"/>
  <c r="H225" i="25" s="1"/>
  <c r="G226" i="25"/>
  <c r="H226" i="25" s="1"/>
  <c r="G227" i="25"/>
  <c r="H227" i="25" s="1"/>
  <c r="G228" i="25"/>
  <c r="H228" i="25" s="1"/>
  <c r="G229" i="25"/>
  <c r="H229" i="25" s="1"/>
  <c r="G230" i="25"/>
  <c r="H230" i="25" s="1"/>
  <c r="G231" i="25"/>
  <c r="H231" i="25" s="1"/>
  <c r="G232" i="25"/>
  <c r="H232" i="25" s="1"/>
  <c r="G233" i="25"/>
  <c r="H233" i="25" s="1"/>
  <c r="G234" i="25"/>
  <c r="H234" i="25" s="1"/>
  <c r="G235" i="25"/>
  <c r="H235" i="25" s="1"/>
  <c r="G236" i="25"/>
  <c r="H236" i="25" s="1"/>
  <c r="G237" i="25"/>
  <c r="H237" i="25" s="1"/>
  <c r="G238" i="25"/>
  <c r="H238" i="25" s="1"/>
  <c r="G239" i="25"/>
  <c r="H239" i="25" s="1"/>
  <c r="G240" i="25"/>
  <c r="H240" i="25" s="1"/>
  <c r="G241" i="25"/>
  <c r="H241" i="25" s="1"/>
  <c r="G242" i="25"/>
  <c r="H242" i="25" s="1"/>
  <c r="G243" i="25"/>
  <c r="H243" i="25" s="1"/>
  <c r="G244" i="25"/>
  <c r="H244" i="25" s="1"/>
  <c r="G245" i="25"/>
  <c r="H245" i="25" s="1"/>
  <c r="G246" i="25"/>
  <c r="H246" i="25" s="1"/>
  <c r="G247" i="25"/>
  <c r="H247" i="25" s="1"/>
  <c r="G248" i="25"/>
  <c r="H248" i="25" s="1"/>
  <c r="G249" i="25"/>
  <c r="H249" i="25" s="1"/>
  <c r="G250" i="25"/>
  <c r="H250" i="25" s="1"/>
  <c r="G251" i="25"/>
  <c r="H251" i="25" s="1"/>
  <c r="G252" i="25"/>
  <c r="H252" i="25" s="1"/>
  <c r="G1469" i="25"/>
  <c r="H1469" i="25" s="1"/>
  <c r="G1470" i="25"/>
  <c r="H1470" i="25" s="1"/>
  <c r="G1471" i="25"/>
  <c r="H1471" i="25" s="1"/>
  <c r="G1472" i="25"/>
  <c r="H1472" i="25" s="1"/>
  <c r="G1473" i="25"/>
  <c r="H1473" i="25" s="1"/>
  <c r="G1474" i="25"/>
  <c r="H1474" i="25" s="1"/>
  <c r="G1475" i="25"/>
  <c r="H1475" i="25" s="1"/>
  <c r="G1476" i="25"/>
  <c r="H1476" i="25" s="1"/>
  <c r="G1477" i="25"/>
  <c r="H1477" i="25" s="1"/>
  <c r="G1478" i="25"/>
  <c r="H1478" i="25" s="1"/>
  <c r="G1479" i="25"/>
  <c r="H1479" i="25" s="1"/>
  <c r="G1480" i="25"/>
  <c r="H1480" i="25" s="1"/>
  <c r="G1481" i="25"/>
  <c r="H1481" i="25" s="1"/>
  <c r="G1482" i="25"/>
  <c r="H1482" i="25" s="1"/>
  <c r="G1483" i="25"/>
  <c r="H1483" i="25" s="1"/>
  <c r="G1484" i="25"/>
  <c r="H1484" i="25" s="1"/>
  <c r="G253" i="25"/>
  <c r="H253" i="25" s="1"/>
  <c r="G254" i="25"/>
  <c r="H254" i="25" s="1"/>
  <c r="G255" i="25"/>
  <c r="H255" i="25" s="1"/>
  <c r="G256" i="25"/>
  <c r="H256" i="25" s="1"/>
  <c r="G257" i="25"/>
  <c r="H257" i="25" s="1"/>
  <c r="G258" i="25"/>
  <c r="H258" i="25" s="1"/>
  <c r="G259" i="25"/>
  <c r="H259" i="25" s="1"/>
  <c r="G260" i="25"/>
  <c r="H260" i="25" s="1"/>
  <c r="G261" i="25"/>
  <c r="H261" i="25" s="1"/>
  <c r="G262" i="25"/>
  <c r="H262" i="25" s="1"/>
  <c r="G263" i="25"/>
  <c r="H263" i="25" s="1"/>
  <c r="G264" i="25"/>
  <c r="H264" i="25" s="1"/>
  <c r="G265" i="25"/>
  <c r="H265" i="25" s="1"/>
  <c r="G266" i="25"/>
  <c r="H266" i="25" s="1"/>
  <c r="G267" i="25"/>
  <c r="H267" i="25" s="1"/>
  <c r="G268" i="25"/>
  <c r="H268" i="25" s="1"/>
  <c r="G1517" i="25"/>
  <c r="H1517" i="25" s="1"/>
  <c r="G1518" i="25"/>
  <c r="H1518" i="25" s="1"/>
  <c r="G1519" i="25"/>
  <c r="H1519" i="25" s="1"/>
  <c r="G1520" i="25"/>
  <c r="H1520" i="25" s="1"/>
  <c r="G1521" i="25"/>
  <c r="H1521" i="25" s="1"/>
  <c r="G1522" i="25"/>
  <c r="H1522" i="25" s="1"/>
  <c r="G1523" i="25"/>
  <c r="H1523" i="25" s="1"/>
  <c r="G1524" i="25"/>
  <c r="H1524" i="25" s="1"/>
  <c r="G1525" i="25"/>
  <c r="H1525" i="25" s="1"/>
  <c r="G1526" i="25"/>
  <c r="H1526" i="25" s="1"/>
  <c r="G1527" i="25"/>
  <c r="H1527" i="25" s="1"/>
  <c r="G1528" i="25"/>
  <c r="H1528" i="25" s="1"/>
  <c r="G1529" i="25"/>
  <c r="H1529" i="25" s="1"/>
  <c r="G1530" i="25"/>
  <c r="H1530" i="25" s="1"/>
  <c r="G1531" i="25"/>
  <c r="H1531" i="25" s="1"/>
  <c r="G1532" i="25"/>
  <c r="H1532" i="25" s="1"/>
  <c r="G1533" i="25"/>
  <c r="H1533" i="25" s="1"/>
  <c r="G1534" i="25"/>
  <c r="H1534" i="25" s="1"/>
  <c r="G1535" i="25"/>
  <c r="H1535" i="25" s="1"/>
  <c r="G1536" i="25"/>
  <c r="H1536" i="25" s="1"/>
  <c r="G1537" i="25"/>
  <c r="H1537" i="25" s="1"/>
  <c r="G1538" i="25"/>
  <c r="H1538" i="25" s="1"/>
  <c r="G1539" i="25"/>
  <c r="H1539" i="25" s="1"/>
  <c r="G1540" i="25"/>
  <c r="H1540" i="25" s="1"/>
  <c r="G1541" i="25"/>
  <c r="H1541" i="25" s="1"/>
  <c r="G1542" i="25"/>
  <c r="H1542" i="25" s="1"/>
  <c r="G1543" i="25"/>
  <c r="H1543" i="25" s="1"/>
  <c r="G1544" i="25"/>
  <c r="H1544" i="25" s="1"/>
  <c r="G1545" i="25"/>
  <c r="H1545" i="25" s="1"/>
  <c r="G1546" i="25"/>
  <c r="H1546" i="25" s="1"/>
  <c r="G1547" i="25"/>
  <c r="H1547" i="25" s="1"/>
  <c r="G1548" i="25"/>
  <c r="H1548" i="25" s="1"/>
  <c r="G269" i="25"/>
  <c r="H269" i="25" s="1"/>
  <c r="G270" i="25"/>
  <c r="H270" i="25" s="1"/>
  <c r="G271" i="25"/>
  <c r="H271" i="25" s="1"/>
  <c r="G272" i="25"/>
  <c r="H272" i="25" s="1"/>
  <c r="G273" i="25"/>
  <c r="H273" i="25" s="1"/>
  <c r="G274" i="25"/>
  <c r="H274" i="25" s="1"/>
  <c r="G275" i="25"/>
  <c r="H275" i="25" s="1"/>
  <c r="G276" i="25"/>
  <c r="H276" i="25" s="1"/>
  <c r="G277" i="25"/>
  <c r="H277" i="25" s="1"/>
  <c r="G278" i="25"/>
  <c r="H278" i="25" s="1"/>
  <c r="G279" i="25"/>
  <c r="H279" i="25" s="1"/>
  <c r="G280" i="25"/>
  <c r="H280" i="25" s="1"/>
  <c r="G281" i="25"/>
  <c r="H281" i="25" s="1"/>
  <c r="G282" i="25"/>
  <c r="H282" i="25" s="1"/>
  <c r="G283" i="25"/>
  <c r="H283" i="25" s="1"/>
  <c r="G284" i="25"/>
  <c r="H284" i="25" s="1"/>
  <c r="G1549" i="25"/>
  <c r="H1549" i="25" s="1"/>
  <c r="G1550" i="25"/>
  <c r="H1550" i="25" s="1"/>
  <c r="G1551" i="25"/>
  <c r="H1551" i="25" s="1"/>
  <c r="G1552" i="25"/>
  <c r="H1552" i="25" s="1"/>
  <c r="G1553" i="25"/>
  <c r="H1553" i="25" s="1"/>
  <c r="G1554" i="25"/>
  <c r="H1554" i="25" s="1"/>
  <c r="G1555" i="25"/>
  <c r="H1555" i="25" s="1"/>
  <c r="G1556" i="25"/>
  <c r="H1556" i="25" s="1"/>
  <c r="G1557" i="25"/>
  <c r="H1557" i="25" s="1"/>
  <c r="G1558" i="25"/>
  <c r="H1558" i="25" s="1"/>
  <c r="G1559" i="25"/>
  <c r="H1559" i="25" s="1"/>
  <c r="G1560" i="25"/>
  <c r="H1560" i="25" s="1"/>
  <c r="G1561" i="25"/>
  <c r="H1561" i="25" s="1"/>
  <c r="G1562" i="25"/>
  <c r="H1562" i="25" s="1"/>
  <c r="G1563" i="25"/>
  <c r="H1563" i="25" s="1"/>
  <c r="G1564" i="25"/>
  <c r="H1564" i="25" s="1"/>
  <c r="G285" i="25"/>
  <c r="H285" i="25" s="1"/>
  <c r="G286" i="25"/>
  <c r="H286" i="25" s="1"/>
  <c r="G287" i="25"/>
  <c r="H287" i="25" s="1"/>
  <c r="G288" i="25"/>
  <c r="H288" i="25" s="1"/>
  <c r="G289" i="25"/>
  <c r="H289" i="25" s="1"/>
  <c r="G290" i="25"/>
  <c r="H290" i="25" s="1"/>
  <c r="G291" i="25"/>
  <c r="H291" i="25" s="1"/>
  <c r="G292" i="25"/>
  <c r="H292" i="25" s="1"/>
  <c r="G293" i="25"/>
  <c r="H293" i="25" s="1"/>
  <c r="G294" i="25"/>
  <c r="H294" i="25" s="1"/>
  <c r="G295" i="25"/>
  <c r="H295" i="25" s="1"/>
  <c r="G296" i="25"/>
  <c r="H296" i="25" s="1"/>
  <c r="G297" i="25"/>
  <c r="H297" i="25" s="1"/>
  <c r="G298" i="25"/>
  <c r="H298" i="25" s="1"/>
  <c r="G299" i="25"/>
  <c r="H299" i="25" s="1"/>
  <c r="G300" i="25"/>
  <c r="H300" i="25" s="1"/>
  <c r="G1565" i="25"/>
  <c r="H1565" i="25" s="1"/>
  <c r="G1566" i="25"/>
  <c r="H1566" i="25" s="1"/>
  <c r="G1567" i="25"/>
  <c r="H1567" i="25" s="1"/>
  <c r="G1568" i="25"/>
  <c r="H1568" i="25" s="1"/>
  <c r="G1569" i="25"/>
  <c r="H1569" i="25" s="1"/>
  <c r="G1570" i="25"/>
  <c r="H1570" i="25" s="1"/>
  <c r="G1571" i="25"/>
  <c r="H1571" i="25" s="1"/>
  <c r="G1572" i="25"/>
  <c r="H1572" i="25" s="1"/>
  <c r="G1573" i="25"/>
  <c r="H1573" i="25" s="1"/>
  <c r="G1574" i="25"/>
  <c r="H1574" i="25" s="1"/>
  <c r="G1575" i="25"/>
  <c r="H1575" i="25" s="1"/>
  <c r="G1576" i="25"/>
  <c r="H1576" i="25" s="1"/>
  <c r="G1577" i="25"/>
  <c r="H1577" i="25" s="1"/>
  <c r="G1578" i="25"/>
  <c r="H1578" i="25" s="1"/>
  <c r="G1579" i="25"/>
  <c r="H1579" i="25" s="1"/>
  <c r="G1580" i="25"/>
  <c r="H1580" i="25" s="1"/>
  <c r="G301" i="25"/>
  <c r="H301" i="25" s="1"/>
  <c r="G302" i="25"/>
  <c r="H302" i="25" s="1"/>
  <c r="G303" i="25"/>
  <c r="H303" i="25" s="1"/>
  <c r="G304" i="25"/>
  <c r="H304" i="25" s="1"/>
  <c r="G305" i="25"/>
  <c r="H305" i="25" s="1"/>
  <c r="G306" i="25"/>
  <c r="H306" i="25" s="1"/>
  <c r="G307" i="25"/>
  <c r="H307" i="25" s="1"/>
  <c r="G308" i="25"/>
  <c r="H308" i="25" s="1"/>
  <c r="G309" i="25"/>
  <c r="H309" i="25" s="1"/>
  <c r="G310" i="25"/>
  <c r="H310" i="25" s="1"/>
  <c r="G311" i="25"/>
  <c r="H311" i="25" s="1"/>
  <c r="G312" i="25"/>
  <c r="H312" i="25" s="1"/>
  <c r="G313" i="25"/>
  <c r="H313" i="25" s="1"/>
  <c r="G314" i="25"/>
  <c r="H314" i="25" s="1"/>
  <c r="G315" i="25"/>
  <c r="H315" i="25" s="1"/>
  <c r="G316" i="25"/>
  <c r="H316" i="25" s="1"/>
  <c r="G1581" i="25"/>
  <c r="H1581" i="25" s="1"/>
  <c r="G1582" i="25"/>
  <c r="H1582" i="25" s="1"/>
  <c r="G1583" i="25"/>
  <c r="H1583" i="25" s="1"/>
  <c r="G1584" i="25"/>
  <c r="H1584" i="25" s="1"/>
  <c r="G1585" i="25"/>
  <c r="H1585" i="25" s="1"/>
  <c r="G1586" i="25"/>
  <c r="H1586" i="25" s="1"/>
  <c r="G1587" i="25"/>
  <c r="H1587" i="25" s="1"/>
  <c r="G1588" i="25"/>
  <c r="H1588" i="25" s="1"/>
  <c r="G1589" i="25"/>
  <c r="H1589" i="25" s="1"/>
  <c r="G1590" i="25"/>
  <c r="H1590" i="25" s="1"/>
  <c r="G1591" i="25"/>
  <c r="H1591" i="25" s="1"/>
  <c r="G1592" i="25"/>
  <c r="H1592" i="25" s="1"/>
  <c r="G1593" i="25"/>
  <c r="H1593" i="25" s="1"/>
  <c r="G1594" i="25"/>
  <c r="H1594" i="25" s="1"/>
  <c r="G1595" i="25"/>
  <c r="H1595" i="25" s="1"/>
  <c r="G1596" i="25"/>
  <c r="H1596" i="25" s="1"/>
  <c r="G29" i="25"/>
  <c r="H29" i="25" s="1"/>
  <c r="G30" i="25"/>
  <c r="H30" i="25" s="1"/>
  <c r="G31" i="25"/>
  <c r="H31" i="25" s="1"/>
  <c r="G32" i="25"/>
  <c r="H32" i="25" s="1"/>
  <c r="G33" i="25"/>
  <c r="H33" i="25" s="1"/>
  <c r="G34" i="25"/>
  <c r="H34" i="25" s="1"/>
  <c r="G35" i="25"/>
  <c r="H35" i="25" s="1"/>
  <c r="G36" i="25"/>
  <c r="H36" i="25" s="1"/>
  <c r="G37" i="25"/>
  <c r="H37" i="25" s="1"/>
  <c r="G38" i="25"/>
  <c r="H38" i="25" s="1"/>
  <c r="G39" i="25"/>
  <c r="H39" i="25" s="1"/>
  <c r="G40" i="25"/>
  <c r="H40" i="25" s="1"/>
  <c r="G41" i="25"/>
  <c r="H41" i="25" s="1"/>
  <c r="G42" i="25"/>
  <c r="H42" i="25" s="1"/>
  <c r="G43" i="25"/>
  <c r="H43" i="25" s="1"/>
  <c r="G44" i="25"/>
  <c r="H44" i="25" s="1"/>
  <c r="G317" i="25"/>
  <c r="H317" i="25" s="1"/>
  <c r="G318" i="25"/>
  <c r="H318" i="25" s="1"/>
  <c r="G319" i="25"/>
  <c r="H319" i="25" s="1"/>
  <c r="G320" i="25"/>
  <c r="H320" i="25" s="1"/>
  <c r="G321" i="25"/>
  <c r="H321" i="25" s="1"/>
  <c r="G322" i="25"/>
  <c r="H322" i="25" s="1"/>
  <c r="G323" i="25"/>
  <c r="H323" i="25" s="1"/>
  <c r="G324" i="25"/>
  <c r="H324" i="25" s="1"/>
  <c r="G325" i="25"/>
  <c r="H325" i="25" s="1"/>
  <c r="G326" i="25"/>
  <c r="H326" i="25" s="1"/>
  <c r="G327" i="25"/>
  <c r="H327" i="25" s="1"/>
  <c r="G328" i="25"/>
  <c r="H328" i="25" s="1"/>
  <c r="G329" i="25"/>
  <c r="H329" i="25" s="1"/>
  <c r="G330" i="25"/>
  <c r="H330" i="25" s="1"/>
  <c r="G331" i="25"/>
  <c r="H331" i="25" s="1"/>
  <c r="G332" i="25"/>
  <c r="H332" i="25" s="1"/>
  <c r="G333" i="25"/>
  <c r="H333" i="25" s="1"/>
  <c r="G334" i="25"/>
  <c r="H334" i="25" s="1"/>
  <c r="G335" i="25"/>
  <c r="H335" i="25" s="1"/>
  <c r="G336" i="25"/>
  <c r="H336" i="25" s="1"/>
  <c r="G337" i="25"/>
  <c r="H337" i="25" s="1"/>
  <c r="G338" i="25"/>
  <c r="H338" i="25" s="1"/>
  <c r="G339" i="25"/>
  <c r="H339" i="25" s="1"/>
  <c r="G340" i="25"/>
  <c r="H340" i="25" s="1"/>
  <c r="G341" i="25"/>
  <c r="H341" i="25" s="1"/>
  <c r="G342" i="25"/>
  <c r="H342" i="25" s="1"/>
  <c r="G343" i="25"/>
  <c r="H343" i="25" s="1"/>
  <c r="G344" i="25"/>
  <c r="H344" i="25" s="1"/>
  <c r="G345" i="25"/>
  <c r="H345" i="25" s="1"/>
  <c r="G346" i="25"/>
  <c r="H346" i="25" s="1"/>
  <c r="G347" i="25"/>
  <c r="H347" i="25" s="1"/>
  <c r="G348" i="25"/>
  <c r="H348" i="25" s="1"/>
  <c r="G349" i="25"/>
  <c r="H349" i="25" s="1"/>
  <c r="G350" i="25"/>
  <c r="H350" i="25" s="1"/>
  <c r="G351" i="25"/>
  <c r="H351" i="25" s="1"/>
  <c r="G352" i="25"/>
  <c r="H352" i="25" s="1"/>
  <c r="G353" i="25"/>
  <c r="H353" i="25" s="1"/>
  <c r="G354" i="25"/>
  <c r="H354" i="25" s="1"/>
  <c r="G355" i="25"/>
  <c r="H355" i="25" s="1"/>
  <c r="G356" i="25"/>
  <c r="H356" i="25" s="1"/>
  <c r="G357" i="25"/>
  <c r="H357" i="25" s="1"/>
  <c r="G358" i="25"/>
  <c r="H358" i="25" s="1"/>
  <c r="G359" i="25"/>
  <c r="H359" i="25" s="1"/>
  <c r="G360" i="25"/>
  <c r="H360" i="25" s="1"/>
  <c r="G361" i="25"/>
  <c r="H361" i="25" s="1"/>
  <c r="G362" i="25"/>
  <c r="H362" i="25" s="1"/>
  <c r="G363" i="25"/>
  <c r="H363" i="25" s="1"/>
  <c r="G364" i="25"/>
  <c r="H364" i="25" s="1"/>
  <c r="G365" i="25"/>
  <c r="H365" i="25" s="1"/>
  <c r="G366" i="25"/>
  <c r="H366" i="25" s="1"/>
  <c r="G367" i="25"/>
  <c r="H367" i="25" s="1"/>
  <c r="G368" i="25"/>
  <c r="H368" i="25" s="1"/>
  <c r="G369" i="25"/>
  <c r="H369" i="25" s="1"/>
  <c r="G370" i="25"/>
  <c r="H370" i="25" s="1"/>
  <c r="G371" i="25"/>
  <c r="H371" i="25" s="1"/>
  <c r="G372" i="25"/>
  <c r="H372" i="25" s="1"/>
  <c r="G373" i="25"/>
  <c r="H373" i="25" s="1"/>
  <c r="G374" i="25"/>
  <c r="H374" i="25" s="1"/>
  <c r="G375" i="25"/>
  <c r="H375" i="25" s="1"/>
  <c r="G376" i="25"/>
  <c r="H376" i="25" s="1"/>
  <c r="G377" i="25"/>
  <c r="H377" i="25" s="1"/>
  <c r="G378" i="25"/>
  <c r="H378" i="25" s="1"/>
  <c r="G379" i="25"/>
  <c r="H379" i="25" s="1"/>
  <c r="G380" i="25"/>
  <c r="H380" i="25" s="1"/>
  <c r="G1597" i="25"/>
  <c r="H1597" i="25" s="1"/>
  <c r="G1598" i="25"/>
  <c r="H1598" i="25" s="1"/>
  <c r="G1599" i="25"/>
  <c r="H1599" i="25" s="1"/>
  <c r="G1600" i="25"/>
  <c r="H1600" i="25" s="1"/>
  <c r="G1601" i="25"/>
  <c r="H1601" i="25" s="1"/>
  <c r="G1602" i="25"/>
  <c r="H1602" i="25" s="1"/>
  <c r="G1603" i="25"/>
  <c r="H1603" i="25" s="1"/>
  <c r="G1604" i="25"/>
  <c r="H1604" i="25" s="1"/>
  <c r="G1605" i="25"/>
  <c r="H1605" i="25" s="1"/>
  <c r="G1606" i="25"/>
  <c r="H1606" i="25" s="1"/>
  <c r="G1607" i="25"/>
  <c r="H1607" i="25" s="1"/>
  <c r="G1608" i="25"/>
  <c r="H1608" i="25" s="1"/>
  <c r="G1609" i="25"/>
  <c r="H1609" i="25" s="1"/>
  <c r="G1610" i="25"/>
  <c r="H1610" i="25" s="1"/>
  <c r="G1611" i="25"/>
  <c r="H1611" i="25" s="1"/>
  <c r="G1612" i="25"/>
  <c r="H1612" i="25" s="1"/>
  <c r="G381" i="25"/>
  <c r="H381" i="25" s="1"/>
  <c r="G382" i="25"/>
  <c r="H382" i="25" s="1"/>
  <c r="G383" i="25"/>
  <c r="H383" i="25" s="1"/>
  <c r="G384" i="25"/>
  <c r="H384" i="25" s="1"/>
  <c r="G385" i="25"/>
  <c r="H385" i="25" s="1"/>
  <c r="G386" i="25"/>
  <c r="H386" i="25" s="1"/>
  <c r="G387" i="25"/>
  <c r="H387" i="25" s="1"/>
  <c r="G388" i="25"/>
  <c r="H388" i="25" s="1"/>
  <c r="G389" i="25"/>
  <c r="H389" i="25" s="1"/>
  <c r="G390" i="25"/>
  <c r="H390" i="25" s="1"/>
  <c r="G391" i="25"/>
  <c r="H391" i="25" s="1"/>
  <c r="G392" i="25"/>
  <c r="H392" i="25" s="1"/>
  <c r="G393" i="25"/>
  <c r="H393" i="25" s="1"/>
  <c r="G394" i="25"/>
  <c r="H394" i="25" s="1"/>
  <c r="G395" i="25"/>
  <c r="H395" i="25" s="1"/>
  <c r="G396" i="25"/>
  <c r="H396" i="25" s="1"/>
  <c r="G397" i="25"/>
  <c r="H397" i="25" s="1"/>
  <c r="G398" i="25"/>
  <c r="H398" i="25" s="1"/>
  <c r="G399" i="25"/>
  <c r="H399" i="25" s="1"/>
  <c r="G400" i="25"/>
  <c r="H400" i="25" s="1"/>
  <c r="G401" i="25"/>
  <c r="H401" i="25" s="1"/>
  <c r="G402" i="25"/>
  <c r="H402" i="25" s="1"/>
  <c r="G403" i="25"/>
  <c r="H403" i="25" s="1"/>
  <c r="G404" i="25"/>
  <c r="H404" i="25" s="1"/>
  <c r="G405" i="25"/>
  <c r="H405" i="25" s="1"/>
  <c r="G406" i="25"/>
  <c r="H406" i="25" s="1"/>
  <c r="G407" i="25"/>
  <c r="H407" i="25" s="1"/>
  <c r="G408" i="25"/>
  <c r="H408" i="25" s="1"/>
  <c r="G409" i="25"/>
  <c r="H409" i="25" s="1"/>
  <c r="G410" i="25"/>
  <c r="H410" i="25" s="1"/>
  <c r="G411" i="25"/>
  <c r="H411" i="25" s="1"/>
  <c r="G412" i="25"/>
  <c r="H412" i="25" s="1"/>
  <c r="G413" i="25"/>
  <c r="H413" i="25" s="1"/>
  <c r="G414" i="25"/>
  <c r="H414" i="25" s="1"/>
  <c r="G415" i="25"/>
  <c r="H415" i="25" s="1"/>
  <c r="G416" i="25"/>
  <c r="H416" i="25" s="1"/>
  <c r="G417" i="25"/>
  <c r="H417" i="25" s="1"/>
  <c r="G418" i="25"/>
  <c r="H418" i="25" s="1"/>
  <c r="G419" i="25"/>
  <c r="H419" i="25" s="1"/>
  <c r="G420" i="25"/>
  <c r="H420" i="25" s="1"/>
  <c r="G421" i="25"/>
  <c r="H421" i="25" s="1"/>
  <c r="G422" i="25"/>
  <c r="H422" i="25" s="1"/>
  <c r="G423" i="25"/>
  <c r="H423" i="25" s="1"/>
  <c r="G424" i="25"/>
  <c r="H424" i="25" s="1"/>
  <c r="G425" i="25"/>
  <c r="H425" i="25" s="1"/>
  <c r="G426" i="25"/>
  <c r="H426" i="25" s="1"/>
  <c r="G427" i="25"/>
  <c r="H427" i="25" s="1"/>
  <c r="G428" i="25"/>
  <c r="H428" i="25" s="1"/>
  <c r="G429" i="25"/>
  <c r="H429" i="25" s="1"/>
  <c r="G430" i="25"/>
  <c r="H430" i="25" s="1"/>
  <c r="G431" i="25"/>
  <c r="H431" i="25" s="1"/>
  <c r="G432" i="25"/>
  <c r="H432" i="25" s="1"/>
  <c r="G433" i="25"/>
  <c r="H433" i="25" s="1"/>
  <c r="G434" i="25"/>
  <c r="H434" i="25" s="1"/>
  <c r="G435" i="25"/>
  <c r="H435" i="25" s="1"/>
  <c r="G436" i="25"/>
  <c r="H436" i="25" s="1"/>
  <c r="G437" i="25"/>
  <c r="H437" i="25" s="1"/>
  <c r="G438" i="25"/>
  <c r="H438" i="25" s="1"/>
  <c r="G439" i="25"/>
  <c r="H439" i="25" s="1"/>
  <c r="G440" i="25"/>
  <c r="H440" i="25" s="1"/>
  <c r="G441" i="25"/>
  <c r="H441" i="25" s="1"/>
  <c r="G442" i="25"/>
  <c r="H442" i="25" s="1"/>
  <c r="G443" i="25"/>
  <c r="H443" i="25" s="1"/>
  <c r="G444" i="25"/>
  <c r="H444" i="25" s="1"/>
  <c r="G445" i="25"/>
  <c r="H445" i="25" s="1"/>
  <c r="G446" i="25"/>
  <c r="H446" i="25" s="1"/>
  <c r="G447" i="25"/>
  <c r="H447" i="25" s="1"/>
  <c r="G448" i="25"/>
  <c r="H448" i="25" s="1"/>
  <c r="G449" i="25"/>
  <c r="H449" i="25" s="1"/>
  <c r="G450" i="25"/>
  <c r="H450" i="25" s="1"/>
  <c r="G451" i="25"/>
  <c r="H451" i="25" s="1"/>
  <c r="G452" i="25"/>
  <c r="H452" i="25" s="1"/>
  <c r="G453" i="25"/>
  <c r="H453" i="25" s="1"/>
  <c r="G454" i="25"/>
  <c r="H454" i="25" s="1"/>
  <c r="G455" i="25"/>
  <c r="H455" i="25" s="1"/>
  <c r="G456" i="25"/>
  <c r="H456" i="25" s="1"/>
  <c r="G457" i="25"/>
  <c r="H457" i="25" s="1"/>
  <c r="G458" i="25"/>
  <c r="H458" i="25" s="1"/>
  <c r="G459" i="25"/>
  <c r="H459" i="25" s="1"/>
  <c r="G460" i="25"/>
  <c r="H460" i="25" s="1"/>
  <c r="G461" i="25"/>
  <c r="H461" i="25" s="1"/>
  <c r="G462" i="25"/>
  <c r="H462" i="25" s="1"/>
  <c r="G463" i="25"/>
  <c r="H463" i="25" s="1"/>
  <c r="G464" i="25"/>
  <c r="H464" i="25" s="1"/>
  <c r="G465" i="25"/>
  <c r="H465" i="25" s="1"/>
  <c r="G466" i="25"/>
  <c r="H466" i="25" s="1"/>
  <c r="G467" i="25"/>
  <c r="H467" i="25" s="1"/>
  <c r="G468" i="25"/>
  <c r="H468" i="25" s="1"/>
  <c r="G469" i="25"/>
  <c r="H469" i="25" s="1"/>
  <c r="G470" i="25"/>
  <c r="H470" i="25" s="1"/>
  <c r="G471" i="25"/>
  <c r="H471" i="25" s="1"/>
  <c r="G472" i="25"/>
  <c r="H472" i="25" s="1"/>
  <c r="G473" i="25"/>
  <c r="H473" i="25" s="1"/>
  <c r="G474" i="25"/>
  <c r="H474" i="25" s="1"/>
  <c r="G475" i="25"/>
  <c r="H475" i="25" s="1"/>
  <c r="G476" i="25"/>
  <c r="H476" i="25" s="1"/>
  <c r="G45" i="25"/>
  <c r="H45" i="25" s="1"/>
  <c r="G46" i="25"/>
  <c r="H46" i="25" s="1"/>
  <c r="G47" i="25"/>
  <c r="H47" i="25" s="1"/>
  <c r="G48" i="25"/>
  <c r="H48" i="25" s="1"/>
  <c r="G49" i="25"/>
  <c r="H49" i="25" s="1"/>
  <c r="G50" i="25"/>
  <c r="H50" i="25" s="1"/>
  <c r="G51" i="25"/>
  <c r="H51" i="25" s="1"/>
  <c r="G52" i="25"/>
  <c r="H52" i="25" s="1"/>
  <c r="G53" i="25"/>
  <c r="H53" i="25" s="1"/>
  <c r="G54" i="25"/>
  <c r="H54" i="25" s="1"/>
  <c r="G55" i="25"/>
  <c r="H55" i="25" s="1"/>
  <c r="G56" i="25"/>
  <c r="H56" i="25" s="1"/>
  <c r="G57" i="25"/>
  <c r="H57" i="25" s="1"/>
  <c r="G58" i="25"/>
  <c r="H58" i="25" s="1"/>
  <c r="G59" i="25"/>
  <c r="H59" i="25" s="1"/>
  <c r="G60" i="25"/>
  <c r="H60" i="25" s="1"/>
  <c r="G477" i="25"/>
  <c r="H477" i="25" s="1"/>
  <c r="G478" i="25"/>
  <c r="H478" i="25" s="1"/>
  <c r="G479" i="25"/>
  <c r="H479" i="25" s="1"/>
  <c r="G480" i="25"/>
  <c r="H480" i="25" s="1"/>
  <c r="G481" i="25"/>
  <c r="H481" i="25" s="1"/>
  <c r="G482" i="25"/>
  <c r="H482" i="25" s="1"/>
  <c r="G483" i="25"/>
  <c r="H483" i="25" s="1"/>
  <c r="G484" i="25"/>
  <c r="H484" i="25" s="1"/>
  <c r="G485" i="25"/>
  <c r="H485" i="25" s="1"/>
  <c r="G486" i="25"/>
  <c r="H486" i="25" s="1"/>
  <c r="G487" i="25"/>
  <c r="H487" i="25" s="1"/>
  <c r="G488" i="25"/>
  <c r="H488" i="25" s="1"/>
  <c r="G489" i="25"/>
  <c r="H489" i="25" s="1"/>
  <c r="G490" i="25"/>
  <c r="H490" i="25" s="1"/>
  <c r="G491" i="25"/>
  <c r="H491" i="25" s="1"/>
  <c r="G492" i="25"/>
  <c r="H492" i="25" s="1"/>
  <c r="G493" i="25"/>
  <c r="H493" i="25" s="1"/>
  <c r="G494" i="25"/>
  <c r="H494" i="25" s="1"/>
  <c r="G495" i="25"/>
  <c r="H495" i="25" s="1"/>
  <c r="G496" i="25"/>
  <c r="H496" i="25" s="1"/>
  <c r="G497" i="25"/>
  <c r="H497" i="25" s="1"/>
  <c r="G498" i="25"/>
  <c r="H498" i="25" s="1"/>
  <c r="G499" i="25"/>
  <c r="H499" i="25" s="1"/>
  <c r="G500" i="25"/>
  <c r="H500" i="25" s="1"/>
  <c r="G501" i="25"/>
  <c r="H501" i="25" s="1"/>
  <c r="G502" i="25"/>
  <c r="H502" i="25" s="1"/>
  <c r="G503" i="25"/>
  <c r="H503" i="25" s="1"/>
  <c r="G504" i="25"/>
  <c r="H504" i="25" s="1"/>
  <c r="G505" i="25"/>
  <c r="H505" i="25" s="1"/>
  <c r="G506" i="25"/>
  <c r="H506" i="25" s="1"/>
  <c r="G507" i="25"/>
  <c r="H507" i="25" s="1"/>
  <c r="G508" i="25"/>
  <c r="H508" i="25" s="1"/>
  <c r="G509" i="25"/>
  <c r="H509" i="25" s="1"/>
  <c r="G510" i="25"/>
  <c r="H510" i="25" s="1"/>
  <c r="G511" i="25"/>
  <c r="H511" i="25" s="1"/>
  <c r="G512" i="25"/>
  <c r="H512" i="25" s="1"/>
  <c r="G513" i="25"/>
  <c r="H513" i="25" s="1"/>
  <c r="G514" i="25"/>
  <c r="H514" i="25" s="1"/>
  <c r="G515" i="25"/>
  <c r="H515" i="25" s="1"/>
  <c r="G516" i="25"/>
  <c r="H516" i="25" s="1"/>
  <c r="G517" i="25"/>
  <c r="H517" i="25" s="1"/>
  <c r="G518" i="25"/>
  <c r="H518" i="25" s="1"/>
  <c r="G519" i="25"/>
  <c r="H519" i="25" s="1"/>
  <c r="G520" i="25"/>
  <c r="H520" i="25" s="1"/>
  <c r="G521" i="25"/>
  <c r="H521" i="25" s="1"/>
  <c r="G522" i="25"/>
  <c r="H522" i="25" s="1"/>
  <c r="G523" i="25"/>
  <c r="H523" i="25" s="1"/>
  <c r="G524" i="25"/>
  <c r="H524" i="25" s="1"/>
  <c r="G525" i="25"/>
  <c r="H525" i="25" s="1"/>
  <c r="G526" i="25"/>
  <c r="H526" i="25" s="1"/>
  <c r="G527" i="25"/>
  <c r="H527" i="25" s="1"/>
  <c r="G528" i="25"/>
  <c r="H528" i="25" s="1"/>
  <c r="G529" i="25"/>
  <c r="H529" i="25" s="1"/>
  <c r="G530" i="25"/>
  <c r="H530" i="25" s="1"/>
  <c r="G531" i="25"/>
  <c r="H531" i="25" s="1"/>
  <c r="G532" i="25"/>
  <c r="H532" i="25" s="1"/>
  <c r="G533" i="25"/>
  <c r="H533" i="25" s="1"/>
  <c r="G534" i="25"/>
  <c r="H534" i="25" s="1"/>
  <c r="G535" i="25"/>
  <c r="H535" i="25" s="1"/>
  <c r="G536" i="25"/>
  <c r="H536" i="25" s="1"/>
  <c r="G537" i="25"/>
  <c r="H537" i="25" s="1"/>
  <c r="G538" i="25"/>
  <c r="H538" i="25" s="1"/>
  <c r="G539" i="25"/>
  <c r="H539" i="25" s="1"/>
  <c r="G540" i="25"/>
  <c r="H540" i="25" s="1"/>
  <c r="G541" i="25"/>
  <c r="H541" i="25" s="1"/>
  <c r="G542" i="25"/>
  <c r="H542" i="25" s="1"/>
  <c r="G543" i="25"/>
  <c r="H543" i="25" s="1"/>
  <c r="G544" i="25"/>
  <c r="H544" i="25" s="1"/>
  <c r="G545" i="25"/>
  <c r="H545" i="25" s="1"/>
  <c r="G546" i="25"/>
  <c r="H546" i="25" s="1"/>
  <c r="G547" i="25"/>
  <c r="H547" i="25" s="1"/>
  <c r="G548" i="25"/>
  <c r="H548" i="25" s="1"/>
  <c r="G549" i="25"/>
  <c r="H549" i="25" s="1"/>
  <c r="G550" i="25"/>
  <c r="H550" i="25" s="1"/>
  <c r="G551" i="25"/>
  <c r="H551" i="25" s="1"/>
  <c r="G552" i="25"/>
  <c r="H552" i="25" s="1"/>
  <c r="G553" i="25"/>
  <c r="H553" i="25" s="1"/>
  <c r="G554" i="25"/>
  <c r="H554" i="25" s="1"/>
  <c r="G555" i="25"/>
  <c r="H555" i="25" s="1"/>
  <c r="G556" i="25"/>
  <c r="H556" i="25" s="1"/>
  <c r="G557" i="25"/>
  <c r="H557" i="25" s="1"/>
  <c r="G558" i="25"/>
  <c r="H558" i="25" s="1"/>
  <c r="G559" i="25"/>
  <c r="H559" i="25" s="1"/>
  <c r="G560" i="25"/>
  <c r="H560" i="25" s="1"/>
  <c r="G561" i="25"/>
  <c r="H561" i="25" s="1"/>
  <c r="G562" i="25"/>
  <c r="H562" i="25" s="1"/>
  <c r="G563" i="25"/>
  <c r="H563" i="25" s="1"/>
  <c r="G564" i="25"/>
  <c r="H564" i="25" s="1"/>
  <c r="G565" i="25"/>
  <c r="H565" i="25" s="1"/>
  <c r="G566" i="25"/>
  <c r="H566" i="25" s="1"/>
  <c r="G567" i="25"/>
  <c r="H567" i="25" s="1"/>
  <c r="G568" i="25"/>
  <c r="H568" i="25" s="1"/>
  <c r="G569" i="25"/>
  <c r="H569" i="25" s="1"/>
  <c r="G570" i="25"/>
  <c r="H570" i="25" s="1"/>
  <c r="G571" i="25"/>
  <c r="H571" i="25" s="1"/>
  <c r="G572" i="25"/>
  <c r="H572" i="25" s="1"/>
  <c r="G573" i="25"/>
  <c r="H573" i="25" s="1"/>
  <c r="G574" i="25"/>
  <c r="H574" i="25" s="1"/>
  <c r="G575" i="25"/>
  <c r="H575" i="25" s="1"/>
  <c r="G576" i="25"/>
  <c r="H576" i="25" s="1"/>
  <c r="G577" i="25"/>
  <c r="H577" i="25" s="1"/>
  <c r="G578" i="25"/>
  <c r="H578" i="25" s="1"/>
  <c r="G579" i="25"/>
  <c r="H579" i="25" s="1"/>
  <c r="G580" i="25"/>
  <c r="H580" i="25" s="1"/>
  <c r="G581" i="25"/>
  <c r="H581" i="25" s="1"/>
  <c r="G582" i="25"/>
  <c r="H582" i="25" s="1"/>
  <c r="G583" i="25"/>
  <c r="H583" i="25" s="1"/>
  <c r="G584" i="25"/>
  <c r="H584" i="25" s="1"/>
  <c r="G585" i="25"/>
  <c r="H585" i="25" s="1"/>
  <c r="G586" i="25"/>
  <c r="H586" i="25" s="1"/>
  <c r="G587" i="25"/>
  <c r="H587" i="25" s="1"/>
  <c r="G588" i="25"/>
  <c r="H588" i="25" s="1"/>
  <c r="G589" i="25"/>
  <c r="H589" i="25" s="1"/>
  <c r="G590" i="25"/>
  <c r="H590" i="25" s="1"/>
  <c r="G591" i="25"/>
  <c r="H591" i="25" s="1"/>
  <c r="G592" i="25"/>
  <c r="H592" i="25" s="1"/>
  <c r="G593" i="25"/>
  <c r="H593" i="25" s="1"/>
  <c r="G594" i="25"/>
  <c r="H594" i="25" s="1"/>
  <c r="G595" i="25"/>
  <c r="H595" i="25" s="1"/>
  <c r="G596" i="25"/>
  <c r="H596" i="25" s="1"/>
  <c r="G597" i="25"/>
  <c r="H597" i="25" s="1"/>
  <c r="G598" i="25"/>
  <c r="H598" i="25" s="1"/>
  <c r="G599" i="25"/>
  <c r="H599" i="25" s="1"/>
  <c r="G600" i="25"/>
  <c r="H600" i="25" s="1"/>
  <c r="G601" i="25"/>
  <c r="H601" i="25" s="1"/>
  <c r="G602" i="25"/>
  <c r="H602" i="25" s="1"/>
  <c r="G603" i="25"/>
  <c r="H603" i="25" s="1"/>
  <c r="G604" i="25"/>
  <c r="H604" i="25" s="1"/>
  <c r="G605" i="25"/>
  <c r="H605" i="25" s="1"/>
  <c r="G606" i="25"/>
  <c r="H606" i="25" s="1"/>
  <c r="G607" i="25"/>
  <c r="H607" i="25" s="1"/>
  <c r="G608" i="25"/>
  <c r="H608" i="25" s="1"/>
  <c r="G609" i="25"/>
  <c r="H609" i="25" s="1"/>
  <c r="G610" i="25"/>
  <c r="H610" i="25" s="1"/>
  <c r="G611" i="25"/>
  <c r="H611" i="25" s="1"/>
  <c r="G612" i="25"/>
  <c r="H612" i="25" s="1"/>
  <c r="G613" i="25"/>
  <c r="H613" i="25" s="1"/>
  <c r="G614" i="25"/>
  <c r="H614" i="25" s="1"/>
  <c r="G615" i="25"/>
  <c r="H615" i="25" s="1"/>
  <c r="G616" i="25"/>
  <c r="H616" i="25" s="1"/>
  <c r="G617" i="25"/>
  <c r="H617" i="25" s="1"/>
  <c r="G618" i="25"/>
  <c r="H618" i="25" s="1"/>
  <c r="G619" i="25"/>
  <c r="H619" i="25" s="1"/>
  <c r="G620" i="25"/>
  <c r="H620" i="25" s="1"/>
  <c r="G621" i="25"/>
  <c r="H621" i="25" s="1"/>
  <c r="G622" i="25"/>
  <c r="H622" i="25" s="1"/>
  <c r="G623" i="25"/>
  <c r="H623" i="25" s="1"/>
  <c r="G624" i="25"/>
  <c r="H624" i="25" s="1"/>
  <c r="G625" i="25"/>
  <c r="H625" i="25" s="1"/>
  <c r="G626" i="25"/>
  <c r="H626" i="25" s="1"/>
  <c r="G627" i="25"/>
  <c r="H627" i="25" s="1"/>
  <c r="G628" i="25"/>
  <c r="H628" i="25" s="1"/>
  <c r="G629" i="25"/>
  <c r="H629" i="25" s="1"/>
  <c r="G630" i="25"/>
  <c r="H630" i="25" s="1"/>
  <c r="G631" i="25"/>
  <c r="H631" i="25" s="1"/>
  <c r="G632" i="25"/>
  <c r="H632" i="25" s="1"/>
  <c r="G633" i="25"/>
  <c r="H633" i="25" s="1"/>
  <c r="G634" i="25"/>
  <c r="H634" i="25" s="1"/>
  <c r="G635" i="25"/>
  <c r="H635" i="25" s="1"/>
  <c r="G636" i="25"/>
  <c r="H636" i="25" s="1"/>
  <c r="G61" i="25"/>
  <c r="H61" i="25" s="1"/>
  <c r="G62" i="25"/>
  <c r="H62" i="25" s="1"/>
  <c r="G63" i="25"/>
  <c r="H63" i="25" s="1"/>
  <c r="G64" i="25"/>
  <c r="H64" i="25" s="1"/>
  <c r="G65" i="25"/>
  <c r="H65" i="25" s="1"/>
  <c r="G66" i="25"/>
  <c r="H66" i="25" s="1"/>
  <c r="G67" i="25"/>
  <c r="H67" i="25" s="1"/>
  <c r="G68" i="25"/>
  <c r="H68" i="25" s="1"/>
  <c r="G69" i="25"/>
  <c r="H69" i="25" s="1"/>
  <c r="G70" i="25"/>
  <c r="H70" i="25" s="1"/>
  <c r="G71" i="25"/>
  <c r="H71" i="25" s="1"/>
  <c r="G72" i="25"/>
  <c r="H72" i="25" s="1"/>
  <c r="G73" i="25"/>
  <c r="H73" i="25" s="1"/>
  <c r="G74" i="25"/>
  <c r="H74" i="25" s="1"/>
  <c r="G75" i="25"/>
  <c r="H75" i="25" s="1"/>
  <c r="G76" i="25"/>
  <c r="H76" i="25" s="1"/>
  <c r="G637" i="25"/>
  <c r="H637" i="25" s="1"/>
  <c r="G638" i="25"/>
  <c r="H638" i="25" s="1"/>
  <c r="G639" i="25"/>
  <c r="H639" i="25" s="1"/>
  <c r="G640" i="25"/>
  <c r="H640" i="25" s="1"/>
  <c r="G641" i="25"/>
  <c r="H641" i="25" s="1"/>
  <c r="G642" i="25"/>
  <c r="H642" i="25" s="1"/>
  <c r="G643" i="25"/>
  <c r="H643" i="25" s="1"/>
  <c r="G644" i="25"/>
  <c r="H644" i="25" s="1"/>
  <c r="G645" i="25"/>
  <c r="H645" i="25" s="1"/>
  <c r="G646" i="25"/>
  <c r="H646" i="25" s="1"/>
  <c r="G647" i="25"/>
  <c r="H647" i="25" s="1"/>
  <c r="G648" i="25"/>
  <c r="H648" i="25" s="1"/>
  <c r="G649" i="25"/>
  <c r="H649" i="25" s="1"/>
  <c r="G650" i="25"/>
  <c r="H650" i="25" s="1"/>
  <c r="G651" i="25"/>
  <c r="H651" i="25" s="1"/>
  <c r="G652" i="25"/>
  <c r="H652" i="25" s="1"/>
  <c r="G653" i="25"/>
  <c r="H653" i="25" s="1"/>
  <c r="G654" i="25"/>
  <c r="H654" i="25" s="1"/>
  <c r="G655" i="25"/>
  <c r="H655" i="25" s="1"/>
  <c r="G656" i="25"/>
  <c r="H656" i="25" s="1"/>
  <c r="G657" i="25"/>
  <c r="H657" i="25" s="1"/>
  <c r="G658" i="25"/>
  <c r="H658" i="25" s="1"/>
  <c r="G659" i="25"/>
  <c r="H659" i="25" s="1"/>
  <c r="G660" i="25"/>
  <c r="H660" i="25" s="1"/>
  <c r="G661" i="25"/>
  <c r="H661" i="25" s="1"/>
  <c r="G662" i="25"/>
  <c r="H662" i="25" s="1"/>
  <c r="G663" i="25"/>
  <c r="H663" i="25" s="1"/>
  <c r="G664" i="25"/>
  <c r="H664" i="25" s="1"/>
  <c r="G665" i="25"/>
  <c r="H665" i="25" s="1"/>
  <c r="G666" i="25"/>
  <c r="H666" i="25" s="1"/>
  <c r="G667" i="25"/>
  <c r="H667" i="25" s="1"/>
  <c r="G668" i="25"/>
  <c r="H668" i="25" s="1"/>
  <c r="G669" i="25"/>
  <c r="H669" i="25" s="1"/>
  <c r="G670" i="25"/>
  <c r="H670" i="25" s="1"/>
  <c r="G671" i="25"/>
  <c r="H671" i="25" s="1"/>
  <c r="G672" i="25"/>
  <c r="H672" i="25" s="1"/>
  <c r="G673" i="25"/>
  <c r="H673" i="25" s="1"/>
  <c r="G674" i="25"/>
  <c r="H674" i="25" s="1"/>
  <c r="G675" i="25"/>
  <c r="H675" i="25" s="1"/>
  <c r="G676" i="25"/>
  <c r="H676" i="25" s="1"/>
  <c r="G677" i="25"/>
  <c r="H677" i="25" s="1"/>
  <c r="G678" i="25"/>
  <c r="H678" i="25" s="1"/>
  <c r="G679" i="25"/>
  <c r="H679" i="25" s="1"/>
  <c r="G680" i="25"/>
  <c r="H680" i="25" s="1"/>
  <c r="G681" i="25"/>
  <c r="H681" i="25" s="1"/>
  <c r="G682" i="25"/>
  <c r="H682" i="25" s="1"/>
  <c r="G683" i="25"/>
  <c r="H683" i="25" s="1"/>
  <c r="G684" i="25"/>
  <c r="H684" i="25" s="1"/>
  <c r="G685" i="25"/>
  <c r="H685" i="25" s="1"/>
  <c r="G686" i="25"/>
  <c r="H686" i="25" s="1"/>
  <c r="G687" i="25"/>
  <c r="H687" i="25" s="1"/>
  <c r="G688" i="25"/>
  <c r="H688" i="25" s="1"/>
  <c r="G689" i="25"/>
  <c r="H689" i="25" s="1"/>
  <c r="G690" i="25"/>
  <c r="H690" i="25" s="1"/>
  <c r="G691" i="25"/>
  <c r="H691" i="25" s="1"/>
  <c r="G692" i="25"/>
  <c r="H692" i="25" s="1"/>
  <c r="G693" i="25"/>
  <c r="H693" i="25" s="1"/>
  <c r="G694" i="25"/>
  <c r="H694" i="25" s="1"/>
  <c r="G695" i="25"/>
  <c r="H695" i="25" s="1"/>
  <c r="G696" i="25"/>
  <c r="H696" i="25" s="1"/>
  <c r="G697" i="25"/>
  <c r="H697" i="25" s="1"/>
  <c r="G698" i="25"/>
  <c r="H698" i="25" s="1"/>
  <c r="G699" i="25"/>
  <c r="H699" i="25" s="1"/>
  <c r="G700" i="25"/>
  <c r="H700" i="25" s="1"/>
  <c r="G701" i="25"/>
  <c r="H701" i="25" s="1"/>
  <c r="G702" i="25"/>
  <c r="H702" i="25" s="1"/>
  <c r="G703" i="25"/>
  <c r="H703" i="25" s="1"/>
  <c r="G704" i="25"/>
  <c r="H704" i="25" s="1"/>
  <c r="G705" i="25"/>
  <c r="H705" i="25" s="1"/>
  <c r="G706" i="25"/>
  <c r="H706" i="25" s="1"/>
  <c r="G707" i="25"/>
  <c r="H707" i="25" s="1"/>
  <c r="G708" i="25"/>
  <c r="H708" i="25" s="1"/>
  <c r="G709" i="25"/>
  <c r="H709" i="25" s="1"/>
  <c r="G710" i="25"/>
  <c r="H710" i="25" s="1"/>
  <c r="G711" i="25"/>
  <c r="H711" i="25" s="1"/>
  <c r="G712" i="25"/>
  <c r="H712" i="25" s="1"/>
  <c r="G713" i="25"/>
  <c r="H713" i="25" s="1"/>
  <c r="G714" i="25"/>
  <c r="H714" i="25" s="1"/>
  <c r="G715" i="25"/>
  <c r="H715" i="25" s="1"/>
  <c r="G716" i="25"/>
  <c r="H716" i="25" s="1"/>
  <c r="G717" i="25"/>
  <c r="H717" i="25" s="1"/>
  <c r="G718" i="25"/>
  <c r="H718" i="25" s="1"/>
  <c r="G719" i="25"/>
  <c r="H719" i="25" s="1"/>
  <c r="G720" i="25"/>
  <c r="H720" i="25" s="1"/>
  <c r="G721" i="25"/>
  <c r="H721" i="25" s="1"/>
  <c r="G722" i="25"/>
  <c r="H722" i="25" s="1"/>
  <c r="G723" i="25"/>
  <c r="H723" i="25" s="1"/>
  <c r="G724" i="25"/>
  <c r="H724" i="25" s="1"/>
  <c r="G725" i="25"/>
  <c r="H725" i="25" s="1"/>
  <c r="G726" i="25"/>
  <c r="H726" i="25" s="1"/>
  <c r="G727" i="25"/>
  <c r="H727" i="25" s="1"/>
  <c r="G728" i="25"/>
  <c r="H728" i="25" s="1"/>
  <c r="G729" i="25"/>
  <c r="H729" i="25" s="1"/>
  <c r="G730" i="25"/>
  <c r="H730" i="25" s="1"/>
  <c r="G731" i="25"/>
  <c r="H731" i="25" s="1"/>
  <c r="G732" i="25"/>
  <c r="H732" i="25" s="1"/>
  <c r="G733" i="25"/>
  <c r="H733" i="25" s="1"/>
  <c r="G734" i="25"/>
  <c r="H734" i="25" s="1"/>
  <c r="G735" i="25"/>
  <c r="H735" i="25" s="1"/>
  <c r="G736" i="25"/>
  <c r="H736" i="25" s="1"/>
  <c r="G737" i="25"/>
  <c r="H737" i="25" s="1"/>
  <c r="G738" i="25"/>
  <c r="H738" i="25" s="1"/>
  <c r="G739" i="25"/>
  <c r="H739" i="25" s="1"/>
  <c r="G740" i="25"/>
  <c r="H740" i="25" s="1"/>
  <c r="G741" i="25"/>
  <c r="H741" i="25" s="1"/>
  <c r="G742" i="25"/>
  <c r="H742" i="25" s="1"/>
  <c r="G743" i="25"/>
  <c r="H743" i="25" s="1"/>
  <c r="G744" i="25"/>
  <c r="H744" i="25" s="1"/>
  <c r="G745" i="25"/>
  <c r="H745" i="25" s="1"/>
  <c r="G746" i="25"/>
  <c r="H746" i="25" s="1"/>
  <c r="G747" i="25"/>
  <c r="H747" i="25" s="1"/>
  <c r="G748" i="25"/>
  <c r="H748" i="25" s="1"/>
  <c r="G749" i="25"/>
  <c r="H749" i="25" s="1"/>
  <c r="G750" i="25"/>
  <c r="H750" i="25" s="1"/>
  <c r="G751" i="25"/>
  <c r="H751" i="25" s="1"/>
  <c r="G752" i="25"/>
  <c r="H752" i="25" s="1"/>
  <c r="G753" i="25"/>
  <c r="H753" i="25" s="1"/>
  <c r="G754" i="25"/>
  <c r="H754" i="25" s="1"/>
  <c r="G755" i="25"/>
  <c r="H755" i="25" s="1"/>
  <c r="G756" i="25"/>
  <c r="H756" i="25" s="1"/>
  <c r="G757" i="25"/>
  <c r="H757" i="25" s="1"/>
  <c r="G758" i="25"/>
  <c r="H758" i="25" s="1"/>
  <c r="G759" i="25"/>
  <c r="H759" i="25" s="1"/>
  <c r="G760" i="25"/>
  <c r="H760" i="25" s="1"/>
  <c r="G761" i="25"/>
  <c r="H761" i="25" s="1"/>
  <c r="G762" i="25"/>
  <c r="H762" i="25" s="1"/>
  <c r="G763" i="25"/>
  <c r="H763" i="25" s="1"/>
  <c r="G764" i="25"/>
  <c r="H764" i="25" s="1"/>
  <c r="G765" i="25"/>
  <c r="H765" i="25" s="1"/>
  <c r="G766" i="25"/>
  <c r="H766" i="25" s="1"/>
  <c r="G767" i="25"/>
  <c r="H767" i="25" s="1"/>
  <c r="G768" i="25"/>
  <c r="H768" i="25" s="1"/>
  <c r="G769" i="25"/>
  <c r="H769" i="25" s="1"/>
  <c r="G770" i="25"/>
  <c r="H770" i="25" s="1"/>
  <c r="G771" i="25"/>
  <c r="H771" i="25" s="1"/>
  <c r="G772" i="25"/>
  <c r="H772" i="25" s="1"/>
  <c r="G773" i="25"/>
  <c r="H773" i="25" s="1"/>
  <c r="G774" i="25"/>
  <c r="H774" i="25" s="1"/>
  <c r="G775" i="25"/>
  <c r="H775" i="25" s="1"/>
  <c r="G776" i="25"/>
  <c r="H776" i="25" s="1"/>
  <c r="G777" i="25"/>
  <c r="H777" i="25" s="1"/>
  <c r="G778" i="25"/>
  <c r="H778" i="25" s="1"/>
  <c r="G779" i="25"/>
  <c r="H779" i="25" s="1"/>
  <c r="G780" i="25"/>
  <c r="H780" i="25" s="1"/>
  <c r="G77" i="25"/>
  <c r="H77" i="25" s="1"/>
  <c r="G78" i="25"/>
  <c r="H78" i="25" s="1"/>
  <c r="G79" i="25"/>
  <c r="H79" i="25" s="1"/>
  <c r="G80" i="25"/>
  <c r="H80" i="25" s="1"/>
  <c r="G81" i="25"/>
  <c r="H81" i="25" s="1"/>
  <c r="G82" i="25"/>
  <c r="H82" i="25" s="1"/>
  <c r="G83" i="25"/>
  <c r="H83" i="25" s="1"/>
  <c r="G84" i="25"/>
  <c r="H84" i="25" s="1"/>
  <c r="G85" i="25"/>
  <c r="H85" i="25" s="1"/>
  <c r="G86" i="25"/>
  <c r="H86" i="25" s="1"/>
  <c r="G87" i="25"/>
  <c r="H87" i="25" s="1"/>
  <c r="G88" i="25"/>
  <c r="H88" i="25" s="1"/>
  <c r="G89" i="25"/>
  <c r="H89" i="25" s="1"/>
  <c r="G90" i="25"/>
  <c r="H90" i="25" s="1"/>
  <c r="G91" i="25"/>
  <c r="H91" i="25" s="1"/>
  <c r="G92" i="25"/>
  <c r="H92" i="25" s="1"/>
  <c r="G781" i="25"/>
  <c r="H781" i="25" s="1"/>
  <c r="G782" i="25"/>
  <c r="H782" i="25" s="1"/>
  <c r="G783" i="25"/>
  <c r="H783" i="25" s="1"/>
  <c r="G784" i="25"/>
  <c r="H784" i="25" s="1"/>
  <c r="G785" i="25"/>
  <c r="H785" i="25" s="1"/>
  <c r="G786" i="25"/>
  <c r="H786" i="25" s="1"/>
  <c r="G787" i="25"/>
  <c r="H787" i="25" s="1"/>
  <c r="G788" i="25"/>
  <c r="H788" i="25" s="1"/>
  <c r="G789" i="25"/>
  <c r="H789" i="25" s="1"/>
  <c r="G790" i="25"/>
  <c r="H790" i="25" s="1"/>
  <c r="G791" i="25"/>
  <c r="H791" i="25" s="1"/>
  <c r="G792" i="25"/>
  <c r="H792" i="25" s="1"/>
  <c r="G793" i="25"/>
  <c r="H793" i="25" s="1"/>
  <c r="G794" i="25"/>
  <c r="H794" i="25" s="1"/>
  <c r="G795" i="25"/>
  <c r="H795" i="25" s="1"/>
  <c r="G796" i="25"/>
  <c r="H796" i="25" s="1"/>
  <c r="G797" i="25"/>
  <c r="H797" i="25" s="1"/>
  <c r="G798" i="25"/>
  <c r="H798" i="25" s="1"/>
  <c r="G799" i="25"/>
  <c r="H799" i="25" s="1"/>
  <c r="G800" i="25"/>
  <c r="H800" i="25" s="1"/>
  <c r="G801" i="25"/>
  <c r="H801" i="25" s="1"/>
  <c r="G802" i="25"/>
  <c r="H802" i="25" s="1"/>
  <c r="G803" i="25"/>
  <c r="H803" i="25" s="1"/>
  <c r="G804" i="25"/>
  <c r="H804" i="25" s="1"/>
  <c r="G805" i="25"/>
  <c r="H805" i="25" s="1"/>
  <c r="G806" i="25"/>
  <c r="H806" i="25" s="1"/>
  <c r="G807" i="25"/>
  <c r="H807" i="25" s="1"/>
  <c r="G808" i="25"/>
  <c r="H808" i="25" s="1"/>
  <c r="G809" i="25"/>
  <c r="H809" i="25" s="1"/>
  <c r="G810" i="25"/>
  <c r="H810" i="25" s="1"/>
  <c r="G811" i="25"/>
  <c r="H811" i="25" s="1"/>
  <c r="G812" i="25"/>
  <c r="H812" i="25" s="1"/>
  <c r="G813" i="25"/>
  <c r="H813" i="25" s="1"/>
  <c r="G814" i="25"/>
  <c r="H814" i="25" s="1"/>
  <c r="G815" i="25"/>
  <c r="H815" i="25" s="1"/>
  <c r="G816" i="25"/>
  <c r="H816" i="25" s="1"/>
  <c r="G817" i="25"/>
  <c r="H817" i="25" s="1"/>
  <c r="G818" i="25"/>
  <c r="H818" i="25" s="1"/>
  <c r="G819" i="25"/>
  <c r="H819" i="25" s="1"/>
  <c r="G820" i="25"/>
  <c r="H820" i="25" s="1"/>
  <c r="G821" i="25"/>
  <c r="H821" i="25" s="1"/>
  <c r="G822" i="25"/>
  <c r="H822" i="25" s="1"/>
  <c r="G823" i="25"/>
  <c r="H823" i="25" s="1"/>
  <c r="G824" i="25"/>
  <c r="H824" i="25" s="1"/>
  <c r="G825" i="25"/>
  <c r="H825" i="25" s="1"/>
  <c r="G826" i="25"/>
  <c r="H826" i="25" s="1"/>
  <c r="G827" i="25"/>
  <c r="H827" i="25" s="1"/>
  <c r="G828" i="25"/>
  <c r="H828" i="25" s="1"/>
  <c r="G829" i="25"/>
  <c r="H829" i="25" s="1"/>
  <c r="G830" i="25"/>
  <c r="H830" i="25" s="1"/>
  <c r="G831" i="25"/>
  <c r="H831" i="25" s="1"/>
  <c r="G832" i="25"/>
  <c r="H832" i="25" s="1"/>
  <c r="G833" i="25"/>
  <c r="H833" i="25" s="1"/>
  <c r="G834" i="25"/>
  <c r="H834" i="25" s="1"/>
  <c r="G835" i="25"/>
  <c r="H835" i="25" s="1"/>
  <c r="G836" i="25"/>
  <c r="H836" i="25" s="1"/>
  <c r="G837" i="25"/>
  <c r="H837" i="25" s="1"/>
  <c r="G838" i="25"/>
  <c r="H838" i="25" s="1"/>
  <c r="G839" i="25"/>
  <c r="H839" i="25" s="1"/>
  <c r="G840" i="25"/>
  <c r="H840" i="25" s="1"/>
  <c r="G841" i="25"/>
  <c r="H841" i="25" s="1"/>
  <c r="G842" i="25"/>
  <c r="H842" i="25" s="1"/>
  <c r="G843" i="25"/>
  <c r="H843" i="25" s="1"/>
  <c r="G844" i="25"/>
  <c r="H844" i="25" s="1"/>
  <c r="G845" i="25"/>
  <c r="H845" i="25" s="1"/>
  <c r="G846" i="25"/>
  <c r="H846" i="25" s="1"/>
  <c r="G847" i="25"/>
  <c r="H847" i="25" s="1"/>
  <c r="G848" i="25"/>
  <c r="H848" i="25" s="1"/>
  <c r="G849" i="25"/>
  <c r="H849" i="25" s="1"/>
  <c r="G850" i="25"/>
  <c r="H850" i="25" s="1"/>
  <c r="G851" i="25"/>
  <c r="H851" i="25" s="1"/>
  <c r="G852" i="25"/>
  <c r="H852" i="25" s="1"/>
  <c r="G853" i="25"/>
  <c r="H853" i="25" s="1"/>
  <c r="G854" i="25"/>
  <c r="H854" i="25" s="1"/>
  <c r="G855" i="25"/>
  <c r="H855" i="25" s="1"/>
  <c r="G856" i="25"/>
  <c r="H856" i="25" s="1"/>
  <c r="G857" i="25"/>
  <c r="H857" i="25" s="1"/>
  <c r="G858" i="25"/>
  <c r="H858" i="25" s="1"/>
  <c r="G859" i="25"/>
  <c r="H859" i="25" s="1"/>
  <c r="G860" i="25"/>
  <c r="H860" i="25" s="1"/>
  <c r="G861" i="25"/>
  <c r="H861" i="25" s="1"/>
  <c r="G862" i="25"/>
  <c r="H862" i="25" s="1"/>
  <c r="G863" i="25"/>
  <c r="H863" i="25" s="1"/>
  <c r="G864" i="25"/>
  <c r="H864" i="25" s="1"/>
  <c r="G865" i="25"/>
  <c r="H865" i="25" s="1"/>
  <c r="G866" i="25"/>
  <c r="H866" i="25" s="1"/>
  <c r="G867" i="25"/>
  <c r="H867" i="25" s="1"/>
  <c r="G868" i="25"/>
  <c r="H868" i="25" s="1"/>
  <c r="G869" i="25"/>
  <c r="H869" i="25" s="1"/>
  <c r="G870" i="25"/>
  <c r="H870" i="25" s="1"/>
  <c r="G871" i="25"/>
  <c r="H871" i="25" s="1"/>
  <c r="G872" i="25"/>
  <c r="H872" i="25" s="1"/>
  <c r="G873" i="25"/>
  <c r="H873" i="25" s="1"/>
  <c r="G874" i="25"/>
  <c r="H874" i="25" s="1"/>
  <c r="G875" i="25"/>
  <c r="H875" i="25" s="1"/>
  <c r="G876" i="25"/>
  <c r="H876" i="25" s="1"/>
  <c r="G877" i="25"/>
  <c r="H877" i="25" s="1"/>
  <c r="G878" i="25"/>
  <c r="H878" i="25" s="1"/>
  <c r="G879" i="25"/>
  <c r="H879" i="25" s="1"/>
  <c r="G880" i="25"/>
  <c r="H880" i="25" s="1"/>
  <c r="G881" i="25"/>
  <c r="H881" i="25" s="1"/>
  <c r="G882" i="25"/>
  <c r="H882" i="25" s="1"/>
  <c r="G883" i="25"/>
  <c r="H883" i="25" s="1"/>
  <c r="G884" i="25"/>
  <c r="H884" i="25" s="1"/>
  <c r="G885" i="25"/>
  <c r="H885" i="25" s="1"/>
  <c r="G886" i="25"/>
  <c r="H886" i="25" s="1"/>
  <c r="G887" i="25"/>
  <c r="H887" i="25" s="1"/>
  <c r="G888" i="25"/>
  <c r="H888" i="25" s="1"/>
  <c r="G889" i="25"/>
  <c r="H889" i="25" s="1"/>
  <c r="G890" i="25"/>
  <c r="H890" i="25" s="1"/>
  <c r="G891" i="25"/>
  <c r="H891" i="25" s="1"/>
  <c r="G892" i="25"/>
  <c r="H892" i="25" s="1"/>
  <c r="G893" i="25"/>
  <c r="H893" i="25" s="1"/>
  <c r="G894" i="25"/>
  <c r="H894" i="25" s="1"/>
  <c r="G895" i="25"/>
  <c r="H895" i="25" s="1"/>
  <c r="G896" i="25"/>
  <c r="H896" i="25" s="1"/>
  <c r="G897" i="25"/>
  <c r="H897" i="25" s="1"/>
  <c r="G898" i="25"/>
  <c r="H898" i="25" s="1"/>
  <c r="G899" i="25"/>
  <c r="H899" i="25" s="1"/>
  <c r="G900" i="25"/>
  <c r="H900" i="25" s="1"/>
  <c r="G901" i="25"/>
  <c r="H901" i="25" s="1"/>
  <c r="G902" i="25"/>
  <c r="H902" i="25" s="1"/>
  <c r="G903" i="25"/>
  <c r="H903" i="25" s="1"/>
  <c r="G904" i="25"/>
  <c r="H904" i="25" s="1"/>
  <c r="G905" i="25"/>
  <c r="H905" i="25" s="1"/>
  <c r="G906" i="25"/>
  <c r="H906" i="25" s="1"/>
  <c r="G907" i="25"/>
  <c r="H907" i="25" s="1"/>
  <c r="G908" i="25"/>
  <c r="H908" i="25" s="1"/>
  <c r="G909" i="25"/>
  <c r="H909" i="25" s="1"/>
  <c r="G910" i="25"/>
  <c r="H910" i="25" s="1"/>
  <c r="G911" i="25"/>
  <c r="H911" i="25" s="1"/>
  <c r="G912" i="25"/>
  <c r="H912" i="25" s="1"/>
  <c r="G913" i="25"/>
  <c r="H913" i="25" s="1"/>
  <c r="G914" i="25"/>
  <c r="H914" i="25" s="1"/>
  <c r="G915" i="25"/>
  <c r="H915" i="25" s="1"/>
  <c r="G916" i="25"/>
  <c r="H916" i="25" s="1"/>
  <c r="G917" i="25"/>
  <c r="H917" i="25" s="1"/>
  <c r="G918" i="25"/>
  <c r="H918" i="25" s="1"/>
  <c r="G919" i="25"/>
  <c r="H919" i="25" s="1"/>
  <c r="G920" i="25"/>
  <c r="H920" i="25" s="1"/>
  <c r="G921" i="25"/>
  <c r="H921" i="25" s="1"/>
  <c r="G922" i="25"/>
  <c r="H922" i="25" s="1"/>
  <c r="G923" i="25"/>
  <c r="H923" i="25" s="1"/>
  <c r="G924" i="25"/>
  <c r="H924" i="25" s="1"/>
  <c r="G925" i="25"/>
  <c r="H925" i="25" s="1"/>
  <c r="G926" i="25"/>
  <c r="H926" i="25" s="1"/>
  <c r="G927" i="25"/>
  <c r="H927" i="25" s="1"/>
  <c r="G928" i="25"/>
  <c r="H928" i="25" s="1"/>
  <c r="G929" i="25"/>
  <c r="H929" i="25" s="1"/>
  <c r="G930" i="25"/>
  <c r="H930" i="25" s="1"/>
  <c r="G931" i="25"/>
  <c r="H931" i="25" s="1"/>
  <c r="G932" i="25"/>
  <c r="H932" i="25" s="1"/>
  <c r="G933" i="25"/>
  <c r="H933" i="25" s="1"/>
  <c r="G934" i="25"/>
  <c r="H934" i="25" s="1"/>
  <c r="G935" i="25"/>
  <c r="H935" i="25" s="1"/>
  <c r="G936" i="25"/>
  <c r="H936" i="25" s="1"/>
  <c r="G937" i="25"/>
  <c r="H937" i="25" s="1"/>
  <c r="G938" i="25"/>
  <c r="H938" i="25" s="1"/>
  <c r="G939" i="25"/>
  <c r="H939" i="25" s="1"/>
  <c r="G940" i="25"/>
  <c r="H940" i="25" s="1"/>
  <c r="G93" i="25"/>
  <c r="H93" i="25" s="1"/>
  <c r="G94" i="25"/>
  <c r="H94" i="25" s="1"/>
  <c r="G95" i="25"/>
  <c r="H95" i="25" s="1"/>
  <c r="G96" i="25"/>
  <c r="H96" i="25" s="1"/>
  <c r="G97" i="25"/>
  <c r="H97" i="25" s="1"/>
  <c r="G98" i="25"/>
  <c r="H98" i="25" s="1"/>
  <c r="G99" i="25"/>
  <c r="H99" i="25" s="1"/>
  <c r="G100" i="25"/>
  <c r="H100" i="25" s="1"/>
  <c r="G101" i="25"/>
  <c r="H101" i="25" s="1"/>
  <c r="G102" i="25"/>
  <c r="H102" i="25" s="1"/>
  <c r="G103" i="25"/>
  <c r="H103" i="25" s="1"/>
  <c r="G104" i="25"/>
  <c r="H104" i="25" s="1"/>
  <c r="G105" i="25"/>
  <c r="H105" i="25" s="1"/>
  <c r="G106" i="25"/>
  <c r="H106" i="25" s="1"/>
  <c r="G107" i="25"/>
  <c r="H107" i="25" s="1"/>
  <c r="G108" i="25"/>
  <c r="H108" i="25" s="1"/>
  <c r="G941" i="25"/>
  <c r="H941" i="25" s="1"/>
  <c r="G942" i="25"/>
  <c r="H942" i="25" s="1"/>
  <c r="G943" i="25"/>
  <c r="H943" i="25" s="1"/>
  <c r="G944" i="25"/>
  <c r="H944" i="25" s="1"/>
  <c r="G945" i="25"/>
  <c r="H945" i="25" s="1"/>
  <c r="G946" i="25"/>
  <c r="H946" i="25" s="1"/>
  <c r="G947" i="25"/>
  <c r="H947" i="25" s="1"/>
  <c r="G948" i="25"/>
  <c r="H948" i="25" s="1"/>
  <c r="G949" i="25"/>
  <c r="H949" i="25" s="1"/>
  <c r="G950" i="25"/>
  <c r="H950" i="25" s="1"/>
  <c r="G951" i="25"/>
  <c r="H951" i="25" s="1"/>
  <c r="G952" i="25"/>
  <c r="H952" i="25" s="1"/>
  <c r="G953" i="25"/>
  <c r="H953" i="25" s="1"/>
  <c r="G954" i="25"/>
  <c r="H954" i="25" s="1"/>
  <c r="G955" i="25"/>
  <c r="H955" i="25" s="1"/>
  <c r="G956" i="25"/>
  <c r="H956" i="25" s="1"/>
  <c r="G957" i="25"/>
  <c r="H957" i="25" s="1"/>
  <c r="G958" i="25"/>
  <c r="H958" i="25" s="1"/>
  <c r="G959" i="25"/>
  <c r="H959" i="25" s="1"/>
  <c r="G960" i="25"/>
  <c r="H960" i="25" s="1"/>
  <c r="G961" i="25"/>
  <c r="H961" i="25" s="1"/>
  <c r="G962" i="25"/>
  <c r="H962" i="25" s="1"/>
  <c r="G963" i="25"/>
  <c r="H963" i="25" s="1"/>
  <c r="G964" i="25"/>
  <c r="H964" i="25" s="1"/>
  <c r="G965" i="25"/>
  <c r="H965" i="25" s="1"/>
  <c r="G966" i="25"/>
  <c r="H966" i="25" s="1"/>
  <c r="G967" i="25"/>
  <c r="H967" i="25" s="1"/>
  <c r="G968" i="25"/>
  <c r="H968" i="25" s="1"/>
  <c r="G969" i="25"/>
  <c r="H969" i="25" s="1"/>
  <c r="G970" i="25"/>
  <c r="H970" i="25" s="1"/>
  <c r="G971" i="25"/>
  <c r="H971" i="25" s="1"/>
  <c r="G972" i="25"/>
  <c r="H972" i="25" s="1"/>
  <c r="G973" i="25"/>
  <c r="H973" i="25" s="1"/>
  <c r="G974" i="25"/>
  <c r="H974" i="25" s="1"/>
  <c r="G975" i="25"/>
  <c r="H975" i="25" s="1"/>
  <c r="G976" i="25"/>
  <c r="H976" i="25" s="1"/>
  <c r="G977" i="25"/>
  <c r="H977" i="25" s="1"/>
  <c r="G978" i="25"/>
  <c r="H978" i="25" s="1"/>
  <c r="G979" i="25"/>
  <c r="H979" i="25" s="1"/>
  <c r="G980" i="25"/>
  <c r="H980" i="25" s="1"/>
  <c r="G981" i="25"/>
  <c r="H981" i="25" s="1"/>
  <c r="G982" i="25"/>
  <c r="H982" i="25" s="1"/>
  <c r="G983" i="25"/>
  <c r="H983" i="25" s="1"/>
  <c r="G984" i="25"/>
  <c r="H984" i="25" s="1"/>
  <c r="G985" i="25"/>
  <c r="H985" i="25" s="1"/>
  <c r="G986" i="25"/>
  <c r="H986" i="25" s="1"/>
  <c r="G987" i="25"/>
  <c r="H987" i="25" s="1"/>
  <c r="G988" i="25"/>
  <c r="H988" i="25" s="1"/>
  <c r="G989" i="25"/>
  <c r="H989" i="25" s="1"/>
  <c r="G990" i="25"/>
  <c r="H990" i="25" s="1"/>
  <c r="G991" i="25"/>
  <c r="H991" i="25" s="1"/>
  <c r="G992" i="25"/>
  <c r="H992" i="25" s="1"/>
  <c r="G993" i="25"/>
  <c r="H993" i="25" s="1"/>
  <c r="G994" i="25"/>
  <c r="H994" i="25" s="1"/>
  <c r="G995" i="25"/>
  <c r="H995" i="25" s="1"/>
  <c r="G996" i="25"/>
  <c r="H996" i="25" s="1"/>
  <c r="G997" i="25"/>
  <c r="H997" i="25" s="1"/>
  <c r="G998" i="25"/>
  <c r="H998" i="25" s="1"/>
  <c r="G999" i="25"/>
  <c r="H999" i="25" s="1"/>
  <c r="G1000" i="25"/>
  <c r="H1000" i="25" s="1"/>
  <c r="G1001" i="25"/>
  <c r="H1001" i="25" s="1"/>
  <c r="G1002" i="25"/>
  <c r="H1002" i="25" s="1"/>
  <c r="G1003" i="25"/>
  <c r="H1003" i="25" s="1"/>
  <c r="G1004" i="25"/>
  <c r="H1004" i="25" s="1"/>
  <c r="G1005" i="25"/>
  <c r="H1005" i="25" s="1"/>
  <c r="G1006" i="25"/>
  <c r="H1006" i="25" s="1"/>
  <c r="G1007" i="25"/>
  <c r="H1007" i="25" s="1"/>
  <c r="G1008" i="25"/>
  <c r="H1008" i="25" s="1"/>
  <c r="G1009" i="25"/>
  <c r="H1009" i="25" s="1"/>
  <c r="G1010" i="25"/>
  <c r="H1010" i="25" s="1"/>
  <c r="G1011" i="25"/>
  <c r="H1011" i="25" s="1"/>
  <c r="G1012" i="25"/>
  <c r="H1012" i="25" s="1"/>
  <c r="G1013" i="25"/>
  <c r="H1013" i="25" s="1"/>
  <c r="G1014" i="25"/>
  <c r="H1014" i="25" s="1"/>
  <c r="G1015" i="25"/>
  <c r="H1015" i="25" s="1"/>
  <c r="G1016" i="25"/>
  <c r="H1016" i="25" s="1"/>
  <c r="G1017" i="25"/>
  <c r="H1017" i="25" s="1"/>
  <c r="G1018" i="25"/>
  <c r="H1018" i="25" s="1"/>
  <c r="G1019" i="25"/>
  <c r="H1019" i="25" s="1"/>
  <c r="G1020" i="25"/>
  <c r="H1020" i="25" s="1"/>
  <c r="G1021" i="25"/>
  <c r="H1021" i="25" s="1"/>
  <c r="G1022" i="25"/>
  <c r="H1022" i="25" s="1"/>
  <c r="G1023" i="25"/>
  <c r="H1023" i="25" s="1"/>
  <c r="G1024" i="25"/>
  <c r="H1024" i="25" s="1"/>
  <c r="G1025" i="25"/>
  <c r="H1025" i="25" s="1"/>
  <c r="G1026" i="25"/>
  <c r="H1026" i="25" s="1"/>
  <c r="G1027" i="25"/>
  <c r="H1027" i="25" s="1"/>
  <c r="G1028" i="25"/>
  <c r="H1028" i="25" s="1"/>
  <c r="G1029" i="25"/>
  <c r="H1029" i="25" s="1"/>
  <c r="G1030" i="25"/>
  <c r="H1030" i="25" s="1"/>
  <c r="G1031" i="25"/>
  <c r="H1031" i="25" s="1"/>
  <c r="G1032" i="25"/>
  <c r="H1032" i="25" s="1"/>
  <c r="G1033" i="25"/>
  <c r="H1033" i="25" s="1"/>
  <c r="G1034" i="25"/>
  <c r="H1034" i="25" s="1"/>
  <c r="G1035" i="25"/>
  <c r="H1035" i="25" s="1"/>
  <c r="G1036" i="25"/>
  <c r="H1036" i="25" s="1"/>
  <c r="G1037" i="25"/>
  <c r="H1037" i="25" s="1"/>
  <c r="G1038" i="25"/>
  <c r="H1038" i="25" s="1"/>
  <c r="G1039" i="25"/>
  <c r="H1039" i="25" s="1"/>
  <c r="G1040" i="25"/>
  <c r="H1040" i="25" s="1"/>
  <c r="G1041" i="25"/>
  <c r="H1041" i="25" s="1"/>
  <c r="G1042" i="25"/>
  <c r="H1042" i="25" s="1"/>
  <c r="G1043" i="25"/>
  <c r="H1043" i="25" s="1"/>
  <c r="G1044" i="25"/>
  <c r="H1044" i="25" s="1"/>
  <c r="G1045" i="25"/>
  <c r="H1045" i="25" s="1"/>
  <c r="G1046" i="25"/>
  <c r="H1046" i="25" s="1"/>
  <c r="G1047" i="25"/>
  <c r="H1047" i="25" s="1"/>
  <c r="G1048" i="25"/>
  <c r="H1048" i="25" s="1"/>
  <c r="G1049" i="25"/>
  <c r="H1049" i="25" s="1"/>
  <c r="G1050" i="25"/>
  <c r="H1050" i="25" s="1"/>
  <c r="G1051" i="25"/>
  <c r="H1051" i="25" s="1"/>
  <c r="G1052" i="25"/>
  <c r="H1052" i="25" s="1"/>
  <c r="G1053" i="25"/>
  <c r="H1053" i="25" s="1"/>
  <c r="G1054" i="25"/>
  <c r="H1054" i="25" s="1"/>
  <c r="G1055" i="25"/>
  <c r="H1055" i="25" s="1"/>
  <c r="G1056" i="25"/>
  <c r="H1056" i="25" s="1"/>
  <c r="G1057" i="25"/>
  <c r="H1057" i="25" s="1"/>
  <c r="G1058" i="25"/>
  <c r="H1058" i="25" s="1"/>
  <c r="G1059" i="25"/>
  <c r="H1059" i="25" s="1"/>
  <c r="G1060" i="25"/>
  <c r="H1060" i="25" s="1"/>
  <c r="G1061" i="25"/>
  <c r="H1061" i="25" s="1"/>
  <c r="G1062" i="25"/>
  <c r="H1062" i="25" s="1"/>
  <c r="G1063" i="25"/>
  <c r="H1063" i="25" s="1"/>
  <c r="G1064" i="25"/>
  <c r="H1064" i="25" s="1"/>
  <c r="G1065" i="25"/>
  <c r="H1065" i="25" s="1"/>
  <c r="G1066" i="25"/>
  <c r="H1066" i="25" s="1"/>
  <c r="G1067" i="25"/>
  <c r="H1067" i="25" s="1"/>
  <c r="G1068" i="25"/>
  <c r="H1068" i="25" s="1"/>
  <c r="G1069" i="25"/>
  <c r="H1069" i="25" s="1"/>
  <c r="G1070" i="25"/>
  <c r="H1070" i="25" s="1"/>
  <c r="G1071" i="25"/>
  <c r="H1071" i="25" s="1"/>
  <c r="G1072" i="25"/>
  <c r="H1072" i="25" s="1"/>
  <c r="G1073" i="25"/>
  <c r="H1073" i="25" s="1"/>
  <c r="G1074" i="25"/>
  <c r="H1074" i="25" s="1"/>
  <c r="G1075" i="25"/>
  <c r="H1075" i="25" s="1"/>
  <c r="G1076" i="25"/>
  <c r="H1076" i="25" s="1"/>
  <c r="G1077" i="25"/>
  <c r="H1077" i="25" s="1"/>
  <c r="G1078" i="25"/>
  <c r="H1078" i="25" s="1"/>
  <c r="G1079" i="25"/>
  <c r="H1079" i="25" s="1"/>
  <c r="G1080" i="25"/>
  <c r="H1080" i="25" s="1"/>
  <c r="G1081" i="25"/>
  <c r="H1081" i="25" s="1"/>
  <c r="G1082" i="25"/>
  <c r="H1082" i="25" s="1"/>
  <c r="G1083" i="25"/>
  <c r="H1083" i="25" s="1"/>
  <c r="G1084" i="25"/>
  <c r="H1084" i="25" s="1"/>
  <c r="G1085" i="25"/>
  <c r="H1085" i="25" s="1"/>
  <c r="G1086" i="25"/>
  <c r="H1086" i="25" s="1"/>
  <c r="G1087" i="25"/>
  <c r="H1087" i="25" s="1"/>
  <c r="G1088" i="25"/>
  <c r="H1088" i="25" s="1"/>
  <c r="G1089" i="25"/>
  <c r="H1089" i="25" s="1"/>
  <c r="G1090" i="25"/>
  <c r="H1090" i="25" s="1"/>
  <c r="G1091" i="25"/>
  <c r="H1091" i="25" s="1"/>
  <c r="G1092" i="25"/>
  <c r="H1092" i="25" s="1"/>
  <c r="G1093" i="25"/>
  <c r="H1093" i="25" s="1"/>
  <c r="G1094" i="25"/>
  <c r="H1094" i="25" s="1"/>
  <c r="G1095" i="25"/>
  <c r="H1095" i="25" s="1"/>
  <c r="G1096" i="25"/>
  <c r="H1096" i="25" s="1"/>
  <c r="G1097" i="25"/>
  <c r="H1097" i="25" s="1"/>
  <c r="G1098" i="25"/>
  <c r="H1098" i="25" s="1"/>
  <c r="G1099" i="25"/>
  <c r="H1099" i="25" s="1"/>
  <c r="G1100" i="25"/>
  <c r="H1100" i="25" s="1"/>
  <c r="G109" i="25"/>
  <c r="H109" i="25" s="1"/>
  <c r="G110" i="25"/>
  <c r="H110" i="25" s="1"/>
  <c r="G111" i="25"/>
  <c r="H111" i="25" s="1"/>
  <c r="G112" i="25"/>
  <c r="H112" i="25" s="1"/>
  <c r="G113" i="25"/>
  <c r="H113" i="25" s="1"/>
  <c r="G114" i="25"/>
  <c r="H114" i="25" s="1"/>
  <c r="G115" i="25"/>
  <c r="H115" i="25" s="1"/>
  <c r="G116" i="25"/>
  <c r="H116" i="25" s="1"/>
  <c r="G117" i="25"/>
  <c r="H117" i="25" s="1"/>
  <c r="G118" i="25"/>
  <c r="H118" i="25" s="1"/>
  <c r="G119" i="25"/>
  <c r="H119" i="25" s="1"/>
  <c r="G120" i="25"/>
  <c r="H120" i="25" s="1"/>
  <c r="G121" i="25"/>
  <c r="H121" i="25" s="1"/>
  <c r="G122" i="25"/>
  <c r="H122" i="25" s="1"/>
  <c r="G123" i="25"/>
  <c r="H123" i="25" s="1"/>
  <c r="G124" i="25"/>
  <c r="H124" i="25" s="1"/>
  <c r="G1117" i="25"/>
  <c r="H1117" i="25" s="1"/>
  <c r="G1118" i="25"/>
  <c r="H1118" i="25" s="1"/>
  <c r="G1119" i="25"/>
  <c r="H1119" i="25" s="1"/>
  <c r="G1120" i="25"/>
  <c r="H1120" i="25" s="1"/>
  <c r="G1121" i="25"/>
  <c r="H1121" i="25" s="1"/>
  <c r="G1122" i="25"/>
  <c r="H1122" i="25" s="1"/>
  <c r="G1123" i="25"/>
  <c r="H1123" i="25" s="1"/>
  <c r="G1124" i="25"/>
  <c r="H1124" i="25" s="1"/>
  <c r="G1125" i="25"/>
  <c r="H1125" i="25" s="1"/>
  <c r="G1126" i="25"/>
  <c r="H1126" i="25" s="1"/>
  <c r="G1127" i="25"/>
  <c r="H1127" i="25" s="1"/>
  <c r="G1128" i="25"/>
  <c r="H1128" i="25" s="1"/>
  <c r="G1129" i="25"/>
  <c r="H1129" i="25" s="1"/>
  <c r="G1130" i="25"/>
  <c r="H1130" i="25" s="1"/>
  <c r="G1131" i="25"/>
  <c r="H1131" i="25" s="1"/>
  <c r="G1132" i="25"/>
  <c r="H1132" i="25" s="1"/>
  <c r="G1133" i="25"/>
  <c r="H1133" i="25" s="1"/>
  <c r="G1134" i="25"/>
  <c r="H1134" i="25" s="1"/>
  <c r="G1135" i="25"/>
  <c r="H1135" i="25" s="1"/>
  <c r="G1136" i="25"/>
  <c r="H1136" i="25" s="1"/>
  <c r="G1137" i="25"/>
  <c r="H1137" i="25" s="1"/>
  <c r="G1138" i="25"/>
  <c r="H1138" i="25" s="1"/>
  <c r="G1139" i="25"/>
  <c r="H1139" i="25" s="1"/>
  <c r="G1140" i="25"/>
  <c r="H1140" i="25" s="1"/>
  <c r="G1141" i="25"/>
  <c r="H1141" i="25" s="1"/>
  <c r="G1142" i="25"/>
  <c r="H1142" i="25" s="1"/>
  <c r="G1143" i="25"/>
  <c r="H1143" i="25" s="1"/>
  <c r="G1144" i="25"/>
  <c r="H1144" i="25" s="1"/>
  <c r="G1145" i="25"/>
  <c r="H1145" i="25" s="1"/>
  <c r="G1146" i="25"/>
  <c r="H1146" i="25" s="1"/>
  <c r="G1147" i="25"/>
  <c r="H1147" i="25" s="1"/>
  <c r="G1148" i="25"/>
  <c r="H1148" i="25" s="1"/>
  <c r="G1149" i="25"/>
  <c r="H1149" i="25" s="1"/>
  <c r="G1150" i="25"/>
  <c r="H1150" i="25" s="1"/>
  <c r="G1151" i="25"/>
  <c r="H1151" i="25" s="1"/>
  <c r="G1152" i="25"/>
  <c r="H1152" i="25" s="1"/>
  <c r="G1153" i="25"/>
  <c r="H1153" i="25" s="1"/>
  <c r="G1154" i="25"/>
  <c r="H1154" i="25" s="1"/>
  <c r="G1155" i="25"/>
  <c r="H1155" i="25" s="1"/>
  <c r="G1156" i="25"/>
  <c r="H1156" i="25" s="1"/>
  <c r="G1157" i="25"/>
  <c r="H1157" i="25" s="1"/>
  <c r="G1158" i="25"/>
  <c r="H1158" i="25" s="1"/>
  <c r="G1159" i="25"/>
  <c r="H1159" i="25" s="1"/>
  <c r="G1160" i="25"/>
  <c r="H1160" i="25" s="1"/>
  <c r="G1161" i="25"/>
  <c r="H1161" i="25" s="1"/>
  <c r="G1162" i="25"/>
  <c r="H1162" i="25" s="1"/>
  <c r="G1163" i="25"/>
  <c r="H1163" i="25" s="1"/>
  <c r="G1164" i="25"/>
  <c r="H1164" i="25" s="1"/>
  <c r="G1165" i="25"/>
  <c r="H1165" i="25" s="1"/>
  <c r="G1166" i="25"/>
  <c r="H1166" i="25" s="1"/>
  <c r="G1167" i="25"/>
  <c r="H1167" i="25" s="1"/>
  <c r="G1168" i="25"/>
  <c r="H1168" i="25" s="1"/>
  <c r="G1169" i="25"/>
  <c r="H1169" i="25" s="1"/>
  <c r="G1170" i="25"/>
  <c r="H1170" i="25" s="1"/>
  <c r="G1171" i="25"/>
  <c r="H1171" i="25" s="1"/>
  <c r="G1172" i="25"/>
  <c r="H1172" i="25" s="1"/>
  <c r="G1173" i="25"/>
  <c r="H1173" i="25" s="1"/>
  <c r="G1174" i="25"/>
  <c r="H1174" i="25" s="1"/>
  <c r="G1175" i="25"/>
  <c r="H1175" i="25" s="1"/>
  <c r="G1176" i="25"/>
  <c r="H1176" i="25" s="1"/>
  <c r="G1177" i="25"/>
  <c r="H1177" i="25" s="1"/>
  <c r="G1178" i="25"/>
  <c r="H1178" i="25" s="1"/>
  <c r="G1179" i="25"/>
  <c r="H1179" i="25" s="1"/>
  <c r="G1181" i="25"/>
  <c r="H1181" i="25" s="1"/>
  <c r="G1182" i="25"/>
  <c r="H1182" i="25" s="1"/>
  <c r="G1183" i="25"/>
  <c r="H1183" i="25" s="1"/>
  <c r="G1184" i="25"/>
  <c r="H1184" i="25" s="1"/>
  <c r="G1185" i="25"/>
  <c r="H1185" i="25" s="1"/>
  <c r="G1186" i="25"/>
  <c r="H1186" i="25" s="1"/>
  <c r="G1187" i="25"/>
  <c r="H1187" i="25" s="1"/>
  <c r="G1188" i="25"/>
  <c r="H1188" i="25" s="1"/>
  <c r="G1189" i="25"/>
  <c r="H1189" i="25" s="1"/>
  <c r="G1190" i="25"/>
  <c r="H1190" i="25" s="1"/>
  <c r="G1191" i="25"/>
  <c r="H1191" i="25" s="1"/>
  <c r="G1192" i="25"/>
  <c r="H1192" i="25" s="1"/>
  <c r="G1193" i="25"/>
  <c r="H1193" i="25" s="1"/>
  <c r="G1194" i="25"/>
  <c r="H1194" i="25" s="1"/>
  <c r="G1195" i="25"/>
  <c r="H1195" i="25" s="1"/>
  <c r="G1196" i="25"/>
  <c r="H1196" i="25" s="1"/>
  <c r="G125" i="25"/>
  <c r="H125" i="25" s="1"/>
  <c r="G126" i="25"/>
  <c r="H126" i="25" s="1"/>
  <c r="G127" i="25"/>
  <c r="H127" i="25" s="1"/>
  <c r="G128" i="25"/>
  <c r="H128" i="25" s="1"/>
  <c r="G129" i="25"/>
  <c r="H129" i="25" s="1"/>
  <c r="G130" i="25"/>
  <c r="H130" i="25" s="1"/>
  <c r="G131" i="25"/>
  <c r="H131" i="25" s="1"/>
  <c r="G132" i="25"/>
  <c r="H132" i="25" s="1"/>
  <c r="G133" i="25"/>
  <c r="H133" i="25" s="1"/>
  <c r="G134" i="25"/>
  <c r="H134" i="25" s="1"/>
  <c r="G135" i="25"/>
  <c r="H135" i="25" s="1"/>
  <c r="G136" i="25"/>
  <c r="H136" i="25" s="1"/>
  <c r="G137" i="25"/>
  <c r="H137" i="25" s="1"/>
  <c r="G138" i="25"/>
  <c r="H138" i="25" s="1"/>
  <c r="G139" i="25"/>
  <c r="H139" i="25" s="1"/>
  <c r="G140" i="25"/>
  <c r="H140" i="25" s="1"/>
  <c r="G1213" i="25"/>
  <c r="H1213" i="25" s="1"/>
  <c r="G1214" i="25"/>
  <c r="H1214" i="25" s="1"/>
  <c r="G1215" i="25"/>
  <c r="H1215" i="25" s="1"/>
  <c r="G1216" i="25"/>
  <c r="H1216" i="25" s="1"/>
  <c r="G1217" i="25"/>
  <c r="H1217" i="25" s="1"/>
  <c r="G1218" i="25"/>
  <c r="H1218" i="25" s="1"/>
  <c r="G1219" i="25"/>
  <c r="H1219" i="25" s="1"/>
  <c r="G1220" i="25"/>
  <c r="H1220" i="25" s="1"/>
  <c r="G1221" i="25"/>
  <c r="H1221" i="25" s="1"/>
  <c r="G1222" i="25"/>
  <c r="H1222" i="25" s="1"/>
  <c r="G1223" i="25"/>
  <c r="H1223" i="25" s="1"/>
  <c r="G1224" i="25"/>
  <c r="H1224" i="25" s="1"/>
  <c r="G1225" i="25"/>
  <c r="H1225" i="25" s="1"/>
  <c r="G1226" i="25"/>
  <c r="H1226" i="25" s="1"/>
  <c r="G1227" i="25"/>
  <c r="H1227" i="25" s="1"/>
  <c r="G1228" i="25"/>
  <c r="H1228" i="25" s="1"/>
  <c r="G1229" i="25"/>
  <c r="H1229" i="25" s="1"/>
  <c r="G1230" i="25"/>
  <c r="H1230" i="25" s="1"/>
  <c r="G1231" i="25"/>
  <c r="H1231" i="25" s="1"/>
  <c r="G1232" i="25"/>
  <c r="H1232" i="25" s="1"/>
  <c r="G1233" i="25"/>
  <c r="H1233" i="25" s="1"/>
  <c r="G1234" i="25"/>
  <c r="H1234" i="25" s="1"/>
  <c r="G1235" i="25"/>
  <c r="H1235" i="25" s="1"/>
  <c r="G1236" i="25"/>
  <c r="H1236" i="25" s="1"/>
  <c r="G1237" i="25"/>
  <c r="H1237" i="25" s="1"/>
  <c r="G1238" i="25"/>
  <c r="H1238" i="25" s="1"/>
  <c r="G1239" i="25"/>
  <c r="H1239" i="25" s="1"/>
  <c r="G1240" i="25"/>
  <c r="H1240" i="25" s="1"/>
  <c r="G1241" i="25"/>
  <c r="H1241" i="25" s="1"/>
  <c r="G1242" i="25"/>
  <c r="H1242" i="25" s="1"/>
  <c r="G1243" i="25"/>
  <c r="H1243" i="25" s="1"/>
  <c r="G1244" i="25"/>
  <c r="H1244" i="25" s="1"/>
  <c r="G1245" i="25"/>
  <c r="H1245" i="25" s="1"/>
  <c r="G1246" i="25"/>
  <c r="H1246" i="25" s="1"/>
  <c r="G1247" i="25"/>
  <c r="H1247" i="25" s="1"/>
  <c r="G1248" i="25"/>
  <c r="H1248" i="25" s="1"/>
  <c r="G1249" i="25"/>
  <c r="H1249" i="25" s="1"/>
  <c r="G1250" i="25"/>
  <c r="H1250" i="25" s="1"/>
  <c r="G1251" i="25"/>
  <c r="H1251" i="25" s="1"/>
  <c r="G1252" i="25"/>
  <c r="H1252" i="25" s="1"/>
  <c r="G1253" i="25"/>
  <c r="H1253" i="25" s="1"/>
  <c r="G1254" i="25"/>
  <c r="H1254" i="25" s="1"/>
  <c r="G1255" i="25"/>
  <c r="H1255" i="25" s="1"/>
  <c r="G1256" i="25"/>
  <c r="H1256" i="25" s="1"/>
  <c r="G1257" i="25"/>
  <c r="H1257" i="25" s="1"/>
  <c r="G1258" i="25"/>
  <c r="H1258" i="25" s="1"/>
  <c r="G1259" i="25"/>
  <c r="H1259" i="25" s="1"/>
  <c r="G1260" i="25"/>
  <c r="H1260" i="25" s="1"/>
  <c r="G1261" i="25"/>
  <c r="H1261" i="25" s="1"/>
  <c r="G1262" i="25"/>
  <c r="H1262" i="25" s="1"/>
  <c r="G1263" i="25"/>
  <c r="H1263" i="25" s="1"/>
  <c r="G1264" i="25"/>
  <c r="H1264" i="25" s="1"/>
  <c r="G1265" i="25"/>
  <c r="H1265" i="25" s="1"/>
  <c r="G1266" i="25"/>
  <c r="H1266" i="25" s="1"/>
  <c r="G1267" i="25"/>
  <c r="H1267" i="25" s="1"/>
  <c r="G1268" i="25"/>
  <c r="H1268" i="25" s="1"/>
  <c r="G1269" i="25"/>
  <c r="H1269" i="25" s="1"/>
  <c r="G1270" i="25"/>
  <c r="H1270" i="25" s="1"/>
  <c r="G1271" i="25"/>
  <c r="H1271" i="25" s="1"/>
  <c r="G1272" i="25"/>
  <c r="H1272" i="25" s="1"/>
  <c r="G1273" i="25"/>
  <c r="H1273" i="25" s="1"/>
  <c r="G1274" i="25"/>
  <c r="H1274" i="25" s="1"/>
  <c r="G1275" i="25"/>
  <c r="H1275" i="25" s="1"/>
  <c r="G1276" i="25"/>
  <c r="H1276" i="25" s="1"/>
  <c r="G1277" i="25"/>
  <c r="H1277" i="25" s="1"/>
  <c r="G1278" i="25"/>
  <c r="H1278" i="25" s="1"/>
  <c r="G1279" i="25"/>
  <c r="H1279" i="25" s="1"/>
  <c r="G1280" i="25"/>
  <c r="H1280" i="25" s="1"/>
  <c r="G1281" i="25"/>
  <c r="H1281" i="25" s="1"/>
  <c r="G1282" i="25"/>
  <c r="H1282" i="25" s="1"/>
  <c r="G1283" i="25"/>
  <c r="H1283" i="25" s="1"/>
  <c r="G1284" i="25"/>
  <c r="H1284" i="25" s="1"/>
  <c r="G1285" i="25"/>
  <c r="H1285" i="25" s="1"/>
  <c r="G1286" i="25"/>
  <c r="H1286" i="25" s="1"/>
  <c r="G1287" i="25"/>
  <c r="H1287" i="25" s="1"/>
  <c r="G1288" i="25"/>
  <c r="H1288" i="25" s="1"/>
  <c r="G1289" i="25"/>
  <c r="H1289" i="25" s="1"/>
  <c r="G1290" i="25"/>
  <c r="H1290" i="25" s="1"/>
  <c r="G1291" i="25"/>
  <c r="H1291" i="25" s="1"/>
  <c r="G1292" i="25"/>
  <c r="H1292" i="25" s="1"/>
  <c r="G141" i="25"/>
  <c r="H141" i="25" s="1"/>
  <c r="G142" i="25"/>
  <c r="H142" i="25" s="1"/>
  <c r="G143" i="25"/>
  <c r="H143" i="25" s="1"/>
  <c r="G144" i="25"/>
  <c r="H144" i="25" s="1"/>
  <c r="G145" i="25"/>
  <c r="H145" i="25" s="1"/>
  <c r="G146" i="25"/>
  <c r="H146" i="25" s="1"/>
  <c r="G147" i="25"/>
  <c r="H147" i="25" s="1"/>
  <c r="G148" i="25"/>
  <c r="H148" i="25" s="1"/>
  <c r="G149" i="25"/>
  <c r="H149" i="25" s="1"/>
  <c r="G150" i="25"/>
  <c r="H150" i="25" s="1"/>
  <c r="G151" i="25"/>
  <c r="H151" i="25" s="1"/>
  <c r="G152" i="25"/>
  <c r="H152" i="25" s="1"/>
  <c r="G153" i="25"/>
  <c r="H153" i="25" s="1"/>
  <c r="G154" i="25"/>
  <c r="H154" i="25" s="1"/>
  <c r="G155" i="25"/>
  <c r="H155" i="25" s="1"/>
  <c r="G156" i="25"/>
  <c r="H156" i="25" s="1"/>
  <c r="G1309" i="25"/>
  <c r="H1309" i="25" s="1"/>
  <c r="G1310" i="25"/>
  <c r="H1310" i="25" s="1"/>
  <c r="G1311" i="25"/>
  <c r="H1311" i="25" s="1"/>
  <c r="G1312" i="25"/>
  <c r="H1312" i="25" s="1"/>
  <c r="G1313" i="25"/>
  <c r="H1313" i="25" s="1"/>
  <c r="G1314" i="25"/>
  <c r="H1314" i="25" s="1"/>
  <c r="G1315" i="25"/>
  <c r="H1315" i="25" s="1"/>
  <c r="G1316" i="25"/>
  <c r="H1316" i="25" s="1"/>
  <c r="G1317" i="25"/>
  <c r="H1317" i="25" s="1"/>
  <c r="G1318" i="25"/>
  <c r="H1318" i="25" s="1"/>
  <c r="G1319" i="25"/>
  <c r="H1319" i="25" s="1"/>
  <c r="G1320" i="25"/>
  <c r="H1320" i="25" s="1"/>
  <c r="G1321" i="25"/>
  <c r="H1321" i="25" s="1"/>
  <c r="G1322" i="25"/>
  <c r="H1322" i="25" s="1"/>
  <c r="G1323" i="25"/>
  <c r="H1323" i="25" s="1"/>
  <c r="G1324" i="25"/>
  <c r="H1324" i="25" s="1"/>
  <c r="G1325" i="25"/>
  <c r="H1325" i="25" s="1"/>
  <c r="G1326" i="25"/>
  <c r="H1326" i="25" s="1"/>
  <c r="G1327" i="25"/>
  <c r="H1327" i="25" s="1"/>
  <c r="G1328" i="25"/>
  <c r="H1328" i="25" s="1"/>
  <c r="G1329" i="25"/>
  <c r="H1329" i="25" s="1"/>
  <c r="G1330" i="25"/>
  <c r="H1330" i="25" s="1"/>
  <c r="G1331" i="25"/>
  <c r="H1331" i="25" s="1"/>
  <c r="G1332" i="25"/>
  <c r="H1332" i="25" s="1"/>
  <c r="G1333" i="25"/>
  <c r="H1333" i="25" s="1"/>
  <c r="G1334" i="25"/>
  <c r="H1334" i="25" s="1"/>
  <c r="G1335" i="25"/>
  <c r="H1335" i="25" s="1"/>
  <c r="G1336" i="25"/>
  <c r="H1336" i="25" s="1"/>
  <c r="G1337" i="25"/>
  <c r="H1337" i="25" s="1"/>
  <c r="G1338" i="25"/>
  <c r="H1338" i="25" s="1"/>
  <c r="G1339" i="25"/>
  <c r="H1339" i="25" s="1"/>
  <c r="G1340" i="25"/>
  <c r="H1340" i="25" s="1"/>
  <c r="G1341" i="25"/>
  <c r="H1341" i="25" s="1"/>
  <c r="G1342" i="25"/>
  <c r="H1342" i="25" s="1"/>
  <c r="G1343" i="25"/>
  <c r="H1343" i="25" s="1"/>
  <c r="G1344" i="25"/>
  <c r="H1344" i="25" s="1"/>
  <c r="G1345" i="25"/>
  <c r="H1345" i="25" s="1"/>
  <c r="G1346" i="25"/>
  <c r="H1346" i="25" s="1"/>
  <c r="G1347" i="25"/>
  <c r="H1347" i="25" s="1"/>
  <c r="G1348" i="25"/>
  <c r="H1348" i="25" s="1"/>
  <c r="G1349" i="25"/>
  <c r="H1349" i="25" s="1"/>
  <c r="G1350" i="25"/>
  <c r="H1350" i="25" s="1"/>
  <c r="G1351" i="25"/>
  <c r="H1351" i="25" s="1"/>
  <c r="G1352" i="25"/>
  <c r="H1352" i="25" s="1"/>
  <c r="G1353" i="25"/>
  <c r="H1353" i="25" s="1"/>
  <c r="G1354" i="25"/>
  <c r="H1354" i="25" s="1"/>
  <c r="G1355" i="25"/>
  <c r="H1355" i="25" s="1"/>
  <c r="G1356" i="25"/>
  <c r="H1356" i="25" s="1"/>
  <c r="G1357" i="25"/>
  <c r="H1357" i="25" s="1"/>
  <c r="G1358" i="25"/>
  <c r="H1358" i="25" s="1"/>
  <c r="G1359" i="25"/>
  <c r="H1359" i="25" s="1"/>
  <c r="G1360" i="25"/>
  <c r="H1360" i="25" s="1"/>
  <c r="G1361" i="25"/>
  <c r="H1361" i="25" s="1"/>
  <c r="G1362" i="25"/>
  <c r="H1362" i="25" s="1"/>
  <c r="G1363" i="25"/>
  <c r="H1363" i="25" s="1"/>
  <c r="G1364" i="25"/>
  <c r="H1364" i="25" s="1"/>
  <c r="G1365" i="25"/>
  <c r="H1365" i="25" s="1"/>
  <c r="G1366" i="25"/>
  <c r="H1366" i="25" s="1"/>
  <c r="G1367" i="25"/>
  <c r="H1367" i="25" s="1"/>
  <c r="G1368" i="25"/>
  <c r="H1368" i="25" s="1"/>
  <c r="G1369" i="25"/>
  <c r="H1369" i="25" s="1"/>
  <c r="G1370" i="25"/>
  <c r="H1370" i="25" s="1"/>
  <c r="G1371" i="25"/>
  <c r="H1371" i="25" s="1"/>
  <c r="G1372" i="25"/>
  <c r="H1372" i="25" s="1"/>
  <c r="G1389" i="25"/>
  <c r="I1389" i="25" s="1"/>
  <c r="G1390" i="25"/>
  <c r="I1390" i="25" s="1"/>
  <c r="G1391" i="25"/>
  <c r="H1391" i="25" s="1"/>
  <c r="G1392" i="25"/>
  <c r="I1392" i="25" s="1"/>
  <c r="G1393" i="25"/>
  <c r="I1393" i="25" s="1"/>
  <c r="G1394" i="25"/>
  <c r="H1394" i="25" s="1"/>
  <c r="G1395" i="25"/>
  <c r="I1395" i="25" s="1"/>
  <c r="G1396" i="25"/>
  <c r="I1396" i="25" s="1"/>
  <c r="G1397" i="25"/>
  <c r="I1397" i="25" s="1"/>
  <c r="G1398" i="25"/>
  <c r="H1398" i="25" s="1"/>
  <c r="G1399" i="25"/>
  <c r="H1399" i="25" s="1"/>
  <c r="G1400" i="25"/>
  <c r="H1400" i="25" s="1"/>
  <c r="G1401" i="25"/>
  <c r="I1401" i="25" s="1"/>
  <c r="G1402" i="25"/>
  <c r="I1402" i="25" s="1"/>
  <c r="G1403" i="25"/>
  <c r="H1403" i="25" s="1"/>
  <c r="G1404" i="25"/>
  <c r="I1404" i="25" s="1"/>
  <c r="H1443" i="25" l="1"/>
  <c r="H1439" i="25"/>
  <c r="I1417" i="25"/>
  <c r="I1405" i="25"/>
  <c r="I1304" i="25"/>
  <c r="H1437" i="25"/>
  <c r="J12" i="25"/>
  <c r="I1400" i="25"/>
  <c r="J8" i="25"/>
  <c r="I1424" i="25"/>
  <c r="H1451" i="25"/>
  <c r="I1307" i="25"/>
  <c r="I1447" i="25"/>
  <c r="I1433" i="25"/>
  <c r="I1301" i="25"/>
  <c r="H1450" i="25"/>
  <c r="J9" i="25"/>
  <c r="J10" i="25" s="1"/>
  <c r="I1429" i="25"/>
  <c r="I1297" i="25"/>
  <c r="H1448" i="25"/>
  <c r="J11" i="25"/>
  <c r="I1427" i="25"/>
  <c r="I1295" i="25"/>
  <c r="I1421" i="25"/>
  <c r="H1438" i="25"/>
  <c r="L8" i="25"/>
  <c r="I1415" i="25"/>
  <c r="I1412" i="25"/>
  <c r="I1409" i="25"/>
  <c r="I1426" i="25"/>
  <c r="I1414" i="25"/>
  <c r="I1306" i="25"/>
  <c r="I1294" i="25"/>
  <c r="I1446" i="25"/>
  <c r="I1425" i="25"/>
  <c r="I1413" i="25"/>
  <c r="I1305" i="25"/>
  <c r="I1293" i="25"/>
  <c r="H1449" i="25"/>
  <c r="I1445" i="25"/>
  <c r="I1444" i="25"/>
  <c r="H1428" i="25"/>
  <c r="H1296" i="25"/>
  <c r="H1436" i="25"/>
  <c r="I1435" i="25"/>
  <c r="I1423" i="25"/>
  <c r="I1411" i="25"/>
  <c r="I1303" i="25"/>
  <c r="I1434" i="25"/>
  <c r="I1422" i="25"/>
  <c r="I1410" i="25"/>
  <c r="I1302" i="25"/>
  <c r="I1442" i="25"/>
  <c r="I1398" i="25"/>
  <c r="I1441" i="25"/>
  <c r="H1308" i="25"/>
  <c r="I1432" i="25"/>
  <c r="I1420" i="25"/>
  <c r="I1408" i="25"/>
  <c r="I1300" i="25"/>
  <c r="I1452" i="25"/>
  <c r="I1440" i="25"/>
  <c r="I1431" i="25"/>
  <c r="I1419" i="25"/>
  <c r="I1407" i="25"/>
  <c r="I1299" i="25"/>
  <c r="I1430" i="25"/>
  <c r="I1418" i="25"/>
  <c r="I1406" i="25"/>
  <c r="I1298" i="25"/>
  <c r="H1416" i="25"/>
  <c r="I1394" i="25"/>
  <c r="I1261" i="25"/>
  <c r="I1403" i="25"/>
  <c r="H1397" i="25"/>
  <c r="I1399" i="25"/>
  <c r="H1396" i="25"/>
  <c r="H1395" i="25"/>
  <c r="H1393" i="25"/>
  <c r="H1404" i="25"/>
  <c r="H1392" i="25"/>
  <c r="I1391" i="25"/>
  <c r="H1402" i="25"/>
  <c r="H1390" i="25"/>
  <c r="H1401" i="25"/>
  <c r="H1389" i="25"/>
  <c r="I1340" i="25" l="1"/>
  <c r="I1260" i="25"/>
  <c r="I1339" i="25"/>
  <c r="I1338" i="25"/>
  <c r="I1337" i="25"/>
  <c r="I1336" i="25"/>
  <c r="I1335" i="25"/>
  <c r="I1334" i="25"/>
  <c r="I1259" i="25"/>
  <c r="I1333" i="25"/>
  <c r="I1332" i="25"/>
  <c r="I1258" i="25"/>
  <c r="I1179" i="25"/>
  <c r="I1132" i="25"/>
  <c r="I1131" i="25"/>
  <c r="I1331" i="25"/>
  <c r="I1178" i="25"/>
  <c r="I1196" i="25"/>
  <c r="I1195" i="25"/>
  <c r="I1330" i="25"/>
  <c r="I1257" i="25"/>
  <c r="I1130" i="25"/>
  <c r="I1256" i="25"/>
  <c r="I1194" i="25"/>
  <c r="I1193" i="25"/>
  <c r="I1329" i="25"/>
  <c r="I1255" i="25"/>
  <c r="I1177" i="25"/>
  <c r="I1176" i="25"/>
  <c r="I1129" i="25"/>
  <c r="I1128" i="25"/>
  <c r="I1192" i="25"/>
  <c r="I1191" i="25"/>
  <c r="I1328" i="25"/>
  <c r="I1327" i="25"/>
  <c r="I1326" i="25"/>
  <c r="I1325" i="25"/>
  <c r="I1254" i="25"/>
  <c r="I1253" i="25"/>
  <c r="I1228" i="25"/>
  <c r="I1227" i="25"/>
  <c r="I1175" i="25"/>
  <c r="I1174" i="25"/>
  <c r="I1127" i="25"/>
  <c r="I1126" i="25"/>
  <c r="I1252" i="25"/>
  <c r="I1243" i="25"/>
  <c r="I1468" i="25"/>
  <c r="I1190" i="25"/>
  <c r="I1189" i="25"/>
  <c r="I1292" i="25"/>
  <c r="I1251" i="25"/>
  <c r="I1173" i="25"/>
  <c r="I1172" i="25"/>
  <c r="I1171" i="25"/>
  <c r="I1164" i="25"/>
  <c r="I1125" i="25"/>
  <c r="I1467" i="25"/>
  <c r="I1466" i="25"/>
  <c r="I1465" i="25"/>
  <c r="I1188" i="25"/>
  <c r="I1250" i="25"/>
  <c r="I1249" i="25"/>
  <c r="I1226" i="25"/>
  <c r="I1225" i="25"/>
  <c r="I1170" i="25"/>
  <c r="I1169" i="25"/>
  <c r="I1163" i="25"/>
  <c r="I1124" i="25"/>
  <c r="I1123" i="25"/>
  <c r="I1162" i="25"/>
  <c r="I1122" i="25"/>
  <c r="I1291" i="25"/>
  <c r="I1121" i="25"/>
  <c r="I1464" i="25"/>
  <c r="I1463" i="25"/>
  <c r="I1462" i="25"/>
  <c r="I1461" i="25"/>
  <c r="I1460" i="25"/>
  <c r="I1459" i="25"/>
  <c r="I1187" i="25"/>
  <c r="I1186" i="25"/>
  <c r="I1185" i="25"/>
  <c r="I1372" i="25"/>
  <c r="I1371" i="25"/>
  <c r="I1370" i="25"/>
  <c r="I1356" i="25"/>
  <c r="I1355" i="25"/>
  <c r="I1290" i="25"/>
  <c r="I1289" i="25"/>
  <c r="I1276" i="25"/>
  <c r="I1248" i="25"/>
  <c r="I1247" i="25"/>
  <c r="I1240" i="25"/>
  <c r="I1239" i="25"/>
  <c r="I1238" i="25"/>
  <c r="I1237" i="25"/>
  <c r="I1236" i="25"/>
  <c r="I1234" i="25"/>
  <c r="I1223" i="25"/>
  <c r="I1222" i="25"/>
  <c r="I1168" i="25"/>
  <c r="I1161" i="25"/>
  <c r="I1120" i="25"/>
  <c r="I1119" i="25"/>
  <c r="I1118" i="25"/>
  <c r="I1369" i="25"/>
  <c r="I1160" i="25"/>
  <c r="I1288" i="25"/>
  <c r="I1246" i="25"/>
  <c r="I1275" i="25"/>
  <c r="I1221" i="25"/>
  <c r="I1368" i="25"/>
  <c r="I1458" i="25"/>
  <c r="I1457" i="25"/>
  <c r="I1456" i="25"/>
  <c r="I1455" i="25"/>
  <c r="I1184" i="25"/>
  <c r="I1183" i="25"/>
  <c r="I1148" i="25"/>
  <c r="I1367" i="25"/>
  <c r="I1366" i="25"/>
  <c r="I1354" i="25"/>
  <c r="I1353" i="25"/>
  <c r="I1352" i="25"/>
  <c r="I1287" i="25"/>
  <c r="I1286" i="25"/>
  <c r="I1274" i="25"/>
  <c r="I1233" i="25"/>
  <c r="I1220" i="25"/>
  <c r="I1219" i="25"/>
  <c r="I1218" i="25"/>
  <c r="I1167" i="25"/>
  <c r="I1166" i="25"/>
  <c r="I1159" i="25"/>
  <c r="I1117" i="25"/>
  <c r="I1245" i="25"/>
  <c r="I1158" i="25"/>
  <c r="I1365" i="25"/>
  <c r="I1273" i="25"/>
  <c r="I1285" i="25"/>
  <c r="I1165" i="25"/>
  <c r="I1364" i="25"/>
  <c r="I1363" i="25"/>
  <c r="I1454" i="25"/>
  <c r="I1453" i="25"/>
  <c r="I1147" i="25"/>
  <c r="I1146" i="25"/>
  <c r="I1145" i="25"/>
  <c r="I1144" i="25"/>
  <c r="I1362" i="25"/>
  <c r="I1361" i="25"/>
  <c r="I1360" i="25"/>
  <c r="I1359" i="25"/>
  <c r="I1351" i="25"/>
  <c r="I1350" i="25"/>
  <c r="I1349" i="25"/>
  <c r="I1324" i="25"/>
  <c r="I1284" i="25"/>
  <c r="I1283" i="25"/>
  <c r="I1272" i="25"/>
  <c r="I1271" i="25"/>
  <c r="I1232" i="25"/>
  <c r="I1216" i="25"/>
  <c r="I1215" i="25"/>
  <c r="I1157" i="25"/>
  <c r="I1156" i="25"/>
  <c r="I1155" i="25"/>
  <c r="I1282" i="25"/>
  <c r="I1348" i="25"/>
  <c r="I1281" i="25"/>
  <c r="I1270" i="25"/>
  <c r="I1182" i="25"/>
  <c r="I1181" i="25"/>
  <c r="I1143" i="25"/>
  <c r="I1358" i="25"/>
  <c r="I1357" i="25"/>
  <c r="I1347" i="25"/>
  <c r="I1346" i="25"/>
  <c r="I1345" i="25"/>
  <c r="I1323" i="25"/>
  <c r="I1322" i="25"/>
  <c r="I1280" i="25"/>
  <c r="I1269" i="25"/>
  <c r="I1268" i="25"/>
  <c r="I1267" i="25"/>
  <c r="I1266" i="25"/>
  <c r="I1214" i="25"/>
  <c r="I1154" i="25"/>
  <c r="I1153" i="25"/>
  <c r="I1344" i="25"/>
  <c r="I1321" i="25"/>
  <c r="I1320" i="25"/>
  <c r="I1142" i="25"/>
  <c r="I1141" i="25"/>
  <c r="I1140" i="25"/>
  <c r="I1139" i="25"/>
  <c r="I1138" i="25"/>
  <c r="I1137" i="25"/>
  <c r="I1136" i="25"/>
  <c r="I1135" i="25"/>
  <c r="I1343" i="25"/>
  <c r="I1342" i="25"/>
  <c r="I1319" i="25"/>
  <c r="I1318" i="25"/>
  <c r="I1317" i="25"/>
  <c r="I1316" i="25"/>
  <c r="I1315" i="25"/>
  <c r="I1314" i="25"/>
  <c r="I1279" i="25"/>
  <c r="I1278" i="25"/>
  <c r="I1265" i="25"/>
  <c r="I1264" i="25"/>
  <c r="I1263" i="25"/>
  <c r="I1262" i="25"/>
  <c r="I1152" i="25"/>
  <c r="I1313" i="25"/>
  <c r="I1312" i="25"/>
  <c r="I1311" i="25"/>
  <c r="I1310" i="25"/>
  <c r="I1134" i="25"/>
  <c r="I1133" i="25"/>
  <c r="I1341" i="25"/>
  <c r="I1309" i="25"/>
  <c r="I1151" i="25"/>
  <c r="I1150" i="25"/>
  <c r="I1149" i="25"/>
  <c r="I1277" i="25"/>
  <c r="I395" i="25"/>
  <c r="I1020" i="25"/>
  <c r="I1019" i="25"/>
  <c r="I394" i="25"/>
  <c r="I380" i="25"/>
  <c r="I1018" i="25"/>
  <c r="I392" i="25"/>
  <c r="I940" i="25"/>
  <c r="I379" i="25"/>
  <c r="I954" i="25"/>
  <c r="I389" i="25"/>
  <c r="I953" i="25"/>
  <c r="I387" i="25"/>
  <c r="I1017" i="25"/>
  <c r="I939" i="25"/>
  <c r="I952" i="25"/>
  <c r="I938" i="25"/>
  <c r="I378" i="25"/>
  <c r="I1004" i="25"/>
  <c r="I937" i="25"/>
  <c r="I936" i="25"/>
  <c r="I951" i="25"/>
  <c r="I950" i="25"/>
  <c r="I935" i="25"/>
  <c r="I934" i="25"/>
  <c r="I1016" i="25"/>
  <c r="I382" i="25"/>
  <c r="I376" i="25"/>
  <c r="I381" i="25"/>
  <c r="I1015" i="25"/>
  <c r="I948" i="25"/>
  <c r="I932" i="25"/>
  <c r="I1002" i="25"/>
  <c r="I930" i="25"/>
  <c r="I375" i="25"/>
  <c r="I947" i="25"/>
  <c r="I946" i="25"/>
  <c r="I929" i="25"/>
  <c r="I928" i="25"/>
  <c r="I1013" i="25"/>
  <c r="I944" i="25"/>
  <c r="I924" i="25"/>
  <c r="I373" i="25"/>
  <c r="I1001" i="25"/>
  <c r="I372" i="25"/>
  <c r="I1012" i="25"/>
  <c r="I923" i="25"/>
  <c r="I921" i="25"/>
  <c r="I371" i="25"/>
  <c r="I920" i="25"/>
  <c r="I918" i="25"/>
  <c r="I370" i="25"/>
  <c r="I925" i="25"/>
  <c r="I999" i="25"/>
  <c r="I916" i="25"/>
  <c r="I368" i="25"/>
  <c r="I367" i="25"/>
  <c r="I997" i="25"/>
  <c r="I366" i="25"/>
  <c r="I365" i="25"/>
  <c r="I941" i="25"/>
  <c r="I1036" i="25"/>
  <c r="I1011" i="25"/>
  <c r="I1035" i="25"/>
  <c r="I1034" i="25"/>
  <c r="I603" i="25"/>
  <c r="I1010" i="25"/>
  <c r="I912" i="25"/>
  <c r="I1033" i="25"/>
  <c r="I907" i="25"/>
  <c r="I911" i="25"/>
  <c r="I910" i="25"/>
  <c r="I905" i="25"/>
  <c r="I1032" i="25"/>
  <c r="I994" i="25"/>
  <c r="I572" i="25"/>
  <c r="I1031" i="25"/>
  <c r="I1029" i="25"/>
  <c r="I993" i="25"/>
  <c r="I909" i="25"/>
  <c r="I599" i="25"/>
  <c r="I991" i="25"/>
  <c r="I588" i="25"/>
  <c r="I587" i="25"/>
  <c r="I903" i="25"/>
  <c r="I901" i="25"/>
  <c r="I585" i="25"/>
  <c r="I892" i="25"/>
  <c r="I584" i="25"/>
  <c r="I44" i="25"/>
  <c r="I1008" i="25"/>
  <c r="I43" i="25"/>
  <c r="I556" i="25"/>
  <c r="I891" i="25"/>
  <c r="I899" i="25"/>
  <c r="I1052" i="25"/>
  <c r="I898" i="25"/>
  <c r="I555" i="25"/>
  <c r="I597" i="25"/>
  <c r="I896" i="25"/>
  <c r="I989" i="25"/>
  <c r="I570" i="25"/>
  <c r="I204" i="25"/>
  <c r="I1007" i="25"/>
  <c r="I1050" i="25"/>
  <c r="I596" i="25"/>
  <c r="I203" i="25"/>
  <c r="I363" i="25"/>
  <c r="I156" i="25"/>
  <c r="I155" i="25"/>
  <c r="I538" i="25"/>
  <c r="I202" i="25"/>
  <c r="I1026" i="25"/>
  <c r="I537" i="25"/>
  <c r="I716" i="25"/>
  <c r="I524" i="25"/>
  <c r="I893" i="25"/>
  <c r="I876" i="25"/>
  <c r="I201" i="25"/>
  <c r="I1024" i="25"/>
  <c r="I362" i="25"/>
  <c r="I171" i="25"/>
  <c r="I170" i="25"/>
  <c r="I361" i="25"/>
  <c r="I169" i="25"/>
  <c r="I1022" i="25"/>
  <c r="I535" i="25"/>
  <c r="I595" i="25"/>
  <c r="I200" i="25"/>
  <c r="I554" i="25"/>
  <c r="I167" i="25"/>
  <c r="I152" i="25"/>
  <c r="I151" i="25"/>
  <c r="I199" i="25"/>
  <c r="I523" i="25"/>
  <c r="I165" i="25"/>
  <c r="I534" i="25"/>
  <c r="I198" i="25"/>
  <c r="I1046" i="25"/>
  <c r="I714" i="25"/>
  <c r="I521" i="25"/>
  <c r="I533" i="25"/>
  <c r="I520" i="25"/>
  <c r="I592" i="25"/>
  <c r="I163" i="25"/>
  <c r="I162" i="25"/>
  <c r="I530" i="25"/>
  <c r="I161" i="25"/>
  <c r="I359" i="25"/>
  <c r="I196" i="25"/>
  <c r="I519" i="25"/>
  <c r="I518" i="25"/>
  <c r="I553" i="25"/>
  <c r="I357" i="25"/>
  <c r="I194" i="25"/>
  <c r="I591" i="25"/>
  <c r="I516" i="25"/>
  <c r="I193" i="25"/>
  <c r="I515" i="25"/>
  <c r="I514" i="25"/>
  <c r="I1006" i="25"/>
  <c r="I1005" i="25"/>
  <c r="I148" i="25"/>
  <c r="I552" i="25"/>
  <c r="I589" i="25"/>
  <c r="I569" i="25"/>
  <c r="I568" i="25"/>
  <c r="I567" i="25"/>
  <c r="I513" i="25"/>
  <c r="I713" i="25"/>
  <c r="I508" i="25"/>
  <c r="I191" i="25"/>
  <c r="I712" i="25"/>
  <c r="I711" i="25"/>
  <c r="I635" i="25"/>
  <c r="I988" i="25"/>
  <c r="I188" i="25"/>
  <c r="I583" i="25"/>
  <c r="I889" i="25"/>
  <c r="I512" i="25"/>
  <c r="I565" i="25"/>
  <c r="I146" i="25"/>
  <c r="I581" i="25"/>
  <c r="I1084" i="25"/>
  <c r="I40" i="25"/>
  <c r="I564" i="25"/>
  <c r="I145" i="25"/>
  <c r="I159" i="25"/>
  <c r="I710" i="25"/>
  <c r="I506" i="25"/>
  <c r="I709" i="25"/>
  <c r="I1083" i="25"/>
  <c r="I144" i="25"/>
  <c r="I549" i="25"/>
  <c r="I873" i="25"/>
  <c r="I579" i="25"/>
  <c r="I548" i="25"/>
  <c r="I547" i="25"/>
  <c r="I143" i="25"/>
  <c r="I860" i="25"/>
  <c r="I707" i="25"/>
  <c r="I1100" i="25"/>
  <c r="I1044" i="25"/>
  <c r="I529" i="25"/>
  <c r="I36" i="25"/>
  <c r="I546" i="25"/>
  <c r="I186" i="25"/>
  <c r="I501" i="25"/>
  <c r="I500" i="25"/>
  <c r="I1097" i="25"/>
  <c r="I356" i="25"/>
  <c r="I1096" i="25"/>
  <c r="I858" i="25"/>
  <c r="I578" i="25"/>
  <c r="I871" i="25"/>
  <c r="I528" i="25"/>
  <c r="I633" i="25"/>
  <c r="I355" i="25"/>
  <c r="I577" i="25"/>
  <c r="I184" i="25"/>
  <c r="I141" i="25"/>
  <c r="I560" i="25"/>
  <c r="I527" i="25"/>
  <c r="I705" i="25"/>
  <c r="I1094" i="25"/>
  <c r="I1093" i="25"/>
  <c r="I704" i="25"/>
  <c r="I1043" i="25"/>
  <c r="I526" i="25"/>
  <c r="I1092" i="25"/>
  <c r="I703" i="25"/>
  <c r="I1091" i="25"/>
  <c r="I702" i="25"/>
  <c r="I1090" i="25"/>
  <c r="I1080" i="25"/>
  <c r="I1089" i="25"/>
  <c r="I183" i="25"/>
  <c r="I1088" i="25"/>
  <c r="I632" i="25"/>
  <c r="I631" i="25"/>
  <c r="I182" i="25"/>
  <c r="I1079" i="25"/>
  <c r="I499" i="25"/>
  <c r="I181" i="25"/>
  <c r="I35" i="25"/>
  <c r="I857" i="25"/>
  <c r="I180" i="25"/>
  <c r="I354" i="25"/>
  <c r="I701" i="25"/>
  <c r="I1042" i="25"/>
  <c r="I1067" i="25"/>
  <c r="I1066" i="25"/>
  <c r="I544" i="25"/>
  <c r="I575" i="25"/>
  <c r="I1065" i="25"/>
  <c r="I1041" i="25"/>
  <c r="I33" i="25"/>
  <c r="I31" i="25"/>
  <c r="I1064" i="25"/>
  <c r="I177" i="25"/>
  <c r="I157" i="25"/>
  <c r="I868" i="25"/>
  <c r="I1085" i="25"/>
  <c r="I543" i="25"/>
  <c r="I1037" i="25"/>
  <c r="I1063" i="25"/>
  <c r="I352" i="25"/>
  <c r="I864" i="25"/>
  <c r="I174" i="25"/>
  <c r="I573" i="25"/>
  <c r="I861" i="25"/>
  <c r="I541" i="25"/>
  <c r="I173" i="25"/>
  <c r="I668" i="25"/>
  <c r="I667" i="25"/>
  <c r="I1077" i="25"/>
  <c r="I888" i="25"/>
  <c r="I1076" i="25"/>
  <c r="I1074" i="25"/>
  <c r="I1062" i="25"/>
  <c r="I700" i="25"/>
  <c r="I1073" i="25"/>
  <c r="I1061" i="25"/>
  <c r="I972" i="25"/>
  <c r="I666" i="25"/>
  <c r="I699" i="25"/>
  <c r="I665" i="25"/>
  <c r="I1060" i="25"/>
  <c r="I698" i="25"/>
  <c r="I664" i="25"/>
  <c r="I630" i="25"/>
  <c r="I1071" i="25"/>
  <c r="I651" i="25"/>
  <c r="I985" i="25"/>
  <c r="I886" i="25"/>
  <c r="I885" i="25"/>
  <c r="I732" i="25"/>
  <c r="I884" i="25"/>
  <c r="I731" i="25"/>
  <c r="I662" i="25"/>
  <c r="I1058" i="25"/>
  <c r="I984" i="25"/>
  <c r="I1057" i="25"/>
  <c r="I650" i="25"/>
  <c r="I855" i="25"/>
  <c r="I697" i="25"/>
  <c r="I1056" i="25"/>
  <c r="I982" i="25"/>
  <c r="I981" i="25"/>
  <c r="I883" i="25"/>
  <c r="I696" i="25"/>
  <c r="I728" i="25"/>
  <c r="I629" i="25"/>
  <c r="I980" i="25"/>
  <c r="I1054" i="25"/>
  <c r="I882" i="25"/>
  <c r="I978" i="25"/>
  <c r="I811" i="25"/>
  <c r="I853" i="25"/>
  <c r="I810" i="25"/>
  <c r="I970" i="25"/>
  <c r="I1053" i="25"/>
  <c r="I881" i="25"/>
  <c r="I880" i="25"/>
  <c r="I879" i="25"/>
  <c r="I648" i="25"/>
  <c r="I1069" i="25"/>
  <c r="I647" i="25"/>
  <c r="I444" i="25"/>
  <c r="I628" i="25"/>
  <c r="I497" i="25"/>
  <c r="I351" i="25"/>
  <c r="I140" i="25"/>
  <c r="I619" i="25"/>
  <c r="I496" i="25"/>
  <c r="I443" i="25"/>
  <c r="I30" i="25"/>
  <c r="I626" i="25"/>
  <c r="I495" i="25"/>
  <c r="I442" i="25"/>
  <c r="I624" i="25"/>
  <c r="I24" i="25"/>
  <c r="I350" i="25"/>
  <c r="I23" i="25"/>
  <c r="I29" i="25"/>
  <c r="I616" i="25"/>
  <c r="I412" i="25"/>
  <c r="I494" i="25"/>
  <c r="I22" i="25"/>
  <c r="I558" i="25"/>
  <c r="I332" i="25"/>
  <c r="I139" i="25"/>
  <c r="I493" i="25"/>
  <c r="I267" i="25"/>
  <c r="I458" i="25"/>
  <c r="I441" i="25"/>
  <c r="I21" i="25"/>
  <c r="I20" i="25"/>
  <c r="I138" i="25"/>
  <c r="I19" i="25"/>
  <c r="I440" i="25"/>
  <c r="I525" i="25"/>
  <c r="I18" i="25"/>
  <c r="I265" i="25"/>
  <c r="I283" i="25"/>
  <c r="I281" i="25"/>
  <c r="I660" i="25"/>
  <c r="I411" i="25"/>
  <c r="I809" i="25"/>
  <c r="I476" i="25"/>
  <c r="I659" i="25"/>
  <c r="I137" i="25"/>
  <c r="I828" i="25"/>
  <c r="I456" i="25"/>
  <c r="I808" i="25"/>
  <c r="I844" i="25"/>
  <c r="I279" i="25"/>
  <c r="I17" i="25"/>
  <c r="I684" i="25"/>
  <c r="I807" i="25"/>
  <c r="I843" i="25"/>
  <c r="I123" i="25"/>
  <c r="I615" i="25"/>
  <c r="I614" i="25"/>
  <c r="I454" i="25"/>
  <c r="I136" i="25"/>
  <c r="I475" i="25"/>
  <c r="I841" i="25"/>
  <c r="I121" i="25"/>
  <c r="I683" i="25"/>
  <c r="I474" i="25"/>
  <c r="I840" i="25"/>
  <c r="I682" i="25"/>
  <c r="I658" i="25"/>
  <c r="I278" i="25"/>
  <c r="I838" i="25"/>
  <c r="I92" i="25"/>
  <c r="I219" i="25"/>
  <c r="I16" i="25"/>
  <c r="I120" i="25"/>
  <c r="I439" i="25"/>
  <c r="I976" i="25"/>
  <c r="I645" i="25"/>
  <c r="I438" i="25"/>
  <c r="I795" i="25"/>
  <c r="I837" i="25"/>
  <c r="I794" i="25"/>
  <c r="I836" i="25"/>
  <c r="I793" i="25"/>
  <c r="I679" i="25"/>
  <c r="I108" i="25"/>
  <c r="I217" i="25"/>
  <c r="I723" i="25"/>
  <c r="I428" i="25"/>
  <c r="I722" i="25"/>
  <c r="I277" i="25"/>
  <c r="I613" i="25"/>
  <c r="I472" i="25"/>
  <c r="I835" i="25"/>
  <c r="I437" i="25"/>
  <c r="I721" i="25"/>
  <c r="I134" i="25"/>
  <c r="I834" i="25"/>
  <c r="I805" i="25"/>
  <c r="I804" i="25"/>
  <c r="I678" i="25"/>
  <c r="I655" i="25"/>
  <c r="I450" i="25"/>
  <c r="I214" i="25"/>
  <c r="I132" i="25"/>
  <c r="I408" i="25"/>
  <c r="I654" i="25"/>
  <c r="I131" i="25"/>
  <c r="I407" i="25"/>
  <c r="I777" i="25"/>
  <c r="I653" i="25"/>
  <c r="I968" i="25"/>
  <c r="I212" i="25"/>
  <c r="I316" i="25"/>
  <c r="I775" i="25"/>
  <c r="I436" i="25"/>
  <c r="I115" i="25"/>
  <c r="I211" i="25"/>
  <c r="I966" i="25"/>
  <c r="I299" i="25"/>
  <c r="I852" i="25"/>
  <c r="I471" i="25"/>
  <c r="I274" i="25"/>
  <c r="I802" i="25"/>
  <c r="I789" i="25"/>
  <c r="I298" i="25"/>
  <c r="I262" i="25"/>
  <c r="I788" i="25"/>
  <c r="I787" i="25"/>
  <c r="I426" i="25"/>
  <c r="I405" i="25"/>
  <c r="I344" i="25"/>
  <c r="I129" i="25"/>
  <c r="I786" i="25"/>
  <c r="I343" i="25"/>
  <c r="I261" i="25"/>
  <c r="I106" i="25"/>
  <c r="I342" i="25"/>
  <c r="I260" i="25"/>
  <c r="I975" i="25"/>
  <c r="I784" i="25"/>
  <c r="I693" i="25"/>
  <c r="I326" i="25"/>
  <c r="I425" i="25"/>
  <c r="I672" i="25"/>
  <c r="I720" i="25"/>
  <c r="I448" i="25"/>
  <c r="I210" i="25"/>
  <c r="I325" i="25"/>
  <c r="I611" i="25"/>
  <c r="I323" i="25"/>
  <c r="I692" i="25"/>
  <c r="I423" i="25"/>
  <c r="I209" i="25"/>
  <c r="I963" i="25"/>
  <c r="I848" i="25"/>
  <c r="I610" i="25"/>
  <c r="I771" i="25"/>
  <c r="I962" i="25"/>
  <c r="I422" i="25"/>
  <c r="I431" i="25"/>
  <c r="I322" i="25"/>
  <c r="I691" i="25"/>
  <c r="I295" i="25"/>
  <c r="I321" i="25"/>
  <c r="I294" i="25"/>
  <c r="I270" i="25"/>
  <c r="I337" i="25"/>
  <c r="I14" i="25"/>
  <c r="I258" i="25"/>
  <c r="I102" i="25"/>
  <c r="I430" i="25"/>
  <c r="I643" i="25"/>
  <c r="I429" i="25"/>
  <c r="I606" i="25"/>
  <c r="I208" i="25"/>
  <c r="I605" i="25"/>
  <c r="I257" i="25"/>
  <c r="G13" i="25"/>
  <c r="F13" i="25"/>
  <c r="I690" i="25"/>
  <c r="I310" i="25"/>
  <c r="I961" i="25"/>
  <c r="I447" i="25"/>
  <c r="I335" i="25"/>
  <c r="I269" i="25"/>
  <c r="I877" i="25"/>
  <c r="I800" i="25"/>
  <c r="I468" i="25"/>
  <c r="I846" i="25"/>
  <c r="I320" i="25"/>
  <c r="I416" i="25"/>
  <c r="I467" i="25"/>
  <c r="I290" i="25"/>
  <c r="I973" i="25"/>
  <c r="I100" i="25"/>
  <c r="I403" i="25"/>
  <c r="I253" i="25"/>
  <c r="I445" i="25"/>
  <c r="I960" i="25"/>
  <c r="I686" i="25"/>
  <c r="I309" i="25"/>
  <c r="I685" i="25"/>
  <c r="I959" i="25"/>
  <c r="I288" i="25"/>
  <c r="I414" i="25"/>
  <c r="I845" i="25"/>
  <c r="I308" i="25"/>
  <c r="I319" i="25"/>
  <c r="I669" i="25"/>
  <c r="I413" i="25"/>
  <c r="I958" i="25"/>
  <c r="I641" i="25"/>
  <c r="I783" i="25"/>
  <c r="I207" i="25"/>
  <c r="I492" i="25"/>
  <c r="I91" i="25"/>
  <c r="I640" i="25"/>
  <c r="I76" i="25"/>
  <c r="I90" i="25"/>
  <c r="I827" i="25"/>
  <c r="I826" i="25"/>
  <c r="I491" i="25"/>
  <c r="I89" i="25"/>
  <c r="I88" i="25"/>
  <c r="I252" i="25"/>
  <c r="I60" i="25"/>
  <c r="I87" i="25"/>
  <c r="I825" i="25"/>
  <c r="I128" i="25"/>
  <c r="I86" i="25"/>
  <c r="I85" i="25"/>
  <c r="I84" i="25"/>
  <c r="I824" i="25"/>
  <c r="I83" i="25"/>
  <c r="I747" i="25"/>
  <c r="I823" i="25"/>
  <c r="I82" i="25"/>
  <c r="I127" i="25"/>
  <c r="I822" i="25"/>
  <c r="I466" i="25"/>
  <c r="I81" i="25"/>
  <c r="I80" i="25"/>
  <c r="I821" i="25"/>
  <c r="I820" i="25"/>
  <c r="I99" i="25"/>
  <c r="I251" i="25"/>
  <c r="I206" i="25"/>
  <c r="I333" i="25"/>
  <c r="I639" i="25"/>
  <c r="I75" i="25"/>
  <c r="I638" i="25"/>
  <c r="I74" i="25"/>
  <c r="I819" i="25"/>
  <c r="I746" i="25"/>
  <c r="I250" i="25"/>
  <c r="I73" i="25"/>
  <c r="I126" i="25"/>
  <c r="I464" i="25"/>
  <c r="I401" i="25"/>
  <c r="I235" i="25"/>
  <c r="I307" i="25"/>
  <c r="I744" i="25"/>
  <c r="I818" i="25"/>
  <c r="I490" i="25"/>
  <c r="I71" i="25"/>
  <c r="I489" i="25"/>
  <c r="I70" i="25"/>
  <c r="I233" i="25"/>
  <c r="I113" i="25"/>
  <c r="I488" i="25"/>
  <c r="I232" i="25"/>
  <c r="I798" i="25"/>
  <c r="I743" i="25"/>
  <c r="I742" i="25"/>
  <c r="I231" i="25"/>
  <c r="I463" i="25"/>
  <c r="I305" i="25"/>
  <c r="I637" i="25"/>
  <c r="I125" i="25"/>
  <c r="I304" i="25"/>
  <c r="I112" i="25"/>
  <c r="I230" i="25"/>
  <c r="I205" i="25"/>
  <c r="I816" i="25"/>
  <c r="I487" i="25"/>
  <c r="I461" i="25"/>
  <c r="I486" i="25"/>
  <c r="I248" i="25"/>
  <c r="I815" i="25"/>
  <c r="I228" i="25"/>
  <c r="I247" i="25"/>
  <c r="I246" i="25"/>
  <c r="I485" i="25"/>
  <c r="I111" i="25"/>
  <c r="I814" i="25"/>
  <c r="I484" i="25"/>
  <c r="I245" i="25"/>
  <c r="I399" i="25"/>
  <c r="I398" i="25"/>
  <c r="I227" i="25"/>
  <c r="I69" i="25"/>
  <c r="I397" i="25"/>
  <c r="I110" i="25"/>
  <c r="I813" i="25"/>
  <c r="I303" i="25"/>
  <c r="I67" i="25"/>
  <c r="I482" i="25"/>
  <c r="I782" i="25"/>
  <c r="I244" i="25"/>
  <c r="I480" i="25"/>
  <c r="I479" i="25"/>
  <c r="I287" i="25"/>
  <c r="I98" i="25"/>
  <c r="I302" i="25"/>
  <c r="I243" i="25"/>
  <c r="I58" i="25"/>
  <c r="I477" i="25"/>
  <c r="I66" i="25"/>
  <c r="I97" i="25"/>
  <c r="I96" i="25"/>
  <c r="I56" i="25"/>
  <c r="I55" i="25"/>
  <c r="I54" i="25"/>
  <c r="I797" i="25"/>
  <c r="I93" i="25"/>
  <c r="I65" i="25"/>
  <c r="I53" i="25"/>
  <c r="I51" i="25"/>
  <c r="I64" i="25"/>
  <c r="I286" i="25"/>
  <c r="I63" i="25"/>
  <c r="I766" i="25"/>
  <c r="I50" i="25"/>
  <c r="I49" i="25"/>
  <c r="I301" i="25"/>
  <c r="I47" i="25"/>
  <c r="I46" i="25"/>
  <c r="I765" i="25"/>
  <c r="I45" i="25"/>
  <c r="I242" i="25"/>
  <c r="I61" i="25"/>
  <c r="I740" i="25"/>
  <c r="I241" i="25"/>
  <c r="I739" i="25"/>
  <c r="I736" i="25"/>
  <c r="I225" i="25"/>
  <c r="I224" i="25"/>
  <c r="I223" i="25"/>
  <c r="I735" i="25"/>
  <c r="I764" i="25"/>
  <c r="I763" i="25"/>
  <c r="I761" i="25"/>
  <c r="I78" i="25"/>
  <c r="I734" i="25"/>
  <c r="I240" i="25"/>
  <c r="I239" i="25"/>
  <c r="I221" i="25"/>
  <c r="I760" i="25"/>
  <c r="I759" i="25"/>
  <c r="I758" i="25"/>
  <c r="I237" i="25"/>
  <c r="I757" i="25"/>
  <c r="I756" i="25"/>
  <c r="I754" i="25"/>
  <c r="I753" i="25"/>
  <c r="I752" i="25"/>
  <c r="I751" i="25"/>
  <c r="I1484" i="25"/>
  <c r="I1483" i="25"/>
  <c r="I1532" i="25"/>
  <c r="I1564" i="25"/>
  <c r="I1563" i="25"/>
  <c r="I1562" i="25"/>
  <c r="I1580" i="25"/>
  <c r="I1548" i="25"/>
  <c r="I1547" i="25"/>
  <c r="I1546" i="25"/>
  <c r="I1596" i="25"/>
  <c r="I1579" i="25"/>
  <c r="I1482" i="25"/>
  <c r="I1561" i="25"/>
  <c r="I1560" i="25"/>
  <c r="I1559" i="25"/>
  <c r="I1558" i="25"/>
  <c r="I1595" i="25"/>
  <c r="I1594" i="25"/>
  <c r="I1545" i="25"/>
  <c r="I1481" i="25"/>
  <c r="I1480" i="25"/>
  <c r="I1479" i="25"/>
  <c r="I1528" i="25"/>
  <c r="I1557" i="25"/>
  <c r="I1556" i="25"/>
  <c r="I1555" i="25"/>
  <c r="I1578" i="25"/>
  <c r="I1577" i="25"/>
  <c r="I1593" i="25"/>
  <c r="I1592" i="25"/>
  <c r="I1544" i="25"/>
  <c r="I1478" i="25"/>
  <c r="I1591" i="25"/>
  <c r="I1477" i="25"/>
  <c r="I1476" i="25"/>
  <c r="I1573" i="25"/>
  <c r="I1572" i="25"/>
  <c r="I1590" i="25"/>
  <c r="I1589" i="25"/>
  <c r="I1588" i="25"/>
  <c r="I1475" i="25"/>
  <c r="I1527" i="25"/>
  <c r="I1474" i="25"/>
  <c r="I1571" i="25"/>
  <c r="I1587" i="25"/>
  <c r="I1586" i="25"/>
  <c r="I1585" i="25"/>
  <c r="I1524" i="25"/>
  <c r="I1554" i="25"/>
  <c r="I1542" i="25"/>
  <c r="I1473" i="25"/>
  <c r="I1472" i="25"/>
  <c r="I1553" i="25"/>
  <c r="I1552" i="25"/>
  <c r="I1551" i="25"/>
  <c r="I1550" i="25"/>
  <c r="I1549" i="25"/>
  <c r="I1570" i="25"/>
  <c r="I1584" i="25"/>
  <c r="I1541" i="25"/>
  <c r="I1569" i="25"/>
  <c r="I1522" i="25"/>
  <c r="I1521" i="25"/>
  <c r="I1520" i="25"/>
  <c r="I1568" i="25"/>
  <c r="I1567" i="25"/>
  <c r="I1566" i="25"/>
  <c r="I1537" i="25"/>
  <c r="I1536" i="25"/>
  <c r="I1535" i="25"/>
  <c r="I1519" i="25"/>
  <c r="I1534" i="25"/>
  <c r="I1471" i="25"/>
  <c r="I1470" i="25"/>
  <c r="I1469" i="25"/>
  <c r="I1517" i="25"/>
  <c r="I1612" i="25"/>
  <c r="I1611" i="25"/>
  <c r="I1610" i="25"/>
  <c r="I1609" i="25"/>
  <c r="I1608" i="25"/>
  <c r="I1605" i="25"/>
  <c r="I1604" i="25"/>
  <c r="I1603" i="25"/>
  <c r="I1602" i="25"/>
  <c r="I1601" i="25"/>
  <c r="I1600" i="25"/>
  <c r="I1598" i="25"/>
  <c r="I1597" i="25"/>
  <c r="F8" i="25" l="1"/>
  <c r="F12" i="25"/>
  <c r="F9" i="25"/>
  <c r="F10" i="25" s="1"/>
  <c r="F11" i="25"/>
  <c r="H13" i="25"/>
  <c r="G8" i="25"/>
  <c r="G12" i="25"/>
  <c r="G9" i="25"/>
  <c r="G10" i="25" s="1"/>
  <c r="G11" i="25"/>
  <c r="I1582" i="25"/>
  <c r="I1038" i="25"/>
  <c r="I870" i="25"/>
  <c r="I393" i="25"/>
  <c r="I677" i="25"/>
  <c r="I34" i="25"/>
  <c r="I727" i="25"/>
  <c r="I1599" i="25"/>
  <c r="I1526" i="25"/>
  <c r="I767" i="25"/>
  <c r="I902" i="25"/>
  <c r="I62" i="25"/>
  <c r="I890" i="25"/>
  <c r="I390" i="25"/>
  <c r="I663" i="25"/>
  <c r="I762" i="25"/>
  <c r="I249" i="25"/>
  <c r="I330" i="25"/>
  <c r="I817" i="25"/>
  <c r="I656" i="25"/>
  <c r="I644" i="25"/>
  <c r="I863" i="25"/>
  <c r="I561" i="25"/>
  <c r="I187" i="25"/>
  <c r="I943" i="25"/>
  <c r="I768" i="25"/>
  <c r="I974" i="25"/>
  <c r="I719" i="25"/>
  <c r="I917" i="25"/>
  <c r="I432" i="25"/>
  <c r="I498" i="25"/>
  <c r="I481" i="25"/>
  <c r="I745" i="25"/>
  <c r="I594" i="25"/>
  <c r="I94" i="25"/>
  <c r="I109" i="25"/>
  <c r="I1027" i="25"/>
  <c r="I908" i="25"/>
  <c r="I559" i="25"/>
  <c r="I1606" i="25"/>
  <c r="I1530" i="25"/>
  <c r="I284" i="25"/>
  <c r="I580" i="25"/>
  <c r="I197" i="25"/>
  <c r="I1235" i="25"/>
  <c r="I421" i="25"/>
  <c r="I220" i="25"/>
  <c r="I158" i="25"/>
  <c r="I38" i="25"/>
  <c r="I160" i="25"/>
  <c r="I1048" i="25"/>
  <c r="I1231" i="25"/>
  <c r="I1565" i="25"/>
  <c r="I687" i="25"/>
  <c r="I773" i="25"/>
  <c r="I919" i="25"/>
  <c r="I945" i="25"/>
  <c r="I478" i="25"/>
  <c r="I349" i="25"/>
  <c r="I977" i="25"/>
  <c r="I542" i="25"/>
  <c r="I1217" i="25"/>
  <c r="I116" i="25"/>
  <c r="I264" i="25"/>
  <c r="I531" i="25"/>
  <c r="I895" i="25"/>
  <c r="I306" i="25"/>
  <c r="I539" i="25"/>
  <c r="I933" i="25"/>
  <c r="I1025" i="25"/>
  <c r="I904" i="25"/>
  <c r="I1525" i="25"/>
  <c r="I1529" i="25"/>
  <c r="I755" i="25"/>
  <c r="I48" i="25"/>
  <c r="I229" i="25"/>
  <c r="I741" i="25"/>
  <c r="I328" i="25"/>
  <c r="I831" i="25"/>
  <c r="I780" i="25"/>
  <c r="I557" i="25"/>
  <c r="I796" i="25"/>
  <c r="I867" i="25"/>
  <c r="I551" i="25"/>
  <c r="I150" i="25"/>
  <c r="I364" i="25"/>
  <c r="I942" i="25"/>
  <c r="I992" i="25"/>
  <c r="I254" i="25"/>
  <c r="I293" i="25"/>
  <c r="I315" i="25"/>
  <c r="I1055" i="25"/>
  <c r="I465" i="25"/>
  <c r="I59" i="25"/>
  <c r="I133" i="25"/>
  <c r="I1039" i="25"/>
  <c r="I708" i="25"/>
  <c r="I457" i="25"/>
  <c r="I1070" i="25"/>
  <c r="I562" i="25"/>
  <c r="I153" i="25"/>
  <c r="I313" i="25"/>
  <c r="I275" i="25"/>
  <c r="I329" i="25"/>
  <c r="I348" i="25"/>
  <c r="I331" i="25"/>
  <c r="I617" i="25"/>
  <c r="I865" i="25"/>
  <c r="I37" i="25"/>
  <c r="I222" i="25"/>
  <c r="I114" i="25"/>
  <c r="I748" i="25"/>
  <c r="I799" i="25"/>
  <c r="I13" i="25"/>
  <c r="I339" i="25"/>
  <c r="I25" i="25"/>
  <c r="I502" i="25"/>
  <c r="I507" i="25"/>
  <c r="I385" i="25"/>
  <c r="I317" i="25"/>
  <c r="I285" i="25"/>
  <c r="I68" i="25"/>
  <c r="I318" i="25"/>
  <c r="I101" i="25"/>
  <c r="I271" i="25"/>
  <c r="I851" i="25"/>
  <c r="I778" i="25"/>
  <c r="I839" i="25"/>
  <c r="I410" i="25"/>
  <c r="I1059" i="25"/>
  <c r="I178" i="25"/>
  <c r="I602" i="25"/>
  <c r="I189" i="25"/>
  <c r="I1003" i="25"/>
  <c r="I1518" i="25"/>
  <c r="I1583" i="25"/>
  <c r="I57" i="25"/>
  <c r="I462" i="25"/>
  <c r="I718" i="25"/>
  <c r="I964" i="25"/>
  <c r="I297" i="25"/>
  <c r="I850" i="25"/>
  <c r="I107" i="25"/>
  <c r="I347" i="25"/>
  <c r="I300" i="25"/>
  <c r="I646" i="25"/>
  <c r="I726" i="25"/>
  <c r="I729" i="25"/>
  <c r="I574" i="25"/>
  <c r="I856" i="25"/>
  <c r="I986" i="25"/>
  <c r="I990" i="25"/>
  <c r="I1242" i="25"/>
  <c r="I1540" i="25"/>
  <c r="I1575" i="25"/>
  <c r="I733" i="25"/>
  <c r="I737" i="25"/>
  <c r="I781" i="25"/>
  <c r="I79" i="25"/>
  <c r="I334" i="25"/>
  <c r="I774" i="25"/>
  <c r="I117" i="25"/>
  <c r="I792" i="25"/>
  <c r="I724" i="25"/>
  <c r="I119" i="25"/>
  <c r="I622" i="25"/>
  <c r="I620" i="25"/>
  <c r="I897" i="25"/>
  <c r="I914" i="25"/>
  <c r="I388" i="25"/>
  <c r="I1241" i="25"/>
  <c r="I324" i="25"/>
  <c r="I1581" i="25"/>
  <c r="I1523" i="25"/>
  <c r="I1531" i="25"/>
  <c r="I688" i="25"/>
  <c r="I296" i="25"/>
  <c r="I273" i="25"/>
  <c r="I772" i="25"/>
  <c r="I694" i="25"/>
  <c r="I469" i="25"/>
  <c r="I612" i="25"/>
  <c r="I435" i="25"/>
  <c r="I455" i="25"/>
  <c r="I725" i="25"/>
  <c r="I282" i="25"/>
  <c r="I459" i="25"/>
  <c r="I854" i="25"/>
  <c r="I983" i="25"/>
  <c r="I922" i="25"/>
  <c r="I95" i="25"/>
  <c r="I642" i="25"/>
  <c r="I609" i="25"/>
  <c r="I340" i="25"/>
  <c r="I776" i="25"/>
  <c r="I452" i="25"/>
  <c r="I657" i="25"/>
  <c r="I122" i="25"/>
  <c r="I842" i="25"/>
  <c r="I280" i="25"/>
  <c r="I695" i="25"/>
  <c r="I874" i="25"/>
  <c r="I593" i="25"/>
  <c r="I1538" i="25"/>
  <c r="I1576" i="25"/>
  <c r="I750" i="25"/>
  <c r="I77" i="25"/>
  <c r="I738" i="25"/>
  <c r="I52" i="25"/>
  <c r="I236" i="25"/>
  <c r="I717" i="25"/>
  <c r="I311" i="25"/>
  <c r="I104" i="25"/>
  <c r="I470" i="25"/>
  <c r="I803" i="25"/>
  <c r="I451" i="25"/>
  <c r="I473" i="25"/>
  <c r="I623" i="25"/>
  <c r="I600" i="25"/>
  <c r="I847" i="25"/>
  <c r="I259" i="25"/>
  <c r="I878" i="25"/>
  <c r="I790" i="25"/>
  <c r="I216" i="25"/>
  <c r="I680" i="25"/>
  <c r="I460" i="25"/>
  <c r="I661" i="25"/>
  <c r="I866" i="25"/>
  <c r="I176" i="25"/>
  <c r="I383" i="25"/>
  <c r="I130" i="25"/>
  <c r="I453" i="25"/>
  <c r="I1533" i="25"/>
  <c r="I1543" i="25"/>
  <c r="I338" i="25"/>
  <c r="I681" i="25"/>
  <c r="I409" i="25"/>
  <c r="I266" i="25"/>
  <c r="I124" i="25"/>
  <c r="I979" i="25"/>
  <c r="I730" i="25"/>
  <c r="I168" i="25"/>
  <c r="I72" i="25"/>
  <c r="I829" i="25"/>
  <c r="I327" i="25"/>
  <c r="I806" i="25"/>
  <c r="I268" i="25"/>
  <c r="I652" i="25"/>
  <c r="I1539" i="25"/>
  <c r="I1574" i="25"/>
  <c r="I749" i="25"/>
  <c r="I238" i="25"/>
  <c r="I226" i="25"/>
  <c r="I400" i="25"/>
  <c r="I689" i="25"/>
  <c r="I341" i="25"/>
  <c r="I406" i="25"/>
  <c r="I967" i="25"/>
  <c r="I779" i="25"/>
  <c r="I135" i="25"/>
  <c r="I218" i="25"/>
  <c r="I419" i="25"/>
  <c r="I1086" i="25"/>
  <c r="I1607" i="25"/>
  <c r="I483" i="25"/>
  <c r="I234" i="25"/>
  <c r="I312" i="25"/>
  <c r="I849" i="25"/>
  <c r="I263" i="25"/>
  <c r="I118" i="25"/>
  <c r="I625" i="25"/>
  <c r="I627" i="25"/>
  <c r="I509" i="25"/>
  <c r="I360" i="25"/>
  <c r="I1028" i="25"/>
  <c r="I915" i="25"/>
  <c r="I358" i="25"/>
  <c r="I913" i="25"/>
  <c r="I590" i="25"/>
  <c r="I172" i="25"/>
  <c r="I566" i="25"/>
  <c r="I906" i="25"/>
  <c r="I955" i="25"/>
  <c r="I289" i="25"/>
  <c r="I272" i="25"/>
  <c r="I345" i="25"/>
  <c r="I215" i="25"/>
  <c r="I791" i="25"/>
  <c r="I621" i="25"/>
  <c r="I649" i="25"/>
  <c r="I353" i="25"/>
  <c r="I179" i="25"/>
  <c r="I715" i="25"/>
  <c r="I291" i="25"/>
  <c r="I832" i="25"/>
  <c r="I618" i="25"/>
  <c r="I1081" i="25"/>
  <c r="I185" i="25"/>
  <c r="I505" i="25"/>
  <c r="I1021" i="25"/>
  <c r="I571" i="25"/>
  <c r="I292" i="25"/>
  <c r="I887" i="25"/>
  <c r="I1098" i="25"/>
  <c r="I563" i="25"/>
  <c r="I417" i="25"/>
  <c r="I103" i="25"/>
  <c r="I676" i="25"/>
  <c r="I427" i="25"/>
  <c r="I957" i="25"/>
  <c r="I674" i="25"/>
  <c r="I675" i="25"/>
  <c r="I415" i="25"/>
  <c r="I256" i="25"/>
  <c r="I670" i="25"/>
  <c r="I608" i="25"/>
  <c r="I801" i="25"/>
  <c r="I965" i="25"/>
  <c r="I346" i="25"/>
  <c r="I336" i="25"/>
  <c r="I671" i="25"/>
  <c r="I769" i="25"/>
  <c r="I446" i="25"/>
  <c r="I314" i="25"/>
  <c r="I434" i="25"/>
  <c r="I673" i="25"/>
  <c r="I15" i="25"/>
  <c r="I785" i="25"/>
  <c r="I830" i="25"/>
  <c r="I433" i="25"/>
  <c r="I402" i="25"/>
  <c r="I404" i="25"/>
  <c r="I420" i="25"/>
  <c r="I105" i="25"/>
  <c r="I424" i="25"/>
  <c r="I969" i="25"/>
  <c r="I276" i="25"/>
  <c r="I255" i="25"/>
  <c r="I418" i="25"/>
  <c r="I607" i="25"/>
  <c r="I770" i="25"/>
  <c r="I449" i="25"/>
  <c r="I833" i="25"/>
  <c r="I213" i="25"/>
  <c r="I872" i="25"/>
  <c r="I511" i="25"/>
  <c r="I1023" i="25"/>
  <c r="I1213" i="25"/>
  <c r="I971" i="25"/>
  <c r="I1072" i="25"/>
  <c r="I1068" i="25"/>
  <c r="I576" i="25"/>
  <c r="I1030" i="25"/>
  <c r="I386" i="25"/>
  <c r="I1099" i="25"/>
  <c r="I503" i="25"/>
  <c r="I1082" i="25"/>
  <c r="I1047" i="25"/>
  <c r="I598" i="25"/>
  <c r="I1078" i="25"/>
  <c r="I862" i="25"/>
  <c r="I1095" i="25"/>
  <c r="I545" i="25"/>
  <c r="I949" i="25"/>
  <c r="I1040" i="25"/>
  <c r="I1045" i="25"/>
  <c r="I522" i="25"/>
  <c r="I540" i="25"/>
  <c r="I1014" i="25"/>
  <c r="I1224" i="25"/>
  <c r="I41" i="25"/>
  <c r="I374" i="25"/>
  <c r="I812" i="25"/>
  <c r="I1087" i="25"/>
  <c r="I532" i="25"/>
  <c r="I42" i="25"/>
  <c r="I926" i="25"/>
  <c r="I190" i="25"/>
  <c r="I369" i="25"/>
  <c r="I1075" i="25"/>
  <c r="I510" i="25"/>
  <c r="I28" i="25"/>
  <c r="I517" i="25"/>
  <c r="I894" i="25"/>
  <c r="I1229" i="25"/>
  <c r="I175" i="25"/>
  <c r="I706" i="25"/>
  <c r="I987" i="25"/>
  <c r="I582" i="25"/>
  <c r="I604" i="25"/>
  <c r="I39" i="25"/>
  <c r="I149" i="25"/>
  <c r="I536" i="25"/>
  <c r="I32" i="25"/>
  <c r="I869" i="25"/>
  <c r="I859" i="25"/>
  <c r="I995" i="25"/>
  <c r="I956" i="25"/>
  <c r="I634" i="25"/>
  <c r="I142" i="25"/>
  <c r="I26" i="25"/>
  <c r="I504" i="25"/>
  <c r="I27" i="25"/>
  <c r="I147" i="25"/>
  <c r="I550" i="25"/>
  <c r="I192" i="25"/>
  <c r="I195" i="25"/>
  <c r="I875" i="25"/>
  <c r="I164" i="25"/>
  <c r="I166" i="25"/>
  <c r="I636" i="25"/>
  <c r="I154" i="25"/>
  <c r="I1049" i="25"/>
  <c r="I1051" i="25"/>
  <c r="I900" i="25"/>
  <c r="I586" i="25"/>
  <c r="I1009" i="25"/>
  <c r="I601" i="25"/>
  <c r="I996" i="25"/>
  <c r="I998" i="25"/>
  <c r="I1000" i="25"/>
  <c r="I927" i="25"/>
  <c r="I931" i="25"/>
  <c r="I377" i="25"/>
  <c r="I384" i="25"/>
  <c r="I391" i="25"/>
  <c r="I396" i="25"/>
  <c r="I1230" i="25"/>
  <c r="I1244" i="25"/>
  <c r="O8" i="25" l="1"/>
  <c r="N8" i="25"/>
  <c r="H11" i="25"/>
  <c r="H8" i="25"/>
  <c r="H12" i="25"/>
  <c r="H9" i="25"/>
  <c r="H10" i="25" s="1"/>
  <c r="I8" i="25"/>
  <c r="E14" i="2" l="1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F13" i="2"/>
  <c r="B6" i="2"/>
  <c r="F8" i="2" l="1"/>
  <c r="L8" i="2" s="1"/>
  <c r="E13" i="2"/>
  <c r="K8" i="2" l="1"/>
  <c r="H8" i="2"/>
  <c r="G13" i="2"/>
  <c r="J8" i="2" l="1"/>
  <c r="I8" i="2"/>
  <c r="G12" i="2"/>
  <c r="G9" i="2"/>
  <c r="G10" i="2" s="1"/>
  <c r="G8" i="2"/>
  <c r="G11" i="2"/>
  <c r="D12" i="2" l="1"/>
  <c r="C12" i="2"/>
  <c r="D11" i="2"/>
  <c r="C11" i="2"/>
  <c r="D8" i="2"/>
  <c r="D9" i="2"/>
  <c r="D10" i="2" s="1"/>
  <c r="C9" i="2"/>
  <c r="C10" i="2" s="1"/>
  <c r="C8" i="2"/>
  <c r="E9" i="2"/>
  <c r="E10" i="2" s="1"/>
  <c r="E8" i="2" l="1"/>
  <c r="E11" i="2"/>
  <c r="E12" i="2"/>
  <c r="F9" i="2"/>
  <c r="F10" i="2" s="1"/>
  <c r="F12" i="2"/>
  <c r="F11" i="2"/>
</calcChain>
</file>

<file path=xl/sharedStrings.xml><?xml version="1.0" encoding="utf-8"?>
<sst xmlns="http://schemas.openxmlformats.org/spreadsheetml/2006/main" count="6548" uniqueCount="350">
  <si>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</si>
  <si>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</si>
  <si>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</si>
  <si>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</si>
  <si>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</si>
  <si>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</si>
  <si>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</si>
  <si>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</si>
  <si>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</si>
  <si>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</si>
  <si>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</si>
  <si>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</si>
  <si>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</si>
  <si>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</si>
  <si>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</si>
  <si>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</si>
  <si>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Subjects</t>
  </si>
  <si>
    <t>Sensor</t>
    <phoneticPr fontId="2" type="noConversion"/>
  </si>
  <si>
    <t>CardiVu</t>
    <phoneticPr fontId="2" type="noConversion"/>
  </si>
  <si>
    <t>M</t>
    <phoneticPr fontId="3" type="noConversion"/>
  </si>
  <si>
    <t>SD</t>
    <phoneticPr fontId="3" type="noConversion"/>
  </si>
  <si>
    <t>SE</t>
    <phoneticPr fontId="3" type="noConversion"/>
  </si>
  <si>
    <t>MIN</t>
    <phoneticPr fontId="3" type="noConversion"/>
  </si>
  <si>
    <t>MAX</t>
    <phoneticPr fontId="3" type="noConversion"/>
  </si>
  <si>
    <t>Difference
(Sensor &amp; CardiVu)</t>
    <phoneticPr fontId="3" type="noConversion"/>
  </si>
  <si>
    <t>Mean
(Sensor &amp; CardiVu)</t>
    <phoneticPr fontId="3" type="noConversion"/>
  </si>
  <si>
    <t>CardiVu
Accuracy (%)</t>
    <phoneticPr fontId="2" type="noConversion"/>
  </si>
  <si>
    <t>피험자간 데이터</t>
    <phoneticPr fontId="2" type="noConversion"/>
  </si>
  <si>
    <t>0.95(%)</t>
  </si>
  <si>
    <t>기존 문헌</t>
  </si>
  <si>
    <t>동의한 범위</t>
  </si>
  <si>
    <t>신뢰구간
(하한)</t>
    <phoneticPr fontId="2" type="noConversion"/>
  </si>
  <si>
    <t>신뢰구간
(상한)</t>
    <phoneticPr fontId="2" type="noConversion"/>
  </si>
  <si>
    <t>상관계수</t>
    <phoneticPr fontId="2" type="noConversion"/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</si>
  <si>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</si>
  <si>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</si>
  <si>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</si>
  <si>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</si>
  <si>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</si>
  <si>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</si>
  <si>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</si>
  <si>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</si>
  <si>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</si>
  <si>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</si>
  <si>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</si>
  <si>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</si>
  <si>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</si>
  <si>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</si>
  <si>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</si>
  <si>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</si>
  <si>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</si>
  <si>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</si>
  <si>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</si>
  <si>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</si>
  <si>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</si>
  <si>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</si>
  <si>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</si>
  <si>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</si>
  <si>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</si>
  <si>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</si>
  <si>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</si>
  <si>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</si>
  <si>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</si>
  <si>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</si>
  <si>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</si>
  <si>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</si>
  <si>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</si>
  <si>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</si>
  <si>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</si>
  <si>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</si>
  <si>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</si>
  <si>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</si>
  <si>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</si>
  <si>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</si>
  <si>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</si>
  <si>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</si>
  <si>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</si>
  <si>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</si>
  <si>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</si>
  <si>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</si>
  <si>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</si>
  <si>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</si>
  <si>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</si>
  <si>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</si>
  <si>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</si>
  <si>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</si>
  <si>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</si>
  <si>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</si>
  <si>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</si>
  <si>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</si>
  <si>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</si>
  <si>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</si>
  <si>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</si>
  <si>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</si>
  <si>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</si>
  <si>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</si>
  <si>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</si>
  <si>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</si>
  <si>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</si>
  <si>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</si>
  <si>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</si>
  <si>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</si>
  <si>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</si>
  <si>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</si>
  <si>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</si>
  <si>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</si>
  <si>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</si>
  <si>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</si>
  <si>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</si>
  <si>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</si>
  <si>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</si>
  <si>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</si>
  <si>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</si>
  <si>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</si>
  <si>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</si>
  <si>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</si>
  <si>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</si>
  <si>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</si>
  <si>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95% 
일치한계 상한값
(upper LOA)</t>
    <phoneticPr fontId="2" type="noConversion"/>
  </si>
  <si>
    <t>95% 
일치한계 하한값
(lower LOA)</t>
    <phoneticPr fontId="2" type="noConversion"/>
  </si>
  <si>
    <t>|Difference|
(Sensor &amp; CardiVu)</t>
    <phoneticPr fontId="3" type="noConversion"/>
  </si>
  <si>
    <t>Standard error
(of the Estimate)</t>
    <phoneticPr fontId="2" type="noConversion"/>
  </si>
  <si>
    <t>피험자ID</t>
    <phoneticPr fontId="2" type="noConversion"/>
  </si>
  <si>
    <t/>
  </si>
  <si>
    <t>P001</t>
  </si>
  <si>
    <t>P001</t>
    <phoneticPr fontId="2" type="noConversion"/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</si>
  <si>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</si>
  <si>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</si>
  <si>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</si>
  <si>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</si>
  <si>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</si>
  <si>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</si>
  <si>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</si>
  <si>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</si>
  <si>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</si>
  <si>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</si>
  <si>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</si>
  <si>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</si>
  <si>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</si>
  <si>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</si>
  <si>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</si>
  <si>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S01</t>
    <phoneticPr fontId="2" type="noConversion"/>
  </si>
  <si>
    <t>S02</t>
    <phoneticPr fontId="2" type="noConversion"/>
  </si>
  <si>
    <t>S03</t>
  </si>
  <si>
    <t>S04</t>
  </si>
  <si>
    <t>S05</t>
  </si>
  <si>
    <t>S06</t>
  </si>
  <si>
    <t>S07</t>
  </si>
  <si>
    <t>S08</t>
  </si>
  <si>
    <t>S09</t>
  </si>
  <si>
    <t>P010</t>
    <phoneticPr fontId="2" type="noConversion"/>
  </si>
  <si>
    <t>P104</t>
  </si>
  <si>
    <t>P104</t>
    <phoneticPr fontId="3" type="noConversion"/>
  </si>
  <si>
    <t>P011</t>
    <phoneticPr fontId="2" type="noConversion"/>
  </si>
  <si>
    <t>P012</t>
    <phoneticPr fontId="2" type="noConversion"/>
  </si>
  <si>
    <t>P013</t>
    <phoneticPr fontId="2" type="noConversion"/>
  </si>
  <si>
    <t>P014</t>
    <phoneticPr fontId="2" type="noConversion"/>
  </si>
  <si>
    <t>P015</t>
    <phoneticPr fontId="2" type="noConversion"/>
  </si>
  <si>
    <t>P016</t>
    <phoneticPr fontId="2" type="noConversion"/>
  </si>
  <si>
    <t>P017</t>
  </si>
  <si>
    <t>P017</t>
    <phoneticPr fontId="2" type="noConversion"/>
  </si>
  <si>
    <t>P018</t>
  </si>
  <si>
    <t>P018</t>
    <phoneticPr fontId="2" type="noConversion"/>
  </si>
  <si>
    <t>P019</t>
  </si>
  <si>
    <t>P019</t>
    <phoneticPr fontId="2" type="noConversion"/>
  </si>
  <si>
    <t>P002</t>
    <phoneticPr fontId="2" type="noConversion"/>
  </si>
  <si>
    <t>P020</t>
  </si>
  <si>
    <t>P020</t>
    <phoneticPr fontId="2" type="noConversion"/>
  </si>
  <si>
    <t>P021</t>
  </si>
  <si>
    <t>P021</t>
    <phoneticPr fontId="2" type="noConversion"/>
  </si>
  <si>
    <t>P022</t>
  </si>
  <si>
    <t>P022</t>
    <phoneticPr fontId="2" type="noConversion"/>
  </si>
  <si>
    <t>P023</t>
  </si>
  <si>
    <t>P023</t>
    <phoneticPr fontId="2" type="noConversion"/>
  </si>
  <si>
    <t>P024</t>
  </si>
  <si>
    <t>P024</t>
    <phoneticPr fontId="2" type="noConversion"/>
  </si>
  <si>
    <t>P025</t>
  </si>
  <si>
    <t>P025</t>
    <phoneticPr fontId="2" type="noConversion"/>
  </si>
  <si>
    <t>P026</t>
  </si>
  <si>
    <t>P026</t>
    <phoneticPr fontId="2" type="noConversion"/>
  </si>
  <si>
    <t>P027</t>
  </si>
  <si>
    <t>P027</t>
    <phoneticPr fontId="2" type="noConversion"/>
  </si>
  <si>
    <t>P028</t>
  </si>
  <si>
    <t>P028</t>
    <phoneticPr fontId="2" type="noConversion"/>
  </si>
  <si>
    <t>P029</t>
  </si>
  <si>
    <t>P029</t>
    <phoneticPr fontId="2" type="noConversion"/>
  </si>
  <si>
    <t>P003</t>
    <phoneticPr fontId="2" type="noConversion"/>
  </si>
  <si>
    <t>P030</t>
  </si>
  <si>
    <t>P030</t>
    <phoneticPr fontId="2" type="noConversion"/>
  </si>
  <si>
    <t>P031</t>
  </si>
  <si>
    <t>P031</t>
    <phoneticPr fontId="2" type="noConversion"/>
  </si>
  <si>
    <t>P032</t>
  </si>
  <si>
    <t>P032</t>
    <phoneticPr fontId="2" type="noConversion"/>
  </si>
  <si>
    <t>P033</t>
  </si>
  <si>
    <t>P033</t>
    <phoneticPr fontId="2" type="noConversion"/>
  </si>
  <si>
    <t>P034</t>
  </si>
  <si>
    <t>P034</t>
    <phoneticPr fontId="2" type="noConversion"/>
  </si>
  <si>
    <t>P035</t>
  </si>
  <si>
    <t>P035</t>
    <phoneticPr fontId="2" type="noConversion"/>
  </si>
  <si>
    <t>P036</t>
  </si>
  <si>
    <t>P036</t>
    <phoneticPr fontId="2" type="noConversion"/>
  </si>
  <si>
    <t>P037</t>
  </si>
  <si>
    <t>P037</t>
    <phoneticPr fontId="2" type="noConversion"/>
  </si>
  <si>
    <t>P038</t>
  </si>
  <si>
    <t>P038</t>
    <phoneticPr fontId="2" type="noConversion"/>
  </si>
  <si>
    <t>P039</t>
  </si>
  <si>
    <t>P039</t>
    <phoneticPr fontId="2" type="noConversion"/>
  </si>
  <si>
    <t>P004</t>
    <phoneticPr fontId="2" type="noConversion"/>
  </si>
  <si>
    <t>P040</t>
  </si>
  <si>
    <t>P040</t>
    <phoneticPr fontId="2" type="noConversion"/>
  </si>
  <si>
    <t>P041</t>
  </si>
  <si>
    <t>P041</t>
    <phoneticPr fontId="2" type="noConversion"/>
  </si>
  <si>
    <t>P042</t>
  </si>
  <si>
    <t>P042</t>
    <phoneticPr fontId="2" type="noConversion"/>
  </si>
  <si>
    <t>P043</t>
  </si>
  <si>
    <t>P043</t>
    <phoneticPr fontId="2" type="noConversion"/>
  </si>
  <si>
    <t>P044</t>
  </si>
  <si>
    <t>P044</t>
    <phoneticPr fontId="2" type="noConversion"/>
  </si>
  <si>
    <t>P045</t>
  </si>
  <si>
    <t>P045</t>
    <phoneticPr fontId="2" type="noConversion"/>
  </si>
  <si>
    <t>P046</t>
  </si>
  <si>
    <t>P046</t>
    <phoneticPr fontId="2" type="noConversion"/>
  </si>
  <si>
    <t>P047</t>
  </si>
  <si>
    <t>P047</t>
    <phoneticPr fontId="2" type="noConversion"/>
  </si>
  <si>
    <t>P049</t>
  </si>
  <si>
    <t>P049</t>
    <phoneticPr fontId="2" type="noConversion"/>
  </si>
  <si>
    <t>P005</t>
    <phoneticPr fontId="2" type="noConversion"/>
  </si>
  <si>
    <t>P050</t>
  </si>
  <si>
    <t>P050</t>
    <phoneticPr fontId="2" type="noConversion"/>
  </si>
  <si>
    <t>P051</t>
  </si>
  <si>
    <t>P051</t>
    <phoneticPr fontId="2" type="noConversion"/>
  </si>
  <si>
    <t>P052</t>
  </si>
  <si>
    <t>P052</t>
    <phoneticPr fontId="2" type="noConversion"/>
  </si>
  <si>
    <t>P053</t>
  </si>
  <si>
    <t>P053</t>
    <phoneticPr fontId="2" type="noConversion"/>
  </si>
  <si>
    <t>P054</t>
  </si>
  <si>
    <t>P054</t>
    <phoneticPr fontId="2" type="noConversion"/>
  </si>
  <si>
    <t>P055</t>
  </si>
  <si>
    <t>P055</t>
    <phoneticPr fontId="2" type="noConversion"/>
  </si>
  <si>
    <t>P056</t>
  </si>
  <si>
    <t>P056</t>
    <phoneticPr fontId="2" type="noConversion"/>
  </si>
  <si>
    <t>P057</t>
  </si>
  <si>
    <t>P057</t>
    <phoneticPr fontId="2" type="noConversion"/>
  </si>
  <si>
    <t>P058</t>
  </si>
  <si>
    <t>P058</t>
    <phoneticPr fontId="2" type="noConversion"/>
  </si>
  <si>
    <t>P059</t>
  </si>
  <si>
    <t>P059</t>
    <phoneticPr fontId="2" type="noConversion"/>
  </si>
  <si>
    <t>P006</t>
    <phoneticPr fontId="2" type="noConversion"/>
  </si>
  <si>
    <t>P060</t>
  </si>
  <si>
    <t>P060</t>
    <phoneticPr fontId="2" type="noConversion"/>
  </si>
  <si>
    <t>P061</t>
  </si>
  <si>
    <t>P061</t>
    <phoneticPr fontId="2" type="noConversion"/>
  </si>
  <si>
    <t>P062</t>
  </si>
  <si>
    <t>P062</t>
    <phoneticPr fontId="2" type="noConversion"/>
  </si>
  <si>
    <t>P063</t>
  </si>
  <si>
    <t>P063</t>
    <phoneticPr fontId="2" type="noConversion"/>
  </si>
  <si>
    <t>P064</t>
  </si>
  <si>
    <t>P064</t>
    <phoneticPr fontId="2" type="noConversion"/>
  </si>
  <si>
    <t>P065</t>
  </si>
  <si>
    <t>P065</t>
    <phoneticPr fontId="2" type="noConversion"/>
  </si>
  <si>
    <t>P066</t>
  </si>
  <si>
    <t>P066</t>
    <phoneticPr fontId="2" type="noConversion"/>
  </si>
  <si>
    <t>P067</t>
  </si>
  <si>
    <t>P067</t>
    <phoneticPr fontId="2" type="noConversion"/>
  </si>
  <si>
    <t>P068</t>
  </si>
  <si>
    <t>P068</t>
    <phoneticPr fontId="2" type="noConversion"/>
  </si>
  <si>
    <t>P069</t>
  </si>
  <si>
    <t>P069</t>
    <phoneticPr fontId="2" type="noConversion"/>
  </si>
  <si>
    <t>P007</t>
    <phoneticPr fontId="2" type="noConversion"/>
  </si>
  <si>
    <t>P070</t>
  </si>
  <si>
    <t>P070</t>
    <phoneticPr fontId="3" type="noConversion"/>
  </si>
  <si>
    <t>P072</t>
  </si>
  <si>
    <t>P072</t>
    <phoneticPr fontId="3" type="noConversion"/>
  </si>
  <si>
    <t>P073</t>
  </si>
  <si>
    <t>P073</t>
    <phoneticPr fontId="3" type="noConversion"/>
  </si>
  <si>
    <t>P074</t>
  </si>
  <si>
    <t>P074</t>
    <phoneticPr fontId="2" type="noConversion"/>
  </si>
  <si>
    <t>P075</t>
  </si>
  <si>
    <t>P075</t>
    <phoneticPr fontId="3" type="noConversion"/>
  </si>
  <si>
    <t>P078</t>
  </si>
  <si>
    <t>P078</t>
    <phoneticPr fontId="3" type="noConversion"/>
  </si>
  <si>
    <t>P008</t>
    <phoneticPr fontId="2" type="noConversion"/>
  </si>
  <si>
    <t>P080</t>
  </si>
  <si>
    <t>P080</t>
    <phoneticPr fontId="3" type="noConversion"/>
  </si>
  <si>
    <t>P081</t>
  </si>
  <si>
    <t>P081</t>
    <phoneticPr fontId="3" type="noConversion"/>
  </si>
  <si>
    <t>P082</t>
  </si>
  <si>
    <t>P082</t>
    <phoneticPr fontId="3" type="noConversion"/>
  </si>
  <si>
    <t>P083</t>
  </si>
  <si>
    <t>P083</t>
    <phoneticPr fontId="3" type="noConversion"/>
  </si>
  <si>
    <t>P086</t>
  </si>
  <si>
    <t>P086</t>
    <phoneticPr fontId="3" type="noConversion"/>
  </si>
  <si>
    <t>P087</t>
  </si>
  <si>
    <t>P087</t>
    <phoneticPr fontId="3" type="noConversion"/>
  </si>
  <si>
    <t>P009</t>
    <phoneticPr fontId="2" type="noConversion"/>
  </si>
  <si>
    <t>P090</t>
  </si>
  <si>
    <t>P090</t>
    <phoneticPr fontId="3" type="noConversion"/>
  </si>
  <si>
    <t>P091</t>
  </si>
  <si>
    <t>P091</t>
    <phoneticPr fontId="3" type="noConversion"/>
  </si>
  <si>
    <t>P093</t>
  </si>
  <si>
    <t>P093</t>
    <phoneticPr fontId="3" type="noConversion"/>
  </si>
  <si>
    <t>P094</t>
  </si>
  <si>
    <t>P094</t>
    <phoneticPr fontId="3" type="noConversion"/>
  </si>
  <si>
    <t>P095</t>
  </si>
  <si>
    <t>P095</t>
    <phoneticPr fontId="3" type="noConversion"/>
  </si>
  <si>
    <t>P096</t>
  </si>
  <si>
    <t>P096</t>
    <phoneticPr fontId="3" type="noConversion"/>
  </si>
  <si>
    <t>P150</t>
  </si>
  <si>
    <t>P150</t>
    <phoneticPr fontId="3" type="noConversion"/>
  </si>
  <si>
    <t>P167</t>
  </si>
  <si>
    <t>P167</t>
    <phoneticPr fontId="3" type="noConversion"/>
  </si>
  <si>
    <t>P168</t>
  </si>
  <si>
    <t>P168</t>
    <phoneticPr fontId="3" type="noConversion"/>
  </si>
  <si>
    <t>P171</t>
  </si>
  <si>
    <t>P171</t>
    <phoneticPr fontId="3" type="noConversion"/>
  </si>
  <si>
    <t>P181</t>
  </si>
  <si>
    <t>P181</t>
    <phoneticPr fontId="3" type="noConversion"/>
  </si>
  <si>
    <t>P191</t>
  </si>
  <si>
    <t>P191</t>
    <phoneticPr fontId="3" type="noConversion"/>
  </si>
  <si>
    <t>P237</t>
  </si>
  <si>
    <t>P237</t>
    <phoneticPr fontId="3" type="noConversion"/>
  </si>
  <si>
    <t>P088</t>
  </si>
  <si>
    <t>P088</t>
    <phoneticPr fontId="3" type="noConversion"/>
  </si>
  <si>
    <t>P100</t>
  </si>
  <si>
    <t>P100</t>
    <phoneticPr fontId="3" type="noConversion"/>
  </si>
  <si>
    <t>P102</t>
  </si>
  <si>
    <t>P102</t>
    <phoneticPr fontId="3" type="noConversion"/>
  </si>
  <si>
    <t>P103</t>
  </si>
  <si>
    <t>P103</t>
    <phoneticPr fontId="3" type="noConversion"/>
  </si>
  <si>
    <t>Sample</t>
    <phoneticPr fontId="2" type="noConversion"/>
  </si>
  <si>
    <t>S16</t>
    <phoneticPr fontId="2" type="noConversion"/>
  </si>
  <si>
    <t>P153</t>
  </si>
  <si>
    <t>P153</t>
    <phoneticPr fontId="3" type="noConversion"/>
  </si>
  <si>
    <t>p166</t>
    <phoneticPr fontId="3" type="noConversion"/>
  </si>
  <si>
    <t>S2972</t>
  </si>
  <si>
    <t>S2973</t>
  </si>
  <si>
    <t>S2974</t>
  </si>
  <si>
    <t>S2975</t>
  </si>
  <si>
    <t>S3045</t>
  </si>
  <si>
    <t>S3046</t>
  </si>
  <si>
    <t>S3047</t>
  </si>
  <si>
    <t>S3079</t>
  </si>
  <si>
    <t>S3080</t>
  </si>
  <si>
    <t>S3081</t>
  </si>
  <si>
    <t>S3082</t>
  </si>
  <si>
    <t>S3083</t>
  </si>
  <si>
    <t>S3084</t>
  </si>
  <si>
    <t>S3105</t>
  </si>
  <si>
    <t>S3106</t>
  </si>
  <si>
    <t>S3107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</si>
</sst>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%"/>
    <numFmt numFmtId="178" formatCode="0.0E+00"/>
    <numFmt numFmtId="179" formatCode="0E+00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/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4" fillId="0" borderId="12" xfId="1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179" fontId="0" fillId="0" borderId="0" xfId="0" applyNumberFormat="1"/>
    <xf numFmtId="17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tx>
            <c:v>difference 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85-4CAB-9620-5CB3B4041CD6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85-4CAB-9620-5CB3B4041CD6}"/>
              </c:ext>
            </c:extLst>
          </c:dPt>
          <c:xVal>
            <c:numRef>
              <c:f>예시!$E$13:$E$42</c:f>
              <c:numCache>
                <c:formatCode>0.000</c:formatCode>
                <c:ptCount val="30"/>
                <c:pt idx="0">
                  <c:v>64.179773204903697</c:v>
                </c:pt>
                <c:pt idx="1">
                  <c:v>82.213001992234894</c:v>
                </c:pt>
                <c:pt idx="2">
                  <c:v>68.641383295239763</c:v>
                </c:pt>
                <c:pt idx="3">
                  <c:v>73.088958524033643</c:v>
                </c:pt>
                <c:pt idx="4">
                  <c:v>81.818803597425671</c:v>
                </c:pt>
                <c:pt idx="5">
                  <c:v>89.399300933507021</c:v>
                </c:pt>
                <c:pt idx="6">
                  <c:v>69.230910453710237</c:v>
                </c:pt>
                <c:pt idx="7">
                  <c:v>86.443551535681067</c:v>
                </c:pt>
                <c:pt idx="8">
                  <c:v>70.636010507880883</c:v>
                </c:pt>
                <c:pt idx="9">
                  <c:v>78.842043822849575</c:v>
                </c:pt>
                <c:pt idx="10">
                  <c:v>70.212235551663753</c:v>
                </c:pt>
                <c:pt idx="11">
                  <c:v>83.683125175518825</c:v>
                </c:pt>
                <c:pt idx="12">
                  <c:v>71.678269702276737</c:v>
                </c:pt>
                <c:pt idx="13">
                  <c:v>72.339151488616523</c:v>
                </c:pt>
                <c:pt idx="14">
                  <c:v>92.419104154504822</c:v>
                </c:pt>
                <c:pt idx="15">
                  <c:v>83.616503842387928</c:v>
                </c:pt>
                <c:pt idx="16">
                  <c:v>71.360967095277658</c:v>
                </c:pt>
                <c:pt idx="17">
                  <c:v>80.498656742557017</c:v>
                </c:pt>
                <c:pt idx="18">
                  <c:v>71.178953590192705</c:v>
                </c:pt>
                <c:pt idx="19">
                  <c:v>81.814868436882207</c:v>
                </c:pt>
                <c:pt idx="20">
                  <c:v>70.327135669451195</c:v>
                </c:pt>
                <c:pt idx="21">
                  <c:v>75.608708406304743</c:v>
                </c:pt>
                <c:pt idx="22">
                  <c:v>73.159733800350295</c:v>
                </c:pt>
                <c:pt idx="23">
                  <c:v>88.000850250209979</c:v>
                </c:pt>
                <c:pt idx="24">
                  <c:v>72.54856830122597</c:v>
                </c:pt>
                <c:pt idx="25">
                  <c:v>79.182952948454684</c:v>
                </c:pt>
                <c:pt idx="26">
                  <c:v>67.097236427320524</c:v>
                </c:pt>
                <c:pt idx="27">
                  <c:v>85.122994859658348</c:v>
                </c:pt>
                <c:pt idx="28">
                  <c:v>70.989183012259218</c:v>
                </c:pt>
                <c:pt idx="29">
                  <c:v>84.625113782494992</c:v>
                </c:pt>
              </c:numCache>
            </c:numRef>
          </c:xVal>
          <c:yVal>
            <c:numRef>
              <c:f>예시!$F$13:$F$42</c:f>
              <c:numCache>
                <c:formatCode>0.000</c:formatCode>
                <c:ptCount val="30"/>
                <c:pt idx="0">
                  <c:v>0.14418038528896204</c:v>
                </c:pt>
                <c:pt idx="1">
                  <c:v>-1.0378664183323281</c:v>
                </c:pt>
                <c:pt idx="2">
                  <c:v>1.4739304322875881</c:v>
                </c:pt>
                <c:pt idx="3">
                  <c:v>1.8477173983299053</c:v>
                </c:pt>
                <c:pt idx="4">
                  <c:v>1.3461010652541887</c:v>
                </c:pt>
                <c:pt idx="5">
                  <c:v>1.1725353171015769</c:v>
                </c:pt>
                <c:pt idx="6">
                  <c:v>-0.12708277033777904</c:v>
                </c:pt>
                <c:pt idx="7">
                  <c:v>4.0295514076142638</c:v>
                </c:pt>
                <c:pt idx="8">
                  <c:v>0.41673555166376275</c:v>
                </c:pt>
                <c:pt idx="9">
                  <c:v>-0.2460419514989951</c:v>
                </c:pt>
                <c:pt idx="10">
                  <c:v>0.44704903677758523</c:v>
                </c:pt>
                <c:pt idx="11">
                  <c:v>-1.8169335368783948</c:v>
                </c:pt>
                <c:pt idx="12">
                  <c:v>1.2395691768827533</c:v>
                </c:pt>
                <c:pt idx="13">
                  <c:v>2.0951260945709862</c:v>
                </c:pt>
                <c:pt idx="14">
                  <c:v>6.5730139132127192</c:v>
                </c:pt>
                <c:pt idx="15">
                  <c:v>1.1691863187513718</c:v>
                </c:pt>
                <c:pt idx="16">
                  <c:v>0.23691142347972516</c:v>
                </c:pt>
                <c:pt idx="17">
                  <c:v>1.414938704027989</c:v>
                </c:pt>
                <c:pt idx="18">
                  <c:v>1.5802504378283402</c:v>
                </c:pt>
                <c:pt idx="19">
                  <c:v>1.1940556128187723</c:v>
                </c:pt>
                <c:pt idx="20">
                  <c:v>-0.95204016552231963</c:v>
                </c:pt>
                <c:pt idx="21">
                  <c:v>1.8272697022767517</c:v>
                </c:pt>
                <c:pt idx="22">
                  <c:v>1.8620455341507096</c:v>
                </c:pt>
                <c:pt idx="23">
                  <c:v>7.0918966475302625</c:v>
                </c:pt>
                <c:pt idx="24">
                  <c:v>0.12334676006999246</c:v>
                </c:pt>
                <c:pt idx="25">
                  <c:v>2.9263612384155806</c:v>
                </c:pt>
                <c:pt idx="26">
                  <c:v>0.67694570928203746</c:v>
                </c:pt>
                <c:pt idx="27">
                  <c:v>3.2550264968996458</c:v>
                </c:pt>
                <c:pt idx="28">
                  <c:v>1.3112626970228263</c:v>
                </c:pt>
                <c:pt idx="29">
                  <c:v>0.15325733731914681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8-4369-AEE0-EA73BAA3A78E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(예시!$F$8,예시!$F$8)</c:f>
              <c:numCache>
                <c:formatCode>0.000</c:formatCode>
                <c:ptCount val="2"/>
                <c:pt idx="0">
                  <c:v>1.380943318542921</c:v>
                </c:pt>
                <c:pt idx="1">
                  <c:v>1.380943318542921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8-4369-AEE0-EA73BAA3A78E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(예시!$K$8,예시!$K$8)</c:f>
              <c:numCache>
                <c:formatCode>0.000</c:formatCode>
                <c:ptCount val="2"/>
                <c:pt idx="0">
                  <c:v>5.2496277767447497</c:v>
                </c:pt>
                <c:pt idx="1">
                  <c:v>5.2496277767447497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98-4369-AEE0-EA73BAA3A78E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(예시!$L$8,예시!$L$8)</c:f>
              <c:numCache>
                <c:formatCode>0.000</c:formatCode>
                <c:ptCount val="2"/>
                <c:pt idx="0">
                  <c:v>-2.4877411396589082</c:v>
                </c:pt>
                <c:pt idx="1">
                  <c:v>-2.4877411396589082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98-4369-AEE0-EA73BAA3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8445610965295"/>
          <c:y val="0.66751108264576986"/>
          <c:w val="0.31805628463108776"/>
          <c:h val="0.2153125117733489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예시!$C$13:$C$42</c:f>
              <c:numCache>
                <c:formatCode>0.000</c:formatCode>
                <c:ptCount val="30"/>
                <c:pt idx="0">
                  <c:v>64.251863397548178</c:v>
                </c:pt>
                <c:pt idx="1">
                  <c:v>81.69406878306873</c:v>
                </c:pt>
                <c:pt idx="2">
                  <c:v>69.378348511383564</c:v>
                </c:pt>
                <c:pt idx="3">
                  <c:v>74.012817223198596</c:v>
                </c:pt>
                <c:pt idx="4">
                  <c:v>82.491854130052772</c:v>
                </c:pt>
                <c:pt idx="5">
                  <c:v>89.985568592057803</c:v>
                </c:pt>
                <c:pt idx="6">
                  <c:v>69.167369068541348</c:v>
                </c:pt>
                <c:pt idx="7">
                  <c:v>88.458327239488199</c:v>
                </c:pt>
                <c:pt idx="8">
                  <c:v>70.844378283712771</c:v>
                </c:pt>
                <c:pt idx="9">
                  <c:v>78.719022847100078</c:v>
                </c:pt>
                <c:pt idx="10">
                  <c:v>70.435760070052538</c:v>
                </c:pt>
                <c:pt idx="11">
                  <c:v>82.774658407079627</c:v>
                </c:pt>
                <c:pt idx="12">
                  <c:v>72.298054290718113</c:v>
                </c:pt>
                <c:pt idx="13">
                  <c:v>73.386714535902016</c:v>
                </c:pt>
                <c:pt idx="14">
                  <c:v>95.705611111111182</c:v>
                </c:pt>
                <c:pt idx="15">
                  <c:v>84.201097001763614</c:v>
                </c:pt>
                <c:pt idx="16">
                  <c:v>71.479422807017514</c:v>
                </c:pt>
                <c:pt idx="17">
                  <c:v>81.206126094571005</c:v>
                </c:pt>
                <c:pt idx="18">
                  <c:v>71.969078809106875</c:v>
                </c:pt>
                <c:pt idx="19">
                  <c:v>82.411896243291594</c:v>
                </c:pt>
                <c:pt idx="20">
                  <c:v>69.851115586690028</c:v>
                </c:pt>
                <c:pt idx="21">
                  <c:v>76.522343257443126</c:v>
                </c:pt>
                <c:pt idx="22">
                  <c:v>74.090756567425657</c:v>
                </c:pt>
                <c:pt idx="23">
                  <c:v>91.54679857397511</c:v>
                </c:pt>
                <c:pt idx="24">
                  <c:v>72.610241681260959</c:v>
                </c:pt>
                <c:pt idx="25">
                  <c:v>80.646133567662474</c:v>
                </c:pt>
                <c:pt idx="26">
                  <c:v>67.43570928196155</c:v>
                </c:pt>
                <c:pt idx="27">
                  <c:v>86.750508108108178</c:v>
                </c:pt>
                <c:pt idx="28">
                  <c:v>71.644814360770624</c:v>
                </c:pt>
                <c:pt idx="29">
                  <c:v>84.701742451154558</c:v>
                </c:pt>
              </c:numCache>
            </c:numRef>
          </c:xVal>
          <c:yVal>
            <c:numRef>
              <c:f>예시!$D$13:$D$42</c:f>
              <c:numCache>
                <c:formatCode>0.000</c:formatCode>
                <c:ptCount val="30"/>
                <c:pt idx="0">
                  <c:v>64.107683012259216</c:v>
                </c:pt>
                <c:pt idx="1">
                  <c:v>82.731935201401058</c:v>
                </c:pt>
                <c:pt idx="2">
                  <c:v>67.904418079095976</c:v>
                </c:pt>
                <c:pt idx="3">
                  <c:v>72.16509982486869</c:v>
                </c:pt>
                <c:pt idx="4">
                  <c:v>81.145753064798583</c:v>
                </c:pt>
                <c:pt idx="5">
                  <c:v>88.813033274956226</c:v>
                </c:pt>
                <c:pt idx="6">
                  <c:v>69.294451838879127</c:v>
                </c:pt>
                <c:pt idx="7">
                  <c:v>84.428775831873935</c:v>
                </c:pt>
                <c:pt idx="8">
                  <c:v>70.427642732049009</c:v>
                </c:pt>
                <c:pt idx="9">
                  <c:v>78.965064798599073</c:v>
                </c:pt>
                <c:pt idx="10">
                  <c:v>69.988711033274953</c:v>
                </c:pt>
                <c:pt idx="11">
                  <c:v>84.591591943958022</c:v>
                </c:pt>
                <c:pt idx="12">
                  <c:v>71.05848511383536</c:v>
                </c:pt>
                <c:pt idx="13">
                  <c:v>71.291588441331029</c:v>
                </c:pt>
                <c:pt idx="14">
                  <c:v>89.132597197898463</c:v>
                </c:pt>
                <c:pt idx="15">
                  <c:v>83.031910683012242</c:v>
                </c:pt>
                <c:pt idx="16">
                  <c:v>71.242511383537789</c:v>
                </c:pt>
                <c:pt idx="17">
                  <c:v>79.791187390543016</c:v>
                </c:pt>
                <c:pt idx="18">
                  <c:v>70.388828371278535</c:v>
                </c:pt>
                <c:pt idx="19">
                  <c:v>81.217840630472821</c:v>
                </c:pt>
                <c:pt idx="20">
                  <c:v>70.803155752212348</c:v>
                </c:pt>
                <c:pt idx="21">
                  <c:v>74.695073555166374</c:v>
                </c:pt>
                <c:pt idx="22">
                  <c:v>72.228711033274948</c:v>
                </c:pt>
                <c:pt idx="23">
                  <c:v>84.454901926444848</c:v>
                </c:pt>
                <c:pt idx="24">
                  <c:v>72.486894921190967</c:v>
                </c:pt>
                <c:pt idx="25">
                  <c:v>77.719772329246894</c:v>
                </c:pt>
                <c:pt idx="26">
                  <c:v>66.758763572679513</c:v>
                </c:pt>
                <c:pt idx="27">
                  <c:v>83.495481611208533</c:v>
                </c:pt>
                <c:pt idx="28">
                  <c:v>70.333551663747798</c:v>
                </c:pt>
                <c:pt idx="29">
                  <c:v>84.548485113835412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0-45AF-9420-73579EFD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CardiVu BPM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2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BPM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임상_피험자별_샘플_내부!$E$13:$E$1612</c:f>
              <c:numCache>
                <c:formatCode>0.00</c:formatCode>
                <c:ptCount val="1600"/>
                <c:pt idx="0">
                  <c:v>74.808400000000006</c:v>
                </c:pt>
                <c:pt idx="1">
                  <c:v>74.569659999999999</c:v>
                </c:pt>
                <c:pt idx="2">
                  <c:v>72.407409999999999</c:v>
                </c:pt>
                <c:pt idx="3">
                  <c:v>71.851294999999993</c:v>
                </c:pt>
                <c:pt idx="4">
                  <c:v>71.981635999999995</c:v>
                </c:pt>
                <c:pt idx="5">
                  <c:v>82.467449999999999</c:v>
                </c:pt>
                <c:pt idx="6">
                  <c:v>80.917320000000004</c:v>
                </c:pt>
                <c:pt idx="7">
                  <c:v>82.691119999999998</c:v>
                </c:pt>
                <c:pt idx="8">
                  <c:v>81.39622</c:v>
                </c:pt>
                <c:pt idx="9">
                  <c:v>82.107024999999993</c:v>
                </c:pt>
                <c:pt idx="10">
                  <c:v>80.019620000000003</c:v>
                </c:pt>
                <c:pt idx="11">
                  <c:v>79.625489999999999</c:v>
                </c:pt>
                <c:pt idx="12">
                  <c:v>78.657020000000003</c:v>
                </c:pt>
                <c:pt idx="13">
                  <c:v>87.864500000000007</c:v>
                </c:pt>
                <c:pt idx="14">
                  <c:v>86.867159999999998</c:v>
                </c:pt>
                <c:pt idx="15">
                  <c:v>86.650220000000004</c:v>
                </c:pt>
                <c:pt idx="16">
                  <c:v>80.705979999999997</c:v>
                </c:pt>
                <c:pt idx="17">
                  <c:v>77.128839999999997</c:v>
                </c:pt>
                <c:pt idx="18">
                  <c:v>79.77373</c:v>
                </c:pt>
                <c:pt idx="19">
                  <c:v>79.436499999999995</c:v>
                </c:pt>
                <c:pt idx="20">
                  <c:v>74.843604999999997</c:v>
                </c:pt>
                <c:pt idx="21">
                  <c:v>82.916854999999998</c:v>
                </c:pt>
                <c:pt idx="22">
                  <c:v>79.180629999999994</c:v>
                </c:pt>
                <c:pt idx="23">
                  <c:v>79.989006000000003</c:v>
                </c:pt>
                <c:pt idx="24">
                  <c:v>83.190150000000003</c:v>
                </c:pt>
                <c:pt idx="25">
                  <c:v>84.429109999999994</c:v>
                </c:pt>
                <c:pt idx="26">
                  <c:v>83.232950000000002</c:v>
                </c:pt>
                <c:pt idx="27">
                  <c:v>87.209400000000002</c:v>
                </c:pt>
                <c:pt idx="28">
                  <c:v>76.298749999999998</c:v>
                </c:pt>
                <c:pt idx="29">
                  <c:v>93.180629999999994</c:v>
                </c:pt>
                <c:pt idx="30">
                  <c:v>90.622444000000002</c:v>
                </c:pt>
                <c:pt idx="31">
                  <c:v>90.642139999999998</c:v>
                </c:pt>
                <c:pt idx="32">
                  <c:v>67.252105999999998</c:v>
                </c:pt>
                <c:pt idx="33">
                  <c:v>58.718178000000002</c:v>
                </c:pt>
                <c:pt idx="34">
                  <c:v>60.529049999999998</c:v>
                </c:pt>
                <c:pt idx="35">
                  <c:v>64.715310000000002</c:v>
                </c:pt>
                <c:pt idx="36">
                  <c:v>61.179622999999999</c:v>
                </c:pt>
                <c:pt idx="37">
                  <c:v>61.060020000000002</c:v>
                </c:pt>
                <c:pt idx="38">
                  <c:v>58.262836</c:v>
                </c:pt>
                <c:pt idx="39">
                  <c:v>60.897472</c:v>
                </c:pt>
                <c:pt idx="40">
                  <c:v>64.968230000000005</c:v>
                </c:pt>
                <c:pt idx="41">
                  <c:v>60.682160000000003</c:v>
                </c:pt>
                <c:pt idx="42">
                  <c:v>58.891415000000002</c:v>
                </c:pt>
                <c:pt idx="43">
                  <c:v>62.54748</c:v>
                </c:pt>
                <c:pt idx="44">
                  <c:v>62.036662999999997</c:v>
                </c:pt>
                <c:pt idx="45">
                  <c:v>60.671565999999999</c:v>
                </c:pt>
                <c:pt idx="46">
                  <c:v>66.219539999999995</c:v>
                </c:pt>
                <c:pt idx="47">
                  <c:v>66.524240000000006</c:v>
                </c:pt>
                <c:pt idx="48">
                  <c:v>61.14864</c:v>
                </c:pt>
                <c:pt idx="49">
                  <c:v>67.512720000000002</c:v>
                </c:pt>
                <c:pt idx="50">
                  <c:v>63.135586000000004</c:v>
                </c:pt>
                <c:pt idx="51">
                  <c:v>63.750244000000002</c:v>
                </c:pt>
                <c:pt idx="52">
                  <c:v>62.35859</c:v>
                </c:pt>
                <c:pt idx="53">
                  <c:v>63.037430000000001</c:v>
                </c:pt>
                <c:pt idx="54">
                  <c:v>63.697555999999999</c:v>
                </c:pt>
                <c:pt idx="55">
                  <c:v>61.432839999999999</c:v>
                </c:pt>
                <c:pt idx="56">
                  <c:v>67.809814000000003</c:v>
                </c:pt>
                <c:pt idx="57">
                  <c:v>60.631450000000001</c:v>
                </c:pt>
                <c:pt idx="58">
                  <c:v>63.471404999999997</c:v>
                </c:pt>
                <c:pt idx="59">
                  <c:v>66.686930000000004</c:v>
                </c:pt>
                <c:pt idx="60">
                  <c:v>59.043083000000003</c:v>
                </c:pt>
                <c:pt idx="61">
                  <c:v>63.197830000000003</c:v>
                </c:pt>
                <c:pt idx="62">
                  <c:v>60.836365000000001</c:v>
                </c:pt>
                <c:pt idx="63">
                  <c:v>66.382670000000005</c:v>
                </c:pt>
                <c:pt idx="64">
                  <c:v>63.755719999999997</c:v>
                </c:pt>
                <c:pt idx="65">
                  <c:v>62.612347</c:v>
                </c:pt>
                <c:pt idx="66">
                  <c:v>62.103099999999998</c:v>
                </c:pt>
                <c:pt idx="67">
                  <c:v>60.660904000000002</c:v>
                </c:pt>
                <c:pt idx="68">
                  <c:v>66.159059999999997</c:v>
                </c:pt>
                <c:pt idx="69">
                  <c:v>67.354299999999995</c:v>
                </c:pt>
                <c:pt idx="70">
                  <c:v>69.921584999999993</c:v>
                </c:pt>
                <c:pt idx="71">
                  <c:v>63.194183000000002</c:v>
                </c:pt>
                <c:pt idx="72">
                  <c:v>65.962459999999993</c:v>
                </c:pt>
                <c:pt idx="73">
                  <c:v>64.015349999999998</c:v>
                </c:pt>
                <c:pt idx="74">
                  <c:v>60.980649999999997</c:v>
                </c:pt>
                <c:pt idx="75">
                  <c:v>62.833733000000002</c:v>
                </c:pt>
                <c:pt idx="76">
                  <c:v>67.219819999999999</c:v>
                </c:pt>
                <c:pt idx="77">
                  <c:v>71.870864999999995</c:v>
                </c:pt>
                <c:pt idx="78">
                  <c:v>70.4709</c:v>
                </c:pt>
                <c:pt idx="79">
                  <c:v>70.825019999999995</c:v>
                </c:pt>
                <c:pt idx="80">
                  <c:v>74.296999999999997</c:v>
                </c:pt>
                <c:pt idx="81">
                  <c:v>72.744230000000002</c:v>
                </c:pt>
                <c:pt idx="82">
                  <c:v>66.142426</c:v>
                </c:pt>
                <c:pt idx="83">
                  <c:v>71.09169</c:v>
                </c:pt>
                <c:pt idx="84">
                  <c:v>65.926833999999999</c:v>
                </c:pt>
                <c:pt idx="85">
                  <c:v>70.159744000000003</c:v>
                </c:pt>
                <c:pt idx="86">
                  <c:v>65.739639999999994</c:v>
                </c:pt>
                <c:pt idx="87">
                  <c:v>72.818489999999997</c:v>
                </c:pt>
                <c:pt idx="88">
                  <c:v>75.135345000000001</c:v>
                </c:pt>
                <c:pt idx="89">
                  <c:v>75.408325000000005</c:v>
                </c:pt>
                <c:pt idx="90">
                  <c:v>68.917529999999999</c:v>
                </c:pt>
                <c:pt idx="91">
                  <c:v>72.319919999999996</c:v>
                </c:pt>
                <c:pt idx="92">
                  <c:v>71.912310000000005</c:v>
                </c:pt>
                <c:pt idx="93">
                  <c:v>72.218069999999997</c:v>
                </c:pt>
                <c:pt idx="94">
                  <c:v>76.975980000000007</c:v>
                </c:pt>
                <c:pt idx="95">
                  <c:v>70.275559999999999</c:v>
                </c:pt>
                <c:pt idx="96">
                  <c:v>63.669002999999996</c:v>
                </c:pt>
                <c:pt idx="97">
                  <c:v>64.24579</c:v>
                </c:pt>
                <c:pt idx="98">
                  <c:v>68.695359999999994</c:v>
                </c:pt>
                <c:pt idx="99">
                  <c:v>68.063760000000002</c:v>
                </c:pt>
                <c:pt idx="100">
                  <c:v>65.372185000000002</c:v>
                </c:pt>
                <c:pt idx="101">
                  <c:v>64.856920000000002</c:v>
                </c:pt>
                <c:pt idx="102">
                  <c:v>73.357900000000001</c:v>
                </c:pt>
                <c:pt idx="103">
                  <c:v>75.697295999999994</c:v>
                </c:pt>
                <c:pt idx="104">
                  <c:v>70.978189999999998</c:v>
                </c:pt>
                <c:pt idx="105">
                  <c:v>72.580500000000001</c:v>
                </c:pt>
                <c:pt idx="106">
                  <c:v>72.688964999999996</c:v>
                </c:pt>
                <c:pt idx="107">
                  <c:v>72.598526000000007</c:v>
                </c:pt>
                <c:pt idx="108">
                  <c:v>74.619429999999994</c:v>
                </c:pt>
                <c:pt idx="109">
                  <c:v>75.40625</c:v>
                </c:pt>
                <c:pt idx="110">
                  <c:v>75.414599999999993</c:v>
                </c:pt>
                <c:pt idx="111">
                  <c:v>77.166504000000003</c:v>
                </c:pt>
                <c:pt idx="112">
                  <c:v>64.294974999999994</c:v>
                </c:pt>
                <c:pt idx="113">
                  <c:v>65.688460000000006</c:v>
                </c:pt>
                <c:pt idx="114">
                  <c:v>64.704830000000001</c:v>
                </c:pt>
                <c:pt idx="115">
                  <c:v>64.685140000000004</c:v>
                </c:pt>
                <c:pt idx="116">
                  <c:v>73.367620000000002</c:v>
                </c:pt>
                <c:pt idx="117">
                  <c:v>76.635019999999997</c:v>
                </c:pt>
                <c:pt idx="118">
                  <c:v>70.361580000000004</c:v>
                </c:pt>
                <c:pt idx="119">
                  <c:v>70.404944999999998</c:v>
                </c:pt>
                <c:pt idx="120">
                  <c:v>69.887039999999999</c:v>
                </c:pt>
                <c:pt idx="121">
                  <c:v>72.350716000000006</c:v>
                </c:pt>
                <c:pt idx="122">
                  <c:v>69.658379999999994</c:v>
                </c:pt>
                <c:pt idx="123">
                  <c:v>73.709130000000002</c:v>
                </c:pt>
                <c:pt idx="124">
                  <c:v>75.637590000000003</c:v>
                </c:pt>
                <c:pt idx="125">
                  <c:v>80.672619999999995</c:v>
                </c:pt>
                <c:pt idx="126">
                  <c:v>78.851929999999996</c:v>
                </c:pt>
                <c:pt idx="127">
                  <c:v>77.385670000000005</c:v>
                </c:pt>
                <c:pt idx="128">
                  <c:v>88.439673999999997</c:v>
                </c:pt>
                <c:pt idx="129">
                  <c:v>85.787840000000003</c:v>
                </c:pt>
                <c:pt idx="130">
                  <c:v>87.87997</c:v>
                </c:pt>
                <c:pt idx="131">
                  <c:v>82.197090000000003</c:v>
                </c:pt>
                <c:pt idx="132">
                  <c:v>75.437290000000004</c:v>
                </c:pt>
                <c:pt idx="133">
                  <c:v>83.670079999999999</c:v>
                </c:pt>
                <c:pt idx="134">
                  <c:v>74.279480000000007</c:v>
                </c:pt>
                <c:pt idx="135">
                  <c:v>94.408389999999997</c:v>
                </c:pt>
                <c:pt idx="136">
                  <c:v>94.053566000000004</c:v>
                </c:pt>
                <c:pt idx="137">
                  <c:v>93.406620000000004</c:v>
                </c:pt>
                <c:pt idx="138">
                  <c:v>91.431854000000001</c:v>
                </c:pt>
                <c:pt idx="139">
                  <c:v>92.389989999999997</c:v>
                </c:pt>
                <c:pt idx="140">
                  <c:v>89.827820000000003</c:v>
                </c:pt>
                <c:pt idx="141">
                  <c:v>82.887010000000004</c:v>
                </c:pt>
                <c:pt idx="142">
                  <c:v>93.252250000000004</c:v>
                </c:pt>
                <c:pt idx="143">
                  <c:v>91.592100000000002</c:v>
                </c:pt>
                <c:pt idx="144">
                  <c:v>85.029120000000006</c:v>
                </c:pt>
                <c:pt idx="145">
                  <c:v>85.602400000000003</c:v>
                </c:pt>
                <c:pt idx="146">
                  <c:v>84.71369</c:v>
                </c:pt>
                <c:pt idx="147">
                  <c:v>82.774919999999995</c:v>
                </c:pt>
                <c:pt idx="148">
                  <c:v>97.0428</c:v>
                </c:pt>
                <c:pt idx="149">
                  <c:v>92.323980000000006</c:v>
                </c:pt>
                <c:pt idx="150">
                  <c:v>96.285849999999996</c:v>
                </c:pt>
                <c:pt idx="151">
                  <c:v>97.873130000000003</c:v>
                </c:pt>
                <c:pt idx="152">
                  <c:v>93.473206000000005</c:v>
                </c:pt>
                <c:pt idx="153">
                  <c:v>99.961590000000001</c:v>
                </c:pt>
                <c:pt idx="154">
                  <c:v>95.924400000000006</c:v>
                </c:pt>
                <c:pt idx="155">
                  <c:v>92.007323999999997</c:v>
                </c:pt>
                <c:pt idx="156">
                  <c:v>91.768005000000002</c:v>
                </c:pt>
                <c:pt idx="157">
                  <c:v>94.761420000000001</c:v>
                </c:pt>
                <c:pt idx="158">
                  <c:v>91.956559999999996</c:v>
                </c:pt>
                <c:pt idx="159">
                  <c:v>93.00121</c:v>
                </c:pt>
                <c:pt idx="160">
                  <c:v>85.193780000000004</c:v>
                </c:pt>
                <c:pt idx="161">
                  <c:v>89.270030000000006</c:v>
                </c:pt>
                <c:pt idx="162">
                  <c:v>86.931889999999996</c:v>
                </c:pt>
                <c:pt idx="163">
                  <c:v>83.501909999999995</c:v>
                </c:pt>
                <c:pt idx="164">
                  <c:v>90.240455999999995</c:v>
                </c:pt>
                <c:pt idx="165">
                  <c:v>85.072074999999998</c:v>
                </c:pt>
                <c:pt idx="166">
                  <c:v>85.485596000000001</c:v>
                </c:pt>
                <c:pt idx="167">
                  <c:v>87.207279999999997</c:v>
                </c:pt>
                <c:pt idx="168">
                  <c:v>84.985434999999995</c:v>
                </c:pt>
                <c:pt idx="169">
                  <c:v>89.845029999999994</c:v>
                </c:pt>
                <c:pt idx="170">
                  <c:v>87.222300000000004</c:v>
                </c:pt>
                <c:pt idx="171">
                  <c:v>88.072624000000005</c:v>
                </c:pt>
                <c:pt idx="172">
                  <c:v>85.764300000000006</c:v>
                </c:pt>
                <c:pt idx="173">
                  <c:v>86.889920000000004</c:v>
                </c:pt>
                <c:pt idx="174">
                  <c:v>87.379486</c:v>
                </c:pt>
                <c:pt idx="175">
                  <c:v>85.288439999999994</c:v>
                </c:pt>
                <c:pt idx="176">
                  <c:v>86.572013999999996</c:v>
                </c:pt>
                <c:pt idx="177">
                  <c:v>85.035709999999995</c:v>
                </c:pt>
                <c:pt idx="178">
                  <c:v>87.998149999999995</c:v>
                </c:pt>
                <c:pt idx="179">
                  <c:v>87.542519999999996</c:v>
                </c:pt>
                <c:pt idx="180">
                  <c:v>85.635490000000004</c:v>
                </c:pt>
                <c:pt idx="181">
                  <c:v>84.606949999999998</c:v>
                </c:pt>
                <c:pt idx="182">
                  <c:v>94.6143</c:v>
                </c:pt>
                <c:pt idx="183">
                  <c:v>94.455119999999994</c:v>
                </c:pt>
                <c:pt idx="184">
                  <c:v>95.724519999999998</c:v>
                </c:pt>
                <c:pt idx="185">
                  <c:v>89.618065000000001</c:v>
                </c:pt>
                <c:pt idx="186">
                  <c:v>89.210599999999999</c:v>
                </c:pt>
                <c:pt idx="187">
                  <c:v>90.288709999999995</c:v>
                </c:pt>
                <c:pt idx="188">
                  <c:v>91.548164</c:v>
                </c:pt>
                <c:pt idx="189">
                  <c:v>95.19068</c:v>
                </c:pt>
                <c:pt idx="190">
                  <c:v>91.842780000000005</c:v>
                </c:pt>
                <c:pt idx="191">
                  <c:v>86.309529999999995</c:v>
                </c:pt>
                <c:pt idx="192">
                  <c:v>67.255229999999997</c:v>
                </c:pt>
                <c:pt idx="193">
                  <c:v>65.749250000000004</c:v>
                </c:pt>
                <c:pt idx="194">
                  <c:v>69.017364999999998</c:v>
                </c:pt>
                <c:pt idx="195">
                  <c:v>71.137240000000006</c:v>
                </c:pt>
                <c:pt idx="196">
                  <c:v>68.768585000000002</c:v>
                </c:pt>
                <c:pt idx="197">
                  <c:v>72.353545999999994</c:v>
                </c:pt>
                <c:pt idx="198">
                  <c:v>74.186806000000004</c:v>
                </c:pt>
                <c:pt idx="199">
                  <c:v>74.075900000000004</c:v>
                </c:pt>
                <c:pt idx="200">
                  <c:v>76.762299999999996</c:v>
                </c:pt>
                <c:pt idx="201">
                  <c:v>72.746920000000003</c:v>
                </c:pt>
                <c:pt idx="202">
                  <c:v>71.452039999999997</c:v>
                </c:pt>
                <c:pt idx="203">
                  <c:v>70.307770000000005</c:v>
                </c:pt>
                <c:pt idx="204">
                  <c:v>70.844840000000005</c:v>
                </c:pt>
                <c:pt idx="205">
                  <c:v>74.255679999999998</c:v>
                </c:pt>
                <c:pt idx="206">
                  <c:v>72.704759999999993</c:v>
                </c:pt>
                <c:pt idx="207">
                  <c:v>69.291259999999994</c:v>
                </c:pt>
                <c:pt idx="208">
                  <c:v>60.594529999999999</c:v>
                </c:pt>
                <c:pt idx="209">
                  <c:v>63.394176000000002</c:v>
                </c:pt>
                <c:pt idx="210">
                  <c:v>61.909523</c:v>
                </c:pt>
                <c:pt idx="211">
                  <c:v>64.059629999999999</c:v>
                </c:pt>
                <c:pt idx="212">
                  <c:v>62.993682999999997</c:v>
                </c:pt>
                <c:pt idx="213">
                  <c:v>64.510499999999993</c:v>
                </c:pt>
                <c:pt idx="214">
                  <c:v>62.961239999999997</c:v>
                </c:pt>
                <c:pt idx="215">
                  <c:v>64.639533999999998</c:v>
                </c:pt>
                <c:pt idx="216">
                  <c:v>63.887720000000002</c:v>
                </c:pt>
                <c:pt idx="217">
                  <c:v>62.266052000000002</c:v>
                </c:pt>
                <c:pt idx="218">
                  <c:v>61.60125</c:v>
                </c:pt>
                <c:pt idx="219">
                  <c:v>58.988169999999997</c:v>
                </c:pt>
                <c:pt idx="220">
                  <c:v>66.687659999999994</c:v>
                </c:pt>
                <c:pt idx="221">
                  <c:v>63.969085999999997</c:v>
                </c:pt>
                <c:pt idx="222">
                  <c:v>61.867890000000003</c:v>
                </c:pt>
                <c:pt idx="223">
                  <c:v>58.602490000000003</c:v>
                </c:pt>
                <c:pt idx="224">
                  <c:v>64.637439999999998</c:v>
                </c:pt>
                <c:pt idx="225">
                  <c:v>62.705463000000002</c:v>
                </c:pt>
                <c:pt idx="226">
                  <c:v>63.016334999999998</c:v>
                </c:pt>
                <c:pt idx="227">
                  <c:v>60.597458000000003</c:v>
                </c:pt>
                <c:pt idx="228">
                  <c:v>62.164870000000001</c:v>
                </c:pt>
                <c:pt idx="229">
                  <c:v>61.449657000000002</c:v>
                </c:pt>
                <c:pt idx="230">
                  <c:v>64.747669999999999</c:v>
                </c:pt>
                <c:pt idx="231">
                  <c:v>62.753700000000002</c:v>
                </c:pt>
                <c:pt idx="232">
                  <c:v>61.085059999999999</c:v>
                </c:pt>
                <c:pt idx="233">
                  <c:v>65.261024000000006</c:v>
                </c:pt>
                <c:pt idx="234">
                  <c:v>63.262745000000002</c:v>
                </c:pt>
                <c:pt idx="235">
                  <c:v>63.911580000000001</c:v>
                </c:pt>
                <c:pt idx="236">
                  <c:v>64.922190000000001</c:v>
                </c:pt>
                <c:pt idx="237">
                  <c:v>64.455344999999994</c:v>
                </c:pt>
                <c:pt idx="238">
                  <c:v>61.972282</c:v>
                </c:pt>
                <c:pt idx="239">
                  <c:v>59.831684000000003</c:v>
                </c:pt>
                <c:pt idx="240">
                  <c:v>65.550156000000001</c:v>
                </c:pt>
                <c:pt idx="241">
                  <c:v>71.131190000000004</c:v>
                </c:pt>
                <c:pt idx="242">
                  <c:v>69.994190000000003</c:v>
                </c:pt>
                <c:pt idx="243">
                  <c:v>68.142930000000007</c:v>
                </c:pt>
                <c:pt idx="244">
                  <c:v>63.670726999999999</c:v>
                </c:pt>
                <c:pt idx="245">
                  <c:v>69.192239999999998</c:v>
                </c:pt>
                <c:pt idx="246">
                  <c:v>72.064930000000004</c:v>
                </c:pt>
                <c:pt idx="247">
                  <c:v>71.584350000000001</c:v>
                </c:pt>
                <c:pt idx="248">
                  <c:v>70.102909999999994</c:v>
                </c:pt>
                <c:pt idx="249">
                  <c:v>67.063969999999998</c:v>
                </c:pt>
                <c:pt idx="250">
                  <c:v>72.634730000000005</c:v>
                </c:pt>
                <c:pt idx="251">
                  <c:v>82.39282</c:v>
                </c:pt>
                <c:pt idx="252">
                  <c:v>83.619354000000001</c:v>
                </c:pt>
                <c:pt idx="253">
                  <c:v>78.72551</c:v>
                </c:pt>
                <c:pt idx="254">
                  <c:v>78.976259999999996</c:v>
                </c:pt>
                <c:pt idx="255">
                  <c:v>83.760670000000005</c:v>
                </c:pt>
                <c:pt idx="256">
                  <c:v>70.569626</c:v>
                </c:pt>
                <c:pt idx="257">
                  <c:v>68.625510000000006</c:v>
                </c:pt>
                <c:pt idx="258">
                  <c:v>71.07132</c:v>
                </c:pt>
                <c:pt idx="259">
                  <c:v>74.48903</c:v>
                </c:pt>
                <c:pt idx="260">
                  <c:v>71.928246000000001</c:v>
                </c:pt>
                <c:pt idx="261">
                  <c:v>70.222740000000002</c:v>
                </c:pt>
                <c:pt idx="262">
                  <c:v>74.964836000000005</c:v>
                </c:pt>
                <c:pt idx="263">
                  <c:v>73.76737</c:v>
                </c:pt>
                <c:pt idx="264">
                  <c:v>73.412189999999995</c:v>
                </c:pt>
                <c:pt idx="265">
                  <c:v>71.410129999999995</c:v>
                </c:pt>
                <c:pt idx="266">
                  <c:v>73.160995</c:v>
                </c:pt>
                <c:pt idx="267">
                  <c:v>71.774889999999999</c:v>
                </c:pt>
                <c:pt idx="268">
                  <c:v>70.916115000000005</c:v>
                </c:pt>
                <c:pt idx="269">
                  <c:v>71.920860000000005</c:v>
                </c:pt>
                <c:pt idx="270">
                  <c:v>78.768299999999996</c:v>
                </c:pt>
                <c:pt idx="271">
                  <c:v>77.800700000000006</c:v>
                </c:pt>
                <c:pt idx="272">
                  <c:v>62.403731999999998</c:v>
                </c:pt>
                <c:pt idx="273">
                  <c:v>64.940956</c:v>
                </c:pt>
                <c:pt idx="274">
                  <c:v>69.933075000000002</c:v>
                </c:pt>
                <c:pt idx="275">
                  <c:v>74.117729999999995</c:v>
                </c:pt>
                <c:pt idx="276">
                  <c:v>70.657070000000004</c:v>
                </c:pt>
                <c:pt idx="277">
                  <c:v>70.884640000000005</c:v>
                </c:pt>
                <c:pt idx="278">
                  <c:v>70.585920000000002</c:v>
                </c:pt>
                <c:pt idx="279">
                  <c:v>69.850350000000006</c:v>
                </c:pt>
                <c:pt idx="280">
                  <c:v>70.713909999999998</c:v>
                </c:pt>
                <c:pt idx="281">
                  <c:v>72.129326000000006</c:v>
                </c:pt>
                <c:pt idx="282">
                  <c:v>70.55592</c:v>
                </c:pt>
                <c:pt idx="283">
                  <c:v>73.750020000000006</c:v>
                </c:pt>
                <c:pt idx="284">
                  <c:v>72.565539999999999</c:v>
                </c:pt>
                <c:pt idx="285">
                  <c:v>71.889080000000007</c:v>
                </c:pt>
                <c:pt idx="286">
                  <c:v>73.808139999999995</c:v>
                </c:pt>
                <c:pt idx="287">
                  <c:v>66.777910000000006</c:v>
                </c:pt>
                <c:pt idx="288">
                  <c:v>69.023229999999998</c:v>
                </c:pt>
                <c:pt idx="289">
                  <c:v>70.984319999999997</c:v>
                </c:pt>
                <c:pt idx="290">
                  <c:v>68.836510000000004</c:v>
                </c:pt>
                <c:pt idx="291">
                  <c:v>69.612390000000005</c:v>
                </c:pt>
                <c:pt idx="292">
                  <c:v>65.926140000000004</c:v>
                </c:pt>
                <c:pt idx="293">
                  <c:v>72.321465000000003</c:v>
                </c:pt>
                <c:pt idx="294">
                  <c:v>62.944890000000001</c:v>
                </c:pt>
                <c:pt idx="295">
                  <c:v>74.002399999999994</c:v>
                </c:pt>
                <c:pt idx="296">
                  <c:v>77.518829999999994</c:v>
                </c:pt>
                <c:pt idx="297">
                  <c:v>72.245350000000002</c:v>
                </c:pt>
                <c:pt idx="298">
                  <c:v>71.787499999999994</c:v>
                </c:pt>
                <c:pt idx="299">
                  <c:v>71.733733999999998</c:v>
                </c:pt>
                <c:pt idx="300">
                  <c:v>74.913129999999995</c:v>
                </c:pt>
                <c:pt idx="301">
                  <c:v>73.166884999999994</c:v>
                </c:pt>
                <c:pt idx="302">
                  <c:v>75.882900000000006</c:v>
                </c:pt>
                <c:pt idx="303">
                  <c:v>70.436480000000003</c:v>
                </c:pt>
                <c:pt idx="304">
                  <c:v>64.179770000000005</c:v>
                </c:pt>
                <c:pt idx="305">
                  <c:v>64.202439999999996</c:v>
                </c:pt>
                <c:pt idx="306">
                  <c:v>72.037999999999997</c:v>
                </c:pt>
                <c:pt idx="307">
                  <c:v>73.505750000000006</c:v>
                </c:pt>
                <c:pt idx="308">
                  <c:v>69.844260000000006</c:v>
                </c:pt>
                <c:pt idx="309">
                  <c:v>70.3553</c:v>
                </c:pt>
                <c:pt idx="310">
                  <c:v>72.315155000000004</c:v>
                </c:pt>
                <c:pt idx="311">
                  <c:v>71.599500000000006</c:v>
                </c:pt>
                <c:pt idx="312">
                  <c:v>66.395269999999996</c:v>
                </c:pt>
                <c:pt idx="313">
                  <c:v>68.394620000000003</c:v>
                </c:pt>
                <c:pt idx="314">
                  <c:v>73.226320000000001</c:v>
                </c:pt>
                <c:pt idx="315">
                  <c:v>71.097139999999996</c:v>
                </c:pt>
                <c:pt idx="316">
                  <c:v>65.115859999999998</c:v>
                </c:pt>
                <c:pt idx="317">
                  <c:v>72.17971</c:v>
                </c:pt>
                <c:pt idx="318">
                  <c:v>79.635980000000004</c:v>
                </c:pt>
                <c:pt idx="319">
                  <c:v>78.636099999999999</c:v>
                </c:pt>
                <c:pt idx="320">
                  <c:v>65.374920000000003</c:v>
                </c:pt>
                <c:pt idx="321">
                  <c:v>67.631500000000003</c:v>
                </c:pt>
                <c:pt idx="322">
                  <c:v>65.647514000000001</c:v>
                </c:pt>
                <c:pt idx="323">
                  <c:v>68.310360000000003</c:v>
                </c:pt>
                <c:pt idx="324">
                  <c:v>67.844369999999998</c:v>
                </c:pt>
                <c:pt idx="325">
                  <c:v>69.071969999999993</c:v>
                </c:pt>
                <c:pt idx="326">
                  <c:v>73.061199999999999</c:v>
                </c:pt>
                <c:pt idx="327">
                  <c:v>67.851410000000001</c:v>
                </c:pt>
                <c:pt idx="328">
                  <c:v>69.665633999999997</c:v>
                </c:pt>
                <c:pt idx="329">
                  <c:v>70.784260000000003</c:v>
                </c:pt>
                <c:pt idx="330">
                  <c:v>68.163399999999996</c:v>
                </c:pt>
                <c:pt idx="331">
                  <c:v>73.384799999999998</c:v>
                </c:pt>
                <c:pt idx="332">
                  <c:v>66.887590000000003</c:v>
                </c:pt>
                <c:pt idx="333">
                  <c:v>69.310040000000001</c:v>
                </c:pt>
                <c:pt idx="334">
                  <c:v>69.828093999999993</c:v>
                </c:pt>
                <c:pt idx="335">
                  <c:v>68.635825999999994</c:v>
                </c:pt>
                <c:pt idx="336">
                  <c:v>80.583219999999997</c:v>
                </c:pt>
                <c:pt idx="337">
                  <c:v>80.36139</c:v>
                </c:pt>
                <c:pt idx="338">
                  <c:v>80.578580000000002</c:v>
                </c:pt>
                <c:pt idx="339">
                  <c:v>82.674773999999999</c:v>
                </c:pt>
                <c:pt idx="340">
                  <c:v>87.933580000000006</c:v>
                </c:pt>
                <c:pt idx="341">
                  <c:v>82.719220000000007</c:v>
                </c:pt>
                <c:pt idx="342">
                  <c:v>88.156440000000003</c:v>
                </c:pt>
                <c:pt idx="343">
                  <c:v>86.177124000000006</c:v>
                </c:pt>
                <c:pt idx="344">
                  <c:v>95.145949999999999</c:v>
                </c:pt>
                <c:pt idx="345">
                  <c:v>92.594573999999994</c:v>
                </c:pt>
                <c:pt idx="346">
                  <c:v>98.44735</c:v>
                </c:pt>
                <c:pt idx="347">
                  <c:v>86.814459999999997</c:v>
                </c:pt>
                <c:pt idx="348">
                  <c:v>88.795670000000001</c:v>
                </c:pt>
                <c:pt idx="349">
                  <c:v>99.453019999999995</c:v>
                </c:pt>
                <c:pt idx="350">
                  <c:v>91.16619</c:v>
                </c:pt>
                <c:pt idx="351">
                  <c:v>93.150310000000005</c:v>
                </c:pt>
                <c:pt idx="352">
                  <c:v>101.69467</c:v>
                </c:pt>
                <c:pt idx="353">
                  <c:v>102.82886000000001</c:v>
                </c:pt>
                <c:pt idx="354">
                  <c:v>104.159935</c:v>
                </c:pt>
                <c:pt idx="355">
                  <c:v>105.50312</c:v>
                </c:pt>
                <c:pt idx="356">
                  <c:v>106.05262999999999</c:v>
                </c:pt>
                <c:pt idx="357">
                  <c:v>98.791824000000005</c:v>
                </c:pt>
                <c:pt idx="358">
                  <c:v>95.556259999999995</c:v>
                </c:pt>
                <c:pt idx="359">
                  <c:v>95.654430000000005</c:v>
                </c:pt>
                <c:pt idx="360">
                  <c:v>95.210359999999994</c:v>
                </c:pt>
                <c:pt idx="361">
                  <c:v>98.126564000000002</c:v>
                </c:pt>
                <c:pt idx="362">
                  <c:v>103.85284</c:v>
                </c:pt>
                <c:pt idx="363">
                  <c:v>93.823650000000001</c:v>
                </c:pt>
                <c:pt idx="364">
                  <c:v>96.450649999999996</c:v>
                </c:pt>
                <c:pt idx="365">
                  <c:v>98.262969999999996</c:v>
                </c:pt>
                <c:pt idx="366">
                  <c:v>96.087379999999996</c:v>
                </c:pt>
                <c:pt idx="367">
                  <c:v>88.550545</c:v>
                </c:pt>
                <c:pt idx="368">
                  <c:v>99.224365000000006</c:v>
                </c:pt>
                <c:pt idx="369">
                  <c:v>106.64766</c:v>
                </c:pt>
                <c:pt idx="370">
                  <c:v>98.678154000000006</c:v>
                </c:pt>
                <c:pt idx="371">
                  <c:v>102.777565</c:v>
                </c:pt>
                <c:pt idx="372">
                  <c:v>91.596339999999998</c:v>
                </c:pt>
                <c:pt idx="373">
                  <c:v>99.193290000000005</c:v>
                </c:pt>
                <c:pt idx="374">
                  <c:v>101.80959</c:v>
                </c:pt>
                <c:pt idx="375">
                  <c:v>99.065764999999999</c:v>
                </c:pt>
                <c:pt idx="376">
                  <c:v>103.63029</c:v>
                </c:pt>
                <c:pt idx="377">
                  <c:v>105.61297</c:v>
                </c:pt>
                <c:pt idx="378">
                  <c:v>95.40455</c:v>
                </c:pt>
                <c:pt idx="379">
                  <c:v>107.59876</c:v>
                </c:pt>
                <c:pt idx="380">
                  <c:v>95.679755999999998</c:v>
                </c:pt>
                <c:pt idx="381">
                  <c:v>98.737470000000002</c:v>
                </c:pt>
                <c:pt idx="382">
                  <c:v>106.6005</c:v>
                </c:pt>
                <c:pt idx="383">
                  <c:v>98.033379999999994</c:v>
                </c:pt>
                <c:pt idx="384">
                  <c:v>67.482249999999993</c:v>
                </c:pt>
                <c:pt idx="385">
                  <c:v>69.586950000000002</c:v>
                </c:pt>
                <c:pt idx="386">
                  <c:v>68.957465999999997</c:v>
                </c:pt>
                <c:pt idx="387">
                  <c:v>66.395099999999999</c:v>
                </c:pt>
                <c:pt idx="388">
                  <c:v>67.978615000000005</c:v>
                </c:pt>
                <c:pt idx="389">
                  <c:v>67.098240000000004</c:v>
                </c:pt>
                <c:pt idx="390">
                  <c:v>69.276889999999995</c:v>
                </c:pt>
                <c:pt idx="391">
                  <c:v>66.986689999999996</c:v>
                </c:pt>
                <c:pt idx="392">
                  <c:v>70.935974000000002</c:v>
                </c:pt>
                <c:pt idx="393">
                  <c:v>70.979163999999997</c:v>
                </c:pt>
                <c:pt idx="394">
                  <c:v>68.925285000000002</c:v>
                </c:pt>
                <c:pt idx="395">
                  <c:v>68.00121</c:v>
                </c:pt>
                <c:pt idx="396">
                  <c:v>71.230789999999999</c:v>
                </c:pt>
                <c:pt idx="397">
                  <c:v>72.154949999999999</c:v>
                </c:pt>
                <c:pt idx="398">
                  <c:v>69.271860000000004</c:v>
                </c:pt>
                <c:pt idx="399">
                  <c:v>81.049289999999999</c:v>
                </c:pt>
                <c:pt idx="400">
                  <c:v>72.518844999999999</c:v>
                </c:pt>
                <c:pt idx="401">
                  <c:v>70.867805000000004</c:v>
                </c:pt>
                <c:pt idx="402">
                  <c:v>68.679680000000005</c:v>
                </c:pt>
                <c:pt idx="403">
                  <c:v>71.518199999999993</c:v>
                </c:pt>
                <c:pt idx="404">
                  <c:v>76.534965999999997</c:v>
                </c:pt>
                <c:pt idx="405">
                  <c:v>71.308340000000001</c:v>
                </c:pt>
                <c:pt idx="406">
                  <c:v>75.645660000000007</c:v>
                </c:pt>
                <c:pt idx="407">
                  <c:v>71.155150000000006</c:v>
                </c:pt>
                <c:pt idx="408">
                  <c:v>73.806526000000005</c:v>
                </c:pt>
                <c:pt idx="409">
                  <c:v>70.113489999999999</c:v>
                </c:pt>
                <c:pt idx="410">
                  <c:v>69.791854999999998</c:v>
                </c:pt>
                <c:pt idx="411">
                  <c:v>68.966589999999997</c:v>
                </c:pt>
                <c:pt idx="412">
                  <c:v>71.334434999999999</c:v>
                </c:pt>
                <c:pt idx="413">
                  <c:v>67.530940000000001</c:v>
                </c:pt>
                <c:pt idx="414">
                  <c:v>75.242935000000003</c:v>
                </c:pt>
                <c:pt idx="415">
                  <c:v>70.607320000000001</c:v>
                </c:pt>
                <c:pt idx="416">
                  <c:v>74.468379999999996</c:v>
                </c:pt>
                <c:pt idx="417">
                  <c:v>71.568349999999995</c:v>
                </c:pt>
                <c:pt idx="418">
                  <c:v>72.592963999999995</c:v>
                </c:pt>
                <c:pt idx="419">
                  <c:v>71.887770000000003</c:v>
                </c:pt>
                <c:pt idx="420">
                  <c:v>70.694860000000006</c:v>
                </c:pt>
                <c:pt idx="421">
                  <c:v>74.095150000000004</c:v>
                </c:pt>
                <c:pt idx="422">
                  <c:v>70.144970000000001</c:v>
                </c:pt>
                <c:pt idx="423">
                  <c:v>69.969220000000007</c:v>
                </c:pt>
                <c:pt idx="424">
                  <c:v>70.931309999999996</c:v>
                </c:pt>
                <c:pt idx="425">
                  <c:v>68.433099999999996</c:v>
                </c:pt>
                <c:pt idx="426">
                  <c:v>68.006714000000002</c:v>
                </c:pt>
                <c:pt idx="427">
                  <c:v>78.311989999999994</c:v>
                </c:pt>
                <c:pt idx="428">
                  <c:v>83.43459</c:v>
                </c:pt>
                <c:pt idx="429">
                  <c:v>80.048169999999999</c:v>
                </c:pt>
                <c:pt idx="430">
                  <c:v>79.485550000000003</c:v>
                </c:pt>
                <c:pt idx="431">
                  <c:v>78.816024999999996</c:v>
                </c:pt>
                <c:pt idx="432">
                  <c:v>71.552086000000003</c:v>
                </c:pt>
                <c:pt idx="433">
                  <c:v>71.549210000000002</c:v>
                </c:pt>
                <c:pt idx="434">
                  <c:v>71.966549999999998</c:v>
                </c:pt>
                <c:pt idx="435">
                  <c:v>70.581314000000006</c:v>
                </c:pt>
                <c:pt idx="436">
                  <c:v>71.814155999999997</c:v>
                </c:pt>
                <c:pt idx="437">
                  <c:v>69.97278</c:v>
                </c:pt>
                <c:pt idx="438">
                  <c:v>68.761089999999996</c:v>
                </c:pt>
                <c:pt idx="439">
                  <c:v>71.528869999999998</c:v>
                </c:pt>
                <c:pt idx="440">
                  <c:v>72.167789999999997</c:v>
                </c:pt>
                <c:pt idx="441">
                  <c:v>70.153099999999995</c:v>
                </c:pt>
                <c:pt idx="442">
                  <c:v>69.960560000000001</c:v>
                </c:pt>
                <c:pt idx="443">
                  <c:v>72.235590000000002</c:v>
                </c:pt>
                <c:pt idx="444">
                  <c:v>70.973929999999996</c:v>
                </c:pt>
                <c:pt idx="445">
                  <c:v>77.643680000000003</c:v>
                </c:pt>
                <c:pt idx="446">
                  <c:v>83.267690000000002</c:v>
                </c:pt>
                <c:pt idx="447">
                  <c:v>80.300539999999998</c:v>
                </c:pt>
                <c:pt idx="448">
                  <c:v>68.849289999999996</c:v>
                </c:pt>
                <c:pt idx="449">
                  <c:v>72.209289999999996</c:v>
                </c:pt>
                <c:pt idx="450">
                  <c:v>73.284835999999999</c:v>
                </c:pt>
                <c:pt idx="451">
                  <c:v>69.516480000000001</c:v>
                </c:pt>
                <c:pt idx="452">
                  <c:v>72.516754000000006</c:v>
                </c:pt>
                <c:pt idx="453">
                  <c:v>77.814480000000003</c:v>
                </c:pt>
                <c:pt idx="454">
                  <c:v>68.335909999999998</c:v>
                </c:pt>
                <c:pt idx="455">
                  <c:v>67.787890000000004</c:v>
                </c:pt>
                <c:pt idx="456">
                  <c:v>69.1798</c:v>
                </c:pt>
                <c:pt idx="457">
                  <c:v>70.813514999999995</c:v>
                </c:pt>
                <c:pt idx="458">
                  <c:v>68.209180000000003</c:v>
                </c:pt>
                <c:pt idx="459">
                  <c:v>80.706130000000002</c:v>
                </c:pt>
                <c:pt idx="460">
                  <c:v>70.997780000000006</c:v>
                </c:pt>
                <c:pt idx="461">
                  <c:v>77.978809999999996</c:v>
                </c:pt>
                <c:pt idx="462">
                  <c:v>67.558800000000005</c:v>
                </c:pt>
                <c:pt idx="463">
                  <c:v>70.301599999999993</c:v>
                </c:pt>
                <c:pt idx="464">
                  <c:v>69.421004999999994</c:v>
                </c:pt>
                <c:pt idx="465">
                  <c:v>65.458609999999993</c:v>
                </c:pt>
                <c:pt idx="466">
                  <c:v>63.367137999999997</c:v>
                </c:pt>
                <c:pt idx="467">
                  <c:v>62.756058000000003</c:v>
                </c:pt>
                <c:pt idx="468">
                  <c:v>62.130577000000002</c:v>
                </c:pt>
                <c:pt idx="469">
                  <c:v>64.014520000000005</c:v>
                </c:pt>
                <c:pt idx="470">
                  <c:v>61.01182</c:v>
                </c:pt>
                <c:pt idx="471">
                  <c:v>63.074300000000001</c:v>
                </c:pt>
                <c:pt idx="472">
                  <c:v>63.216909999999999</c:v>
                </c:pt>
                <c:pt idx="473">
                  <c:v>62.201324</c:v>
                </c:pt>
                <c:pt idx="474">
                  <c:v>61.223812000000002</c:v>
                </c:pt>
                <c:pt idx="475">
                  <c:v>62.911385000000003</c:v>
                </c:pt>
                <c:pt idx="476">
                  <c:v>61.031483000000001</c:v>
                </c:pt>
                <c:pt idx="477">
                  <c:v>63.620826999999998</c:v>
                </c:pt>
                <c:pt idx="478">
                  <c:v>70.763503999999998</c:v>
                </c:pt>
                <c:pt idx="479">
                  <c:v>68.780845999999997</c:v>
                </c:pt>
                <c:pt idx="480">
                  <c:v>77.601029999999994</c:v>
                </c:pt>
                <c:pt idx="481">
                  <c:v>74.917910000000006</c:v>
                </c:pt>
                <c:pt idx="482">
                  <c:v>83.407910000000001</c:v>
                </c:pt>
                <c:pt idx="483">
                  <c:v>79.002594000000002</c:v>
                </c:pt>
                <c:pt idx="484">
                  <c:v>77.489493999999993</c:v>
                </c:pt>
                <c:pt idx="485">
                  <c:v>84.399770000000004</c:v>
                </c:pt>
                <c:pt idx="486">
                  <c:v>86.105125000000001</c:v>
                </c:pt>
                <c:pt idx="487">
                  <c:v>83.076589999999996</c:v>
                </c:pt>
                <c:pt idx="488">
                  <c:v>85.046135000000007</c:v>
                </c:pt>
                <c:pt idx="489">
                  <c:v>86.806370000000001</c:v>
                </c:pt>
                <c:pt idx="490">
                  <c:v>90.712519999999998</c:v>
                </c:pt>
                <c:pt idx="491">
                  <c:v>89.902959999999993</c:v>
                </c:pt>
                <c:pt idx="492">
                  <c:v>83.643410000000003</c:v>
                </c:pt>
                <c:pt idx="493">
                  <c:v>86.743089999999995</c:v>
                </c:pt>
                <c:pt idx="494">
                  <c:v>86.309979999999996</c:v>
                </c:pt>
                <c:pt idx="495">
                  <c:v>79.815770000000001</c:v>
                </c:pt>
                <c:pt idx="496">
                  <c:v>85.954269999999994</c:v>
                </c:pt>
                <c:pt idx="497">
                  <c:v>89.659700000000001</c:v>
                </c:pt>
                <c:pt idx="498">
                  <c:v>83.556389999999993</c:v>
                </c:pt>
                <c:pt idx="499">
                  <c:v>87.296120000000002</c:v>
                </c:pt>
                <c:pt idx="500">
                  <c:v>84.403360000000006</c:v>
                </c:pt>
                <c:pt idx="501">
                  <c:v>101.65765</c:v>
                </c:pt>
                <c:pt idx="502">
                  <c:v>86.923959999999994</c:v>
                </c:pt>
                <c:pt idx="503">
                  <c:v>96.347920000000002</c:v>
                </c:pt>
                <c:pt idx="504">
                  <c:v>85.945890000000006</c:v>
                </c:pt>
                <c:pt idx="505">
                  <c:v>89.159739999999999</c:v>
                </c:pt>
                <c:pt idx="506">
                  <c:v>88.781989999999993</c:v>
                </c:pt>
                <c:pt idx="507">
                  <c:v>91.436806000000004</c:v>
                </c:pt>
                <c:pt idx="508">
                  <c:v>91.376440000000002</c:v>
                </c:pt>
                <c:pt idx="509">
                  <c:v>87.339780000000005</c:v>
                </c:pt>
                <c:pt idx="510">
                  <c:v>97.072819999999993</c:v>
                </c:pt>
                <c:pt idx="511">
                  <c:v>93.711240000000004</c:v>
                </c:pt>
                <c:pt idx="512">
                  <c:v>79.070914999999999</c:v>
                </c:pt>
                <c:pt idx="513">
                  <c:v>81.074590000000001</c:v>
                </c:pt>
                <c:pt idx="514">
                  <c:v>83.731930000000006</c:v>
                </c:pt>
                <c:pt idx="515">
                  <c:v>84.423935</c:v>
                </c:pt>
                <c:pt idx="516">
                  <c:v>85.525276000000005</c:v>
                </c:pt>
                <c:pt idx="517">
                  <c:v>91.031030000000001</c:v>
                </c:pt>
                <c:pt idx="518">
                  <c:v>90.026539999999997</c:v>
                </c:pt>
                <c:pt idx="519">
                  <c:v>96.180819999999997</c:v>
                </c:pt>
                <c:pt idx="520">
                  <c:v>95.578329999999994</c:v>
                </c:pt>
                <c:pt idx="521">
                  <c:v>89.703819999999993</c:v>
                </c:pt>
                <c:pt idx="522">
                  <c:v>88.195859999999996</c:v>
                </c:pt>
                <c:pt idx="523">
                  <c:v>96.707949999999997</c:v>
                </c:pt>
                <c:pt idx="524">
                  <c:v>94.623199999999997</c:v>
                </c:pt>
                <c:pt idx="525">
                  <c:v>96.024445</c:v>
                </c:pt>
                <c:pt idx="526">
                  <c:v>91.270904999999999</c:v>
                </c:pt>
                <c:pt idx="527">
                  <c:v>93.573295999999999</c:v>
                </c:pt>
                <c:pt idx="528">
                  <c:v>87.058239999999998</c:v>
                </c:pt>
                <c:pt idx="529">
                  <c:v>85.868250000000003</c:v>
                </c:pt>
                <c:pt idx="530">
                  <c:v>88.062415999999999</c:v>
                </c:pt>
                <c:pt idx="531">
                  <c:v>84.842449999999999</c:v>
                </c:pt>
                <c:pt idx="532">
                  <c:v>88.103165000000004</c:v>
                </c:pt>
                <c:pt idx="533">
                  <c:v>85.275739999999999</c:v>
                </c:pt>
                <c:pt idx="534">
                  <c:v>82.980909999999994</c:v>
                </c:pt>
                <c:pt idx="535">
                  <c:v>86.898610000000005</c:v>
                </c:pt>
                <c:pt idx="536">
                  <c:v>86.957319999999996</c:v>
                </c:pt>
                <c:pt idx="537">
                  <c:v>89.096114999999998</c:v>
                </c:pt>
                <c:pt idx="538">
                  <c:v>87.835290000000001</c:v>
                </c:pt>
                <c:pt idx="539">
                  <c:v>94.792270000000002</c:v>
                </c:pt>
                <c:pt idx="540">
                  <c:v>93.900679999999994</c:v>
                </c:pt>
                <c:pt idx="541">
                  <c:v>96.572199999999995</c:v>
                </c:pt>
                <c:pt idx="542">
                  <c:v>97.031390000000002</c:v>
                </c:pt>
                <c:pt idx="543">
                  <c:v>90.095659999999995</c:v>
                </c:pt>
                <c:pt idx="544">
                  <c:v>81.913600000000002</c:v>
                </c:pt>
                <c:pt idx="545">
                  <c:v>80.0261</c:v>
                </c:pt>
                <c:pt idx="546">
                  <c:v>84.932329999999993</c:v>
                </c:pt>
                <c:pt idx="547">
                  <c:v>85.749430000000004</c:v>
                </c:pt>
                <c:pt idx="548">
                  <c:v>82.633064000000005</c:v>
                </c:pt>
                <c:pt idx="549">
                  <c:v>86.681915000000004</c:v>
                </c:pt>
                <c:pt idx="550">
                  <c:v>84.314030000000002</c:v>
                </c:pt>
                <c:pt idx="551">
                  <c:v>87.423850000000002</c:v>
                </c:pt>
                <c:pt idx="552">
                  <c:v>86.168139999999994</c:v>
                </c:pt>
                <c:pt idx="553">
                  <c:v>85.065600000000003</c:v>
                </c:pt>
                <c:pt idx="554">
                  <c:v>85.27534</c:v>
                </c:pt>
                <c:pt idx="555">
                  <c:v>86.136634999999998</c:v>
                </c:pt>
                <c:pt idx="556">
                  <c:v>80.95796</c:v>
                </c:pt>
                <c:pt idx="557">
                  <c:v>92.097710000000006</c:v>
                </c:pt>
                <c:pt idx="558">
                  <c:v>94.030460000000005</c:v>
                </c:pt>
                <c:pt idx="559">
                  <c:v>99.490880000000004</c:v>
                </c:pt>
                <c:pt idx="560">
                  <c:v>87.473889999999997</c:v>
                </c:pt>
                <c:pt idx="561">
                  <c:v>85.041150000000002</c:v>
                </c:pt>
                <c:pt idx="562">
                  <c:v>90.452250000000006</c:v>
                </c:pt>
                <c:pt idx="563">
                  <c:v>87.886009999999999</c:v>
                </c:pt>
                <c:pt idx="564">
                  <c:v>88.774315000000001</c:v>
                </c:pt>
                <c:pt idx="565">
                  <c:v>85.875649999999993</c:v>
                </c:pt>
                <c:pt idx="566">
                  <c:v>89.346069999999997</c:v>
                </c:pt>
                <c:pt idx="567">
                  <c:v>85.927719999999994</c:v>
                </c:pt>
                <c:pt idx="568">
                  <c:v>87.082390000000004</c:v>
                </c:pt>
                <c:pt idx="569">
                  <c:v>84.821265999999994</c:v>
                </c:pt>
                <c:pt idx="570">
                  <c:v>79.914696000000006</c:v>
                </c:pt>
                <c:pt idx="571">
                  <c:v>90.231790000000004</c:v>
                </c:pt>
                <c:pt idx="572">
                  <c:v>93.419655000000006</c:v>
                </c:pt>
                <c:pt idx="573">
                  <c:v>93.447360000000003</c:v>
                </c:pt>
                <c:pt idx="574">
                  <c:v>94.809389999999993</c:v>
                </c:pt>
                <c:pt idx="575">
                  <c:v>93.868650000000002</c:v>
                </c:pt>
                <c:pt idx="576">
                  <c:v>95.348879999999994</c:v>
                </c:pt>
                <c:pt idx="577">
                  <c:v>87.811080000000004</c:v>
                </c:pt>
                <c:pt idx="578">
                  <c:v>88.185326000000003</c:v>
                </c:pt>
                <c:pt idx="579">
                  <c:v>90.64864</c:v>
                </c:pt>
                <c:pt idx="580">
                  <c:v>92.540710000000004</c:v>
                </c:pt>
                <c:pt idx="581">
                  <c:v>88.181884999999994</c:v>
                </c:pt>
                <c:pt idx="582">
                  <c:v>90.413439999999994</c:v>
                </c:pt>
                <c:pt idx="583">
                  <c:v>90.042465000000007</c:v>
                </c:pt>
                <c:pt idx="584">
                  <c:v>98.481669999999994</c:v>
                </c:pt>
                <c:pt idx="585">
                  <c:v>91.652725000000004</c:v>
                </c:pt>
                <c:pt idx="586">
                  <c:v>91.590064999999996</c:v>
                </c:pt>
                <c:pt idx="587">
                  <c:v>97.908646000000005</c:v>
                </c:pt>
                <c:pt idx="588">
                  <c:v>102.78654</c:v>
                </c:pt>
                <c:pt idx="589">
                  <c:v>103.039345</c:v>
                </c:pt>
                <c:pt idx="590">
                  <c:v>102.38655</c:v>
                </c:pt>
                <c:pt idx="591">
                  <c:v>102.14438</c:v>
                </c:pt>
                <c:pt idx="592">
                  <c:v>72.392830000000004</c:v>
                </c:pt>
                <c:pt idx="593">
                  <c:v>71.064229999999995</c:v>
                </c:pt>
                <c:pt idx="594">
                  <c:v>68.717259999999996</c:v>
                </c:pt>
                <c:pt idx="595">
                  <c:v>71.414246000000006</c:v>
                </c:pt>
                <c:pt idx="596">
                  <c:v>70.742530000000002</c:v>
                </c:pt>
                <c:pt idx="597">
                  <c:v>72.099379999999996</c:v>
                </c:pt>
                <c:pt idx="598">
                  <c:v>71.128519999999995</c:v>
                </c:pt>
                <c:pt idx="599">
                  <c:v>74.491519999999994</c:v>
                </c:pt>
                <c:pt idx="600">
                  <c:v>69.779330000000002</c:v>
                </c:pt>
                <c:pt idx="601">
                  <c:v>70.465950000000007</c:v>
                </c:pt>
                <c:pt idx="602">
                  <c:v>72.934425000000005</c:v>
                </c:pt>
                <c:pt idx="603">
                  <c:v>77.685519999999997</c:v>
                </c:pt>
                <c:pt idx="604">
                  <c:v>76.732185000000001</c:v>
                </c:pt>
                <c:pt idx="605">
                  <c:v>82.628990000000002</c:v>
                </c:pt>
                <c:pt idx="606">
                  <c:v>75.424544999999995</c:v>
                </c:pt>
                <c:pt idx="607">
                  <c:v>78.474860000000007</c:v>
                </c:pt>
                <c:pt idx="608">
                  <c:v>81.407110000000003</c:v>
                </c:pt>
                <c:pt idx="609">
                  <c:v>84.348500000000001</c:v>
                </c:pt>
                <c:pt idx="610">
                  <c:v>81.403580000000005</c:v>
                </c:pt>
                <c:pt idx="611">
                  <c:v>76.593369999999993</c:v>
                </c:pt>
                <c:pt idx="612">
                  <c:v>79.043499999999995</c:v>
                </c:pt>
                <c:pt idx="613">
                  <c:v>79.6233</c:v>
                </c:pt>
                <c:pt idx="614">
                  <c:v>79.917465000000007</c:v>
                </c:pt>
                <c:pt idx="615">
                  <c:v>80.566055000000006</c:v>
                </c:pt>
                <c:pt idx="616">
                  <c:v>82.192229999999995</c:v>
                </c:pt>
                <c:pt idx="617">
                  <c:v>79.387410000000003</c:v>
                </c:pt>
                <c:pt idx="618">
                  <c:v>85.550629999999998</c:v>
                </c:pt>
                <c:pt idx="619">
                  <c:v>83.051079999999999</c:v>
                </c:pt>
                <c:pt idx="620">
                  <c:v>87.407234000000003</c:v>
                </c:pt>
                <c:pt idx="621">
                  <c:v>82.077029999999993</c:v>
                </c:pt>
                <c:pt idx="622">
                  <c:v>83.961020000000005</c:v>
                </c:pt>
                <c:pt idx="623">
                  <c:v>93.271010000000004</c:v>
                </c:pt>
                <c:pt idx="624">
                  <c:v>63.319167999999998</c:v>
                </c:pt>
                <c:pt idx="625">
                  <c:v>59.607624000000001</c:v>
                </c:pt>
                <c:pt idx="626">
                  <c:v>59.281837000000003</c:v>
                </c:pt>
                <c:pt idx="627">
                  <c:v>63.335915</c:v>
                </c:pt>
                <c:pt idx="628">
                  <c:v>75.165139999999994</c:v>
                </c:pt>
                <c:pt idx="629">
                  <c:v>67.420150000000007</c:v>
                </c:pt>
                <c:pt idx="630">
                  <c:v>69.686356000000004</c:v>
                </c:pt>
                <c:pt idx="631">
                  <c:v>71.864230000000006</c:v>
                </c:pt>
                <c:pt idx="632">
                  <c:v>68.215109999999996</c:v>
                </c:pt>
                <c:pt idx="633">
                  <c:v>70.229150000000004</c:v>
                </c:pt>
                <c:pt idx="634">
                  <c:v>76.696309999999997</c:v>
                </c:pt>
                <c:pt idx="635">
                  <c:v>85.478759999999994</c:v>
                </c:pt>
                <c:pt idx="636">
                  <c:v>81.1447</c:v>
                </c:pt>
                <c:pt idx="637">
                  <c:v>79.103745000000004</c:v>
                </c:pt>
                <c:pt idx="638">
                  <c:v>81.699100000000001</c:v>
                </c:pt>
                <c:pt idx="639">
                  <c:v>85.526560000000003</c:v>
                </c:pt>
                <c:pt idx="640">
                  <c:v>69.061819999999997</c:v>
                </c:pt>
                <c:pt idx="641">
                  <c:v>66.97569</c:v>
                </c:pt>
                <c:pt idx="642">
                  <c:v>66.473010000000002</c:v>
                </c:pt>
                <c:pt idx="643">
                  <c:v>70.521590000000003</c:v>
                </c:pt>
                <c:pt idx="644">
                  <c:v>70.110169999999997</c:v>
                </c:pt>
                <c:pt idx="645">
                  <c:v>71.090729999999994</c:v>
                </c:pt>
                <c:pt idx="646">
                  <c:v>69.580734000000007</c:v>
                </c:pt>
                <c:pt idx="647">
                  <c:v>70.093329999999995</c:v>
                </c:pt>
                <c:pt idx="648">
                  <c:v>80.408379999999994</c:v>
                </c:pt>
                <c:pt idx="649">
                  <c:v>80.819534000000004</c:v>
                </c:pt>
                <c:pt idx="650">
                  <c:v>82.726500000000001</c:v>
                </c:pt>
                <c:pt idx="651">
                  <c:v>76.492769999999993</c:v>
                </c:pt>
                <c:pt idx="652">
                  <c:v>80.859530000000007</c:v>
                </c:pt>
                <c:pt idx="653">
                  <c:v>78.948455999999993</c:v>
                </c:pt>
                <c:pt idx="654">
                  <c:v>78.745559999999998</c:v>
                </c:pt>
                <c:pt idx="655">
                  <c:v>80.824780000000004</c:v>
                </c:pt>
                <c:pt idx="656">
                  <c:v>77.058494999999994</c:v>
                </c:pt>
                <c:pt idx="657">
                  <c:v>77.307249999999996</c:v>
                </c:pt>
                <c:pt idx="658">
                  <c:v>76.807495000000003</c:v>
                </c:pt>
                <c:pt idx="659">
                  <c:v>76.566689999999994</c:v>
                </c:pt>
                <c:pt idx="660">
                  <c:v>79.109129999999993</c:v>
                </c:pt>
                <c:pt idx="661">
                  <c:v>74.343940000000003</c:v>
                </c:pt>
                <c:pt idx="662">
                  <c:v>75.838629999999995</c:v>
                </c:pt>
                <c:pt idx="663">
                  <c:v>73.680080000000004</c:v>
                </c:pt>
                <c:pt idx="664">
                  <c:v>75.071979999999996</c:v>
                </c:pt>
                <c:pt idx="665">
                  <c:v>72.140979999999999</c:v>
                </c:pt>
                <c:pt idx="666">
                  <c:v>70.766859999999994</c:v>
                </c:pt>
                <c:pt idx="667">
                  <c:v>71.413600000000002</c:v>
                </c:pt>
                <c:pt idx="668">
                  <c:v>72.498890000000003</c:v>
                </c:pt>
                <c:pt idx="669">
                  <c:v>74.658829999999995</c:v>
                </c:pt>
                <c:pt idx="670">
                  <c:v>73.766593999999998</c:v>
                </c:pt>
                <c:pt idx="671">
                  <c:v>69.054276000000002</c:v>
                </c:pt>
                <c:pt idx="672">
                  <c:v>79.847465999999997</c:v>
                </c:pt>
                <c:pt idx="673">
                  <c:v>80.851039999999998</c:v>
                </c:pt>
                <c:pt idx="674">
                  <c:v>81.986580000000004</c:v>
                </c:pt>
                <c:pt idx="675">
                  <c:v>76.71651</c:v>
                </c:pt>
                <c:pt idx="676">
                  <c:v>83.884415000000004</c:v>
                </c:pt>
                <c:pt idx="677">
                  <c:v>80.465355000000002</c:v>
                </c:pt>
                <c:pt idx="678">
                  <c:v>76.457269999999994</c:v>
                </c:pt>
                <c:pt idx="679">
                  <c:v>80.989333999999999</c:v>
                </c:pt>
                <c:pt idx="680">
                  <c:v>75.343559999999997</c:v>
                </c:pt>
                <c:pt idx="681">
                  <c:v>78.717429999999993</c:v>
                </c:pt>
                <c:pt idx="682">
                  <c:v>80.213639999999998</c:v>
                </c:pt>
                <c:pt idx="683">
                  <c:v>76.273399999999995</c:v>
                </c:pt>
                <c:pt idx="684">
                  <c:v>76.947556000000006</c:v>
                </c:pt>
                <c:pt idx="685">
                  <c:v>79.213700000000003</c:v>
                </c:pt>
                <c:pt idx="686">
                  <c:v>80.206276000000003</c:v>
                </c:pt>
                <c:pt idx="687">
                  <c:v>77.373313999999993</c:v>
                </c:pt>
                <c:pt idx="688">
                  <c:v>86.857574</c:v>
                </c:pt>
                <c:pt idx="689">
                  <c:v>85.930449999999993</c:v>
                </c:pt>
                <c:pt idx="690">
                  <c:v>82.73142</c:v>
                </c:pt>
                <c:pt idx="691">
                  <c:v>85.530249999999995</c:v>
                </c:pt>
                <c:pt idx="692">
                  <c:v>84.882355000000004</c:v>
                </c:pt>
                <c:pt idx="693">
                  <c:v>88.915229999999994</c:v>
                </c:pt>
                <c:pt idx="694">
                  <c:v>84.769689999999997</c:v>
                </c:pt>
                <c:pt idx="695">
                  <c:v>86.51003</c:v>
                </c:pt>
                <c:pt idx="696">
                  <c:v>87.092730000000003</c:v>
                </c:pt>
                <c:pt idx="697">
                  <c:v>86.624960000000002</c:v>
                </c:pt>
                <c:pt idx="698">
                  <c:v>86.625330000000005</c:v>
                </c:pt>
                <c:pt idx="699">
                  <c:v>84.042816000000002</c:v>
                </c:pt>
                <c:pt idx="700">
                  <c:v>85.170159999999996</c:v>
                </c:pt>
                <c:pt idx="701">
                  <c:v>96.660415999999998</c:v>
                </c:pt>
                <c:pt idx="702">
                  <c:v>92.514899999999997</c:v>
                </c:pt>
                <c:pt idx="703">
                  <c:v>91.889290000000003</c:v>
                </c:pt>
                <c:pt idx="704">
                  <c:v>80.275180000000006</c:v>
                </c:pt>
                <c:pt idx="705">
                  <c:v>69.670320000000004</c:v>
                </c:pt>
                <c:pt idx="706">
                  <c:v>70.950620000000001</c:v>
                </c:pt>
                <c:pt idx="707">
                  <c:v>69.785570000000007</c:v>
                </c:pt>
                <c:pt idx="708">
                  <c:v>70.669529999999995</c:v>
                </c:pt>
                <c:pt idx="709">
                  <c:v>74.913460000000001</c:v>
                </c:pt>
                <c:pt idx="710">
                  <c:v>72.906234999999995</c:v>
                </c:pt>
                <c:pt idx="711">
                  <c:v>70.273926000000003</c:v>
                </c:pt>
                <c:pt idx="712">
                  <c:v>69.211585999999997</c:v>
                </c:pt>
                <c:pt idx="713">
                  <c:v>69.134444999999999</c:v>
                </c:pt>
                <c:pt idx="714">
                  <c:v>80.520809999999997</c:v>
                </c:pt>
                <c:pt idx="715">
                  <c:v>76.752396000000005</c:v>
                </c:pt>
                <c:pt idx="716">
                  <c:v>79.61609</c:v>
                </c:pt>
                <c:pt idx="717">
                  <c:v>74.788539999999998</c:v>
                </c:pt>
                <c:pt idx="718">
                  <c:v>79.342460000000003</c:v>
                </c:pt>
                <c:pt idx="719">
                  <c:v>78.168785</c:v>
                </c:pt>
                <c:pt idx="720">
                  <c:v>65.485690000000005</c:v>
                </c:pt>
                <c:pt idx="721">
                  <c:v>65.750079999999997</c:v>
                </c:pt>
                <c:pt idx="722">
                  <c:v>65.161209999999997</c:v>
                </c:pt>
                <c:pt idx="723">
                  <c:v>62.623390000000001</c:v>
                </c:pt>
                <c:pt idx="724">
                  <c:v>61.794840000000001</c:v>
                </c:pt>
                <c:pt idx="725">
                  <c:v>63.559649999999998</c:v>
                </c:pt>
                <c:pt idx="726">
                  <c:v>63.903460000000003</c:v>
                </c:pt>
                <c:pt idx="727">
                  <c:v>61.951042000000001</c:v>
                </c:pt>
                <c:pt idx="728">
                  <c:v>72.516289999999998</c:v>
                </c:pt>
                <c:pt idx="729">
                  <c:v>60.442936000000003</c:v>
                </c:pt>
                <c:pt idx="730">
                  <c:v>71.599819999999994</c:v>
                </c:pt>
                <c:pt idx="731">
                  <c:v>70.238780000000006</c:v>
                </c:pt>
                <c:pt idx="732">
                  <c:v>76.175809999999998</c:v>
                </c:pt>
                <c:pt idx="733">
                  <c:v>74.535179999999997</c:v>
                </c:pt>
                <c:pt idx="734">
                  <c:v>74.917619999999999</c:v>
                </c:pt>
                <c:pt idx="735">
                  <c:v>60.30341</c:v>
                </c:pt>
                <c:pt idx="736">
                  <c:v>62.500114000000004</c:v>
                </c:pt>
                <c:pt idx="737">
                  <c:v>64.086849999999998</c:v>
                </c:pt>
                <c:pt idx="738">
                  <c:v>63.018684</c:v>
                </c:pt>
                <c:pt idx="739">
                  <c:v>64.260580000000004</c:v>
                </c:pt>
                <c:pt idx="740">
                  <c:v>64.050094999999999</c:v>
                </c:pt>
                <c:pt idx="741">
                  <c:v>65.269440000000003</c:v>
                </c:pt>
                <c:pt idx="742">
                  <c:v>65.523970000000006</c:v>
                </c:pt>
                <c:pt idx="743">
                  <c:v>64.528829999999999</c:v>
                </c:pt>
                <c:pt idx="744">
                  <c:v>67.131720000000001</c:v>
                </c:pt>
                <c:pt idx="745">
                  <c:v>65.551209999999998</c:v>
                </c:pt>
                <c:pt idx="746">
                  <c:v>63.383305</c:v>
                </c:pt>
                <c:pt idx="747">
                  <c:v>64.455730000000003</c:v>
                </c:pt>
                <c:pt idx="748">
                  <c:v>65.144874999999999</c:v>
                </c:pt>
                <c:pt idx="749">
                  <c:v>63.29345</c:v>
                </c:pt>
                <c:pt idx="750">
                  <c:v>62.038519999999998</c:v>
                </c:pt>
                <c:pt idx="751">
                  <c:v>65.791250000000005</c:v>
                </c:pt>
                <c:pt idx="752">
                  <c:v>65.072950000000006</c:v>
                </c:pt>
                <c:pt idx="753">
                  <c:v>61.895850000000003</c:v>
                </c:pt>
                <c:pt idx="754">
                  <c:v>66.118645000000001</c:v>
                </c:pt>
                <c:pt idx="755">
                  <c:v>61.847411999999998</c:v>
                </c:pt>
                <c:pt idx="756">
                  <c:v>77.664689999999993</c:v>
                </c:pt>
                <c:pt idx="757">
                  <c:v>65.858890000000002</c:v>
                </c:pt>
                <c:pt idx="758">
                  <c:v>66.791809999999998</c:v>
                </c:pt>
                <c:pt idx="759">
                  <c:v>65.795410000000004</c:v>
                </c:pt>
                <c:pt idx="760">
                  <c:v>66.214354999999998</c:v>
                </c:pt>
                <c:pt idx="761">
                  <c:v>76.497894000000002</c:v>
                </c:pt>
                <c:pt idx="762">
                  <c:v>71.007009999999994</c:v>
                </c:pt>
                <c:pt idx="763">
                  <c:v>72.301490000000001</c:v>
                </c:pt>
                <c:pt idx="764">
                  <c:v>78.511600000000001</c:v>
                </c:pt>
                <c:pt idx="765">
                  <c:v>70.026319999999998</c:v>
                </c:pt>
                <c:pt idx="766">
                  <c:v>70.398790000000005</c:v>
                </c:pt>
                <c:pt idx="767">
                  <c:v>69.815200000000004</c:v>
                </c:pt>
                <c:pt idx="768">
                  <c:v>63.218082000000003</c:v>
                </c:pt>
                <c:pt idx="769">
                  <c:v>61.613689999999998</c:v>
                </c:pt>
                <c:pt idx="770">
                  <c:v>68.692924000000005</c:v>
                </c:pt>
                <c:pt idx="771">
                  <c:v>69.972014999999999</c:v>
                </c:pt>
                <c:pt idx="772">
                  <c:v>73.043593999999999</c:v>
                </c:pt>
                <c:pt idx="773">
                  <c:v>68.92089</c:v>
                </c:pt>
                <c:pt idx="774">
                  <c:v>69.297259999999994</c:v>
                </c:pt>
                <c:pt idx="775">
                  <c:v>69.81747</c:v>
                </c:pt>
                <c:pt idx="776">
                  <c:v>67.892439999999993</c:v>
                </c:pt>
                <c:pt idx="777">
                  <c:v>75.842359999999999</c:v>
                </c:pt>
                <c:pt idx="778">
                  <c:v>75.841170000000005</c:v>
                </c:pt>
                <c:pt idx="779">
                  <c:v>74.306870000000004</c:v>
                </c:pt>
                <c:pt idx="780">
                  <c:v>73.351190000000003</c:v>
                </c:pt>
                <c:pt idx="781">
                  <c:v>73.477999999999994</c:v>
                </c:pt>
                <c:pt idx="782">
                  <c:v>74.331140000000005</c:v>
                </c:pt>
                <c:pt idx="783">
                  <c:v>77.352710000000002</c:v>
                </c:pt>
                <c:pt idx="784">
                  <c:v>61.241923999999997</c:v>
                </c:pt>
                <c:pt idx="785">
                  <c:v>71.911060000000006</c:v>
                </c:pt>
                <c:pt idx="786">
                  <c:v>67.809299999999993</c:v>
                </c:pt>
                <c:pt idx="787">
                  <c:v>68.889030000000005</c:v>
                </c:pt>
                <c:pt idx="788">
                  <c:v>70.212800000000001</c:v>
                </c:pt>
                <c:pt idx="789">
                  <c:v>68.430419999999998</c:v>
                </c:pt>
                <c:pt idx="790">
                  <c:v>72.181640000000002</c:v>
                </c:pt>
                <c:pt idx="791">
                  <c:v>72.10136</c:v>
                </c:pt>
                <c:pt idx="792">
                  <c:v>71.534644999999998</c:v>
                </c:pt>
                <c:pt idx="793">
                  <c:v>70.444389999999999</c:v>
                </c:pt>
                <c:pt idx="794">
                  <c:v>72.474419999999995</c:v>
                </c:pt>
                <c:pt idx="795">
                  <c:v>73.720984999999999</c:v>
                </c:pt>
                <c:pt idx="796">
                  <c:v>69.673209999999997</c:v>
                </c:pt>
                <c:pt idx="797">
                  <c:v>80.846860000000007</c:v>
                </c:pt>
                <c:pt idx="798">
                  <c:v>80.500656000000006</c:v>
                </c:pt>
                <c:pt idx="799">
                  <c:v>77.674350000000004</c:v>
                </c:pt>
                <c:pt idx="800">
                  <c:v>67.243070000000003</c:v>
                </c:pt>
                <c:pt idx="801">
                  <c:v>62.72936</c:v>
                </c:pt>
                <c:pt idx="802">
                  <c:v>64.492279999999994</c:v>
                </c:pt>
                <c:pt idx="803">
                  <c:v>61.038715000000003</c:v>
                </c:pt>
                <c:pt idx="804">
                  <c:v>61.594479999999997</c:v>
                </c:pt>
                <c:pt idx="805">
                  <c:v>66.25712</c:v>
                </c:pt>
                <c:pt idx="806">
                  <c:v>64.715680000000006</c:v>
                </c:pt>
                <c:pt idx="807">
                  <c:v>66.373985000000005</c:v>
                </c:pt>
                <c:pt idx="808">
                  <c:v>61.770218</c:v>
                </c:pt>
                <c:pt idx="809">
                  <c:v>63.886626999999997</c:v>
                </c:pt>
                <c:pt idx="810">
                  <c:v>64.34066</c:v>
                </c:pt>
                <c:pt idx="811">
                  <c:v>59.647976</c:v>
                </c:pt>
                <c:pt idx="812">
                  <c:v>64.138953999999998</c:v>
                </c:pt>
                <c:pt idx="813">
                  <c:v>64.473119999999994</c:v>
                </c:pt>
                <c:pt idx="814">
                  <c:v>61.571190000000001</c:v>
                </c:pt>
                <c:pt idx="815">
                  <c:v>72.834729999999993</c:v>
                </c:pt>
                <c:pt idx="816">
                  <c:v>73.167619999999999</c:v>
                </c:pt>
                <c:pt idx="817">
                  <c:v>72.93338</c:v>
                </c:pt>
                <c:pt idx="818">
                  <c:v>72.188050000000004</c:v>
                </c:pt>
                <c:pt idx="819">
                  <c:v>73.030370000000005</c:v>
                </c:pt>
                <c:pt idx="820">
                  <c:v>68.488979999999998</c:v>
                </c:pt>
                <c:pt idx="821">
                  <c:v>68.223854000000003</c:v>
                </c:pt>
                <c:pt idx="822">
                  <c:v>68.725876</c:v>
                </c:pt>
                <c:pt idx="823">
                  <c:v>67.253135999999998</c:v>
                </c:pt>
                <c:pt idx="824">
                  <c:v>71.594999999999999</c:v>
                </c:pt>
                <c:pt idx="825">
                  <c:v>74.709779999999995</c:v>
                </c:pt>
                <c:pt idx="826">
                  <c:v>73.490930000000006</c:v>
                </c:pt>
                <c:pt idx="827">
                  <c:v>71.501379999999997</c:v>
                </c:pt>
                <c:pt idx="828">
                  <c:v>71.799319999999994</c:v>
                </c:pt>
                <c:pt idx="829">
                  <c:v>74.826836</c:v>
                </c:pt>
                <c:pt idx="830">
                  <c:v>66.887029999999996</c:v>
                </c:pt>
                <c:pt idx="831">
                  <c:v>72.024559999999994</c:v>
                </c:pt>
                <c:pt idx="832">
                  <c:v>70.139439999999993</c:v>
                </c:pt>
                <c:pt idx="833">
                  <c:v>67.792693999999997</c:v>
                </c:pt>
                <c:pt idx="834">
                  <c:v>75.730810000000005</c:v>
                </c:pt>
                <c:pt idx="835">
                  <c:v>69.643609999999995</c:v>
                </c:pt>
                <c:pt idx="836">
                  <c:v>68.161410000000004</c:v>
                </c:pt>
                <c:pt idx="837">
                  <c:v>70.120766000000003</c:v>
                </c:pt>
                <c:pt idx="838">
                  <c:v>68.877139999999997</c:v>
                </c:pt>
                <c:pt idx="839">
                  <c:v>70.530013999999994</c:v>
                </c:pt>
                <c:pt idx="840">
                  <c:v>83.038150000000002</c:v>
                </c:pt>
                <c:pt idx="841">
                  <c:v>79.391660000000002</c:v>
                </c:pt>
                <c:pt idx="842">
                  <c:v>79.158195000000006</c:v>
                </c:pt>
                <c:pt idx="843">
                  <c:v>79.092110000000005</c:v>
                </c:pt>
                <c:pt idx="844">
                  <c:v>81.148894999999996</c:v>
                </c:pt>
                <c:pt idx="845">
                  <c:v>85.390050000000002</c:v>
                </c:pt>
                <c:pt idx="846">
                  <c:v>82.983140000000006</c:v>
                </c:pt>
                <c:pt idx="847">
                  <c:v>87.061930000000004</c:v>
                </c:pt>
                <c:pt idx="848">
                  <c:v>84.526600000000002</c:v>
                </c:pt>
                <c:pt idx="849">
                  <c:v>85.640749999999997</c:v>
                </c:pt>
                <c:pt idx="850">
                  <c:v>89.414940000000001</c:v>
                </c:pt>
                <c:pt idx="851">
                  <c:v>85.720245000000006</c:v>
                </c:pt>
                <c:pt idx="852">
                  <c:v>86.980410000000006</c:v>
                </c:pt>
                <c:pt idx="853">
                  <c:v>84.734179999999995</c:v>
                </c:pt>
                <c:pt idx="854">
                  <c:v>85.222014999999999</c:v>
                </c:pt>
                <c:pt idx="855">
                  <c:v>85.576099999999997</c:v>
                </c:pt>
                <c:pt idx="856">
                  <c:v>87.779619999999994</c:v>
                </c:pt>
                <c:pt idx="857">
                  <c:v>86.789010000000005</c:v>
                </c:pt>
                <c:pt idx="858">
                  <c:v>91.821044999999998</c:v>
                </c:pt>
                <c:pt idx="859">
                  <c:v>86.251320000000007</c:v>
                </c:pt>
                <c:pt idx="860">
                  <c:v>86.743700000000004</c:v>
                </c:pt>
                <c:pt idx="861">
                  <c:v>83.738950000000003</c:v>
                </c:pt>
                <c:pt idx="862">
                  <c:v>94.436324999999997</c:v>
                </c:pt>
                <c:pt idx="863">
                  <c:v>91.706919999999997</c:v>
                </c:pt>
                <c:pt idx="864">
                  <c:v>69.481780000000001</c:v>
                </c:pt>
                <c:pt idx="865">
                  <c:v>72.217320000000001</c:v>
                </c:pt>
                <c:pt idx="866">
                  <c:v>79.326589999999996</c:v>
                </c:pt>
                <c:pt idx="867">
                  <c:v>75.396100000000004</c:v>
                </c:pt>
                <c:pt idx="868">
                  <c:v>76.016739999999999</c:v>
                </c:pt>
                <c:pt idx="869">
                  <c:v>79.233444000000006</c:v>
                </c:pt>
                <c:pt idx="870">
                  <c:v>81.091515000000001</c:v>
                </c:pt>
                <c:pt idx="871">
                  <c:v>77.043045000000006</c:v>
                </c:pt>
                <c:pt idx="872">
                  <c:v>75.670299999999997</c:v>
                </c:pt>
                <c:pt idx="873">
                  <c:v>80.366874999999993</c:v>
                </c:pt>
                <c:pt idx="874">
                  <c:v>83.183769999999996</c:v>
                </c:pt>
                <c:pt idx="875">
                  <c:v>78.089110000000005</c:v>
                </c:pt>
                <c:pt idx="876">
                  <c:v>86.488759999999999</c:v>
                </c:pt>
                <c:pt idx="877">
                  <c:v>88.375389999999996</c:v>
                </c:pt>
                <c:pt idx="878">
                  <c:v>88.501620000000003</c:v>
                </c:pt>
                <c:pt idx="879">
                  <c:v>92.635829999999999</c:v>
                </c:pt>
                <c:pt idx="880">
                  <c:v>86.024460000000005</c:v>
                </c:pt>
                <c:pt idx="881">
                  <c:v>97.357100000000003</c:v>
                </c:pt>
                <c:pt idx="882">
                  <c:v>91.590639999999993</c:v>
                </c:pt>
                <c:pt idx="883">
                  <c:v>95.328224000000006</c:v>
                </c:pt>
                <c:pt idx="884">
                  <c:v>86.122810000000001</c:v>
                </c:pt>
                <c:pt idx="885">
                  <c:v>89.522440000000003</c:v>
                </c:pt>
                <c:pt idx="886">
                  <c:v>86.634253999999999</c:v>
                </c:pt>
                <c:pt idx="887">
                  <c:v>86.031260000000003</c:v>
                </c:pt>
                <c:pt idx="888">
                  <c:v>89.734200000000001</c:v>
                </c:pt>
                <c:pt idx="889">
                  <c:v>90.854939999999999</c:v>
                </c:pt>
                <c:pt idx="890">
                  <c:v>86.715339999999998</c:v>
                </c:pt>
                <c:pt idx="891">
                  <c:v>96.696920000000006</c:v>
                </c:pt>
                <c:pt idx="892">
                  <c:v>101.363045</c:v>
                </c:pt>
                <c:pt idx="893">
                  <c:v>95.513350000000003</c:v>
                </c:pt>
                <c:pt idx="894">
                  <c:v>104.7923</c:v>
                </c:pt>
                <c:pt idx="895">
                  <c:v>108.66194</c:v>
                </c:pt>
                <c:pt idx="896">
                  <c:v>99.9054</c:v>
                </c:pt>
                <c:pt idx="897">
                  <c:v>100.437096</c:v>
                </c:pt>
                <c:pt idx="898">
                  <c:v>98.390600000000006</c:v>
                </c:pt>
                <c:pt idx="899">
                  <c:v>101.94665000000001</c:v>
                </c:pt>
                <c:pt idx="900">
                  <c:v>99.093029999999999</c:v>
                </c:pt>
                <c:pt idx="901">
                  <c:v>97.297905</c:v>
                </c:pt>
                <c:pt idx="902">
                  <c:v>96.207629999999995</c:v>
                </c:pt>
                <c:pt idx="903">
                  <c:v>95.619370000000004</c:v>
                </c:pt>
                <c:pt idx="904">
                  <c:v>94.141350000000003</c:v>
                </c:pt>
                <c:pt idx="905">
                  <c:v>101.72977400000001</c:v>
                </c:pt>
                <c:pt idx="906">
                  <c:v>94.645790000000005</c:v>
                </c:pt>
                <c:pt idx="907">
                  <c:v>93.115030000000004</c:v>
                </c:pt>
                <c:pt idx="908">
                  <c:v>102.60057</c:v>
                </c:pt>
                <c:pt idx="909">
                  <c:v>93.341605999999999</c:v>
                </c:pt>
                <c:pt idx="910">
                  <c:v>97.195044999999993</c:v>
                </c:pt>
                <c:pt idx="911">
                  <c:v>90.720460000000003</c:v>
                </c:pt>
                <c:pt idx="912">
                  <c:v>99.59872</c:v>
                </c:pt>
                <c:pt idx="913">
                  <c:v>98.719530000000006</c:v>
                </c:pt>
                <c:pt idx="914">
                  <c:v>95.659649999999999</c:v>
                </c:pt>
                <c:pt idx="915">
                  <c:v>101.42511</c:v>
                </c:pt>
                <c:pt idx="916">
                  <c:v>97.512950000000004</c:v>
                </c:pt>
                <c:pt idx="917">
                  <c:v>99.406580000000005</c:v>
                </c:pt>
                <c:pt idx="918">
                  <c:v>100.08172999999999</c:v>
                </c:pt>
                <c:pt idx="919">
                  <c:v>102.67671</c:v>
                </c:pt>
                <c:pt idx="920">
                  <c:v>96.334816000000004</c:v>
                </c:pt>
                <c:pt idx="921">
                  <c:v>102.37730999999999</c:v>
                </c:pt>
                <c:pt idx="922">
                  <c:v>98.932304000000002</c:v>
                </c:pt>
                <c:pt idx="923">
                  <c:v>94.006614999999996</c:v>
                </c:pt>
                <c:pt idx="924">
                  <c:v>97.095470000000006</c:v>
                </c:pt>
                <c:pt idx="925">
                  <c:v>95.881699999999995</c:v>
                </c:pt>
                <c:pt idx="926">
                  <c:v>100.10448</c:v>
                </c:pt>
                <c:pt idx="927">
                  <c:v>104.866714</c:v>
                </c:pt>
                <c:pt idx="928">
                  <c:v>103.92404000000001</c:v>
                </c:pt>
                <c:pt idx="929">
                  <c:v>98.816720000000004</c:v>
                </c:pt>
                <c:pt idx="930">
                  <c:v>110.36579</c:v>
                </c:pt>
                <c:pt idx="931">
                  <c:v>101.28684</c:v>
                </c:pt>
                <c:pt idx="932">
                  <c:v>110.22553000000001</c:v>
                </c:pt>
                <c:pt idx="933">
                  <c:v>97.57123</c:v>
                </c:pt>
                <c:pt idx="934">
                  <c:v>98.510506000000007</c:v>
                </c:pt>
                <c:pt idx="935">
                  <c:v>97.231440000000006</c:v>
                </c:pt>
                <c:pt idx="936">
                  <c:v>98.677310000000006</c:v>
                </c:pt>
                <c:pt idx="937">
                  <c:v>98.169259999999994</c:v>
                </c:pt>
                <c:pt idx="938">
                  <c:v>99.469899999999996</c:v>
                </c:pt>
                <c:pt idx="939">
                  <c:v>98.565253999999996</c:v>
                </c:pt>
                <c:pt idx="940">
                  <c:v>110.4914</c:v>
                </c:pt>
                <c:pt idx="941">
                  <c:v>106.4032</c:v>
                </c:pt>
                <c:pt idx="942">
                  <c:v>106.04669</c:v>
                </c:pt>
                <c:pt idx="943">
                  <c:v>108.91869</c:v>
                </c:pt>
                <c:pt idx="944">
                  <c:v>70.088393999999994</c:v>
                </c:pt>
                <c:pt idx="945">
                  <c:v>71.973240000000004</c:v>
                </c:pt>
                <c:pt idx="946">
                  <c:v>66.796539999999993</c:v>
                </c:pt>
                <c:pt idx="947">
                  <c:v>71.724620000000002</c:v>
                </c:pt>
                <c:pt idx="948">
                  <c:v>69.476029999999994</c:v>
                </c:pt>
                <c:pt idx="949">
                  <c:v>72.215164000000001</c:v>
                </c:pt>
                <c:pt idx="950">
                  <c:v>70.042060000000006</c:v>
                </c:pt>
                <c:pt idx="951">
                  <c:v>74.543593999999999</c:v>
                </c:pt>
                <c:pt idx="952">
                  <c:v>71.621390000000005</c:v>
                </c:pt>
                <c:pt idx="953">
                  <c:v>70.767623999999998</c:v>
                </c:pt>
                <c:pt idx="954">
                  <c:v>70.882773999999998</c:v>
                </c:pt>
                <c:pt idx="955">
                  <c:v>72.349810000000005</c:v>
                </c:pt>
                <c:pt idx="956">
                  <c:v>69.833725000000001</c:v>
                </c:pt>
                <c:pt idx="957">
                  <c:v>79.771299999999997</c:v>
                </c:pt>
                <c:pt idx="958">
                  <c:v>81.960409999999996</c:v>
                </c:pt>
                <c:pt idx="959">
                  <c:v>82.456360000000004</c:v>
                </c:pt>
                <c:pt idx="960">
                  <c:v>70.145799999999994</c:v>
                </c:pt>
                <c:pt idx="961">
                  <c:v>67.792950000000005</c:v>
                </c:pt>
                <c:pt idx="962">
                  <c:v>69.647080000000003</c:v>
                </c:pt>
                <c:pt idx="963">
                  <c:v>71.073654000000005</c:v>
                </c:pt>
                <c:pt idx="964">
                  <c:v>78.998390000000001</c:v>
                </c:pt>
                <c:pt idx="965">
                  <c:v>80.296139999999994</c:v>
                </c:pt>
                <c:pt idx="966">
                  <c:v>78.189179999999993</c:v>
                </c:pt>
                <c:pt idx="967">
                  <c:v>76.098433999999997</c:v>
                </c:pt>
                <c:pt idx="968">
                  <c:v>77.260549999999995</c:v>
                </c:pt>
                <c:pt idx="969">
                  <c:v>80.741039999999998</c:v>
                </c:pt>
                <c:pt idx="970">
                  <c:v>78.965869999999995</c:v>
                </c:pt>
                <c:pt idx="971">
                  <c:v>77.991510000000005</c:v>
                </c:pt>
                <c:pt idx="972">
                  <c:v>76.902919999999995</c:v>
                </c:pt>
                <c:pt idx="973">
                  <c:v>82.341229999999996</c:v>
                </c:pt>
                <c:pt idx="974">
                  <c:v>86.738759999999999</c:v>
                </c:pt>
                <c:pt idx="975">
                  <c:v>84.159030000000001</c:v>
                </c:pt>
                <c:pt idx="976">
                  <c:v>95.097915999999998</c:v>
                </c:pt>
                <c:pt idx="977">
                  <c:v>92.670529999999999</c:v>
                </c:pt>
                <c:pt idx="978">
                  <c:v>93.67183</c:v>
                </c:pt>
                <c:pt idx="979">
                  <c:v>95.192520000000002</c:v>
                </c:pt>
                <c:pt idx="980">
                  <c:v>98.303635</c:v>
                </c:pt>
                <c:pt idx="981">
                  <c:v>96.668080000000003</c:v>
                </c:pt>
                <c:pt idx="982">
                  <c:v>96.556880000000007</c:v>
                </c:pt>
                <c:pt idx="983">
                  <c:v>97.353430000000003</c:v>
                </c:pt>
                <c:pt idx="984">
                  <c:v>91.508930000000007</c:v>
                </c:pt>
                <c:pt idx="985">
                  <c:v>90.800979999999996</c:v>
                </c:pt>
                <c:pt idx="986">
                  <c:v>91.691460000000006</c:v>
                </c:pt>
                <c:pt idx="987">
                  <c:v>93.594589999999997</c:v>
                </c:pt>
                <c:pt idx="988">
                  <c:v>98.486239999999995</c:v>
                </c:pt>
                <c:pt idx="989">
                  <c:v>94.061909999999997</c:v>
                </c:pt>
                <c:pt idx="990">
                  <c:v>92.458269999999999</c:v>
                </c:pt>
                <c:pt idx="991">
                  <c:v>91.937740000000005</c:v>
                </c:pt>
                <c:pt idx="992">
                  <c:v>92.423410000000004</c:v>
                </c:pt>
                <c:pt idx="993">
                  <c:v>84.091229999999996</c:v>
                </c:pt>
                <c:pt idx="994">
                  <c:v>94.86054</c:v>
                </c:pt>
                <c:pt idx="995">
                  <c:v>88.328636000000003</c:v>
                </c:pt>
                <c:pt idx="996">
                  <c:v>99.605286000000007</c:v>
                </c:pt>
                <c:pt idx="997">
                  <c:v>93.036995000000005</c:v>
                </c:pt>
                <c:pt idx="998">
                  <c:v>97.836020000000005</c:v>
                </c:pt>
                <c:pt idx="999">
                  <c:v>98.870519999999999</c:v>
                </c:pt>
                <c:pt idx="1000">
                  <c:v>105.94375599999999</c:v>
                </c:pt>
                <c:pt idx="1001">
                  <c:v>97.984070000000003</c:v>
                </c:pt>
                <c:pt idx="1002">
                  <c:v>92.397450000000006</c:v>
                </c:pt>
                <c:pt idx="1003">
                  <c:v>99.946250000000006</c:v>
                </c:pt>
                <c:pt idx="1004">
                  <c:v>98.226326</c:v>
                </c:pt>
                <c:pt idx="1005">
                  <c:v>106.74636</c:v>
                </c:pt>
                <c:pt idx="1006">
                  <c:v>105.66450500000001</c:v>
                </c:pt>
                <c:pt idx="1007">
                  <c:v>101.07467</c:v>
                </c:pt>
                <c:pt idx="1008">
                  <c:v>88.565420000000003</c:v>
                </c:pt>
                <c:pt idx="1009">
                  <c:v>93.489199999999997</c:v>
                </c:pt>
                <c:pt idx="1010">
                  <c:v>90.952439999999996</c:v>
                </c:pt>
                <c:pt idx="1011">
                  <c:v>92.507779999999997</c:v>
                </c:pt>
                <c:pt idx="1012">
                  <c:v>89.951599999999999</c:v>
                </c:pt>
                <c:pt idx="1013">
                  <c:v>92.336100000000002</c:v>
                </c:pt>
                <c:pt idx="1014">
                  <c:v>89.958699999999993</c:v>
                </c:pt>
                <c:pt idx="1015">
                  <c:v>104.608604</c:v>
                </c:pt>
                <c:pt idx="1016">
                  <c:v>103.79912</c:v>
                </c:pt>
                <c:pt idx="1017">
                  <c:v>99.651566000000003</c:v>
                </c:pt>
                <c:pt idx="1018">
                  <c:v>95.180710000000005</c:v>
                </c:pt>
                <c:pt idx="1019">
                  <c:v>99.178340000000006</c:v>
                </c:pt>
                <c:pt idx="1020">
                  <c:v>97.619934000000001</c:v>
                </c:pt>
                <c:pt idx="1021">
                  <c:v>97.327399999999997</c:v>
                </c:pt>
                <c:pt idx="1022">
                  <c:v>95.732740000000007</c:v>
                </c:pt>
                <c:pt idx="1023">
                  <c:v>97.088660000000004</c:v>
                </c:pt>
                <c:pt idx="1024">
                  <c:v>84.691270000000003</c:v>
                </c:pt>
                <c:pt idx="1025">
                  <c:v>83.593024999999997</c:v>
                </c:pt>
                <c:pt idx="1026">
                  <c:v>83.522934000000006</c:v>
                </c:pt>
                <c:pt idx="1027">
                  <c:v>86.298860000000005</c:v>
                </c:pt>
                <c:pt idx="1028">
                  <c:v>87.086464000000007</c:v>
                </c:pt>
                <c:pt idx="1029">
                  <c:v>88.600679999999997</c:v>
                </c:pt>
                <c:pt idx="1030">
                  <c:v>88.781270000000006</c:v>
                </c:pt>
                <c:pt idx="1031">
                  <c:v>84.156784000000002</c:v>
                </c:pt>
                <c:pt idx="1032">
                  <c:v>85.419020000000003</c:v>
                </c:pt>
                <c:pt idx="1033">
                  <c:v>92.809520000000006</c:v>
                </c:pt>
                <c:pt idx="1034">
                  <c:v>93.078469999999996</c:v>
                </c:pt>
                <c:pt idx="1035">
                  <c:v>95.645354999999995</c:v>
                </c:pt>
                <c:pt idx="1036">
                  <c:v>87.867760000000004</c:v>
                </c:pt>
                <c:pt idx="1037">
                  <c:v>89.525019999999998</c:v>
                </c:pt>
                <c:pt idx="1038">
                  <c:v>94.357550000000003</c:v>
                </c:pt>
                <c:pt idx="1039">
                  <c:v>93.86618</c:v>
                </c:pt>
                <c:pt idx="1040">
                  <c:v>80.678060000000002</c:v>
                </c:pt>
                <c:pt idx="1041">
                  <c:v>74.897139999999993</c:v>
                </c:pt>
                <c:pt idx="1042">
                  <c:v>79.379890000000003</c:v>
                </c:pt>
                <c:pt idx="1043">
                  <c:v>78.829400000000007</c:v>
                </c:pt>
                <c:pt idx="1044">
                  <c:v>80.760990000000007</c:v>
                </c:pt>
                <c:pt idx="1045">
                  <c:v>78.544585999999995</c:v>
                </c:pt>
                <c:pt idx="1046">
                  <c:v>82.98254</c:v>
                </c:pt>
                <c:pt idx="1047">
                  <c:v>78.18347</c:v>
                </c:pt>
                <c:pt idx="1048">
                  <c:v>82.366169999999997</c:v>
                </c:pt>
                <c:pt idx="1049">
                  <c:v>80.816024999999996</c:v>
                </c:pt>
                <c:pt idx="1050">
                  <c:v>91.010990000000007</c:v>
                </c:pt>
                <c:pt idx="1051">
                  <c:v>88.004776000000007</c:v>
                </c:pt>
                <c:pt idx="1052">
                  <c:v>85.051550000000006</c:v>
                </c:pt>
                <c:pt idx="1053">
                  <c:v>85.580749999999995</c:v>
                </c:pt>
                <c:pt idx="1054">
                  <c:v>85.273920000000004</c:v>
                </c:pt>
                <c:pt idx="1055">
                  <c:v>88.069016000000005</c:v>
                </c:pt>
                <c:pt idx="1056">
                  <c:v>74.515360000000001</c:v>
                </c:pt>
                <c:pt idx="1057">
                  <c:v>78.891540000000006</c:v>
                </c:pt>
                <c:pt idx="1058">
                  <c:v>82.709779999999995</c:v>
                </c:pt>
                <c:pt idx="1059">
                  <c:v>79.909133999999995</c:v>
                </c:pt>
                <c:pt idx="1060">
                  <c:v>80.37679</c:v>
                </c:pt>
                <c:pt idx="1061">
                  <c:v>83.506069999999994</c:v>
                </c:pt>
                <c:pt idx="1062">
                  <c:v>79.924539999999993</c:v>
                </c:pt>
                <c:pt idx="1063">
                  <c:v>85.880449999999996</c:v>
                </c:pt>
                <c:pt idx="1064">
                  <c:v>79.234740000000002</c:v>
                </c:pt>
                <c:pt idx="1065">
                  <c:v>83.395510000000002</c:v>
                </c:pt>
                <c:pt idx="1066">
                  <c:v>81.775115999999997</c:v>
                </c:pt>
                <c:pt idx="1067">
                  <c:v>85.170760000000001</c:v>
                </c:pt>
                <c:pt idx="1068">
                  <c:v>84.965530000000001</c:v>
                </c:pt>
                <c:pt idx="1069">
                  <c:v>85.347890000000007</c:v>
                </c:pt>
                <c:pt idx="1070">
                  <c:v>78.395386000000002</c:v>
                </c:pt>
                <c:pt idx="1071">
                  <c:v>84.628309999999999</c:v>
                </c:pt>
                <c:pt idx="1072">
                  <c:v>84.167460000000005</c:v>
                </c:pt>
                <c:pt idx="1073">
                  <c:v>84.551604999999995</c:v>
                </c:pt>
                <c:pt idx="1074">
                  <c:v>81.669719999999998</c:v>
                </c:pt>
                <c:pt idx="1075">
                  <c:v>84.66574</c:v>
                </c:pt>
                <c:pt idx="1076">
                  <c:v>81.277209999999997</c:v>
                </c:pt>
                <c:pt idx="1077">
                  <c:v>93.654640000000001</c:v>
                </c:pt>
                <c:pt idx="1078">
                  <c:v>83.863140000000001</c:v>
                </c:pt>
                <c:pt idx="1079">
                  <c:v>86.144615000000002</c:v>
                </c:pt>
                <c:pt idx="1080">
                  <c:v>85.780590000000004</c:v>
                </c:pt>
                <c:pt idx="1081">
                  <c:v>86.657200000000003</c:v>
                </c:pt>
                <c:pt idx="1082">
                  <c:v>88.254090000000005</c:v>
                </c:pt>
                <c:pt idx="1083">
                  <c:v>81.776020000000003</c:v>
                </c:pt>
                <c:pt idx="1084">
                  <c:v>83.606679999999997</c:v>
                </c:pt>
                <c:pt idx="1085">
                  <c:v>81.316770000000005</c:v>
                </c:pt>
                <c:pt idx="1086">
                  <c:v>87.533423999999997</c:v>
                </c:pt>
                <c:pt idx="1087">
                  <c:v>86.595389999999995</c:v>
                </c:pt>
                <c:pt idx="1088">
                  <c:v>117.17708</c:v>
                </c:pt>
                <c:pt idx="1089">
                  <c:v>112.85223999999999</c:v>
                </c:pt>
                <c:pt idx="1090">
                  <c:v>113.82432</c:v>
                </c:pt>
                <c:pt idx="1091">
                  <c:v>113.88447600000001</c:v>
                </c:pt>
                <c:pt idx="1092">
                  <c:v>109.25075</c:v>
                </c:pt>
                <c:pt idx="1093">
                  <c:v>115.11539500000001</c:v>
                </c:pt>
                <c:pt idx="1094">
                  <c:v>113.9216</c:v>
                </c:pt>
                <c:pt idx="1095">
                  <c:v>117.2546</c:v>
                </c:pt>
                <c:pt idx="1096">
                  <c:v>117.87362</c:v>
                </c:pt>
                <c:pt idx="1097">
                  <c:v>115.738846</c:v>
                </c:pt>
                <c:pt idx="1098">
                  <c:v>114.02722</c:v>
                </c:pt>
                <c:pt idx="1099">
                  <c:v>110.4928</c:v>
                </c:pt>
                <c:pt idx="1100">
                  <c:v>110.55516</c:v>
                </c:pt>
                <c:pt idx="1101">
                  <c:v>121.812</c:v>
                </c:pt>
                <c:pt idx="1102">
                  <c:v>116.46292</c:v>
                </c:pt>
                <c:pt idx="1103">
                  <c:v>120.36454999999999</c:v>
                </c:pt>
                <c:pt idx="1104">
                  <c:v>117.08969</c:v>
                </c:pt>
                <c:pt idx="1105">
                  <c:v>117.61835499999999</c:v>
                </c:pt>
                <c:pt idx="1106">
                  <c:v>119.35160999999999</c:v>
                </c:pt>
                <c:pt idx="1107">
                  <c:v>118.02424000000001</c:v>
                </c:pt>
                <c:pt idx="1108">
                  <c:v>118.18431</c:v>
                </c:pt>
                <c:pt idx="1109">
                  <c:v>120.30401999999999</c:v>
                </c:pt>
                <c:pt idx="1110">
                  <c:v>108.3109</c:v>
                </c:pt>
                <c:pt idx="1111">
                  <c:v>111.80857</c:v>
                </c:pt>
                <c:pt idx="1112">
                  <c:v>120.372696</c:v>
                </c:pt>
                <c:pt idx="1113">
                  <c:v>112.830246</c:v>
                </c:pt>
                <c:pt idx="1114">
                  <c:v>116.73335</c:v>
                </c:pt>
                <c:pt idx="1115">
                  <c:v>115.74999</c:v>
                </c:pt>
                <c:pt idx="1116">
                  <c:v>118.13025</c:v>
                </c:pt>
                <c:pt idx="1117">
                  <c:v>116.43012</c:v>
                </c:pt>
                <c:pt idx="1118">
                  <c:v>115.82946</c:v>
                </c:pt>
                <c:pt idx="1119">
                  <c:v>117.23644</c:v>
                </c:pt>
                <c:pt idx="1120">
                  <c:v>111.765816</c:v>
                </c:pt>
                <c:pt idx="1121">
                  <c:v>112.843124</c:v>
                </c:pt>
                <c:pt idx="1122">
                  <c:v>116.99017000000001</c:v>
                </c:pt>
                <c:pt idx="1123">
                  <c:v>113.00395</c:v>
                </c:pt>
                <c:pt idx="1124">
                  <c:v>111.5176</c:v>
                </c:pt>
                <c:pt idx="1125">
                  <c:v>123.56735</c:v>
                </c:pt>
                <c:pt idx="1126">
                  <c:v>122.363235</c:v>
                </c:pt>
                <c:pt idx="1127">
                  <c:v>121.19848</c:v>
                </c:pt>
                <c:pt idx="1128">
                  <c:v>114.88847</c:v>
                </c:pt>
                <c:pt idx="1129">
                  <c:v>115.76615</c:v>
                </c:pt>
                <c:pt idx="1130">
                  <c:v>117.14404999999999</c:v>
                </c:pt>
                <c:pt idx="1131">
                  <c:v>119.71581</c:v>
                </c:pt>
                <c:pt idx="1132">
                  <c:v>116.061134</c:v>
                </c:pt>
                <c:pt idx="1133">
                  <c:v>119.990486</c:v>
                </c:pt>
                <c:pt idx="1134">
                  <c:v>114.75049</c:v>
                </c:pt>
                <c:pt idx="1135">
                  <c:v>115.78287</c:v>
                </c:pt>
                <c:pt idx="1136">
                  <c:v>114.70592000000001</c:v>
                </c:pt>
                <c:pt idx="1137">
                  <c:v>114.586586</c:v>
                </c:pt>
                <c:pt idx="1138">
                  <c:v>116.5253</c:v>
                </c:pt>
                <c:pt idx="1139">
                  <c:v>123.56735</c:v>
                </c:pt>
                <c:pt idx="1140">
                  <c:v>118.212036</c:v>
                </c:pt>
                <c:pt idx="1141">
                  <c:v>120.04537999999999</c:v>
                </c:pt>
                <c:pt idx="1142">
                  <c:v>118.588745</c:v>
                </c:pt>
                <c:pt idx="1143">
                  <c:v>116.872986</c:v>
                </c:pt>
                <c:pt idx="1144">
                  <c:v>113.34775500000001</c:v>
                </c:pt>
                <c:pt idx="1145">
                  <c:v>119.40743000000001</c:v>
                </c:pt>
                <c:pt idx="1146">
                  <c:v>110.33195499999999</c:v>
                </c:pt>
                <c:pt idx="1147">
                  <c:v>115.43687</c:v>
                </c:pt>
                <c:pt idx="1148">
                  <c:v>118.63768</c:v>
                </c:pt>
                <c:pt idx="1149">
                  <c:v>116.51778</c:v>
                </c:pt>
                <c:pt idx="1150">
                  <c:v>116.20238500000001</c:v>
                </c:pt>
                <c:pt idx="1151">
                  <c:v>116.02327</c:v>
                </c:pt>
                <c:pt idx="1152">
                  <c:v>110.15748000000001</c:v>
                </c:pt>
                <c:pt idx="1153">
                  <c:v>114.74603999999999</c:v>
                </c:pt>
                <c:pt idx="1154">
                  <c:v>116.44268</c:v>
                </c:pt>
                <c:pt idx="1155">
                  <c:v>119.40085000000001</c:v>
                </c:pt>
                <c:pt idx="1156">
                  <c:v>117.28127000000001</c:v>
                </c:pt>
                <c:pt idx="1157">
                  <c:v>118.76049</c:v>
                </c:pt>
                <c:pt idx="1158">
                  <c:v>118.54104</c:v>
                </c:pt>
                <c:pt idx="1159">
                  <c:v>119.86912</c:v>
                </c:pt>
                <c:pt idx="1160">
                  <c:v>121.80277</c:v>
                </c:pt>
                <c:pt idx="1161">
                  <c:v>119.65073</c:v>
                </c:pt>
                <c:pt idx="1162">
                  <c:v>116.86507400000001</c:v>
                </c:pt>
                <c:pt idx="1163">
                  <c:v>115.81984</c:v>
                </c:pt>
                <c:pt idx="1164">
                  <c:v>121.42824</c:v>
                </c:pt>
                <c:pt idx="1165">
                  <c:v>118.90225</c:v>
                </c:pt>
                <c:pt idx="1166">
                  <c:v>120.53224</c:v>
                </c:pt>
                <c:pt idx="1167">
                  <c:v>115.59036</c:v>
                </c:pt>
                <c:pt idx="1168">
                  <c:v>109.55963</c:v>
                </c:pt>
                <c:pt idx="1169">
                  <c:v>116.49415999999999</c:v>
                </c:pt>
                <c:pt idx="1170">
                  <c:v>117.042564</c:v>
                </c:pt>
                <c:pt idx="1171">
                  <c:v>118.959526</c:v>
                </c:pt>
                <c:pt idx="1172">
                  <c:v>116.26594</c:v>
                </c:pt>
                <c:pt idx="1173">
                  <c:v>114.10284</c:v>
                </c:pt>
                <c:pt idx="1174">
                  <c:v>114.00339</c:v>
                </c:pt>
                <c:pt idx="1175">
                  <c:v>110.39249</c:v>
                </c:pt>
                <c:pt idx="1176">
                  <c:v>114.40855000000001</c:v>
                </c:pt>
                <c:pt idx="1177">
                  <c:v>122.48698</c:v>
                </c:pt>
                <c:pt idx="1178">
                  <c:v>119.8077</c:v>
                </c:pt>
                <c:pt idx="1179">
                  <c:v>118.90497999999999</c:v>
                </c:pt>
                <c:pt idx="1180">
                  <c:v>116.93831</c:v>
                </c:pt>
                <c:pt idx="1181">
                  <c:v>118.96487</c:v>
                </c:pt>
                <c:pt idx="1182">
                  <c:v>121.40076000000001</c:v>
                </c:pt>
                <c:pt idx="1183">
                  <c:v>117.20911</c:v>
                </c:pt>
                <c:pt idx="1184">
                  <c:v>121.27132400000001</c:v>
                </c:pt>
                <c:pt idx="1185">
                  <c:v>113.98131600000001</c:v>
                </c:pt>
                <c:pt idx="1186">
                  <c:v>107.041794</c:v>
                </c:pt>
                <c:pt idx="1187">
                  <c:v>113.36552</c:v>
                </c:pt>
                <c:pt idx="1188">
                  <c:v>116.04293</c:v>
                </c:pt>
                <c:pt idx="1189">
                  <c:v>111.77630600000001</c:v>
                </c:pt>
                <c:pt idx="1190">
                  <c:v>116.29549400000001</c:v>
                </c:pt>
                <c:pt idx="1191">
                  <c:v>120.57448599999999</c:v>
                </c:pt>
                <c:pt idx="1192">
                  <c:v>115.40166499999999</c:v>
                </c:pt>
                <c:pt idx="1193">
                  <c:v>115.090485</c:v>
                </c:pt>
                <c:pt idx="1194">
                  <c:v>111.89591</c:v>
                </c:pt>
                <c:pt idx="1195">
                  <c:v>118.906746</c:v>
                </c:pt>
                <c:pt idx="1196">
                  <c:v>118.79941599999999</c:v>
                </c:pt>
                <c:pt idx="1197">
                  <c:v>114.51504</c:v>
                </c:pt>
                <c:pt idx="1198">
                  <c:v>108.298615</c:v>
                </c:pt>
                <c:pt idx="1199">
                  <c:v>115.87367999999999</c:v>
                </c:pt>
                <c:pt idx="1200">
                  <c:v>115.08681</c:v>
                </c:pt>
                <c:pt idx="1201">
                  <c:v>115.92345400000001</c:v>
                </c:pt>
                <c:pt idx="1202">
                  <c:v>120.52648000000001</c:v>
                </c:pt>
                <c:pt idx="1203">
                  <c:v>119.73183</c:v>
                </c:pt>
                <c:pt idx="1204">
                  <c:v>122.27822999999999</c:v>
                </c:pt>
                <c:pt idx="1205">
                  <c:v>108.68758</c:v>
                </c:pt>
                <c:pt idx="1206">
                  <c:v>120.30585499999999</c:v>
                </c:pt>
                <c:pt idx="1207">
                  <c:v>124.60037</c:v>
                </c:pt>
                <c:pt idx="1208">
                  <c:v>115.58123000000001</c:v>
                </c:pt>
                <c:pt idx="1209">
                  <c:v>118.24453</c:v>
                </c:pt>
                <c:pt idx="1210">
                  <c:v>116.85026000000001</c:v>
                </c:pt>
                <c:pt idx="1211">
                  <c:v>118.53352</c:v>
                </c:pt>
                <c:pt idx="1212">
                  <c:v>113.24253</c:v>
                </c:pt>
                <c:pt idx="1213">
                  <c:v>113.128525</c:v>
                </c:pt>
                <c:pt idx="1214">
                  <c:v>117.64179</c:v>
                </c:pt>
                <c:pt idx="1215">
                  <c:v>114.0544</c:v>
                </c:pt>
                <c:pt idx="1216">
                  <c:v>116.92292</c:v>
                </c:pt>
                <c:pt idx="1217">
                  <c:v>112.57057</c:v>
                </c:pt>
                <c:pt idx="1218">
                  <c:v>122.18667000000001</c:v>
                </c:pt>
                <c:pt idx="1219">
                  <c:v>118.34223</c:v>
                </c:pt>
                <c:pt idx="1220">
                  <c:v>118.55332</c:v>
                </c:pt>
                <c:pt idx="1221">
                  <c:v>118.58301</c:v>
                </c:pt>
                <c:pt idx="1222">
                  <c:v>116.362686</c:v>
                </c:pt>
                <c:pt idx="1223">
                  <c:v>109.72342</c:v>
                </c:pt>
                <c:pt idx="1224">
                  <c:v>117.58246</c:v>
                </c:pt>
                <c:pt idx="1225">
                  <c:v>120.56081399999999</c:v>
                </c:pt>
                <c:pt idx="1226">
                  <c:v>118.63768</c:v>
                </c:pt>
                <c:pt idx="1227">
                  <c:v>119.74384999999999</c:v>
                </c:pt>
                <c:pt idx="1228">
                  <c:v>119.03234999999999</c:v>
                </c:pt>
                <c:pt idx="1229">
                  <c:v>114.24975999999999</c:v>
                </c:pt>
                <c:pt idx="1230">
                  <c:v>119.83604</c:v>
                </c:pt>
                <c:pt idx="1231">
                  <c:v>118.772865</c:v>
                </c:pt>
                <c:pt idx="1232">
                  <c:v>117.49215</c:v>
                </c:pt>
                <c:pt idx="1233">
                  <c:v>118.05540000000001</c:v>
                </c:pt>
                <c:pt idx="1234">
                  <c:v>112.56599</c:v>
                </c:pt>
                <c:pt idx="1235">
                  <c:v>116.86076</c:v>
                </c:pt>
                <c:pt idx="1236">
                  <c:v>113.82219000000001</c:v>
                </c:pt>
                <c:pt idx="1237">
                  <c:v>113.03342000000001</c:v>
                </c:pt>
                <c:pt idx="1238">
                  <c:v>112.17222</c:v>
                </c:pt>
                <c:pt idx="1239">
                  <c:v>119.50642999999999</c:v>
                </c:pt>
                <c:pt idx="1240">
                  <c:v>109.37179999999999</c:v>
                </c:pt>
                <c:pt idx="1241">
                  <c:v>117.40253</c:v>
                </c:pt>
                <c:pt idx="1242">
                  <c:v>119.51179999999999</c:v>
                </c:pt>
                <c:pt idx="1243">
                  <c:v>113.71917000000001</c:v>
                </c:pt>
                <c:pt idx="1244">
                  <c:v>119.098305</c:v>
                </c:pt>
                <c:pt idx="1245">
                  <c:v>113.38742000000001</c:v>
                </c:pt>
                <c:pt idx="1246">
                  <c:v>118.481415</c:v>
                </c:pt>
                <c:pt idx="1247">
                  <c:v>113.85081</c:v>
                </c:pt>
                <c:pt idx="1248">
                  <c:v>119.64363</c:v>
                </c:pt>
                <c:pt idx="1249">
                  <c:v>111.47203</c:v>
                </c:pt>
                <c:pt idx="1250">
                  <c:v>117.979195</c:v>
                </c:pt>
                <c:pt idx="1251">
                  <c:v>112.021835</c:v>
                </c:pt>
                <c:pt idx="1252">
                  <c:v>115.76615</c:v>
                </c:pt>
                <c:pt idx="1253">
                  <c:v>114.76718</c:v>
                </c:pt>
                <c:pt idx="1254">
                  <c:v>114.61816</c:v>
                </c:pt>
                <c:pt idx="1255">
                  <c:v>119.56731000000001</c:v>
                </c:pt>
                <c:pt idx="1256">
                  <c:v>115.92392</c:v>
                </c:pt>
                <c:pt idx="1257">
                  <c:v>116.22421</c:v>
                </c:pt>
                <c:pt idx="1258">
                  <c:v>122.2444</c:v>
                </c:pt>
                <c:pt idx="1259">
                  <c:v>114.57955</c:v>
                </c:pt>
                <c:pt idx="1260">
                  <c:v>119.64363</c:v>
                </c:pt>
                <c:pt idx="1261">
                  <c:v>114.09914999999999</c:v>
                </c:pt>
                <c:pt idx="1262">
                  <c:v>117.41119</c:v>
                </c:pt>
                <c:pt idx="1263">
                  <c:v>114.10284</c:v>
                </c:pt>
                <c:pt idx="1264">
                  <c:v>119.820015</c:v>
                </c:pt>
                <c:pt idx="1265">
                  <c:v>113.87183</c:v>
                </c:pt>
                <c:pt idx="1266">
                  <c:v>119.14373999999999</c:v>
                </c:pt>
                <c:pt idx="1267">
                  <c:v>118.75637999999999</c:v>
                </c:pt>
                <c:pt idx="1268">
                  <c:v>110.06279000000001</c:v>
                </c:pt>
                <c:pt idx="1269">
                  <c:v>119.81077000000001</c:v>
                </c:pt>
                <c:pt idx="1270">
                  <c:v>116.98882</c:v>
                </c:pt>
                <c:pt idx="1271">
                  <c:v>117.41827000000001</c:v>
                </c:pt>
                <c:pt idx="1272">
                  <c:v>119.42344</c:v>
                </c:pt>
                <c:pt idx="1273">
                  <c:v>121.973885</c:v>
                </c:pt>
                <c:pt idx="1274">
                  <c:v>113.68658000000001</c:v>
                </c:pt>
                <c:pt idx="1275">
                  <c:v>110.98011</c:v>
                </c:pt>
                <c:pt idx="1276">
                  <c:v>122.45123</c:v>
                </c:pt>
                <c:pt idx="1277">
                  <c:v>114.93118</c:v>
                </c:pt>
                <c:pt idx="1278">
                  <c:v>114.80566</c:v>
                </c:pt>
                <c:pt idx="1279">
                  <c:v>112.52975000000001</c:v>
                </c:pt>
                <c:pt idx="1280">
                  <c:v>118.67042499999999</c:v>
                </c:pt>
                <c:pt idx="1281">
                  <c:v>119.344925</c:v>
                </c:pt>
                <c:pt idx="1282">
                  <c:v>118.66652000000001</c:v>
                </c:pt>
                <c:pt idx="1283">
                  <c:v>115.0998</c:v>
                </c:pt>
                <c:pt idx="1284">
                  <c:v>116.73368000000001</c:v>
                </c:pt>
                <c:pt idx="1285">
                  <c:v>118.11790499999999</c:v>
                </c:pt>
                <c:pt idx="1286">
                  <c:v>113.49657999999999</c:v>
                </c:pt>
                <c:pt idx="1287">
                  <c:v>112.64503000000001</c:v>
                </c:pt>
                <c:pt idx="1288">
                  <c:v>118.24721</c:v>
                </c:pt>
                <c:pt idx="1289">
                  <c:v>117.31184</c:v>
                </c:pt>
                <c:pt idx="1290">
                  <c:v>117.58246</c:v>
                </c:pt>
                <c:pt idx="1291">
                  <c:v>112.50967</c:v>
                </c:pt>
                <c:pt idx="1292">
                  <c:v>113.59003</c:v>
                </c:pt>
                <c:pt idx="1293">
                  <c:v>114.32659</c:v>
                </c:pt>
                <c:pt idx="1294">
                  <c:v>115.54594</c:v>
                </c:pt>
                <c:pt idx="1295">
                  <c:v>109.68374</c:v>
                </c:pt>
                <c:pt idx="1296">
                  <c:v>110.87874600000001</c:v>
                </c:pt>
                <c:pt idx="1297">
                  <c:v>115.58884399999999</c:v>
                </c:pt>
                <c:pt idx="1298">
                  <c:v>113.76356</c:v>
                </c:pt>
                <c:pt idx="1299">
                  <c:v>112.10706999999999</c:v>
                </c:pt>
                <c:pt idx="1300">
                  <c:v>116.629105</c:v>
                </c:pt>
                <c:pt idx="1301">
                  <c:v>118.95309399999999</c:v>
                </c:pt>
                <c:pt idx="1302">
                  <c:v>109.80395</c:v>
                </c:pt>
                <c:pt idx="1303">
                  <c:v>114.11487</c:v>
                </c:pt>
                <c:pt idx="1304">
                  <c:v>117.22524</c:v>
                </c:pt>
                <c:pt idx="1305">
                  <c:v>114.38393000000001</c:v>
                </c:pt>
                <c:pt idx="1306">
                  <c:v>115.70243000000001</c:v>
                </c:pt>
                <c:pt idx="1307">
                  <c:v>117.75367</c:v>
                </c:pt>
                <c:pt idx="1308">
                  <c:v>111.56355000000001</c:v>
                </c:pt>
                <c:pt idx="1309">
                  <c:v>117.32816</c:v>
                </c:pt>
                <c:pt idx="1310">
                  <c:v>119.923615</c:v>
                </c:pt>
                <c:pt idx="1311">
                  <c:v>110.67511</c:v>
                </c:pt>
                <c:pt idx="1312">
                  <c:v>119.41398</c:v>
                </c:pt>
                <c:pt idx="1313">
                  <c:v>113.04154</c:v>
                </c:pt>
                <c:pt idx="1314">
                  <c:v>114.62333</c:v>
                </c:pt>
                <c:pt idx="1315">
                  <c:v>112.26746</c:v>
                </c:pt>
                <c:pt idx="1316">
                  <c:v>118.63458</c:v>
                </c:pt>
                <c:pt idx="1317">
                  <c:v>111.976395</c:v>
                </c:pt>
                <c:pt idx="1318">
                  <c:v>120.19741</c:v>
                </c:pt>
                <c:pt idx="1319">
                  <c:v>118.36512999999999</c:v>
                </c:pt>
                <c:pt idx="1320">
                  <c:v>113.01266</c:v>
                </c:pt>
                <c:pt idx="1321">
                  <c:v>116.86069500000001</c:v>
                </c:pt>
                <c:pt idx="1322">
                  <c:v>118.978065</c:v>
                </c:pt>
                <c:pt idx="1323">
                  <c:v>115.16351</c:v>
                </c:pt>
                <c:pt idx="1324">
                  <c:v>117.64653</c:v>
                </c:pt>
                <c:pt idx="1325">
                  <c:v>117.36492</c:v>
                </c:pt>
                <c:pt idx="1326">
                  <c:v>121.53568</c:v>
                </c:pt>
                <c:pt idx="1327">
                  <c:v>117.37192</c:v>
                </c:pt>
                <c:pt idx="1328">
                  <c:v>117.77316</c:v>
                </c:pt>
                <c:pt idx="1329">
                  <c:v>111.665504</c:v>
                </c:pt>
                <c:pt idx="1330">
                  <c:v>116.27969</c:v>
                </c:pt>
                <c:pt idx="1331">
                  <c:v>116.52173999999999</c:v>
                </c:pt>
                <c:pt idx="1332">
                  <c:v>119.42428</c:v>
                </c:pt>
                <c:pt idx="1333">
                  <c:v>118.3788</c:v>
                </c:pt>
                <c:pt idx="1334">
                  <c:v>114.61816</c:v>
                </c:pt>
                <c:pt idx="1335">
                  <c:v>119.30829</c:v>
                </c:pt>
                <c:pt idx="1336">
                  <c:v>117.98631</c:v>
                </c:pt>
                <c:pt idx="1337">
                  <c:v>117.54476</c:v>
                </c:pt>
                <c:pt idx="1338">
                  <c:v>111.51166000000001</c:v>
                </c:pt>
                <c:pt idx="1339">
                  <c:v>116.23501</c:v>
                </c:pt>
                <c:pt idx="1340">
                  <c:v>117.02544</c:v>
                </c:pt>
                <c:pt idx="1341">
                  <c:v>113.43548</c:v>
                </c:pt>
                <c:pt idx="1342">
                  <c:v>118.595505</c:v>
                </c:pt>
                <c:pt idx="1343">
                  <c:v>118.794785</c:v>
                </c:pt>
                <c:pt idx="1344">
                  <c:v>114.48554</c:v>
                </c:pt>
                <c:pt idx="1345">
                  <c:v>114.17513</c:v>
                </c:pt>
                <c:pt idx="1346">
                  <c:v>116.852875</c:v>
                </c:pt>
                <c:pt idx="1347">
                  <c:v>121.03418000000001</c:v>
                </c:pt>
                <c:pt idx="1348">
                  <c:v>121.22989</c:v>
                </c:pt>
                <c:pt idx="1349">
                  <c:v>118.34223</c:v>
                </c:pt>
                <c:pt idx="1350">
                  <c:v>115.435295</c:v>
                </c:pt>
                <c:pt idx="1351">
                  <c:v>116.73807499999999</c:v>
                </c:pt>
                <c:pt idx="1352">
                  <c:v>110.44358</c:v>
                </c:pt>
                <c:pt idx="1353">
                  <c:v>113.45774</c:v>
                </c:pt>
                <c:pt idx="1354">
                  <c:v>114.93221</c:v>
                </c:pt>
                <c:pt idx="1355">
                  <c:v>117.61417400000001</c:v>
                </c:pt>
                <c:pt idx="1356">
                  <c:v>117.80202</c:v>
                </c:pt>
                <c:pt idx="1357">
                  <c:v>118.35879</c:v>
                </c:pt>
                <c:pt idx="1358">
                  <c:v>115.05567000000001</c:v>
                </c:pt>
                <c:pt idx="1359">
                  <c:v>111.13736</c:v>
                </c:pt>
                <c:pt idx="1360">
                  <c:v>111.11364</c:v>
                </c:pt>
                <c:pt idx="1361">
                  <c:v>118.25378000000001</c:v>
                </c:pt>
                <c:pt idx="1362">
                  <c:v>110.2491</c:v>
                </c:pt>
                <c:pt idx="1363">
                  <c:v>113.67019999999999</c:v>
                </c:pt>
                <c:pt idx="1364">
                  <c:v>114.42986000000001</c:v>
                </c:pt>
                <c:pt idx="1365">
                  <c:v>118.82478</c:v>
                </c:pt>
                <c:pt idx="1366">
                  <c:v>111.99786</c:v>
                </c:pt>
                <c:pt idx="1367">
                  <c:v>117.45212600000001</c:v>
                </c:pt>
                <c:pt idx="1368">
                  <c:v>115.56031</c:v>
                </c:pt>
                <c:pt idx="1369">
                  <c:v>108.94596</c:v>
                </c:pt>
                <c:pt idx="1370">
                  <c:v>111.1388</c:v>
                </c:pt>
                <c:pt idx="1371">
                  <c:v>118.886314</c:v>
                </c:pt>
                <c:pt idx="1372">
                  <c:v>115.35056</c:v>
                </c:pt>
                <c:pt idx="1373">
                  <c:v>118.15179000000001</c:v>
                </c:pt>
                <c:pt idx="1374">
                  <c:v>122.054596</c:v>
                </c:pt>
                <c:pt idx="1375">
                  <c:v>112.99657000000001</c:v>
                </c:pt>
                <c:pt idx="1376">
                  <c:v>121.88699</c:v>
                </c:pt>
                <c:pt idx="1377">
                  <c:v>112.35219600000001</c:v>
                </c:pt>
                <c:pt idx="1378">
                  <c:v>116.74039500000001</c:v>
                </c:pt>
                <c:pt idx="1379">
                  <c:v>116.18178</c:v>
                </c:pt>
                <c:pt idx="1380">
                  <c:v>112.23945999999999</c:v>
                </c:pt>
                <c:pt idx="1381">
                  <c:v>114.564964</c:v>
                </c:pt>
                <c:pt idx="1382">
                  <c:v>116.57769999999999</c:v>
                </c:pt>
                <c:pt idx="1383">
                  <c:v>118.22324</c:v>
                </c:pt>
                <c:pt idx="1384">
                  <c:v>117.290764</c:v>
                </c:pt>
                <c:pt idx="1385">
                  <c:v>119.5966</c:v>
                </c:pt>
                <c:pt idx="1386">
                  <c:v>117.41526</c:v>
                </c:pt>
                <c:pt idx="1387">
                  <c:v>116.23501</c:v>
                </c:pt>
                <c:pt idx="1388">
                  <c:v>114.82535</c:v>
                </c:pt>
                <c:pt idx="1389">
                  <c:v>114.73856000000001</c:v>
                </c:pt>
                <c:pt idx="1390">
                  <c:v>117.16737999999999</c:v>
                </c:pt>
                <c:pt idx="1391">
                  <c:v>115.78027</c:v>
                </c:pt>
                <c:pt idx="1392">
                  <c:v>125.331215</c:v>
                </c:pt>
                <c:pt idx="1393">
                  <c:v>117.0138</c:v>
                </c:pt>
                <c:pt idx="1394">
                  <c:v>113.49435</c:v>
                </c:pt>
                <c:pt idx="1395">
                  <c:v>114.02240999999999</c:v>
                </c:pt>
                <c:pt idx="1396">
                  <c:v>121.226845</c:v>
                </c:pt>
                <c:pt idx="1397">
                  <c:v>114.48912</c:v>
                </c:pt>
                <c:pt idx="1398">
                  <c:v>118.67932</c:v>
                </c:pt>
                <c:pt idx="1399">
                  <c:v>116.43667000000001</c:v>
                </c:pt>
                <c:pt idx="1400">
                  <c:v>117.89780399999999</c:v>
                </c:pt>
                <c:pt idx="1401">
                  <c:v>112.798546</c:v>
                </c:pt>
                <c:pt idx="1402">
                  <c:v>114.28404999999999</c:v>
                </c:pt>
                <c:pt idx="1403">
                  <c:v>113.829475</c:v>
                </c:pt>
                <c:pt idx="1404">
                  <c:v>117.58757</c:v>
                </c:pt>
                <c:pt idx="1405">
                  <c:v>117.74341</c:v>
                </c:pt>
                <c:pt idx="1406">
                  <c:v>118.22556</c:v>
                </c:pt>
                <c:pt idx="1407">
                  <c:v>118.649216</c:v>
                </c:pt>
                <c:pt idx="1408">
                  <c:v>118.6123</c:v>
                </c:pt>
                <c:pt idx="1409">
                  <c:v>114.39982999999999</c:v>
                </c:pt>
                <c:pt idx="1410">
                  <c:v>115.871864</c:v>
                </c:pt>
                <c:pt idx="1411">
                  <c:v>118.32461000000001</c:v>
                </c:pt>
                <c:pt idx="1412">
                  <c:v>115.62551000000001</c:v>
                </c:pt>
                <c:pt idx="1413">
                  <c:v>114.26379</c:v>
                </c:pt>
                <c:pt idx="1414">
                  <c:v>113.44244399999999</c:v>
                </c:pt>
                <c:pt idx="1415">
                  <c:v>109.95462999999999</c:v>
                </c:pt>
                <c:pt idx="1416">
                  <c:v>113.31838999999999</c:v>
                </c:pt>
                <c:pt idx="1417">
                  <c:v>115.50997</c:v>
                </c:pt>
                <c:pt idx="1418">
                  <c:v>107.70113000000001</c:v>
                </c:pt>
                <c:pt idx="1419">
                  <c:v>113.85804</c:v>
                </c:pt>
                <c:pt idx="1420">
                  <c:v>114.946495</c:v>
                </c:pt>
                <c:pt idx="1421">
                  <c:v>118.49147000000001</c:v>
                </c:pt>
                <c:pt idx="1422">
                  <c:v>121.52070000000001</c:v>
                </c:pt>
                <c:pt idx="1423">
                  <c:v>114.87804</c:v>
                </c:pt>
                <c:pt idx="1424">
                  <c:v>111.93169</c:v>
                </c:pt>
                <c:pt idx="1425">
                  <c:v>113.87730000000001</c:v>
                </c:pt>
                <c:pt idx="1426">
                  <c:v>116.64905</c:v>
                </c:pt>
                <c:pt idx="1427">
                  <c:v>113.62427</c:v>
                </c:pt>
                <c:pt idx="1428">
                  <c:v>116.971535</c:v>
                </c:pt>
                <c:pt idx="1429">
                  <c:v>115.23511499999999</c:v>
                </c:pt>
                <c:pt idx="1430">
                  <c:v>116.13479</c:v>
                </c:pt>
                <c:pt idx="1431">
                  <c:v>116.00783</c:v>
                </c:pt>
                <c:pt idx="1432">
                  <c:v>116.23841</c:v>
                </c:pt>
                <c:pt idx="1433">
                  <c:v>120.256035</c:v>
                </c:pt>
                <c:pt idx="1434">
                  <c:v>113.5651</c:v>
                </c:pt>
                <c:pt idx="1435">
                  <c:v>117.35234</c:v>
                </c:pt>
                <c:pt idx="1436">
                  <c:v>109.13160000000001</c:v>
                </c:pt>
                <c:pt idx="1437">
                  <c:v>112.17778</c:v>
                </c:pt>
                <c:pt idx="1438">
                  <c:v>112.27840399999999</c:v>
                </c:pt>
                <c:pt idx="1439">
                  <c:v>119.50868</c:v>
                </c:pt>
                <c:pt idx="1440">
                  <c:v>114.25889599999999</c:v>
                </c:pt>
                <c:pt idx="1441">
                  <c:v>119.44349</c:v>
                </c:pt>
                <c:pt idx="1442">
                  <c:v>115.31237</c:v>
                </c:pt>
                <c:pt idx="1443">
                  <c:v>120.07447000000001</c:v>
                </c:pt>
                <c:pt idx="1444">
                  <c:v>117.28750599999999</c:v>
                </c:pt>
                <c:pt idx="1445">
                  <c:v>120.59242</c:v>
                </c:pt>
                <c:pt idx="1446">
                  <c:v>111.05413</c:v>
                </c:pt>
                <c:pt idx="1447">
                  <c:v>113.04004999999999</c:v>
                </c:pt>
                <c:pt idx="1448">
                  <c:v>112.75329600000001</c:v>
                </c:pt>
                <c:pt idx="1449">
                  <c:v>117.05989</c:v>
                </c:pt>
                <c:pt idx="1450">
                  <c:v>110.24807</c:v>
                </c:pt>
                <c:pt idx="1451">
                  <c:v>112.74247</c:v>
                </c:pt>
                <c:pt idx="1452">
                  <c:v>112.64037999999999</c:v>
                </c:pt>
                <c:pt idx="1453">
                  <c:v>115.40711</c:v>
                </c:pt>
                <c:pt idx="1454">
                  <c:v>119.26295500000001</c:v>
                </c:pt>
                <c:pt idx="1455">
                  <c:v>122.24302</c:v>
                </c:pt>
                <c:pt idx="1456">
                  <c:v>50.674126000000001</c:v>
                </c:pt>
                <c:pt idx="1457">
                  <c:v>51.69388</c:v>
                </c:pt>
                <c:pt idx="1458">
                  <c:v>55.640990000000002</c:v>
                </c:pt>
                <c:pt idx="1459">
                  <c:v>53.850436999999999</c:v>
                </c:pt>
                <c:pt idx="1460">
                  <c:v>51.909010000000002</c:v>
                </c:pt>
                <c:pt idx="1461">
                  <c:v>52.194232999999997</c:v>
                </c:pt>
                <c:pt idx="1462">
                  <c:v>49.247611999999997</c:v>
                </c:pt>
                <c:pt idx="1463">
                  <c:v>54.808120000000002</c:v>
                </c:pt>
                <c:pt idx="1464">
                  <c:v>52.316490000000002</c:v>
                </c:pt>
                <c:pt idx="1465">
                  <c:v>52.979599999999998</c:v>
                </c:pt>
                <c:pt idx="1466">
                  <c:v>53.180466000000003</c:v>
                </c:pt>
                <c:pt idx="1467">
                  <c:v>54.446674000000002</c:v>
                </c:pt>
                <c:pt idx="1468">
                  <c:v>51.196390000000001</c:v>
                </c:pt>
                <c:pt idx="1469">
                  <c:v>51.695509999999999</c:v>
                </c:pt>
                <c:pt idx="1470">
                  <c:v>53.800826999999998</c:v>
                </c:pt>
                <c:pt idx="1471">
                  <c:v>52.588146000000002</c:v>
                </c:pt>
                <c:pt idx="1472">
                  <c:v>50.375810000000001</c:v>
                </c:pt>
                <c:pt idx="1473">
                  <c:v>51.310079999999999</c:v>
                </c:pt>
                <c:pt idx="1474">
                  <c:v>55.377605000000003</c:v>
                </c:pt>
                <c:pt idx="1475">
                  <c:v>52.558258000000002</c:v>
                </c:pt>
                <c:pt idx="1476">
                  <c:v>51.972484999999999</c:v>
                </c:pt>
                <c:pt idx="1477">
                  <c:v>47.340679999999999</c:v>
                </c:pt>
                <c:pt idx="1478">
                  <c:v>51.014094999999998</c:v>
                </c:pt>
                <c:pt idx="1479">
                  <c:v>51.840007999999997</c:v>
                </c:pt>
                <c:pt idx="1480">
                  <c:v>52.301389999999998</c:v>
                </c:pt>
                <c:pt idx="1481">
                  <c:v>48.138205999999997</c:v>
                </c:pt>
                <c:pt idx="1482">
                  <c:v>49.809440000000002</c:v>
                </c:pt>
                <c:pt idx="1483">
                  <c:v>52.471026999999999</c:v>
                </c:pt>
                <c:pt idx="1484">
                  <c:v>53.171382999999999</c:v>
                </c:pt>
                <c:pt idx="1485">
                  <c:v>49.767322999999998</c:v>
                </c:pt>
                <c:pt idx="1486">
                  <c:v>52.597625999999998</c:v>
                </c:pt>
                <c:pt idx="1487">
                  <c:v>50.495575000000002</c:v>
                </c:pt>
                <c:pt idx="1488">
                  <c:v>52.474784999999997</c:v>
                </c:pt>
                <c:pt idx="1489">
                  <c:v>51.165219999999998</c:v>
                </c:pt>
                <c:pt idx="1490">
                  <c:v>53.310715000000002</c:v>
                </c:pt>
                <c:pt idx="1491">
                  <c:v>52.988894999999999</c:v>
                </c:pt>
                <c:pt idx="1492">
                  <c:v>51.565677999999998</c:v>
                </c:pt>
                <c:pt idx="1493">
                  <c:v>50.797043000000002</c:v>
                </c:pt>
                <c:pt idx="1494">
                  <c:v>51.835636000000001</c:v>
                </c:pt>
                <c:pt idx="1495">
                  <c:v>54.448193000000003</c:v>
                </c:pt>
                <c:pt idx="1496">
                  <c:v>49.442416999999999</c:v>
                </c:pt>
                <c:pt idx="1497">
                  <c:v>53.631149999999998</c:v>
                </c:pt>
                <c:pt idx="1498">
                  <c:v>54.210360000000001</c:v>
                </c:pt>
                <c:pt idx="1499">
                  <c:v>54.291545999999997</c:v>
                </c:pt>
                <c:pt idx="1500">
                  <c:v>52.875520000000002</c:v>
                </c:pt>
                <c:pt idx="1501">
                  <c:v>52.277520000000003</c:v>
                </c:pt>
                <c:pt idx="1502">
                  <c:v>53.805923</c:v>
                </c:pt>
                <c:pt idx="1503">
                  <c:v>49.617040000000003</c:v>
                </c:pt>
                <c:pt idx="1504">
                  <c:v>50.688046</c:v>
                </c:pt>
                <c:pt idx="1505">
                  <c:v>50.196643999999999</c:v>
                </c:pt>
                <c:pt idx="1506">
                  <c:v>49.377968000000003</c:v>
                </c:pt>
                <c:pt idx="1507">
                  <c:v>52.988660000000003</c:v>
                </c:pt>
                <c:pt idx="1508">
                  <c:v>50.685420000000001</c:v>
                </c:pt>
                <c:pt idx="1509">
                  <c:v>52.244120000000002</c:v>
                </c:pt>
                <c:pt idx="1510">
                  <c:v>49.894764000000002</c:v>
                </c:pt>
                <c:pt idx="1511">
                  <c:v>52.720275999999998</c:v>
                </c:pt>
                <c:pt idx="1512">
                  <c:v>53.58276</c:v>
                </c:pt>
                <c:pt idx="1513">
                  <c:v>50.871333999999997</c:v>
                </c:pt>
                <c:pt idx="1514">
                  <c:v>54.134678000000001</c:v>
                </c:pt>
                <c:pt idx="1515">
                  <c:v>54.026820000000001</c:v>
                </c:pt>
                <c:pt idx="1516">
                  <c:v>48.931564000000002</c:v>
                </c:pt>
                <c:pt idx="1517">
                  <c:v>52.048884999999999</c:v>
                </c:pt>
                <c:pt idx="1518">
                  <c:v>54.172535000000003</c:v>
                </c:pt>
                <c:pt idx="1519">
                  <c:v>53.395490000000002</c:v>
                </c:pt>
                <c:pt idx="1520">
                  <c:v>49.576507999999997</c:v>
                </c:pt>
                <c:pt idx="1521">
                  <c:v>51.085987000000003</c:v>
                </c:pt>
                <c:pt idx="1522">
                  <c:v>51.609561999999997</c:v>
                </c:pt>
                <c:pt idx="1523">
                  <c:v>54.216717000000003</c:v>
                </c:pt>
                <c:pt idx="1524">
                  <c:v>50.223120000000002</c:v>
                </c:pt>
                <c:pt idx="1525">
                  <c:v>51.737717000000004</c:v>
                </c:pt>
                <c:pt idx="1526">
                  <c:v>52.194310000000002</c:v>
                </c:pt>
                <c:pt idx="1527">
                  <c:v>50.865493999999998</c:v>
                </c:pt>
                <c:pt idx="1528">
                  <c:v>53.094949999999997</c:v>
                </c:pt>
                <c:pt idx="1529">
                  <c:v>52.43092</c:v>
                </c:pt>
                <c:pt idx="1530">
                  <c:v>54.314438000000003</c:v>
                </c:pt>
                <c:pt idx="1531">
                  <c:v>52.840057000000002</c:v>
                </c:pt>
                <c:pt idx="1532">
                  <c:v>55.870776999999997</c:v>
                </c:pt>
                <c:pt idx="1533">
                  <c:v>57.140630000000002</c:v>
                </c:pt>
                <c:pt idx="1534">
                  <c:v>56.825767999999997</c:v>
                </c:pt>
                <c:pt idx="1535">
                  <c:v>56.219658000000003</c:v>
                </c:pt>
                <c:pt idx="1536">
                  <c:v>52.162742999999999</c:v>
                </c:pt>
                <c:pt idx="1537">
                  <c:v>51.215009999999999</c:v>
                </c:pt>
                <c:pt idx="1538">
                  <c:v>51.933365000000002</c:v>
                </c:pt>
                <c:pt idx="1539">
                  <c:v>51.649635000000004</c:v>
                </c:pt>
                <c:pt idx="1540">
                  <c:v>51.686233999999999</c:v>
                </c:pt>
                <c:pt idx="1541">
                  <c:v>51.571150000000003</c:v>
                </c:pt>
                <c:pt idx="1542">
                  <c:v>53.580689999999997</c:v>
                </c:pt>
                <c:pt idx="1543">
                  <c:v>50.829464000000002</c:v>
                </c:pt>
                <c:pt idx="1544">
                  <c:v>54.982582000000001</c:v>
                </c:pt>
                <c:pt idx="1545">
                  <c:v>52.980525999999998</c:v>
                </c:pt>
                <c:pt idx="1546">
                  <c:v>48.546745000000001</c:v>
                </c:pt>
                <c:pt idx="1547">
                  <c:v>55.308166999999997</c:v>
                </c:pt>
                <c:pt idx="1548">
                  <c:v>56.045563000000001</c:v>
                </c:pt>
                <c:pt idx="1549">
                  <c:v>55.106293000000001</c:v>
                </c:pt>
                <c:pt idx="1550">
                  <c:v>55.098675</c:v>
                </c:pt>
                <c:pt idx="1551">
                  <c:v>57.140552999999997</c:v>
                </c:pt>
                <c:pt idx="1552">
                  <c:v>50.844524</c:v>
                </c:pt>
                <c:pt idx="1553">
                  <c:v>50.373466000000001</c:v>
                </c:pt>
                <c:pt idx="1554">
                  <c:v>50.940959999999997</c:v>
                </c:pt>
                <c:pt idx="1555">
                  <c:v>53.287010000000002</c:v>
                </c:pt>
                <c:pt idx="1556">
                  <c:v>50.758760000000002</c:v>
                </c:pt>
                <c:pt idx="1557">
                  <c:v>50.107489999999999</c:v>
                </c:pt>
                <c:pt idx="1558">
                  <c:v>52.610657000000003</c:v>
                </c:pt>
                <c:pt idx="1559">
                  <c:v>51.590400000000002</c:v>
                </c:pt>
                <c:pt idx="1560">
                  <c:v>53.452022999999997</c:v>
                </c:pt>
                <c:pt idx="1561">
                  <c:v>53.946465000000003</c:v>
                </c:pt>
                <c:pt idx="1562">
                  <c:v>53.113585999999998</c:v>
                </c:pt>
                <c:pt idx="1563">
                  <c:v>51.588596000000003</c:v>
                </c:pt>
                <c:pt idx="1564">
                  <c:v>51.208889999999997</c:v>
                </c:pt>
                <c:pt idx="1565">
                  <c:v>54.495358000000003</c:v>
                </c:pt>
                <c:pt idx="1566">
                  <c:v>52.417380000000001</c:v>
                </c:pt>
                <c:pt idx="1567">
                  <c:v>55.461575000000003</c:v>
                </c:pt>
                <c:pt idx="1568">
                  <c:v>51.563965000000003</c:v>
                </c:pt>
                <c:pt idx="1569">
                  <c:v>51.594079999999998</c:v>
                </c:pt>
                <c:pt idx="1570">
                  <c:v>51.415320000000001</c:v>
                </c:pt>
                <c:pt idx="1571">
                  <c:v>52.861145</c:v>
                </c:pt>
                <c:pt idx="1572">
                  <c:v>50.523356999999997</c:v>
                </c:pt>
                <c:pt idx="1573">
                  <c:v>51.363750000000003</c:v>
                </c:pt>
                <c:pt idx="1574">
                  <c:v>52.508414999999999</c:v>
                </c:pt>
                <c:pt idx="1575">
                  <c:v>51.475014000000002</c:v>
                </c:pt>
                <c:pt idx="1576">
                  <c:v>51.994354000000001</c:v>
                </c:pt>
                <c:pt idx="1577">
                  <c:v>54.332059999999998</c:v>
                </c:pt>
                <c:pt idx="1578">
                  <c:v>53.867846999999998</c:v>
                </c:pt>
                <c:pt idx="1579">
                  <c:v>52.367359999999998</c:v>
                </c:pt>
                <c:pt idx="1580">
                  <c:v>53.124344000000001</c:v>
                </c:pt>
                <c:pt idx="1581">
                  <c:v>51.548565000000004</c:v>
                </c:pt>
                <c:pt idx="1582">
                  <c:v>55.175925999999997</c:v>
                </c:pt>
                <c:pt idx="1583">
                  <c:v>55.131824000000002</c:v>
                </c:pt>
                <c:pt idx="1584">
                  <c:v>45.657454999999999</c:v>
                </c:pt>
                <c:pt idx="1585">
                  <c:v>45.186810000000001</c:v>
                </c:pt>
                <c:pt idx="1586">
                  <c:v>51.148705</c:v>
                </c:pt>
                <c:pt idx="1587">
                  <c:v>48.818040000000003</c:v>
                </c:pt>
                <c:pt idx="1588">
                  <c:v>48.470191999999997</c:v>
                </c:pt>
                <c:pt idx="1589">
                  <c:v>56.338639999999998</c:v>
                </c:pt>
                <c:pt idx="1590">
                  <c:v>52.190697</c:v>
                </c:pt>
                <c:pt idx="1591">
                  <c:v>43.597320000000003</c:v>
                </c:pt>
                <c:pt idx="1592">
                  <c:v>48.923079999999999</c:v>
                </c:pt>
                <c:pt idx="1593">
                  <c:v>45.783897000000003</c:v>
                </c:pt>
                <c:pt idx="1594">
                  <c:v>47.096626000000001</c:v>
                </c:pt>
                <c:pt idx="1595">
                  <c:v>48.946773999999998</c:v>
                </c:pt>
                <c:pt idx="1596">
                  <c:v>47.258409999999998</c:v>
                </c:pt>
                <c:pt idx="1597">
                  <c:v>44.042095000000003</c:v>
                </c:pt>
                <c:pt idx="1598">
                  <c:v>48.946773999999998</c:v>
                </c:pt>
                <c:pt idx="1599">
                  <c:v>42.954389999999997</c:v>
                </c:pt>
              </c:numCache>
            </c:numRef>
          </c:xVal>
          <c:yVal>
            <c:numRef>
              <c:f>임상_피험자별_샘플_내부!$D$13:$D$1612</c:f>
              <c:numCache>
                <c:formatCode>0.00</c:formatCode>
                <c:ptCount val="1600"/>
                <c:pt idx="0">
                  <c:v>73.7</c:v>
                </c:pt>
                <c:pt idx="1">
                  <c:v>74</c:v>
                </c:pt>
                <c:pt idx="2">
                  <c:v>75.066666666666606</c:v>
                </c:pt>
                <c:pt idx="3">
                  <c:v>77.5</c:v>
                </c:pt>
                <c:pt idx="4">
                  <c:v>78.133333333333297</c:v>
                </c:pt>
                <c:pt idx="5">
                  <c:v>78.566666666666606</c:v>
                </c:pt>
                <c:pt idx="6">
                  <c:v>78.677419354838705</c:v>
                </c:pt>
                <c:pt idx="7">
                  <c:v>78.741935483870904</c:v>
                </c:pt>
                <c:pt idx="8">
                  <c:v>78.8125</c:v>
                </c:pt>
                <c:pt idx="9">
                  <c:v>79.088235294117595</c:v>
                </c:pt>
                <c:pt idx="10">
                  <c:v>79.3</c:v>
                </c:pt>
                <c:pt idx="11">
                  <c:v>79.366666666666603</c:v>
                </c:pt>
                <c:pt idx="12">
                  <c:v>79.8</c:v>
                </c:pt>
                <c:pt idx="13">
                  <c:v>87</c:v>
                </c:pt>
                <c:pt idx="14">
                  <c:v>87.7</c:v>
                </c:pt>
                <c:pt idx="15">
                  <c:v>88.3</c:v>
                </c:pt>
                <c:pt idx="16">
                  <c:v>79.275862068965495</c:v>
                </c:pt>
                <c:pt idx="17">
                  <c:v>79.586206896551701</c:v>
                </c:pt>
                <c:pt idx="18">
                  <c:v>83.933333333333294</c:v>
                </c:pt>
                <c:pt idx="19">
                  <c:v>84.033333333333303</c:v>
                </c:pt>
                <c:pt idx="20">
                  <c:v>84.1</c:v>
                </c:pt>
                <c:pt idx="21">
                  <c:v>84.1666666666666</c:v>
                </c:pt>
                <c:pt idx="22">
                  <c:v>84.612903225806406</c:v>
                </c:pt>
                <c:pt idx="23">
                  <c:v>86.419354838709594</c:v>
                </c:pt>
                <c:pt idx="24">
                  <c:v>87.096774193548299</c:v>
                </c:pt>
                <c:pt idx="25">
                  <c:v>87.133333333333297</c:v>
                </c:pt>
                <c:pt idx="26">
                  <c:v>87.6666666666666</c:v>
                </c:pt>
                <c:pt idx="27">
                  <c:v>87.8</c:v>
                </c:pt>
                <c:pt idx="28">
                  <c:v>87.866666666666603</c:v>
                </c:pt>
                <c:pt idx="29">
                  <c:v>93.3333333333333</c:v>
                </c:pt>
                <c:pt idx="30">
                  <c:v>94.1666666666666</c:v>
                </c:pt>
                <c:pt idx="31">
                  <c:v>94.233333333333306</c:v>
                </c:pt>
                <c:pt idx="32">
                  <c:v>65.310344827586206</c:v>
                </c:pt>
                <c:pt idx="33">
                  <c:v>65.418604651162795</c:v>
                </c:pt>
                <c:pt idx="34">
                  <c:v>65.5</c:v>
                </c:pt>
                <c:pt idx="35">
                  <c:v>65.571428571428498</c:v>
                </c:pt>
                <c:pt idx="36">
                  <c:v>65.599999999999994</c:v>
                </c:pt>
                <c:pt idx="37">
                  <c:v>65.658536585365795</c:v>
                </c:pt>
                <c:pt idx="38">
                  <c:v>65.866666666666603</c:v>
                </c:pt>
                <c:pt idx="39">
                  <c:v>66</c:v>
                </c:pt>
                <c:pt idx="40">
                  <c:v>66</c:v>
                </c:pt>
                <c:pt idx="41">
                  <c:v>66.5</c:v>
                </c:pt>
                <c:pt idx="42">
                  <c:v>66.5</c:v>
                </c:pt>
                <c:pt idx="43">
                  <c:v>66.523809523809504</c:v>
                </c:pt>
                <c:pt idx="44">
                  <c:v>66.717948717948701</c:v>
                </c:pt>
                <c:pt idx="45">
                  <c:v>67.3333333333333</c:v>
                </c:pt>
                <c:pt idx="46">
                  <c:v>71.966666666666598</c:v>
                </c:pt>
                <c:pt idx="47">
                  <c:v>72.233333333333306</c:v>
                </c:pt>
                <c:pt idx="48">
                  <c:v>65.033333333333303</c:v>
                </c:pt>
                <c:pt idx="49">
                  <c:v>65.516129032257993</c:v>
                </c:pt>
                <c:pt idx="50">
                  <c:v>65.8</c:v>
                </c:pt>
                <c:pt idx="51">
                  <c:v>65.838709677419303</c:v>
                </c:pt>
                <c:pt idx="52">
                  <c:v>66.129032258064498</c:v>
                </c:pt>
                <c:pt idx="53">
                  <c:v>67.233333333333306</c:v>
                </c:pt>
                <c:pt idx="54">
                  <c:v>68.433333333333294</c:v>
                </c:pt>
                <c:pt idx="55">
                  <c:v>68.645161290322505</c:v>
                </c:pt>
                <c:pt idx="56">
                  <c:v>68.733333333333306</c:v>
                </c:pt>
                <c:pt idx="57">
                  <c:v>70.3333333333333</c:v>
                </c:pt>
                <c:pt idx="58">
                  <c:v>70.387096774193495</c:v>
                </c:pt>
                <c:pt idx="59">
                  <c:v>70.8</c:v>
                </c:pt>
                <c:pt idx="60">
                  <c:v>70.875</c:v>
                </c:pt>
                <c:pt idx="61">
                  <c:v>71.151515151515099</c:v>
                </c:pt>
                <c:pt idx="62">
                  <c:v>71.266666666666595</c:v>
                </c:pt>
                <c:pt idx="63">
                  <c:v>72.433333333333294</c:v>
                </c:pt>
                <c:pt idx="64">
                  <c:v>62.854838710000003</c:v>
                </c:pt>
                <c:pt idx="65">
                  <c:v>63.203389829999999</c:v>
                </c:pt>
                <c:pt idx="66">
                  <c:v>69.033333333333303</c:v>
                </c:pt>
                <c:pt idx="67">
                  <c:v>71.793103448275801</c:v>
                </c:pt>
                <c:pt idx="68">
                  <c:v>71.793103448275801</c:v>
                </c:pt>
                <c:pt idx="69">
                  <c:v>71.862068965517196</c:v>
                </c:pt>
                <c:pt idx="70">
                  <c:v>71.977272727272705</c:v>
                </c:pt>
                <c:pt idx="71">
                  <c:v>72.028571428571396</c:v>
                </c:pt>
                <c:pt idx="72">
                  <c:v>72.033333333333303</c:v>
                </c:pt>
                <c:pt idx="73">
                  <c:v>72.033333333333303</c:v>
                </c:pt>
                <c:pt idx="74">
                  <c:v>72.2068965517241</c:v>
                </c:pt>
                <c:pt idx="75">
                  <c:v>72.3</c:v>
                </c:pt>
                <c:pt idx="76">
                  <c:v>72.394736842105203</c:v>
                </c:pt>
                <c:pt idx="77">
                  <c:v>72.421052631578902</c:v>
                </c:pt>
                <c:pt idx="78">
                  <c:v>72.435897435897402</c:v>
                </c:pt>
                <c:pt idx="79">
                  <c:v>77.533333333333303</c:v>
                </c:pt>
                <c:pt idx="80">
                  <c:v>66.2222222222222</c:v>
                </c:pt>
                <c:pt idx="81">
                  <c:v>66.392857142857096</c:v>
                </c:pt>
                <c:pt idx="82">
                  <c:v>66.75</c:v>
                </c:pt>
                <c:pt idx="83">
                  <c:v>67.129032258064498</c:v>
                </c:pt>
                <c:pt idx="84">
                  <c:v>67.142857142857096</c:v>
                </c:pt>
                <c:pt idx="85">
                  <c:v>67.75</c:v>
                </c:pt>
                <c:pt idx="86">
                  <c:v>71.522727272727195</c:v>
                </c:pt>
                <c:pt idx="87">
                  <c:v>73.099999999999994</c:v>
                </c:pt>
                <c:pt idx="88">
                  <c:v>73.466666666666598</c:v>
                </c:pt>
                <c:pt idx="89">
                  <c:v>73.966666666666598</c:v>
                </c:pt>
                <c:pt idx="90">
                  <c:v>74.290322580645096</c:v>
                </c:pt>
                <c:pt idx="91">
                  <c:v>74.599999999999994</c:v>
                </c:pt>
                <c:pt idx="92">
                  <c:v>74.806451612903203</c:v>
                </c:pt>
                <c:pt idx="93">
                  <c:v>75.258064516128997</c:v>
                </c:pt>
                <c:pt idx="94">
                  <c:v>75.599999999999994</c:v>
                </c:pt>
                <c:pt idx="95">
                  <c:v>77.133333333333297</c:v>
                </c:pt>
                <c:pt idx="96">
                  <c:v>67.793103448275801</c:v>
                </c:pt>
                <c:pt idx="97">
                  <c:v>68.535714285714207</c:v>
                </c:pt>
                <c:pt idx="98">
                  <c:v>69</c:v>
                </c:pt>
                <c:pt idx="99">
                  <c:v>69.535714285714207</c:v>
                </c:pt>
                <c:pt idx="100">
                  <c:v>70.241379310344797</c:v>
                </c:pt>
                <c:pt idx="101">
                  <c:v>71.25</c:v>
                </c:pt>
                <c:pt idx="102">
                  <c:v>76</c:v>
                </c:pt>
                <c:pt idx="103">
                  <c:v>76.575757575757507</c:v>
                </c:pt>
                <c:pt idx="104">
                  <c:v>76.645161290322505</c:v>
                </c:pt>
                <c:pt idx="105">
                  <c:v>77.25</c:v>
                </c:pt>
                <c:pt idx="106">
                  <c:v>77.266666666666595</c:v>
                </c:pt>
                <c:pt idx="107">
                  <c:v>77.466666666666598</c:v>
                </c:pt>
                <c:pt idx="108">
                  <c:v>77.6875</c:v>
                </c:pt>
                <c:pt idx="109">
                  <c:v>77.787878787878697</c:v>
                </c:pt>
                <c:pt idx="110">
                  <c:v>78.03125</c:v>
                </c:pt>
                <c:pt idx="111">
                  <c:v>79.766666666666595</c:v>
                </c:pt>
                <c:pt idx="112">
                  <c:v>69.75</c:v>
                </c:pt>
                <c:pt idx="113">
                  <c:v>70.857142857142804</c:v>
                </c:pt>
                <c:pt idx="114">
                  <c:v>71.857142857142804</c:v>
                </c:pt>
                <c:pt idx="115">
                  <c:v>72.035714285714207</c:v>
                </c:pt>
                <c:pt idx="116">
                  <c:v>75.375</c:v>
                </c:pt>
                <c:pt idx="117">
                  <c:v>75.7</c:v>
                </c:pt>
                <c:pt idx="118">
                  <c:v>76.441176470588204</c:v>
                </c:pt>
                <c:pt idx="119">
                  <c:v>76.65625</c:v>
                </c:pt>
                <c:pt idx="120">
                  <c:v>76.7</c:v>
                </c:pt>
                <c:pt idx="121">
                  <c:v>76.8125</c:v>
                </c:pt>
                <c:pt idx="122">
                  <c:v>77.09375</c:v>
                </c:pt>
                <c:pt idx="123">
                  <c:v>77.903225806451601</c:v>
                </c:pt>
                <c:pt idx="124">
                  <c:v>78.290322580645096</c:v>
                </c:pt>
                <c:pt idx="125">
                  <c:v>78.733333333333306</c:v>
                </c:pt>
                <c:pt idx="126">
                  <c:v>79</c:v>
                </c:pt>
                <c:pt idx="127">
                  <c:v>79.733333333333306</c:v>
                </c:pt>
                <c:pt idx="128">
                  <c:v>85.7</c:v>
                </c:pt>
                <c:pt idx="129">
                  <c:v>86.433333333333294</c:v>
                </c:pt>
                <c:pt idx="130">
                  <c:v>86.966666666666598</c:v>
                </c:pt>
                <c:pt idx="131">
                  <c:v>87.3</c:v>
                </c:pt>
                <c:pt idx="132">
                  <c:v>87.6666666666666</c:v>
                </c:pt>
                <c:pt idx="133">
                  <c:v>87.9</c:v>
                </c:pt>
                <c:pt idx="134">
                  <c:v>88.033333333333303</c:v>
                </c:pt>
                <c:pt idx="135">
                  <c:v>88.6666666666666</c:v>
                </c:pt>
                <c:pt idx="136">
                  <c:v>88.866666666666603</c:v>
                </c:pt>
                <c:pt idx="137">
                  <c:v>90</c:v>
                </c:pt>
                <c:pt idx="138">
                  <c:v>90.133333333333297</c:v>
                </c:pt>
                <c:pt idx="139">
                  <c:v>90.133333333333297</c:v>
                </c:pt>
                <c:pt idx="140">
                  <c:v>90.3</c:v>
                </c:pt>
                <c:pt idx="141">
                  <c:v>91.566666666666606</c:v>
                </c:pt>
                <c:pt idx="142">
                  <c:v>92.1</c:v>
                </c:pt>
                <c:pt idx="143">
                  <c:v>92.1666666666666</c:v>
                </c:pt>
                <c:pt idx="144">
                  <c:v>83.8</c:v>
                </c:pt>
                <c:pt idx="145">
                  <c:v>84.513513513513502</c:v>
                </c:pt>
                <c:pt idx="146">
                  <c:v>87.6</c:v>
                </c:pt>
                <c:pt idx="147">
                  <c:v>88.3333333333333</c:v>
                </c:pt>
                <c:pt idx="148">
                  <c:v>89.366666666666603</c:v>
                </c:pt>
                <c:pt idx="149">
                  <c:v>89.433333333333294</c:v>
                </c:pt>
                <c:pt idx="150">
                  <c:v>89.5</c:v>
                </c:pt>
                <c:pt idx="151">
                  <c:v>89.866666666666603</c:v>
                </c:pt>
                <c:pt idx="152">
                  <c:v>89.966666666666598</c:v>
                </c:pt>
                <c:pt idx="153">
                  <c:v>90.266666666666595</c:v>
                </c:pt>
                <c:pt idx="154">
                  <c:v>90.3333333333333</c:v>
                </c:pt>
                <c:pt idx="155">
                  <c:v>90.6666666666666</c:v>
                </c:pt>
                <c:pt idx="156">
                  <c:v>90.7</c:v>
                </c:pt>
                <c:pt idx="157">
                  <c:v>91.1666666666666</c:v>
                </c:pt>
                <c:pt idx="158">
                  <c:v>91.1666666666666</c:v>
                </c:pt>
                <c:pt idx="159">
                  <c:v>91.633333333333297</c:v>
                </c:pt>
                <c:pt idx="160">
                  <c:v>83.033333333333303</c:v>
                </c:pt>
                <c:pt idx="161">
                  <c:v>83.2</c:v>
                </c:pt>
                <c:pt idx="162">
                  <c:v>83.533333333333303</c:v>
                </c:pt>
                <c:pt idx="163">
                  <c:v>83.633333333333297</c:v>
                </c:pt>
                <c:pt idx="164">
                  <c:v>83.8</c:v>
                </c:pt>
                <c:pt idx="165">
                  <c:v>84.096774193548299</c:v>
                </c:pt>
                <c:pt idx="166">
                  <c:v>84.233333333333306</c:v>
                </c:pt>
                <c:pt idx="167">
                  <c:v>84.566666666666606</c:v>
                </c:pt>
                <c:pt idx="168">
                  <c:v>84.633333333333297</c:v>
                </c:pt>
                <c:pt idx="169">
                  <c:v>84.8333333333333</c:v>
                </c:pt>
                <c:pt idx="170">
                  <c:v>85.133333333333297</c:v>
                </c:pt>
                <c:pt idx="171">
                  <c:v>85.7</c:v>
                </c:pt>
                <c:pt idx="172">
                  <c:v>85.9</c:v>
                </c:pt>
                <c:pt idx="173">
                  <c:v>86.233333333333306</c:v>
                </c:pt>
                <c:pt idx="174">
                  <c:v>88.1666666666666</c:v>
                </c:pt>
                <c:pt idx="175">
                  <c:v>88.2</c:v>
                </c:pt>
                <c:pt idx="176">
                  <c:v>85</c:v>
                </c:pt>
                <c:pt idx="177">
                  <c:v>87.5</c:v>
                </c:pt>
                <c:pt idx="178">
                  <c:v>88.4</c:v>
                </c:pt>
                <c:pt idx="179">
                  <c:v>88.6666666666666</c:v>
                </c:pt>
                <c:pt idx="180">
                  <c:v>88.966666666666598</c:v>
                </c:pt>
                <c:pt idx="181">
                  <c:v>89.033333333333303</c:v>
                </c:pt>
                <c:pt idx="182">
                  <c:v>89.066666666666606</c:v>
                </c:pt>
                <c:pt idx="183">
                  <c:v>89.266666666666595</c:v>
                </c:pt>
                <c:pt idx="184">
                  <c:v>89.6666666666666</c:v>
                </c:pt>
                <c:pt idx="185">
                  <c:v>89.8333333333333</c:v>
                </c:pt>
                <c:pt idx="186">
                  <c:v>90.1</c:v>
                </c:pt>
                <c:pt idx="187">
                  <c:v>90.566666666666606</c:v>
                </c:pt>
                <c:pt idx="188">
                  <c:v>91.290322580645096</c:v>
                </c:pt>
                <c:pt idx="189">
                  <c:v>92.0322580645161</c:v>
                </c:pt>
                <c:pt idx="190">
                  <c:v>92.774193548387004</c:v>
                </c:pt>
                <c:pt idx="191">
                  <c:v>93.1</c:v>
                </c:pt>
                <c:pt idx="192">
                  <c:v>69.5</c:v>
                </c:pt>
                <c:pt idx="193">
                  <c:v>71.3888888888889</c:v>
                </c:pt>
                <c:pt idx="194">
                  <c:v>72.5</c:v>
                </c:pt>
                <c:pt idx="195">
                  <c:v>73.764705882352899</c:v>
                </c:pt>
                <c:pt idx="196">
                  <c:v>74.516129032257993</c:v>
                </c:pt>
                <c:pt idx="197">
                  <c:v>74.71875</c:v>
                </c:pt>
                <c:pt idx="198">
                  <c:v>75.935483870967701</c:v>
                </c:pt>
                <c:pt idx="199">
                  <c:v>76.2</c:v>
                </c:pt>
                <c:pt idx="200">
                  <c:v>76.483870967741893</c:v>
                </c:pt>
                <c:pt idx="201">
                  <c:v>76.6875</c:v>
                </c:pt>
                <c:pt idx="202">
                  <c:v>76.766666666666595</c:v>
                </c:pt>
                <c:pt idx="203">
                  <c:v>77.0833333333333</c:v>
                </c:pt>
                <c:pt idx="204">
                  <c:v>77.121212121212096</c:v>
                </c:pt>
                <c:pt idx="205">
                  <c:v>77.181818181818102</c:v>
                </c:pt>
                <c:pt idx="206">
                  <c:v>77.515151515151501</c:v>
                </c:pt>
                <c:pt idx="207">
                  <c:v>77.71875</c:v>
                </c:pt>
                <c:pt idx="208">
                  <c:v>63.157894740000003</c:v>
                </c:pt>
                <c:pt idx="209">
                  <c:v>63.206896550000003</c:v>
                </c:pt>
                <c:pt idx="210">
                  <c:v>63.755102039999997</c:v>
                </c:pt>
                <c:pt idx="211">
                  <c:v>63.775510199999999</c:v>
                </c:pt>
                <c:pt idx="212">
                  <c:v>63.795918370000003</c:v>
                </c:pt>
                <c:pt idx="213">
                  <c:v>64.52380952</c:v>
                </c:pt>
                <c:pt idx="214">
                  <c:v>68.741935483870904</c:v>
                </c:pt>
                <c:pt idx="215">
                  <c:v>69.151515151515099</c:v>
                </c:pt>
                <c:pt idx="216">
                  <c:v>69.4375</c:v>
                </c:pt>
                <c:pt idx="217">
                  <c:v>69.53125</c:v>
                </c:pt>
                <c:pt idx="218">
                  <c:v>70</c:v>
                </c:pt>
                <c:pt idx="219">
                  <c:v>70.1666666666666</c:v>
                </c:pt>
                <c:pt idx="220">
                  <c:v>70.266666666666595</c:v>
                </c:pt>
                <c:pt idx="221">
                  <c:v>70.3</c:v>
                </c:pt>
                <c:pt idx="222">
                  <c:v>70.6666666666666</c:v>
                </c:pt>
                <c:pt idx="223">
                  <c:v>70.766666666666595</c:v>
                </c:pt>
                <c:pt idx="224">
                  <c:v>62.433333330000004</c:v>
                </c:pt>
                <c:pt idx="225">
                  <c:v>62.875</c:v>
                </c:pt>
                <c:pt idx="226">
                  <c:v>63.193548389999997</c:v>
                </c:pt>
                <c:pt idx="227">
                  <c:v>63.194444439999998</c:v>
                </c:pt>
                <c:pt idx="228">
                  <c:v>64.75</c:v>
                </c:pt>
                <c:pt idx="229">
                  <c:v>65.233333333333306</c:v>
                </c:pt>
                <c:pt idx="230">
                  <c:v>67.4166666666666</c:v>
                </c:pt>
                <c:pt idx="231">
                  <c:v>68.233333333333306</c:v>
                </c:pt>
                <c:pt idx="232">
                  <c:v>68.8333333333333</c:v>
                </c:pt>
                <c:pt idx="233">
                  <c:v>69.099999999999994</c:v>
                </c:pt>
                <c:pt idx="234">
                  <c:v>69.099999999999994</c:v>
                </c:pt>
                <c:pt idx="235">
                  <c:v>69.3</c:v>
                </c:pt>
                <c:pt idx="236">
                  <c:v>70.857142857142804</c:v>
                </c:pt>
                <c:pt idx="237">
                  <c:v>71.030303030303003</c:v>
                </c:pt>
                <c:pt idx="238">
                  <c:v>71.5</c:v>
                </c:pt>
                <c:pt idx="239">
                  <c:v>72.233333333333306</c:v>
                </c:pt>
                <c:pt idx="240">
                  <c:v>73.0277777777777</c:v>
                </c:pt>
                <c:pt idx="241">
                  <c:v>73.029411764705799</c:v>
                </c:pt>
                <c:pt idx="242">
                  <c:v>73.34375</c:v>
                </c:pt>
                <c:pt idx="243">
                  <c:v>73.727272727272705</c:v>
                </c:pt>
                <c:pt idx="244">
                  <c:v>73.736842105263094</c:v>
                </c:pt>
                <c:pt idx="245">
                  <c:v>73.96875</c:v>
                </c:pt>
                <c:pt idx="246">
                  <c:v>75.0625</c:v>
                </c:pt>
                <c:pt idx="247">
                  <c:v>75.096774193548299</c:v>
                </c:pt>
                <c:pt idx="248">
                  <c:v>75.266666666666595</c:v>
                </c:pt>
                <c:pt idx="249">
                  <c:v>75.6111111111111</c:v>
                </c:pt>
                <c:pt idx="250">
                  <c:v>76.354838709677395</c:v>
                </c:pt>
                <c:pt idx="251">
                  <c:v>78.5</c:v>
                </c:pt>
                <c:pt idx="252">
                  <c:v>78.5625</c:v>
                </c:pt>
                <c:pt idx="253">
                  <c:v>78.633333333333297</c:v>
                </c:pt>
                <c:pt idx="254">
                  <c:v>78.939393939393895</c:v>
                </c:pt>
                <c:pt idx="255">
                  <c:v>83.545454545454504</c:v>
                </c:pt>
                <c:pt idx="256">
                  <c:v>73.3333333333333</c:v>
                </c:pt>
                <c:pt idx="257">
                  <c:v>74.099999999999994</c:v>
                </c:pt>
                <c:pt idx="258">
                  <c:v>74.193548387096698</c:v>
                </c:pt>
                <c:pt idx="259">
                  <c:v>74.400000000000006</c:v>
                </c:pt>
                <c:pt idx="260">
                  <c:v>74.557692307692193</c:v>
                </c:pt>
                <c:pt idx="261">
                  <c:v>75.795454545454504</c:v>
                </c:pt>
                <c:pt idx="262">
                  <c:v>75.869565217391298</c:v>
                </c:pt>
                <c:pt idx="263">
                  <c:v>76.75</c:v>
                </c:pt>
                <c:pt idx="264">
                  <c:v>77</c:v>
                </c:pt>
                <c:pt idx="265">
                  <c:v>77.566666666666606</c:v>
                </c:pt>
                <c:pt idx="266">
                  <c:v>78.161290322580598</c:v>
                </c:pt>
                <c:pt idx="267">
                  <c:v>78.310344827586206</c:v>
                </c:pt>
                <c:pt idx="268">
                  <c:v>78.483870967741893</c:v>
                </c:pt>
                <c:pt idx="269">
                  <c:v>78.483870967741893</c:v>
                </c:pt>
                <c:pt idx="270">
                  <c:v>78.548387096774107</c:v>
                </c:pt>
                <c:pt idx="271">
                  <c:v>79.09375</c:v>
                </c:pt>
                <c:pt idx="272">
                  <c:v>65.566666666666606</c:v>
                </c:pt>
                <c:pt idx="273">
                  <c:v>65.8</c:v>
                </c:pt>
                <c:pt idx="274">
                  <c:v>67.774193548387103</c:v>
                </c:pt>
                <c:pt idx="275">
                  <c:v>72.733333333333306</c:v>
                </c:pt>
                <c:pt idx="276">
                  <c:v>73.099999999999994</c:v>
                </c:pt>
                <c:pt idx="277">
                  <c:v>73.174999999999997</c:v>
                </c:pt>
                <c:pt idx="278">
                  <c:v>73.411764705882305</c:v>
                </c:pt>
                <c:pt idx="279">
                  <c:v>73.628571428571405</c:v>
                </c:pt>
                <c:pt idx="280">
                  <c:v>73.928571428571402</c:v>
                </c:pt>
                <c:pt idx="281">
                  <c:v>74.099999999999994</c:v>
                </c:pt>
                <c:pt idx="282">
                  <c:v>74.15625</c:v>
                </c:pt>
                <c:pt idx="283">
                  <c:v>74.227272727272705</c:v>
                </c:pt>
                <c:pt idx="284">
                  <c:v>75.125</c:v>
                </c:pt>
                <c:pt idx="285">
                  <c:v>75.612903225806406</c:v>
                </c:pt>
                <c:pt idx="286">
                  <c:v>75.866666666666603</c:v>
                </c:pt>
                <c:pt idx="287">
                  <c:v>77.566666666666606</c:v>
                </c:pt>
                <c:pt idx="288">
                  <c:v>65.580645161290306</c:v>
                </c:pt>
                <c:pt idx="289">
                  <c:v>67.53125</c:v>
                </c:pt>
                <c:pt idx="290">
                  <c:v>68.5</c:v>
                </c:pt>
                <c:pt idx="291">
                  <c:v>69.635294117647007</c:v>
                </c:pt>
                <c:pt idx="292">
                  <c:v>69.841176470588195</c:v>
                </c:pt>
                <c:pt idx="293">
                  <c:v>70.28125</c:v>
                </c:pt>
                <c:pt idx="294">
                  <c:v>70.636363636363598</c:v>
                </c:pt>
                <c:pt idx="295">
                  <c:v>72.6666666666666</c:v>
                </c:pt>
                <c:pt idx="296">
                  <c:v>72.900000000000006</c:v>
                </c:pt>
                <c:pt idx="297">
                  <c:v>73.533333333333303</c:v>
                </c:pt>
                <c:pt idx="298">
                  <c:v>73.733333333333306</c:v>
                </c:pt>
                <c:pt idx="299">
                  <c:v>74.400000000000006</c:v>
                </c:pt>
                <c:pt idx="300">
                  <c:v>74.5625</c:v>
                </c:pt>
                <c:pt idx="301">
                  <c:v>74.9375</c:v>
                </c:pt>
                <c:pt idx="302">
                  <c:v>74.96875</c:v>
                </c:pt>
                <c:pt idx="303">
                  <c:v>76.133333333333297</c:v>
                </c:pt>
                <c:pt idx="304">
                  <c:v>62.533333329999998</c:v>
                </c:pt>
                <c:pt idx="305">
                  <c:v>69.929824561403507</c:v>
                </c:pt>
                <c:pt idx="306">
                  <c:v>72.633333333333297</c:v>
                </c:pt>
                <c:pt idx="307">
                  <c:v>73.225806451612897</c:v>
                </c:pt>
                <c:pt idx="308">
                  <c:v>74.099999999999994</c:v>
                </c:pt>
                <c:pt idx="309">
                  <c:v>74.25</c:v>
                </c:pt>
                <c:pt idx="310">
                  <c:v>74.5625</c:v>
                </c:pt>
                <c:pt idx="311">
                  <c:v>74.59375</c:v>
                </c:pt>
                <c:pt idx="312">
                  <c:v>74.6875</c:v>
                </c:pt>
                <c:pt idx="313">
                  <c:v>74.866666666666603</c:v>
                </c:pt>
                <c:pt idx="314">
                  <c:v>75.424242424242394</c:v>
                </c:pt>
                <c:pt idx="315">
                  <c:v>75.5</c:v>
                </c:pt>
                <c:pt idx="316">
                  <c:v>75.976744186046503</c:v>
                </c:pt>
                <c:pt idx="317">
                  <c:v>76.4375</c:v>
                </c:pt>
                <c:pt idx="318">
                  <c:v>78.741935483870904</c:v>
                </c:pt>
                <c:pt idx="319">
                  <c:v>79.064516129032199</c:v>
                </c:pt>
                <c:pt idx="320">
                  <c:v>71.314285714285703</c:v>
                </c:pt>
                <c:pt idx="321">
                  <c:v>72.933333333333294</c:v>
                </c:pt>
                <c:pt idx="322">
                  <c:v>73.400000000000006</c:v>
                </c:pt>
                <c:pt idx="323">
                  <c:v>73.774193548387103</c:v>
                </c:pt>
                <c:pt idx="324">
                  <c:v>74</c:v>
                </c:pt>
                <c:pt idx="325">
                  <c:v>74.868421052631504</c:v>
                </c:pt>
                <c:pt idx="326">
                  <c:v>74.903225806451601</c:v>
                </c:pt>
                <c:pt idx="327">
                  <c:v>74.966666666666598</c:v>
                </c:pt>
                <c:pt idx="328">
                  <c:v>75.099999999999994</c:v>
                </c:pt>
                <c:pt idx="329">
                  <c:v>75.151515151515099</c:v>
                </c:pt>
                <c:pt idx="330">
                  <c:v>75.3</c:v>
                </c:pt>
                <c:pt idx="331">
                  <c:v>75.40625</c:v>
                </c:pt>
                <c:pt idx="332">
                  <c:v>75.766666666666595</c:v>
                </c:pt>
                <c:pt idx="333">
                  <c:v>75.866666666666603</c:v>
                </c:pt>
                <c:pt idx="334">
                  <c:v>76.266666666666595</c:v>
                </c:pt>
                <c:pt idx="335">
                  <c:v>77.451612903225794</c:v>
                </c:pt>
                <c:pt idx="336">
                  <c:v>79.2</c:v>
                </c:pt>
                <c:pt idx="337">
                  <c:v>79.3</c:v>
                </c:pt>
                <c:pt idx="338">
                  <c:v>79.909090909090907</c:v>
                </c:pt>
                <c:pt idx="339">
                  <c:v>83.3611111111111</c:v>
                </c:pt>
                <c:pt idx="340">
                  <c:v>83.628571428571405</c:v>
                </c:pt>
                <c:pt idx="341">
                  <c:v>84.46875</c:v>
                </c:pt>
                <c:pt idx="342">
                  <c:v>85.78125</c:v>
                </c:pt>
                <c:pt idx="343">
                  <c:v>86.066666666666606</c:v>
                </c:pt>
                <c:pt idx="344">
                  <c:v>89.033333333333303</c:v>
                </c:pt>
                <c:pt idx="345">
                  <c:v>89.066666666666606</c:v>
                </c:pt>
                <c:pt idx="346">
                  <c:v>89.3</c:v>
                </c:pt>
                <c:pt idx="347">
                  <c:v>90.233333333333306</c:v>
                </c:pt>
                <c:pt idx="348">
                  <c:v>90.966666666666598</c:v>
                </c:pt>
                <c:pt idx="349">
                  <c:v>91.266666666666595</c:v>
                </c:pt>
                <c:pt idx="350">
                  <c:v>92.266666666666595</c:v>
                </c:pt>
                <c:pt idx="351">
                  <c:v>93.133333333333297</c:v>
                </c:pt>
                <c:pt idx="352">
                  <c:v>98</c:v>
                </c:pt>
                <c:pt idx="353">
                  <c:v>98.166666669999998</c:v>
                </c:pt>
                <c:pt idx="354">
                  <c:v>98.333333330000002</c:v>
                </c:pt>
                <c:pt idx="355">
                  <c:v>98.6</c:v>
                </c:pt>
                <c:pt idx="356">
                  <c:v>98.833333330000002</c:v>
                </c:pt>
                <c:pt idx="357">
                  <c:v>99.066666670000004</c:v>
                </c:pt>
                <c:pt idx="358">
                  <c:v>99.4</c:v>
                </c:pt>
                <c:pt idx="359">
                  <c:v>99.466666669999995</c:v>
                </c:pt>
                <c:pt idx="360">
                  <c:v>99.6</c:v>
                </c:pt>
                <c:pt idx="361">
                  <c:v>99.833333330000002</c:v>
                </c:pt>
                <c:pt idx="362">
                  <c:v>100.1</c:v>
                </c:pt>
                <c:pt idx="363">
                  <c:v>101.0333333</c:v>
                </c:pt>
                <c:pt idx="364">
                  <c:v>101.2666667</c:v>
                </c:pt>
                <c:pt idx="365">
                  <c:v>101.9333333</c:v>
                </c:pt>
                <c:pt idx="366">
                  <c:v>103.83333330000001</c:v>
                </c:pt>
                <c:pt idx="367">
                  <c:v>104.83333330000001</c:v>
                </c:pt>
                <c:pt idx="368">
                  <c:v>101.03225810000001</c:v>
                </c:pt>
                <c:pt idx="369">
                  <c:v>101.0967742</c:v>
                </c:pt>
                <c:pt idx="370">
                  <c:v>101.2580645</c:v>
                </c:pt>
                <c:pt idx="371">
                  <c:v>102.33333330000001</c:v>
                </c:pt>
                <c:pt idx="372">
                  <c:v>102.4</c:v>
                </c:pt>
                <c:pt idx="373">
                  <c:v>102.9333333</c:v>
                </c:pt>
                <c:pt idx="374">
                  <c:v>103.1935484</c:v>
                </c:pt>
                <c:pt idx="375">
                  <c:v>103.3666667</c:v>
                </c:pt>
                <c:pt idx="376">
                  <c:v>103.6969697</c:v>
                </c:pt>
                <c:pt idx="377">
                  <c:v>103.7</c:v>
                </c:pt>
                <c:pt idx="378">
                  <c:v>103.8666667</c:v>
                </c:pt>
                <c:pt idx="379">
                  <c:v>104.5666667</c:v>
                </c:pt>
                <c:pt idx="380">
                  <c:v>104.7096774</c:v>
                </c:pt>
                <c:pt idx="381">
                  <c:v>104.9393939</c:v>
                </c:pt>
                <c:pt idx="382">
                  <c:v>105.8064516</c:v>
                </c:pt>
                <c:pt idx="383">
                  <c:v>106.3030303</c:v>
                </c:pt>
                <c:pt idx="384">
                  <c:v>68.676470588235205</c:v>
                </c:pt>
                <c:pt idx="385">
                  <c:v>68.742857142857105</c:v>
                </c:pt>
                <c:pt idx="386">
                  <c:v>68.810810810810693</c:v>
                </c:pt>
                <c:pt idx="387">
                  <c:v>69</c:v>
                </c:pt>
                <c:pt idx="388">
                  <c:v>70.6666666666666</c:v>
                </c:pt>
                <c:pt idx="389">
                  <c:v>72.733333333333306</c:v>
                </c:pt>
                <c:pt idx="390">
                  <c:v>73.066666666666606</c:v>
                </c:pt>
                <c:pt idx="391">
                  <c:v>73.233333333333306</c:v>
                </c:pt>
                <c:pt idx="392">
                  <c:v>75.419354838709694</c:v>
                </c:pt>
                <c:pt idx="393">
                  <c:v>75.766666666666595</c:v>
                </c:pt>
                <c:pt idx="394">
                  <c:v>76.433333333333294</c:v>
                </c:pt>
                <c:pt idx="395">
                  <c:v>76.5</c:v>
                </c:pt>
                <c:pt idx="396">
                  <c:v>77.866666666666603</c:v>
                </c:pt>
                <c:pt idx="397">
                  <c:v>78.266666666666595</c:v>
                </c:pt>
                <c:pt idx="398">
                  <c:v>78.433333333333294</c:v>
                </c:pt>
                <c:pt idx="399">
                  <c:v>79.2</c:v>
                </c:pt>
                <c:pt idx="400">
                  <c:v>72.586206896551701</c:v>
                </c:pt>
                <c:pt idx="401">
                  <c:v>72.7</c:v>
                </c:pt>
                <c:pt idx="402">
                  <c:v>73.066666666666606</c:v>
                </c:pt>
                <c:pt idx="403">
                  <c:v>73.214285714285694</c:v>
                </c:pt>
                <c:pt idx="404">
                  <c:v>73.516129032257993</c:v>
                </c:pt>
                <c:pt idx="405">
                  <c:v>73.733333333333306</c:v>
                </c:pt>
                <c:pt idx="406">
                  <c:v>73.928571428571402</c:v>
                </c:pt>
                <c:pt idx="407">
                  <c:v>74.068965517241296</c:v>
                </c:pt>
                <c:pt idx="408">
                  <c:v>74.235294117647001</c:v>
                </c:pt>
                <c:pt idx="409">
                  <c:v>74.387096774193495</c:v>
                </c:pt>
                <c:pt idx="410">
                  <c:v>74.53125</c:v>
                </c:pt>
                <c:pt idx="411">
                  <c:v>74.633333333333297</c:v>
                </c:pt>
                <c:pt idx="412">
                  <c:v>74.838709677419303</c:v>
                </c:pt>
                <c:pt idx="413">
                  <c:v>75.419354838709694</c:v>
                </c:pt>
                <c:pt idx="414">
                  <c:v>76.322580645161295</c:v>
                </c:pt>
                <c:pt idx="415">
                  <c:v>77.064516129032199</c:v>
                </c:pt>
                <c:pt idx="416">
                  <c:v>73.793103448275801</c:v>
                </c:pt>
                <c:pt idx="417">
                  <c:v>73.857142857142804</c:v>
                </c:pt>
                <c:pt idx="418">
                  <c:v>74.344827586206804</c:v>
                </c:pt>
                <c:pt idx="419">
                  <c:v>75.344827586206804</c:v>
                </c:pt>
                <c:pt idx="420">
                  <c:v>75.433333333333294</c:v>
                </c:pt>
                <c:pt idx="421">
                  <c:v>75.571428571428498</c:v>
                </c:pt>
                <c:pt idx="422">
                  <c:v>75.806451612903203</c:v>
                </c:pt>
                <c:pt idx="423">
                  <c:v>76</c:v>
                </c:pt>
                <c:pt idx="424">
                  <c:v>76.870967741935402</c:v>
                </c:pt>
                <c:pt idx="425">
                  <c:v>77.3</c:v>
                </c:pt>
                <c:pt idx="426">
                  <c:v>77.451612903225794</c:v>
                </c:pt>
                <c:pt idx="427">
                  <c:v>78.633333333333297</c:v>
                </c:pt>
                <c:pt idx="428">
                  <c:v>78.866666666666603</c:v>
                </c:pt>
                <c:pt idx="429">
                  <c:v>79.400000000000006</c:v>
                </c:pt>
                <c:pt idx="430">
                  <c:v>79.633333333333297</c:v>
                </c:pt>
                <c:pt idx="431">
                  <c:v>79.935483870967701</c:v>
                </c:pt>
                <c:pt idx="432">
                  <c:v>72.966666666666598</c:v>
                </c:pt>
                <c:pt idx="433">
                  <c:v>73.1666666666666</c:v>
                </c:pt>
                <c:pt idx="434">
                  <c:v>73.5</c:v>
                </c:pt>
                <c:pt idx="435">
                  <c:v>74.733333333333306</c:v>
                </c:pt>
                <c:pt idx="436">
                  <c:v>75.133333333333297</c:v>
                </c:pt>
                <c:pt idx="437">
                  <c:v>76.7</c:v>
                </c:pt>
                <c:pt idx="438">
                  <c:v>76.766666666666595</c:v>
                </c:pt>
                <c:pt idx="439">
                  <c:v>77.5</c:v>
                </c:pt>
                <c:pt idx="440">
                  <c:v>77.620689655172399</c:v>
                </c:pt>
                <c:pt idx="441">
                  <c:v>77.931034482758605</c:v>
                </c:pt>
                <c:pt idx="442">
                  <c:v>78.034482758620697</c:v>
                </c:pt>
                <c:pt idx="443">
                  <c:v>78.233333333333306</c:v>
                </c:pt>
                <c:pt idx="444">
                  <c:v>78.25</c:v>
                </c:pt>
                <c:pt idx="445">
                  <c:v>78.935483870967701</c:v>
                </c:pt>
                <c:pt idx="446">
                  <c:v>79.8</c:v>
                </c:pt>
                <c:pt idx="447">
                  <c:v>79.903225806451601</c:v>
                </c:pt>
                <c:pt idx="448">
                  <c:v>69.3333333333333</c:v>
                </c:pt>
                <c:pt idx="449">
                  <c:v>69.4375</c:v>
                </c:pt>
                <c:pt idx="450">
                  <c:v>69.900000000000006</c:v>
                </c:pt>
                <c:pt idx="451">
                  <c:v>70.8</c:v>
                </c:pt>
                <c:pt idx="452">
                  <c:v>71.7</c:v>
                </c:pt>
                <c:pt idx="453">
                  <c:v>71.8</c:v>
                </c:pt>
                <c:pt idx="454">
                  <c:v>73.193548387096698</c:v>
                </c:pt>
                <c:pt idx="455">
                  <c:v>73.242424242424207</c:v>
                </c:pt>
                <c:pt idx="456">
                  <c:v>75.088235294117595</c:v>
                </c:pt>
                <c:pt idx="457">
                  <c:v>75.193548387096698</c:v>
                </c:pt>
                <c:pt idx="458">
                  <c:v>75.8</c:v>
                </c:pt>
                <c:pt idx="459">
                  <c:v>76.900000000000006</c:v>
                </c:pt>
                <c:pt idx="460">
                  <c:v>76.967741935483801</c:v>
                </c:pt>
                <c:pt idx="461">
                  <c:v>77.6666666666666</c:v>
                </c:pt>
                <c:pt idx="462">
                  <c:v>77.766666666666595</c:v>
                </c:pt>
                <c:pt idx="463">
                  <c:v>78.400000000000006</c:v>
                </c:pt>
                <c:pt idx="464">
                  <c:v>67.322580645161295</c:v>
                </c:pt>
                <c:pt idx="465">
                  <c:v>67.806451612903203</c:v>
                </c:pt>
                <c:pt idx="466">
                  <c:v>67.838709677419303</c:v>
                </c:pt>
                <c:pt idx="467">
                  <c:v>67.866666666666603</c:v>
                </c:pt>
                <c:pt idx="468">
                  <c:v>68.400000000000006</c:v>
                </c:pt>
                <c:pt idx="469">
                  <c:v>68.419354838709594</c:v>
                </c:pt>
                <c:pt idx="470">
                  <c:v>68.599999999999994</c:v>
                </c:pt>
                <c:pt idx="471">
                  <c:v>68.870967741935402</c:v>
                </c:pt>
                <c:pt idx="472">
                  <c:v>69.033333333333303</c:v>
                </c:pt>
                <c:pt idx="473">
                  <c:v>69.3</c:v>
                </c:pt>
                <c:pt idx="474">
                  <c:v>69.3333333333333</c:v>
                </c:pt>
                <c:pt idx="475">
                  <c:v>70.1666666666666</c:v>
                </c:pt>
                <c:pt idx="476">
                  <c:v>70.354838709677395</c:v>
                </c:pt>
                <c:pt idx="477">
                  <c:v>70.466666666666598</c:v>
                </c:pt>
                <c:pt idx="478">
                  <c:v>72.400000000000006</c:v>
                </c:pt>
                <c:pt idx="479">
                  <c:v>72.466666666666598</c:v>
                </c:pt>
                <c:pt idx="480">
                  <c:v>78.966666666666598</c:v>
                </c:pt>
                <c:pt idx="481">
                  <c:v>79.151515151515099</c:v>
                </c:pt>
                <c:pt idx="482">
                  <c:v>79.400000000000006</c:v>
                </c:pt>
                <c:pt idx="483">
                  <c:v>79.65625</c:v>
                </c:pt>
                <c:pt idx="484">
                  <c:v>79.933333333333294</c:v>
                </c:pt>
                <c:pt idx="485">
                  <c:v>83.4</c:v>
                </c:pt>
                <c:pt idx="486">
                  <c:v>84.8</c:v>
                </c:pt>
                <c:pt idx="487">
                  <c:v>86.133333333333297</c:v>
                </c:pt>
                <c:pt idx="488">
                  <c:v>86.1666666666666</c:v>
                </c:pt>
                <c:pt idx="489">
                  <c:v>86.466666666666598</c:v>
                </c:pt>
                <c:pt idx="490">
                  <c:v>86.566666666666606</c:v>
                </c:pt>
                <c:pt idx="491">
                  <c:v>87.40625</c:v>
                </c:pt>
                <c:pt idx="492">
                  <c:v>87.433333333333294</c:v>
                </c:pt>
                <c:pt idx="493">
                  <c:v>87.46875</c:v>
                </c:pt>
                <c:pt idx="494">
                  <c:v>87.5</c:v>
                </c:pt>
                <c:pt idx="495">
                  <c:v>88.433333333333294</c:v>
                </c:pt>
                <c:pt idx="496">
                  <c:v>83.9</c:v>
                </c:pt>
                <c:pt idx="497">
                  <c:v>85.533333333333303</c:v>
                </c:pt>
                <c:pt idx="498">
                  <c:v>87.2</c:v>
                </c:pt>
                <c:pt idx="499">
                  <c:v>87.933333333333294</c:v>
                </c:pt>
                <c:pt idx="500">
                  <c:v>88.466666666666598</c:v>
                </c:pt>
                <c:pt idx="501">
                  <c:v>88.9</c:v>
                </c:pt>
                <c:pt idx="502">
                  <c:v>88.933333333333294</c:v>
                </c:pt>
                <c:pt idx="503">
                  <c:v>88.966666666666598</c:v>
                </c:pt>
                <c:pt idx="504">
                  <c:v>89.1666666666666</c:v>
                </c:pt>
                <c:pt idx="505">
                  <c:v>89.2</c:v>
                </c:pt>
                <c:pt idx="506">
                  <c:v>89.233333333333306</c:v>
                </c:pt>
                <c:pt idx="507">
                  <c:v>89.6</c:v>
                </c:pt>
                <c:pt idx="508">
                  <c:v>89.8</c:v>
                </c:pt>
                <c:pt idx="509">
                  <c:v>89.933333333333294</c:v>
                </c:pt>
                <c:pt idx="510">
                  <c:v>90.066666666666606</c:v>
                </c:pt>
                <c:pt idx="511">
                  <c:v>91.633333333333297</c:v>
                </c:pt>
                <c:pt idx="512">
                  <c:v>78.599999999999994</c:v>
                </c:pt>
                <c:pt idx="513">
                  <c:v>85.5</c:v>
                </c:pt>
                <c:pt idx="514">
                  <c:v>85.6666666666666</c:v>
                </c:pt>
                <c:pt idx="515">
                  <c:v>85.866666666666603</c:v>
                </c:pt>
                <c:pt idx="516">
                  <c:v>86.7</c:v>
                </c:pt>
                <c:pt idx="517">
                  <c:v>89.366666666666603</c:v>
                </c:pt>
                <c:pt idx="518">
                  <c:v>89.533333333333303</c:v>
                </c:pt>
                <c:pt idx="519">
                  <c:v>89.566666666666606</c:v>
                </c:pt>
                <c:pt idx="520">
                  <c:v>89.766666666666595</c:v>
                </c:pt>
                <c:pt idx="521">
                  <c:v>89.9</c:v>
                </c:pt>
                <c:pt idx="522">
                  <c:v>90.633333333333297</c:v>
                </c:pt>
                <c:pt idx="523">
                  <c:v>91.633333333333297</c:v>
                </c:pt>
                <c:pt idx="524">
                  <c:v>91.8</c:v>
                </c:pt>
                <c:pt idx="525">
                  <c:v>92.066666666666606</c:v>
                </c:pt>
                <c:pt idx="526">
                  <c:v>93.5</c:v>
                </c:pt>
                <c:pt idx="527">
                  <c:v>94.066666666666606</c:v>
                </c:pt>
                <c:pt idx="528">
                  <c:v>83.033333333333303</c:v>
                </c:pt>
                <c:pt idx="529">
                  <c:v>83.1</c:v>
                </c:pt>
                <c:pt idx="530">
                  <c:v>83.433333333333294</c:v>
                </c:pt>
                <c:pt idx="531">
                  <c:v>84.1666666666666</c:v>
                </c:pt>
                <c:pt idx="532">
                  <c:v>85.8</c:v>
                </c:pt>
                <c:pt idx="533">
                  <c:v>86.4</c:v>
                </c:pt>
                <c:pt idx="534">
                  <c:v>86.966666666666598</c:v>
                </c:pt>
                <c:pt idx="535">
                  <c:v>87.066666666666606</c:v>
                </c:pt>
                <c:pt idx="536">
                  <c:v>87.266666666666595</c:v>
                </c:pt>
                <c:pt idx="537">
                  <c:v>88.4</c:v>
                </c:pt>
                <c:pt idx="538">
                  <c:v>88.566666666666606</c:v>
                </c:pt>
                <c:pt idx="539">
                  <c:v>88.655172413793096</c:v>
                </c:pt>
                <c:pt idx="540">
                  <c:v>89.161290322580598</c:v>
                </c:pt>
                <c:pt idx="541">
                  <c:v>90.533333333333303</c:v>
                </c:pt>
                <c:pt idx="542">
                  <c:v>93.5</c:v>
                </c:pt>
                <c:pt idx="543">
                  <c:v>94.0322580645161</c:v>
                </c:pt>
                <c:pt idx="544">
                  <c:v>78.806451612903203</c:v>
                </c:pt>
                <c:pt idx="545">
                  <c:v>79.066666666666606</c:v>
                </c:pt>
                <c:pt idx="546">
                  <c:v>83.793103448275801</c:v>
                </c:pt>
                <c:pt idx="547">
                  <c:v>85.6666666666666</c:v>
                </c:pt>
                <c:pt idx="548">
                  <c:v>86.266666666666595</c:v>
                </c:pt>
                <c:pt idx="549">
                  <c:v>86.3333333333333</c:v>
                </c:pt>
                <c:pt idx="550">
                  <c:v>86.7</c:v>
                </c:pt>
                <c:pt idx="551">
                  <c:v>87.6666666666666</c:v>
                </c:pt>
                <c:pt idx="552">
                  <c:v>87.9</c:v>
                </c:pt>
                <c:pt idx="553">
                  <c:v>88.413793103448199</c:v>
                </c:pt>
                <c:pt idx="554">
                  <c:v>88.466666666666598</c:v>
                </c:pt>
                <c:pt idx="555">
                  <c:v>88.466666666666598</c:v>
                </c:pt>
                <c:pt idx="556">
                  <c:v>88.483870967741893</c:v>
                </c:pt>
                <c:pt idx="557">
                  <c:v>93.1</c:v>
                </c:pt>
                <c:pt idx="558">
                  <c:v>93.935483870967701</c:v>
                </c:pt>
                <c:pt idx="559">
                  <c:v>95.6</c:v>
                </c:pt>
                <c:pt idx="560">
                  <c:v>83.1</c:v>
                </c:pt>
                <c:pt idx="561">
                  <c:v>83.566666666666606</c:v>
                </c:pt>
                <c:pt idx="562">
                  <c:v>84.133333333333297</c:v>
                </c:pt>
                <c:pt idx="563">
                  <c:v>85.1</c:v>
                </c:pt>
                <c:pt idx="564">
                  <c:v>85.733333333333306</c:v>
                </c:pt>
                <c:pt idx="565">
                  <c:v>85.966666666666598</c:v>
                </c:pt>
                <c:pt idx="566">
                  <c:v>87.066666666666606</c:v>
                </c:pt>
                <c:pt idx="567">
                  <c:v>87.766666666666595</c:v>
                </c:pt>
                <c:pt idx="568">
                  <c:v>87.866666666666603</c:v>
                </c:pt>
                <c:pt idx="569">
                  <c:v>87.903225806451601</c:v>
                </c:pt>
                <c:pt idx="570">
                  <c:v>88</c:v>
                </c:pt>
                <c:pt idx="571">
                  <c:v>94.233333333333306</c:v>
                </c:pt>
                <c:pt idx="572">
                  <c:v>94.433333333333294</c:v>
                </c:pt>
                <c:pt idx="573">
                  <c:v>94.466666666666598</c:v>
                </c:pt>
                <c:pt idx="574">
                  <c:v>94.806451612903203</c:v>
                </c:pt>
                <c:pt idx="575">
                  <c:v>94.838709677419303</c:v>
                </c:pt>
                <c:pt idx="576">
                  <c:v>88.516129032257993</c:v>
                </c:pt>
                <c:pt idx="577">
                  <c:v>88.8</c:v>
                </c:pt>
                <c:pt idx="578">
                  <c:v>88.966666666666598</c:v>
                </c:pt>
                <c:pt idx="579">
                  <c:v>89.533333333333303</c:v>
                </c:pt>
                <c:pt idx="580">
                  <c:v>89.6</c:v>
                </c:pt>
                <c:pt idx="581">
                  <c:v>90.2</c:v>
                </c:pt>
                <c:pt idx="582">
                  <c:v>90.6</c:v>
                </c:pt>
                <c:pt idx="583">
                  <c:v>92.8333333333333</c:v>
                </c:pt>
                <c:pt idx="584">
                  <c:v>93.387096774193495</c:v>
                </c:pt>
                <c:pt idx="585">
                  <c:v>94.8</c:v>
                </c:pt>
                <c:pt idx="586">
                  <c:v>94.966666666666598</c:v>
                </c:pt>
                <c:pt idx="587">
                  <c:v>95.633333329999999</c:v>
                </c:pt>
                <c:pt idx="588">
                  <c:v>96.4</c:v>
                </c:pt>
                <c:pt idx="589">
                  <c:v>97</c:v>
                </c:pt>
                <c:pt idx="590">
                  <c:v>97.333333330000002</c:v>
                </c:pt>
                <c:pt idx="591">
                  <c:v>97.8</c:v>
                </c:pt>
                <c:pt idx="592">
                  <c:v>73.75</c:v>
                </c:pt>
                <c:pt idx="593">
                  <c:v>73.774193548387103</c:v>
                </c:pt>
                <c:pt idx="594">
                  <c:v>74.193548387096698</c:v>
                </c:pt>
                <c:pt idx="595">
                  <c:v>74.419354838709694</c:v>
                </c:pt>
                <c:pt idx="596">
                  <c:v>74.433333333333294</c:v>
                </c:pt>
                <c:pt idx="597">
                  <c:v>74.483870967741893</c:v>
                </c:pt>
                <c:pt idx="598">
                  <c:v>74.6666666666666</c:v>
                </c:pt>
                <c:pt idx="599">
                  <c:v>75.757575757575694</c:v>
                </c:pt>
                <c:pt idx="600">
                  <c:v>76.900000000000006</c:v>
                </c:pt>
                <c:pt idx="601">
                  <c:v>77.939393939393895</c:v>
                </c:pt>
                <c:pt idx="602">
                  <c:v>77.969696969696898</c:v>
                </c:pt>
                <c:pt idx="603">
                  <c:v>79.2</c:v>
                </c:pt>
                <c:pt idx="604">
                  <c:v>79.433333333333294</c:v>
                </c:pt>
                <c:pt idx="605">
                  <c:v>79.466666666666598</c:v>
                </c:pt>
                <c:pt idx="606">
                  <c:v>79.6666666666666</c:v>
                </c:pt>
                <c:pt idx="607">
                  <c:v>79.709677419354804</c:v>
                </c:pt>
                <c:pt idx="608">
                  <c:v>78.53125</c:v>
                </c:pt>
                <c:pt idx="609">
                  <c:v>78.533333333333303</c:v>
                </c:pt>
                <c:pt idx="610">
                  <c:v>78.769230769230703</c:v>
                </c:pt>
                <c:pt idx="611">
                  <c:v>79.366666666666603</c:v>
                </c:pt>
                <c:pt idx="612">
                  <c:v>79.433333333333294</c:v>
                </c:pt>
                <c:pt idx="613">
                  <c:v>79.483870967741893</c:v>
                </c:pt>
                <c:pt idx="614">
                  <c:v>79.59375</c:v>
                </c:pt>
                <c:pt idx="615">
                  <c:v>79.933333333333294</c:v>
                </c:pt>
                <c:pt idx="616">
                  <c:v>80.900000000000006</c:v>
                </c:pt>
                <c:pt idx="617">
                  <c:v>82.233333333333306</c:v>
                </c:pt>
                <c:pt idx="618">
                  <c:v>84.8333333333333</c:v>
                </c:pt>
                <c:pt idx="619">
                  <c:v>84.933333333333294</c:v>
                </c:pt>
                <c:pt idx="620">
                  <c:v>85.8333333333333</c:v>
                </c:pt>
                <c:pt idx="621">
                  <c:v>86.1</c:v>
                </c:pt>
                <c:pt idx="622">
                  <c:v>88.266666666666595</c:v>
                </c:pt>
                <c:pt idx="623">
                  <c:v>90.9</c:v>
                </c:pt>
                <c:pt idx="624">
                  <c:v>69.8333333333333</c:v>
                </c:pt>
                <c:pt idx="625">
                  <c:v>71.1666666666666</c:v>
                </c:pt>
                <c:pt idx="626">
                  <c:v>71.3</c:v>
                </c:pt>
                <c:pt idx="627">
                  <c:v>72.433333333333294</c:v>
                </c:pt>
                <c:pt idx="628">
                  <c:v>72.533333333333303</c:v>
                </c:pt>
                <c:pt idx="629">
                  <c:v>73.400000000000006</c:v>
                </c:pt>
                <c:pt idx="630">
                  <c:v>73.8</c:v>
                </c:pt>
                <c:pt idx="631">
                  <c:v>75.1666666666666</c:v>
                </c:pt>
                <c:pt idx="632">
                  <c:v>77.3125</c:v>
                </c:pt>
                <c:pt idx="633">
                  <c:v>78.066666666666606</c:v>
                </c:pt>
                <c:pt idx="634">
                  <c:v>80.099999999999994</c:v>
                </c:pt>
                <c:pt idx="635">
                  <c:v>80.1666666666666</c:v>
                </c:pt>
                <c:pt idx="636">
                  <c:v>80.741935483870904</c:v>
                </c:pt>
                <c:pt idx="637">
                  <c:v>81.533333333333303</c:v>
                </c:pt>
                <c:pt idx="638">
                  <c:v>82.193548387096698</c:v>
                </c:pt>
                <c:pt idx="639">
                  <c:v>88.266666666666595</c:v>
                </c:pt>
                <c:pt idx="640">
                  <c:v>76.225806451612897</c:v>
                </c:pt>
                <c:pt idx="641">
                  <c:v>76.466666666666598</c:v>
                </c:pt>
                <c:pt idx="642">
                  <c:v>76.7</c:v>
                </c:pt>
                <c:pt idx="643">
                  <c:v>76.866666666666603</c:v>
                </c:pt>
                <c:pt idx="644">
                  <c:v>77.566666666666606</c:v>
                </c:pt>
                <c:pt idx="645">
                  <c:v>77.633333333333297</c:v>
                </c:pt>
                <c:pt idx="646">
                  <c:v>78.3</c:v>
                </c:pt>
                <c:pt idx="647">
                  <c:v>78.433333333333294</c:v>
                </c:pt>
                <c:pt idx="648">
                  <c:v>81.258064516128997</c:v>
                </c:pt>
                <c:pt idx="649">
                  <c:v>81.599999999999994</c:v>
                </c:pt>
                <c:pt idx="650">
                  <c:v>82.25</c:v>
                </c:pt>
                <c:pt idx="651">
                  <c:v>82.266666666666595</c:v>
                </c:pt>
                <c:pt idx="652">
                  <c:v>82.4</c:v>
                </c:pt>
                <c:pt idx="653">
                  <c:v>82.6</c:v>
                </c:pt>
                <c:pt idx="654">
                  <c:v>82.933333333333294</c:v>
                </c:pt>
                <c:pt idx="655">
                  <c:v>82.972972972972897</c:v>
                </c:pt>
                <c:pt idx="656">
                  <c:v>72.59375</c:v>
                </c:pt>
                <c:pt idx="657">
                  <c:v>73.966666666666598</c:v>
                </c:pt>
                <c:pt idx="658">
                  <c:v>74.484848484848399</c:v>
                </c:pt>
                <c:pt idx="659">
                  <c:v>74.837837837837796</c:v>
                </c:pt>
                <c:pt idx="660">
                  <c:v>75.675675675675606</c:v>
                </c:pt>
                <c:pt idx="661">
                  <c:v>75.966666666666598</c:v>
                </c:pt>
                <c:pt idx="662">
                  <c:v>76</c:v>
                </c:pt>
                <c:pt idx="663">
                  <c:v>76.133333333333297</c:v>
                </c:pt>
                <c:pt idx="664">
                  <c:v>76.366666666666603</c:v>
                </c:pt>
                <c:pt idx="665">
                  <c:v>76.7</c:v>
                </c:pt>
                <c:pt idx="666">
                  <c:v>77.133333333333297</c:v>
                </c:pt>
                <c:pt idx="667">
                  <c:v>77.433333333333294</c:v>
                </c:pt>
                <c:pt idx="668">
                  <c:v>77.5</c:v>
                </c:pt>
                <c:pt idx="669">
                  <c:v>77.633333333333297</c:v>
                </c:pt>
                <c:pt idx="670">
                  <c:v>77.6666666666666</c:v>
                </c:pt>
                <c:pt idx="671">
                  <c:v>78.129032258064498</c:v>
                </c:pt>
                <c:pt idx="672">
                  <c:v>72.766666666666595</c:v>
                </c:pt>
                <c:pt idx="673">
                  <c:v>72.931034482758605</c:v>
                </c:pt>
                <c:pt idx="674">
                  <c:v>72.933333333333294</c:v>
                </c:pt>
                <c:pt idx="675">
                  <c:v>73.099999999999994</c:v>
                </c:pt>
                <c:pt idx="676">
                  <c:v>73.161290322580598</c:v>
                </c:pt>
                <c:pt idx="677">
                  <c:v>73.533333333333303</c:v>
                </c:pt>
                <c:pt idx="678">
                  <c:v>74.225806451612897</c:v>
                </c:pt>
                <c:pt idx="679">
                  <c:v>74.53125</c:v>
                </c:pt>
                <c:pt idx="680">
                  <c:v>74.933333333333294</c:v>
                </c:pt>
                <c:pt idx="681">
                  <c:v>75.03125</c:v>
                </c:pt>
                <c:pt idx="682">
                  <c:v>80.366666666666603</c:v>
                </c:pt>
                <c:pt idx="683">
                  <c:v>81.099999999999994</c:v>
                </c:pt>
                <c:pt idx="684">
                  <c:v>81.366666666666603</c:v>
                </c:pt>
                <c:pt idx="685">
                  <c:v>82.266666666666595</c:v>
                </c:pt>
                <c:pt idx="686">
                  <c:v>82.5</c:v>
                </c:pt>
                <c:pt idx="687">
                  <c:v>82.6666666666666</c:v>
                </c:pt>
                <c:pt idx="688">
                  <c:v>84.3</c:v>
                </c:pt>
                <c:pt idx="689">
                  <c:v>85.366666666666603</c:v>
                </c:pt>
                <c:pt idx="690">
                  <c:v>85.433333333333294</c:v>
                </c:pt>
                <c:pt idx="691">
                  <c:v>85.533333333333303</c:v>
                </c:pt>
                <c:pt idx="692">
                  <c:v>85.6</c:v>
                </c:pt>
                <c:pt idx="693">
                  <c:v>85.966666666666598</c:v>
                </c:pt>
                <c:pt idx="694">
                  <c:v>86.9</c:v>
                </c:pt>
                <c:pt idx="695">
                  <c:v>87</c:v>
                </c:pt>
                <c:pt idx="696">
                  <c:v>87.466666666666598</c:v>
                </c:pt>
                <c:pt idx="697">
                  <c:v>87.566666666666606</c:v>
                </c:pt>
                <c:pt idx="698">
                  <c:v>88.266666666666595</c:v>
                </c:pt>
                <c:pt idx="699">
                  <c:v>88.3333333333333</c:v>
                </c:pt>
                <c:pt idx="700">
                  <c:v>88.433333333333294</c:v>
                </c:pt>
                <c:pt idx="701">
                  <c:v>89.8</c:v>
                </c:pt>
                <c:pt idx="702">
                  <c:v>90.9</c:v>
                </c:pt>
                <c:pt idx="703">
                  <c:v>91.733333333333306</c:v>
                </c:pt>
                <c:pt idx="704">
                  <c:v>72.533333333333303</c:v>
                </c:pt>
                <c:pt idx="705">
                  <c:v>74.533333333333303</c:v>
                </c:pt>
                <c:pt idx="706">
                  <c:v>74.733333333333306</c:v>
                </c:pt>
                <c:pt idx="707">
                  <c:v>74.766666666666595</c:v>
                </c:pt>
                <c:pt idx="708">
                  <c:v>76.866666666666603</c:v>
                </c:pt>
                <c:pt idx="709">
                  <c:v>77.033333333333303</c:v>
                </c:pt>
                <c:pt idx="710">
                  <c:v>77.099999999999994</c:v>
                </c:pt>
                <c:pt idx="711">
                  <c:v>77.161290322580598</c:v>
                </c:pt>
                <c:pt idx="712">
                  <c:v>78.099999999999994</c:v>
                </c:pt>
                <c:pt idx="713">
                  <c:v>78.225806451612897</c:v>
                </c:pt>
                <c:pt idx="714">
                  <c:v>80.3</c:v>
                </c:pt>
                <c:pt idx="715">
                  <c:v>80.933333333333294</c:v>
                </c:pt>
                <c:pt idx="716">
                  <c:v>81</c:v>
                </c:pt>
                <c:pt idx="717">
                  <c:v>81.1666666666666</c:v>
                </c:pt>
                <c:pt idx="718">
                  <c:v>81.733333333333306</c:v>
                </c:pt>
                <c:pt idx="719">
                  <c:v>81.900000000000006</c:v>
                </c:pt>
                <c:pt idx="720">
                  <c:v>63.1</c:v>
                </c:pt>
                <c:pt idx="721">
                  <c:v>63.2</c:v>
                </c:pt>
                <c:pt idx="722">
                  <c:v>63.645161289999997</c:v>
                </c:pt>
                <c:pt idx="723">
                  <c:v>63.848484849999998</c:v>
                </c:pt>
                <c:pt idx="724">
                  <c:v>64.058823529999998</c:v>
                </c:pt>
                <c:pt idx="725">
                  <c:v>64.5</c:v>
                </c:pt>
                <c:pt idx="726">
                  <c:v>64.666666669999998</c:v>
                </c:pt>
                <c:pt idx="727">
                  <c:v>64.857142859999996</c:v>
                </c:pt>
                <c:pt idx="728">
                  <c:v>69.967741935483801</c:v>
                </c:pt>
                <c:pt idx="729">
                  <c:v>70.099999999999994</c:v>
                </c:pt>
                <c:pt idx="730">
                  <c:v>70.099999999999994</c:v>
                </c:pt>
                <c:pt idx="731">
                  <c:v>70.558823529411697</c:v>
                </c:pt>
                <c:pt idx="732">
                  <c:v>70.757575757575694</c:v>
                </c:pt>
                <c:pt idx="733">
                  <c:v>71.0625</c:v>
                </c:pt>
                <c:pt idx="734">
                  <c:v>71.941176470588204</c:v>
                </c:pt>
                <c:pt idx="735">
                  <c:v>71.966666666666598</c:v>
                </c:pt>
                <c:pt idx="736">
                  <c:v>60.78125</c:v>
                </c:pt>
                <c:pt idx="737">
                  <c:v>61.15625</c:v>
                </c:pt>
                <c:pt idx="738">
                  <c:v>61.709677419999998</c:v>
                </c:pt>
                <c:pt idx="739">
                  <c:v>61.766666669999999</c:v>
                </c:pt>
                <c:pt idx="740">
                  <c:v>61.806451610000003</c:v>
                </c:pt>
                <c:pt idx="741">
                  <c:v>61.967741940000003</c:v>
                </c:pt>
                <c:pt idx="742">
                  <c:v>62</c:v>
                </c:pt>
                <c:pt idx="743">
                  <c:v>62.233333330000001</c:v>
                </c:pt>
                <c:pt idx="744">
                  <c:v>62.354838710000003</c:v>
                </c:pt>
                <c:pt idx="745">
                  <c:v>62.7</c:v>
                </c:pt>
                <c:pt idx="746">
                  <c:v>62.7</c:v>
                </c:pt>
                <c:pt idx="747">
                  <c:v>63.1</c:v>
                </c:pt>
                <c:pt idx="748">
                  <c:v>63.205882350000003</c:v>
                </c:pt>
                <c:pt idx="749">
                  <c:v>63.290322580000002</c:v>
                </c:pt>
                <c:pt idx="750">
                  <c:v>63.516129030000002</c:v>
                </c:pt>
                <c:pt idx="751">
                  <c:v>63.58823529</c:v>
                </c:pt>
                <c:pt idx="752">
                  <c:v>65.354838709677395</c:v>
                </c:pt>
                <c:pt idx="753">
                  <c:v>65.733333333333306</c:v>
                </c:pt>
                <c:pt idx="754">
                  <c:v>65.764705882352899</c:v>
                </c:pt>
                <c:pt idx="755">
                  <c:v>66.645161290322505</c:v>
                </c:pt>
                <c:pt idx="756">
                  <c:v>72.594594594594597</c:v>
                </c:pt>
                <c:pt idx="757">
                  <c:v>74.433333333333294</c:v>
                </c:pt>
                <c:pt idx="758">
                  <c:v>74.466666666666598</c:v>
                </c:pt>
                <c:pt idx="759">
                  <c:v>74.6666666666666</c:v>
                </c:pt>
                <c:pt idx="760">
                  <c:v>75.5</c:v>
                </c:pt>
                <c:pt idx="761">
                  <c:v>75.933333333333294</c:v>
                </c:pt>
                <c:pt idx="762">
                  <c:v>76</c:v>
                </c:pt>
                <c:pt idx="763">
                  <c:v>76</c:v>
                </c:pt>
                <c:pt idx="764">
                  <c:v>76.400000000000006</c:v>
                </c:pt>
                <c:pt idx="765">
                  <c:v>76.433333333333294</c:v>
                </c:pt>
                <c:pt idx="766">
                  <c:v>76.766666666666595</c:v>
                </c:pt>
                <c:pt idx="767">
                  <c:v>78.266666666666595</c:v>
                </c:pt>
                <c:pt idx="768">
                  <c:v>65.969696969696898</c:v>
                </c:pt>
                <c:pt idx="769">
                  <c:v>68.242424242424207</c:v>
                </c:pt>
                <c:pt idx="770">
                  <c:v>72.5</c:v>
                </c:pt>
                <c:pt idx="771">
                  <c:v>74.933333333333294</c:v>
                </c:pt>
                <c:pt idx="772">
                  <c:v>75.28125</c:v>
                </c:pt>
                <c:pt idx="773">
                  <c:v>75.3333333333333</c:v>
                </c:pt>
                <c:pt idx="774">
                  <c:v>75.433333333333294</c:v>
                </c:pt>
                <c:pt idx="775">
                  <c:v>75.566666666666606</c:v>
                </c:pt>
                <c:pt idx="776">
                  <c:v>75.6666666666666</c:v>
                </c:pt>
                <c:pt idx="777">
                  <c:v>76.34375</c:v>
                </c:pt>
                <c:pt idx="778">
                  <c:v>76.933333333333294</c:v>
                </c:pt>
                <c:pt idx="779">
                  <c:v>76.9375</c:v>
                </c:pt>
                <c:pt idx="780">
                  <c:v>77.1666666666666</c:v>
                </c:pt>
                <c:pt idx="781">
                  <c:v>77.233333333333306</c:v>
                </c:pt>
                <c:pt idx="782">
                  <c:v>77.266666666666595</c:v>
                </c:pt>
                <c:pt idx="783">
                  <c:v>81.225806451612897</c:v>
                </c:pt>
                <c:pt idx="784">
                  <c:v>66.400000000000006</c:v>
                </c:pt>
                <c:pt idx="785">
                  <c:v>70.151515151515099</c:v>
                </c:pt>
                <c:pt idx="786">
                  <c:v>72.258064516128997</c:v>
                </c:pt>
                <c:pt idx="787">
                  <c:v>73.266666666666595</c:v>
                </c:pt>
                <c:pt idx="788">
                  <c:v>74.866666666666603</c:v>
                </c:pt>
                <c:pt idx="789">
                  <c:v>75.766666666666595</c:v>
                </c:pt>
                <c:pt idx="790">
                  <c:v>76.366666666666603</c:v>
                </c:pt>
                <c:pt idx="791">
                  <c:v>76.75</c:v>
                </c:pt>
                <c:pt idx="792">
                  <c:v>76.78125</c:v>
                </c:pt>
                <c:pt idx="793">
                  <c:v>77.6666666666666</c:v>
                </c:pt>
                <c:pt idx="794">
                  <c:v>78.064516129032199</c:v>
                </c:pt>
                <c:pt idx="795">
                  <c:v>78.2</c:v>
                </c:pt>
                <c:pt idx="796">
                  <c:v>78.400000000000006</c:v>
                </c:pt>
                <c:pt idx="797">
                  <c:v>80.419354838709694</c:v>
                </c:pt>
                <c:pt idx="798">
                  <c:v>80.5</c:v>
                </c:pt>
                <c:pt idx="799">
                  <c:v>81.806451612903203</c:v>
                </c:pt>
                <c:pt idx="800">
                  <c:v>68.5</c:v>
                </c:pt>
                <c:pt idx="801">
                  <c:v>68.900000000000006</c:v>
                </c:pt>
                <c:pt idx="802">
                  <c:v>69.1666666666666</c:v>
                </c:pt>
                <c:pt idx="803">
                  <c:v>69.466666666666598</c:v>
                </c:pt>
                <c:pt idx="804">
                  <c:v>70.161290322580598</c:v>
                </c:pt>
                <c:pt idx="805">
                  <c:v>70.466666666666598</c:v>
                </c:pt>
                <c:pt idx="806">
                  <c:v>71.099999999999994</c:v>
                </c:pt>
                <c:pt idx="807">
                  <c:v>71.6666666666666</c:v>
                </c:pt>
                <c:pt idx="808">
                  <c:v>71.677419354838705</c:v>
                </c:pt>
                <c:pt idx="809">
                  <c:v>71.8333333333333</c:v>
                </c:pt>
                <c:pt idx="810">
                  <c:v>71.933333333333294</c:v>
                </c:pt>
                <c:pt idx="811">
                  <c:v>72</c:v>
                </c:pt>
                <c:pt idx="812">
                  <c:v>72.133333333333297</c:v>
                </c:pt>
                <c:pt idx="813">
                  <c:v>72.400000000000006</c:v>
                </c:pt>
                <c:pt idx="814">
                  <c:v>72.40625</c:v>
                </c:pt>
                <c:pt idx="815">
                  <c:v>78.236842105263094</c:v>
                </c:pt>
                <c:pt idx="816">
                  <c:v>75.233333333333306</c:v>
                </c:pt>
                <c:pt idx="817">
                  <c:v>75.387096774193495</c:v>
                </c:pt>
                <c:pt idx="818">
                  <c:v>75.933333333333294</c:v>
                </c:pt>
                <c:pt idx="819">
                  <c:v>76.129032258064498</c:v>
                </c:pt>
                <c:pt idx="820">
                  <c:v>76.400000000000006</c:v>
                </c:pt>
                <c:pt idx="821">
                  <c:v>76.806451612903203</c:v>
                </c:pt>
                <c:pt idx="822">
                  <c:v>76.875</c:v>
                </c:pt>
                <c:pt idx="823">
                  <c:v>77.21875</c:v>
                </c:pt>
                <c:pt idx="824">
                  <c:v>77.242424242424207</c:v>
                </c:pt>
                <c:pt idx="825">
                  <c:v>77.5625</c:v>
                </c:pt>
                <c:pt idx="826">
                  <c:v>77.612903225806406</c:v>
                </c:pt>
                <c:pt idx="827">
                  <c:v>77.633333333333297</c:v>
                </c:pt>
                <c:pt idx="828">
                  <c:v>77.717948717948701</c:v>
                </c:pt>
                <c:pt idx="829">
                  <c:v>78.027027027027003</c:v>
                </c:pt>
                <c:pt idx="830">
                  <c:v>78.03125</c:v>
                </c:pt>
                <c:pt idx="831">
                  <c:v>78.1875</c:v>
                </c:pt>
                <c:pt idx="832">
                  <c:v>72.677419354838705</c:v>
                </c:pt>
                <c:pt idx="833">
                  <c:v>73.225806451612897</c:v>
                </c:pt>
                <c:pt idx="834">
                  <c:v>73.3333333333333</c:v>
                </c:pt>
                <c:pt idx="835">
                  <c:v>74.5</c:v>
                </c:pt>
                <c:pt idx="836">
                  <c:v>75.161290322580598</c:v>
                </c:pt>
                <c:pt idx="837">
                  <c:v>75.3</c:v>
                </c:pt>
                <c:pt idx="838">
                  <c:v>75.451612903225794</c:v>
                </c:pt>
                <c:pt idx="839">
                  <c:v>75.8333333333333</c:v>
                </c:pt>
                <c:pt idx="840">
                  <c:v>80.466666666666598</c:v>
                </c:pt>
                <c:pt idx="841">
                  <c:v>81</c:v>
                </c:pt>
                <c:pt idx="842">
                  <c:v>81.5</c:v>
                </c:pt>
                <c:pt idx="843">
                  <c:v>84.266666666666595</c:v>
                </c:pt>
                <c:pt idx="844">
                  <c:v>84.6</c:v>
                </c:pt>
                <c:pt idx="845">
                  <c:v>86</c:v>
                </c:pt>
                <c:pt idx="846">
                  <c:v>86.3</c:v>
                </c:pt>
                <c:pt idx="847">
                  <c:v>86.933333333333294</c:v>
                </c:pt>
                <c:pt idx="848">
                  <c:v>83.066666666666606</c:v>
                </c:pt>
                <c:pt idx="849">
                  <c:v>83.133333333333297</c:v>
                </c:pt>
                <c:pt idx="850">
                  <c:v>83.1666666666666</c:v>
                </c:pt>
                <c:pt idx="851">
                  <c:v>83.2</c:v>
                </c:pt>
                <c:pt idx="852">
                  <c:v>83.233333333333306</c:v>
                </c:pt>
                <c:pt idx="853">
                  <c:v>83.266666666666595</c:v>
                </c:pt>
                <c:pt idx="854">
                  <c:v>83.266666666666595</c:v>
                </c:pt>
                <c:pt idx="855">
                  <c:v>83.75</c:v>
                </c:pt>
                <c:pt idx="856">
                  <c:v>84.1666666666666</c:v>
                </c:pt>
                <c:pt idx="857">
                  <c:v>84.5625</c:v>
                </c:pt>
                <c:pt idx="858">
                  <c:v>85.870967741935402</c:v>
                </c:pt>
                <c:pt idx="859">
                  <c:v>85.966666666666598</c:v>
                </c:pt>
                <c:pt idx="860">
                  <c:v>87.1666666666666</c:v>
                </c:pt>
                <c:pt idx="861">
                  <c:v>87.6666666666666</c:v>
                </c:pt>
                <c:pt idx="862">
                  <c:v>89.5</c:v>
                </c:pt>
                <c:pt idx="863">
                  <c:v>91.3333333333333</c:v>
                </c:pt>
                <c:pt idx="864">
                  <c:v>73.3</c:v>
                </c:pt>
                <c:pt idx="865">
                  <c:v>75.966666666666598</c:v>
                </c:pt>
                <c:pt idx="866">
                  <c:v>80.233333333333306</c:v>
                </c:pt>
                <c:pt idx="867">
                  <c:v>80.266666666666595</c:v>
                </c:pt>
                <c:pt idx="868">
                  <c:v>80.366666666666603</c:v>
                </c:pt>
                <c:pt idx="869">
                  <c:v>80.633333333333297</c:v>
                </c:pt>
                <c:pt idx="870">
                  <c:v>81.099999999999994</c:v>
                </c:pt>
                <c:pt idx="871">
                  <c:v>81.8</c:v>
                </c:pt>
                <c:pt idx="872">
                  <c:v>81.933333333333294</c:v>
                </c:pt>
                <c:pt idx="873">
                  <c:v>82.1666666666666</c:v>
                </c:pt>
                <c:pt idx="874">
                  <c:v>82.5</c:v>
                </c:pt>
                <c:pt idx="875">
                  <c:v>82.870967741935402</c:v>
                </c:pt>
                <c:pt idx="876">
                  <c:v>87.933333333333294</c:v>
                </c:pt>
                <c:pt idx="877">
                  <c:v>93.1</c:v>
                </c:pt>
                <c:pt idx="878">
                  <c:v>93.8</c:v>
                </c:pt>
                <c:pt idx="879">
                  <c:v>94.366666666666603</c:v>
                </c:pt>
                <c:pt idx="880">
                  <c:v>91.533333333333303</c:v>
                </c:pt>
                <c:pt idx="881">
                  <c:v>92.815789473684106</c:v>
                </c:pt>
                <c:pt idx="882">
                  <c:v>93</c:v>
                </c:pt>
                <c:pt idx="883">
                  <c:v>93.227272727272705</c:v>
                </c:pt>
                <c:pt idx="884">
                  <c:v>93.451612903225794</c:v>
                </c:pt>
                <c:pt idx="885">
                  <c:v>93.566666666666606</c:v>
                </c:pt>
                <c:pt idx="886">
                  <c:v>93.727272727272705</c:v>
                </c:pt>
                <c:pt idx="887">
                  <c:v>93.857142857142804</c:v>
                </c:pt>
                <c:pt idx="888">
                  <c:v>94.433333333333294</c:v>
                </c:pt>
                <c:pt idx="889">
                  <c:v>94.606060606060595</c:v>
                </c:pt>
                <c:pt idx="890">
                  <c:v>94.7</c:v>
                </c:pt>
                <c:pt idx="891">
                  <c:v>95.4</c:v>
                </c:pt>
                <c:pt idx="892">
                  <c:v>96.033333330000005</c:v>
                </c:pt>
                <c:pt idx="893">
                  <c:v>96.4</c:v>
                </c:pt>
                <c:pt idx="894">
                  <c:v>96.466666669999995</c:v>
                </c:pt>
                <c:pt idx="895">
                  <c:v>96.9</c:v>
                </c:pt>
                <c:pt idx="896">
                  <c:v>95.133333329999999</c:v>
                </c:pt>
                <c:pt idx="897">
                  <c:v>96.133333329999999</c:v>
                </c:pt>
                <c:pt idx="898">
                  <c:v>96.2</c:v>
                </c:pt>
                <c:pt idx="899">
                  <c:v>97.1</c:v>
                </c:pt>
                <c:pt idx="900">
                  <c:v>97.566666670000004</c:v>
                </c:pt>
                <c:pt idx="901">
                  <c:v>98.5</c:v>
                </c:pt>
                <c:pt idx="902">
                  <c:v>98.766666670000006</c:v>
                </c:pt>
                <c:pt idx="903">
                  <c:v>98.766666670000006</c:v>
                </c:pt>
                <c:pt idx="904">
                  <c:v>98.933333329999996</c:v>
                </c:pt>
                <c:pt idx="905">
                  <c:v>99.066666670000004</c:v>
                </c:pt>
                <c:pt idx="906">
                  <c:v>99.166666669999998</c:v>
                </c:pt>
                <c:pt idx="907">
                  <c:v>99.2</c:v>
                </c:pt>
                <c:pt idx="908">
                  <c:v>99.433333329999996</c:v>
                </c:pt>
                <c:pt idx="909">
                  <c:v>99.433333329999996</c:v>
                </c:pt>
                <c:pt idx="910">
                  <c:v>99.433333329999996</c:v>
                </c:pt>
                <c:pt idx="911">
                  <c:v>99.633333329999999</c:v>
                </c:pt>
                <c:pt idx="912">
                  <c:v>98.902439020000003</c:v>
                </c:pt>
                <c:pt idx="913">
                  <c:v>99.408163270000003</c:v>
                </c:pt>
                <c:pt idx="914">
                  <c:v>99.766666670000006</c:v>
                </c:pt>
                <c:pt idx="915">
                  <c:v>99.833333330000002</c:v>
                </c:pt>
                <c:pt idx="916">
                  <c:v>99.935483869999999</c:v>
                </c:pt>
                <c:pt idx="917">
                  <c:v>100.2258065</c:v>
                </c:pt>
                <c:pt idx="918">
                  <c:v>100.3513514</c:v>
                </c:pt>
                <c:pt idx="919">
                  <c:v>100.35897439999999</c:v>
                </c:pt>
                <c:pt idx="920">
                  <c:v>101.2424242</c:v>
                </c:pt>
                <c:pt idx="921">
                  <c:v>101.35</c:v>
                </c:pt>
                <c:pt idx="922">
                  <c:v>101.40625</c:v>
                </c:pt>
                <c:pt idx="923">
                  <c:v>101.625</c:v>
                </c:pt>
                <c:pt idx="924">
                  <c:v>101.804878</c:v>
                </c:pt>
                <c:pt idx="925">
                  <c:v>102.125</c:v>
                </c:pt>
                <c:pt idx="926">
                  <c:v>102.90625</c:v>
                </c:pt>
                <c:pt idx="927">
                  <c:v>104.09375</c:v>
                </c:pt>
                <c:pt idx="928">
                  <c:v>97.933333329999996</c:v>
                </c:pt>
                <c:pt idx="929">
                  <c:v>99.161290320000006</c:v>
                </c:pt>
                <c:pt idx="930">
                  <c:v>99.333333330000002</c:v>
                </c:pt>
                <c:pt idx="931">
                  <c:v>99.787878789999994</c:v>
                </c:pt>
                <c:pt idx="932">
                  <c:v>99.838709679999994</c:v>
                </c:pt>
                <c:pt idx="933">
                  <c:v>99.9375</c:v>
                </c:pt>
                <c:pt idx="934">
                  <c:v>100.0625</c:v>
                </c:pt>
                <c:pt idx="935">
                  <c:v>100.5</c:v>
                </c:pt>
                <c:pt idx="936">
                  <c:v>101.5333333</c:v>
                </c:pt>
                <c:pt idx="937">
                  <c:v>101.6</c:v>
                </c:pt>
                <c:pt idx="938">
                  <c:v>101.6222222</c:v>
                </c:pt>
                <c:pt idx="939">
                  <c:v>102.2</c:v>
                </c:pt>
                <c:pt idx="940">
                  <c:v>103.6451613</c:v>
                </c:pt>
                <c:pt idx="941">
                  <c:v>103.7096774</c:v>
                </c:pt>
                <c:pt idx="942">
                  <c:v>103.8666667</c:v>
                </c:pt>
                <c:pt idx="943">
                  <c:v>104.5483871</c:v>
                </c:pt>
                <c:pt idx="944">
                  <c:v>72.5</c:v>
                </c:pt>
                <c:pt idx="945">
                  <c:v>72.566666666666606</c:v>
                </c:pt>
                <c:pt idx="946">
                  <c:v>72.733333333333306</c:v>
                </c:pt>
                <c:pt idx="947">
                  <c:v>72.933333333333294</c:v>
                </c:pt>
                <c:pt idx="948">
                  <c:v>73.516129032257993</c:v>
                </c:pt>
                <c:pt idx="949">
                  <c:v>74.451612903225794</c:v>
                </c:pt>
                <c:pt idx="950">
                  <c:v>74.5</c:v>
                </c:pt>
                <c:pt idx="951">
                  <c:v>75</c:v>
                </c:pt>
                <c:pt idx="952">
                  <c:v>75.78125</c:v>
                </c:pt>
                <c:pt idx="953">
                  <c:v>75.866666666666603</c:v>
                </c:pt>
                <c:pt idx="954">
                  <c:v>76.133333333333297</c:v>
                </c:pt>
                <c:pt idx="955">
                  <c:v>76.2</c:v>
                </c:pt>
                <c:pt idx="956">
                  <c:v>76.6666666666666</c:v>
                </c:pt>
                <c:pt idx="957">
                  <c:v>80.400000000000006</c:v>
                </c:pt>
                <c:pt idx="958">
                  <c:v>82.1666666666666</c:v>
                </c:pt>
                <c:pt idx="959">
                  <c:v>82.633333333333297</c:v>
                </c:pt>
                <c:pt idx="960">
                  <c:v>73.133333333333297</c:v>
                </c:pt>
                <c:pt idx="961">
                  <c:v>74.266666666666595</c:v>
                </c:pt>
                <c:pt idx="962">
                  <c:v>75.066666666666606</c:v>
                </c:pt>
                <c:pt idx="963">
                  <c:v>77.433333333333294</c:v>
                </c:pt>
                <c:pt idx="964">
                  <c:v>80.3</c:v>
                </c:pt>
                <c:pt idx="965">
                  <c:v>80.625</c:v>
                </c:pt>
                <c:pt idx="966">
                  <c:v>80.8</c:v>
                </c:pt>
                <c:pt idx="967">
                  <c:v>80.866666666666603</c:v>
                </c:pt>
                <c:pt idx="968">
                  <c:v>81.099999999999994</c:v>
                </c:pt>
                <c:pt idx="969">
                  <c:v>81.125</c:v>
                </c:pt>
                <c:pt idx="970">
                  <c:v>81.5625</c:v>
                </c:pt>
                <c:pt idx="971">
                  <c:v>81.566666666666606</c:v>
                </c:pt>
                <c:pt idx="972">
                  <c:v>82.1666666666666</c:v>
                </c:pt>
                <c:pt idx="973">
                  <c:v>85.933333333333294</c:v>
                </c:pt>
                <c:pt idx="974">
                  <c:v>87.066666666666606</c:v>
                </c:pt>
                <c:pt idx="975">
                  <c:v>88.2</c:v>
                </c:pt>
                <c:pt idx="976">
                  <c:v>93.1</c:v>
                </c:pt>
                <c:pt idx="977">
                  <c:v>94.441176470588204</c:v>
                </c:pt>
                <c:pt idx="978">
                  <c:v>94.866666666666603</c:v>
                </c:pt>
                <c:pt idx="979">
                  <c:v>95.257142860000002</c:v>
                </c:pt>
                <c:pt idx="980">
                  <c:v>95.3</c:v>
                </c:pt>
                <c:pt idx="981">
                  <c:v>95.806451609999996</c:v>
                </c:pt>
                <c:pt idx="982">
                  <c:v>96.659090910000003</c:v>
                </c:pt>
                <c:pt idx="983">
                  <c:v>97.5</c:v>
                </c:pt>
                <c:pt idx="984">
                  <c:v>98.216216220000007</c:v>
                </c:pt>
                <c:pt idx="985">
                  <c:v>98.7</c:v>
                </c:pt>
                <c:pt idx="986">
                  <c:v>98.866666670000001</c:v>
                </c:pt>
                <c:pt idx="987">
                  <c:v>99.3</c:v>
                </c:pt>
                <c:pt idx="988">
                  <c:v>99.5</c:v>
                </c:pt>
                <c:pt idx="989">
                  <c:v>100.33333330000001</c:v>
                </c:pt>
                <c:pt idx="990">
                  <c:v>100.8181818</c:v>
                </c:pt>
                <c:pt idx="991">
                  <c:v>101.87878790000001</c:v>
                </c:pt>
                <c:pt idx="992">
                  <c:v>88.8</c:v>
                </c:pt>
                <c:pt idx="993">
                  <c:v>88.866666666666603</c:v>
                </c:pt>
                <c:pt idx="994">
                  <c:v>93</c:v>
                </c:pt>
                <c:pt idx="995">
                  <c:v>94.177777777777806</c:v>
                </c:pt>
                <c:pt idx="996">
                  <c:v>95.3</c:v>
                </c:pt>
                <c:pt idx="997">
                  <c:v>97.189189189999993</c:v>
                </c:pt>
                <c:pt idx="998">
                  <c:v>97.685714290000007</c:v>
                </c:pt>
                <c:pt idx="999">
                  <c:v>99.452380950000006</c:v>
                </c:pt>
                <c:pt idx="1000">
                  <c:v>99.806451609999996</c:v>
                </c:pt>
                <c:pt idx="1001">
                  <c:v>100.7419355</c:v>
                </c:pt>
                <c:pt idx="1002">
                  <c:v>100.75</c:v>
                </c:pt>
                <c:pt idx="1003">
                  <c:v>101.2352941</c:v>
                </c:pt>
                <c:pt idx="1004">
                  <c:v>103.1428571</c:v>
                </c:pt>
                <c:pt idx="1005">
                  <c:v>104.65625</c:v>
                </c:pt>
                <c:pt idx="1006">
                  <c:v>105.2258065</c:v>
                </c:pt>
                <c:pt idx="1007">
                  <c:v>105.59459459999999</c:v>
                </c:pt>
                <c:pt idx="1008">
                  <c:v>89.866666666666603</c:v>
                </c:pt>
                <c:pt idx="1009">
                  <c:v>90.6666666666666</c:v>
                </c:pt>
                <c:pt idx="1010">
                  <c:v>90.966666666666598</c:v>
                </c:pt>
                <c:pt idx="1011">
                  <c:v>91.266666666666595</c:v>
                </c:pt>
                <c:pt idx="1012">
                  <c:v>91.3</c:v>
                </c:pt>
                <c:pt idx="1013">
                  <c:v>91.866666666666603</c:v>
                </c:pt>
                <c:pt idx="1014">
                  <c:v>92.3333333333333</c:v>
                </c:pt>
                <c:pt idx="1015">
                  <c:v>95.162162159999994</c:v>
                </c:pt>
                <c:pt idx="1016">
                  <c:v>95.510638299999997</c:v>
                </c:pt>
                <c:pt idx="1017">
                  <c:v>95.515151520000003</c:v>
                </c:pt>
                <c:pt idx="1018">
                  <c:v>95.575000000000003</c:v>
                </c:pt>
                <c:pt idx="1019">
                  <c:v>95.939393940000002</c:v>
                </c:pt>
                <c:pt idx="1020">
                  <c:v>96.8125</c:v>
                </c:pt>
                <c:pt idx="1021">
                  <c:v>97.378378380000001</c:v>
                </c:pt>
                <c:pt idx="1022">
                  <c:v>97.45</c:v>
                </c:pt>
                <c:pt idx="1023">
                  <c:v>97.860465120000001</c:v>
                </c:pt>
                <c:pt idx="1024">
                  <c:v>83.379310344827601</c:v>
                </c:pt>
                <c:pt idx="1025">
                  <c:v>83.7</c:v>
                </c:pt>
                <c:pt idx="1026">
                  <c:v>83.7</c:v>
                </c:pt>
                <c:pt idx="1027">
                  <c:v>83.862068965517196</c:v>
                </c:pt>
                <c:pt idx="1028">
                  <c:v>84.1</c:v>
                </c:pt>
                <c:pt idx="1029">
                  <c:v>84.266666666666595</c:v>
                </c:pt>
                <c:pt idx="1030">
                  <c:v>85.5</c:v>
                </c:pt>
                <c:pt idx="1031">
                  <c:v>86.8333333333333</c:v>
                </c:pt>
                <c:pt idx="1032">
                  <c:v>88.233333333333306</c:v>
                </c:pt>
                <c:pt idx="1033">
                  <c:v>89.8125</c:v>
                </c:pt>
                <c:pt idx="1034">
                  <c:v>90.387096774193495</c:v>
                </c:pt>
                <c:pt idx="1035">
                  <c:v>90.59375</c:v>
                </c:pt>
                <c:pt idx="1036">
                  <c:v>92.266666666666595</c:v>
                </c:pt>
                <c:pt idx="1037">
                  <c:v>92.838709677419303</c:v>
                </c:pt>
                <c:pt idx="1038">
                  <c:v>93.129032258064498</c:v>
                </c:pt>
                <c:pt idx="1039">
                  <c:v>93.612903225806406</c:v>
                </c:pt>
                <c:pt idx="1040">
                  <c:v>80.366666666666603</c:v>
                </c:pt>
                <c:pt idx="1041">
                  <c:v>80.709677419354804</c:v>
                </c:pt>
                <c:pt idx="1042">
                  <c:v>80.8</c:v>
                </c:pt>
                <c:pt idx="1043">
                  <c:v>81.3333333333333</c:v>
                </c:pt>
                <c:pt idx="1044">
                  <c:v>81.533333333333303</c:v>
                </c:pt>
                <c:pt idx="1045">
                  <c:v>81.566666666666606</c:v>
                </c:pt>
                <c:pt idx="1046">
                  <c:v>81.733333333333306</c:v>
                </c:pt>
                <c:pt idx="1047">
                  <c:v>82.344827586206804</c:v>
                </c:pt>
                <c:pt idx="1048">
                  <c:v>82.633333333333297</c:v>
                </c:pt>
                <c:pt idx="1049">
                  <c:v>82.733333333333306</c:v>
                </c:pt>
                <c:pt idx="1050">
                  <c:v>83.366666666666603</c:v>
                </c:pt>
                <c:pt idx="1051">
                  <c:v>83.866666666666603</c:v>
                </c:pt>
                <c:pt idx="1052">
                  <c:v>84.1</c:v>
                </c:pt>
                <c:pt idx="1053">
                  <c:v>84.1666666666666</c:v>
                </c:pt>
                <c:pt idx="1054">
                  <c:v>84.193548387096698</c:v>
                </c:pt>
                <c:pt idx="1055">
                  <c:v>84.633333333333297</c:v>
                </c:pt>
                <c:pt idx="1056">
                  <c:v>80.133333333333297</c:v>
                </c:pt>
                <c:pt idx="1057">
                  <c:v>81.233333333333306</c:v>
                </c:pt>
                <c:pt idx="1058">
                  <c:v>82.225806451612897</c:v>
                </c:pt>
                <c:pt idx="1059">
                  <c:v>82.3</c:v>
                </c:pt>
                <c:pt idx="1060">
                  <c:v>82.633333333333297</c:v>
                </c:pt>
                <c:pt idx="1061">
                  <c:v>82.733333333333306</c:v>
                </c:pt>
                <c:pt idx="1062">
                  <c:v>82.766666666666595</c:v>
                </c:pt>
                <c:pt idx="1063">
                  <c:v>82.866666666666603</c:v>
                </c:pt>
                <c:pt idx="1064">
                  <c:v>82.870967741935402</c:v>
                </c:pt>
                <c:pt idx="1065">
                  <c:v>82.9</c:v>
                </c:pt>
                <c:pt idx="1066">
                  <c:v>84.8</c:v>
                </c:pt>
                <c:pt idx="1067">
                  <c:v>85.266666666666595</c:v>
                </c:pt>
                <c:pt idx="1068">
                  <c:v>85.3</c:v>
                </c:pt>
                <c:pt idx="1069">
                  <c:v>86.9</c:v>
                </c:pt>
                <c:pt idx="1070">
                  <c:v>87.3333333333333</c:v>
                </c:pt>
                <c:pt idx="1071">
                  <c:v>87.8</c:v>
                </c:pt>
                <c:pt idx="1072">
                  <c:v>83.733333333333306</c:v>
                </c:pt>
                <c:pt idx="1073">
                  <c:v>84.466666666666598</c:v>
                </c:pt>
                <c:pt idx="1074">
                  <c:v>84.566666666666606</c:v>
                </c:pt>
                <c:pt idx="1075">
                  <c:v>85</c:v>
                </c:pt>
                <c:pt idx="1076">
                  <c:v>85.233333333333306</c:v>
                </c:pt>
                <c:pt idx="1077">
                  <c:v>85.3333333333333</c:v>
                </c:pt>
                <c:pt idx="1078">
                  <c:v>85.428571428571402</c:v>
                </c:pt>
                <c:pt idx="1079">
                  <c:v>85.457142857142799</c:v>
                </c:pt>
                <c:pt idx="1080">
                  <c:v>85.566666666666606</c:v>
                </c:pt>
                <c:pt idx="1081">
                  <c:v>85.566666666666606</c:v>
                </c:pt>
                <c:pt idx="1082">
                  <c:v>85.59375</c:v>
                </c:pt>
                <c:pt idx="1083">
                  <c:v>86</c:v>
                </c:pt>
                <c:pt idx="1084">
                  <c:v>86.129032258064498</c:v>
                </c:pt>
                <c:pt idx="1085">
                  <c:v>86.1666666666666</c:v>
                </c:pt>
                <c:pt idx="1086">
                  <c:v>86.314285714285703</c:v>
                </c:pt>
                <c:pt idx="1087">
                  <c:v>86.8333333333333</c:v>
                </c:pt>
                <c:pt idx="1088">
                  <c:v>117</c:v>
                </c:pt>
                <c:pt idx="1089">
                  <c:v>116</c:v>
                </c:pt>
                <c:pt idx="1090">
                  <c:v>118</c:v>
                </c:pt>
                <c:pt idx="1091">
                  <c:v>118.9</c:v>
                </c:pt>
                <c:pt idx="1092">
                  <c:v>117</c:v>
                </c:pt>
                <c:pt idx="1093">
                  <c:v>121</c:v>
                </c:pt>
                <c:pt idx="1094">
                  <c:v>119.9</c:v>
                </c:pt>
                <c:pt idx="1095">
                  <c:v>117</c:v>
                </c:pt>
                <c:pt idx="1096">
                  <c:v>115.8</c:v>
                </c:pt>
                <c:pt idx="1097">
                  <c:v>118</c:v>
                </c:pt>
                <c:pt idx="1098">
                  <c:v>113.6</c:v>
                </c:pt>
                <c:pt idx="1099">
                  <c:v>114</c:v>
                </c:pt>
                <c:pt idx="1100">
                  <c:v>113</c:v>
                </c:pt>
                <c:pt idx="1101">
                  <c:v>117</c:v>
                </c:pt>
                <c:pt idx="1102">
                  <c:v>114.8</c:v>
                </c:pt>
                <c:pt idx="1103">
                  <c:v>118</c:v>
                </c:pt>
                <c:pt idx="1104">
                  <c:v>116</c:v>
                </c:pt>
                <c:pt idx="1105">
                  <c:v>117</c:v>
                </c:pt>
                <c:pt idx="1106">
                  <c:v>117</c:v>
                </c:pt>
                <c:pt idx="1107">
                  <c:v>117</c:v>
                </c:pt>
                <c:pt idx="1108">
                  <c:v>117.5</c:v>
                </c:pt>
                <c:pt idx="1109">
                  <c:v>117.7</c:v>
                </c:pt>
                <c:pt idx="1110">
                  <c:v>118</c:v>
                </c:pt>
                <c:pt idx="1111">
                  <c:v>118</c:v>
                </c:pt>
                <c:pt idx="1112">
                  <c:v>119</c:v>
                </c:pt>
                <c:pt idx="1113">
                  <c:v>120</c:v>
                </c:pt>
                <c:pt idx="1114">
                  <c:v>120</c:v>
                </c:pt>
                <c:pt idx="1115">
                  <c:v>120.7</c:v>
                </c:pt>
                <c:pt idx="1116">
                  <c:v>121</c:v>
                </c:pt>
                <c:pt idx="1117">
                  <c:v>122</c:v>
                </c:pt>
                <c:pt idx="1118">
                  <c:v>123</c:v>
                </c:pt>
                <c:pt idx="1119">
                  <c:v>123</c:v>
                </c:pt>
                <c:pt idx="1120">
                  <c:v>112</c:v>
                </c:pt>
                <c:pt idx="1121">
                  <c:v>112</c:v>
                </c:pt>
                <c:pt idx="1122">
                  <c:v>113</c:v>
                </c:pt>
                <c:pt idx="1123">
                  <c:v>113</c:v>
                </c:pt>
                <c:pt idx="1124">
                  <c:v>113</c:v>
                </c:pt>
                <c:pt idx="1125">
                  <c:v>113</c:v>
                </c:pt>
                <c:pt idx="1126">
                  <c:v>113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114</c:v>
                </c:pt>
                <c:pt idx="1131">
                  <c:v>115</c:v>
                </c:pt>
                <c:pt idx="1132">
                  <c:v>115</c:v>
                </c:pt>
                <c:pt idx="1133">
                  <c:v>115</c:v>
                </c:pt>
                <c:pt idx="1134">
                  <c:v>115</c:v>
                </c:pt>
                <c:pt idx="1135">
                  <c:v>116</c:v>
                </c:pt>
                <c:pt idx="1136">
                  <c:v>111.6</c:v>
                </c:pt>
                <c:pt idx="1137">
                  <c:v>112</c:v>
                </c:pt>
                <c:pt idx="1138">
                  <c:v>112</c:v>
                </c:pt>
                <c:pt idx="1139">
                  <c:v>113</c:v>
                </c:pt>
                <c:pt idx="1140">
                  <c:v>114</c:v>
                </c:pt>
                <c:pt idx="1141">
                  <c:v>114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115.7</c:v>
                </c:pt>
                <c:pt idx="1146">
                  <c:v>116</c:v>
                </c:pt>
                <c:pt idx="1147">
                  <c:v>116.9</c:v>
                </c:pt>
                <c:pt idx="1148">
                  <c:v>117</c:v>
                </c:pt>
                <c:pt idx="1149">
                  <c:v>117.8</c:v>
                </c:pt>
                <c:pt idx="1150">
                  <c:v>118</c:v>
                </c:pt>
                <c:pt idx="1151">
                  <c:v>119</c:v>
                </c:pt>
                <c:pt idx="1152">
                  <c:v>115.3</c:v>
                </c:pt>
                <c:pt idx="1153">
                  <c:v>116</c:v>
                </c:pt>
                <c:pt idx="1154">
                  <c:v>116</c:v>
                </c:pt>
                <c:pt idx="1155">
                  <c:v>117</c:v>
                </c:pt>
                <c:pt idx="1156">
                  <c:v>118</c:v>
                </c:pt>
                <c:pt idx="1157">
                  <c:v>118</c:v>
                </c:pt>
                <c:pt idx="1158">
                  <c:v>119</c:v>
                </c:pt>
                <c:pt idx="1159">
                  <c:v>119</c:v>
                </c:pt>
                <c:pt idx="1160">
                  <c:v>119</c:v>
                </c:pt>
                <c:pt idx="1161">
                  <c:v>120</c:v>
                </c:pt>
                <c:pt idx="1162">
                  <c:v>120</c:v>
                </c:pt>
                <c:pt idx="1163">
                  <c:v>121</c:v>
                </c:pt>
                <c:pt idx="1164">
                  <c:v>121</c:v>
                </c:pt>
                <c:pt idx="1165">
                  <c:v>122.4</c:v>
                </c:pt>
                <c:pt idx="1166">
                  <c:v>123</c:v>
                </c:pt>
                <c:pt idx="1167">
                  <c:v>119</c:v>
                </c:pt>
                <c:pt idx="1168">
                  <c:v>114</c:v>
                </c:pt>
                <c:pt idx="1169">
                  <c:v>114</c:v>
                </c:pt>
                <c:pt idx="1170">
                  <c:v>116</c:v>
                </c:pt>
                <c:pt idx="1171">
                  <c:v>116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118</c:v>
                </c:pt>
                <c:pt idx="1176">
                  <c:v>119</c:v>
                </c:pt>
                <c:pt idx="1177">
                  <c:v>119</c:v>
                </c:pt>
                <c:pt idx="1178">
                  <c:v>120</c:v>
                </c:pt>
                <c:pt idx="1179">
                  <c:v>120</c:v>
                </c:pt>
                <c:pt idx="1180">
                  <c:v>121</c:v>
                </c:pt>
                <c:pt idx="1181">
                  <c:v>121</c:v>
                </c:pt>
                <c:pt idx="1182">
                  <c:v>122</c:v>
                </c:pt>
                <c:pt idx="1183">
                  <c:v>122</c:v>
                </c:pt>
                <c:pt idx="1184">
                  <c:v>116</c:v>
                </c:pt>
                <c:pt idx="1185">
                  <c:v>113</c:v>
                </c:pt>
                <c:pt idx="1186">
                  <c:v>117</c:v>
                </c:pt>
                <c:pt idx="1187">
                  <c:v>118</c:v>
                </c:pt>
                <c:pt idx="1188">
                  <c:v>119</c:v>
                </c:pt>
                <c:pt idx="1189">
                  <c:v>121</c:v>
                </c:pt>
                <c:pt idx="1190">
                  <c:v>119</c:v>
                </c:pt>
                <c:pt idx="1191">
                  <c:v>127</c:v>
                </c:pt>
                <c:pt idx="1192">
                  <c:v>120</c:v>
                </c:pt>
                <c:pt idx="1193">
                  <c:v>119</c:v>
                </c:pt>
                <c:pt idx="1194">
                  <c:v>112</c:v>
                </c:pt>
                <c:pt idx="1195">
                  <c:v>123.9</c:v>
                </c:pt>
                <c:pt idx="1196">
                  <c:v>119.6</c:v>
                </c:pt>
                <c:pt idx="1197">
                  <c:v>112</c:v>
                </c:pt>
                <c:pt idx="1198">
                  <c:v>112</c:v>
                </c:pt>
                <c:pt idx="1199">
                  <c:v>112</c:v>
                </c:pt>
                <c:pt idx="1200">
                  <c:v>113</c:v>
                </c:pt>
                <c:pt idx="1201">
                  <c:v>114</c:v>
                </c:pt>
                <c:pt idx="1202">
                  <c:v>115</c:v>
                </c:pt>
                <c:pt idx="1203">
                  <c:v>115</c:v>
                </c:pt>
                <c:pt idx="1204">
                  <c:v>116</c:v>
                </c:pt>
                <c:pt idx="1205">
                  <c:v>116</c:v>
                </c:pt>
                <c:pt idx="1206">
                  <c:v>116</c:v>
                </c:pt>
                <c:pt idx="1207">
                  <c:v>116</c:v>
                </c:pt>
                <c:pt idx="1208">
                  <c:v>116.6</c:v>
                </c:pt>
                <c:pt idx="1209">
                  <c:v>117</c:v>
                </c:pt>
                <c:pt idx="1210">
                  <c:v>117</c:v>
                </c:pt>
                <c:pt idx="1211">
                  <c:v>117</c:v>
                </c:pt>
                <c:pt idx="1212">
                  <c:v>118</c:v>
                </c:pt>
                <c:pt idx="1213">
                  <c:v>118</c:v>
                </c:pt>
                <c:pt idx="1214">
                  <c:v>120</c:v>
                </c:pt>
                <c:pt idx="1215">
                  <c:v>120</c:v>
                </c:pt>
                <c:pt idx="1216">
                  <c:v>114</c:v>
                </c:pt>
                <c:pt idx="1217">
                  <c:v>115</c:v>
                </c:pt>
                <c:pt idx="1218">
                  <c:v>115</c:v>
                </c:pt>
                <c:pt idx="1219">
                  <c:v>115</c:v>
                </c:pt>
                <c:pt idx="1220">
                  <c:v>116</c:v>
                </c:pt>
                <c:pt idx="1221">
                  <c:v>117</c:v>
                </c:pt>
                <c:pt idx="1222">
                  <c:v>117</c:v>
                </c:pt>
                <c:pt idx="1223">
                  <c:v>117</c:v>
                </c:pt>
                <c:pt idx="1224">
                  <c:v>117</c:v>
                </c:pt>
                <c:pt idx="1225">
                  <c:v>117</c:v>
                </c:pt>
                <c:pt idx="1226">
                  <c:v>117</c:v>
                </c:pt>
                <c:pt idx="1227">
                  <c:v>117</c:v>
                </c:pt>
                <c:pt idx="1228">
                  <c:v>118.4</c:v>
                </c:pt>
                <c:pt idx="1229">
                  <c:v>119</c:v>
                </c:pt>
                <c:pt idx="1230">
                  <c:v>119.2</c:v>
                </c:pt>
                <c:pt idx="1231">
                  <c:v>122</c:v>
                </c:pt>
                <c:pt idx="1232">
                  <c:v>115.8</c:v>
                </c:pt>
                <c:pt idx="1233">
                  <c:v>116.8</c:v>
                </c:pt>
                <c:pt idx="1234">
                  <c:v>117</c:v>
                </c:pt>
                <c:pt idx="1235">
                  <c:v>117</c:v>
                </c:pt>
                <c:pt idx="1236">
                  <c:v>118</c:v>
                </c:pt>
                <c:pt idx="1237">
                  <c:v>118</c:v>
                </c:pt>
                <c:pt idx="1238">
                  <c:v>119</c:v>
                </c:pt>
                <c:pt idx="1239">
                  <c:v>119.8</c:v>
                </c:pt>
                <c:pt idx="1240">
                  <c:v>120</c:v>
                </c:pt>
                <c:pt idx="1241">
                  <c:v>120</c:v>
                </c:pt>
                <c:pt idx="1242">
                  <c:v>121</c:v>
                </c:pt>
                <c:pt idx="1243">
                  <c:v>121.5</c:v>
                </c:pt>
                <c:pt idx="1244">
                  <c:v>122</c:v>
                </c:pt>
                <c:pt idx="1245">
                  <c:v>123</c:v>
                </c:pt>
                <c:pt idx="1246">
                  <c:v>124</c:v>
                </c:pt>
                <c:pt idx="1247">
                  <c:v>127</c:v>
                </c:pt>
                <c:pt idx="1248" formatCode="General">
                  <c:v>115.6</c:v>
                </c:pt>
                <c:pt idx="1249">
                  <c:v>113</c:v>
                </c:pt>
                <c:pt idx="1250">
                  <c:v>113</c:v>
                </c:pt>
                <c:pt idx="1251">
                  <c:v>113</c:v>
                </c:pt>
                <c:pt idx="1252">
                  <c:v>113</c:v>
                </c:pt>
                <c:pt idx="1253">
                  <c:v>114</c:v>
                </c:pt>
                <c:pt idx="1254">
                  <c:v>114</c:v>
                </c:pt>
                <c:pt idx="1255">
                  <c:v>114</c:v>
                </c:pt>
                <c:pt idx="1256">
                  <c:v>114</c:v>
                </c:pt>
                <c:pt idx="1257">
                  <c:v>114.2</c:v>
                </c:pt>
                <c:pt idx="1258">
                  <c:v>115</c:v>
                </c:pt>
                <c:pt idx="1259">
                  <c:v>115</c:v>
                </c:pt>
                <c:pt idx="1260">
                  <c:v>115.6</c:v>
                </c:pt>
                <c:pt idx="1261">
                  <c:v>116</c:v>
                </c:pt>
                <c:pt idx="1262">
                  <c:v>116.6</c:v>
                </c:pt>
                <c:pt idx="1263">
                  <c:v>117</c:v>
                </c:pt>
                <c:pt idx="1264">
                  <c:v>111.3</c:v>
                </c:pt>
                <c:pt idx="1265">
                  <c:v>113</c:v>
                </c:pt>
                <c:pt idx="1266">
                  <c:v>113</c:v>
                </c:pt>
                <c:pt idx="1267">
                  <c:v>114</c:v>
                </c:pt>
                <c:pt idx="1268">
                  <c:v>114.3</c:v>
                </c:pt>
                <c:pt idx="1269">
                  <c:v>114.8</c:v>
                </c:pt>
                <c:pt idx="1270">
                  <c:v>115</c:v>
                </c:pt>
                <c:pt idx="1271">
                  <c:v>115</c:v>
                </c:pt>
                <c:pt idx="1272">
                  <c:v>115.4</c:v>
                </c:pt>
                <c:pt idx="1273">
                  <c:v>116</c:v>
                </c:pt>
                <c:pt idx="1274">
                  <c:v>116</c:v>
                </c:pt>
                <c:pt idx="1275">
                  <c:v>116.8</c:v>
                </c:pt>
                <c:pt idx="1276">
                  <c:v>117</c:v>
                </c:pt>
                <c:pt idx="1277">
                  <c:v>117</c:v>
                </c:pt>
                <c:pt idx="1278">
                  <c:v>117.6</c:v>
                </c:pt>
                <c:pt idx="1279">
                  <c:v>119</c:v>
                </c:pt>
                <c:pt idx="1280" formatCode="General">
                  <c:v>118</c:v>
                </c:pt>
                <c:pt idx="1281" formatCode="General">
                  <c:v>118</c:v>
                </c:pt>
                <c:pt idx="1282" formatCode="General">
                  <c:v>118.6</c:v>
                </c:pt>
                <c:pt idx="1283" formatCode="General">
                  <c:v>117</c:v>
                </c:pt>
                <c:pt idx="1284" formatCode="General">
                  <c:v>117.7</c:v>
                </c:pt>
                <c:pt idx="1285" formatCode="General">
                  <c:v>117.6</c:v>
                </c:pt>
                <c:pt idx="1286" formatCode="General">
                  <c:v>118</c:v>
                </c:pt>
                <c:pt idx="1287" formatCode="General">
                  <c:v>116</c:v>
                </c:pt>
                <c:pt idx="1288" formatCode="General">
                  <c:v>115</c:v>
                </c:pt>
                <c:pt idx="1289" formatCode="General">
                  <c:v>116</c:v>
                </c:pt>
                <c:pt idx="1290" formatCode="General">
                  <c:v>117</c:v>
                </c:pt>
                <c:pt idx="1291" formatCode="General">
                  <c:v>116</c:v>
                </c:pt>
                <c:pt idx="1292" formatCode="General">
                  <c:v>117</c:v>
                </c:pt>
                <c:pt idx="1293" formatCode="General">
                  <c:v>117</c:v>
                </c:pt>
                <c:pt idx="1294" formatCode="General">
                  <c:v>118</c:v>
                </c:pt>
                <c:pt idx="1295" formatCode="General">
                  <c:v>116</c:v>
                </c:pt>
                <c:pt idx="1296">
                  <c:v>112</c:v>
                </c:pt>
                <c:pt idx="1297">
                  <c:v>112.5</c:v>
                </c:pt>
                <c:pt idx="1298">
                  <c:v>112.7</c:v>
                </c:pt>
                <c:pt idx="1299">
                  <c:v>112.7</c:v>
                </c:pt>
                <c:pt idx="1300">
                  <c:v>112.8</c:v>
                </c:pt>
                <c:pt idx="1301">
                  <c:v>113</c:v>
                </c:pt>
                <c:pt idx="1302">
                  <c:v>113</c:v>
                </c:pt>
                <c:pt idx="1303">
                  <c:v>113</c:v>
                </c:pt>
                <c:pt idx="1304">
                  <c:v>113</c:v>
                </c:pt>
                <c:pt idx="1305">
                  <c:v>113</c:v>
                </c:pt>
                <c:pt idx="1306">
                  <c:v>113</c:v>
                </c:pt>
                <c:pt idx="1307">
                  <c:v>113.4</c:v>
                </c:pt>
                <c:pt idx="1308">
                  <c:v>113.4</c:v>
                </c:pt>
                <c:pt idx="1309">
                  <c:v>114</c:v>
                </c:pt>
                <c:pt idx="1310">
                  <c:v>114</c:v>
                </c:pt>
                <c:pt idx="1311">
                  <c:v>115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121</c:v>
                </c:pt>
                <c:pt idx="1317">
                  <c:v>122</c:v>
                </c:pt>
                <c:pt idx="1318">
                  <c:v>122.9</c:v>
                </c:pt>
                <c:pt idx="1319">
                  <c:v>123</c:v>
                </c:pt>
                <c:pt idx="1320">
                  <c:v>123</c:v>
                </c:pt>
                <c:pt idx="1321">
                  <c:v>124</c:v>
                </c:pt>
                <c:pt idx="1322">
                  <c:v>124</c:v>
                </c:pt>
                <c:pt idx="1323">
                  <c:v>124</c:v>
                </c:pt>
                <c:pt idx="1324">
                  <c:v>125.7</c:v>
                </c:pt>
                <c:pt idx="1325">
                  <c:v>126</c:v>
                </c:pt>
                <c:pt idx="1326">
                  <c:v>126</c:v>
                </c:pt>
                <c:pt idx="1327">
                  <c:v>127</c:v>
                </c:pt>
                <c:pt idx="1328">
                  <c:v>112</c:v>
                </c:pt>
                <c:pt idx="1329">
                  <c:v>113</c:v>
                </c:pt>
                <c:pt idx="1330">
                  <c:v>113</c:v>
                </c:pt>
                <c:pt idx="1331">
                  <c:v>113.6</c:v>
                </c:pt>
                <c:pt idx="1332">
                  <c:v>114</c:v>
                </c:pt>
                <c:pt idx="1333">
                  <c:v>114</c:v>
                </c:pt>
                <c:pt idx="1334">
                  <c:v>114</c:v>
                </c:pt>
                <c:pt idx="1335">
                  <c:v>114.4</c:v>
                </c:pt>
                <c:pt idx="1336">
                  <c:v>115</c:v>
                </c:pt>
                <c:pt idx="1337">
                  <c:v>115</c:v>
                </c:pt>
                <c:pt idx="1338">
                  <c:v>115</c:v>
                </c:pt>
                <c:pt idx="1339">
                  <c:v>116</c:v>
                </c:pt>
                <c:pt idx="1340">
                  <c:v>116</c:v>
                </c:pt>
                <c:pt idx="1341">
                  <c:v>116</c:v>
                </c:pt>
                <c:pt idx="1342">
                  <c:v>117</c:v>
                </c:pt>
                <c:pt idx="1343">
                  <c:v>117</c:v>
                </c:pt>
                <c:pt idx="1344">
                  <c:v>114</c:v>
                </c:pt>
                <c:pt idx="1345">
                  <c:v>114</c:v>
                </c:pt>
                <c:pt idx="1346">
                  <c:v>115</c:v>
                </c:pt>
                <c:pt idx="1347">
                  <c:v>115</c:v>
                </c:pt>
                <c:pt idx="1348">
                  <c:v>115</c:v>
                </c:pt>
                <c:pt idx="1349">
                  <c:v>115</c:v>
                </c:pt>
                <c:pt idx="1350">
                  <c:v>115.2</c:v>
                </c:pt>
                <c:pt idx="1351">
                  <c:v>115.2</c:v>
                </c:pt>
                <c:pt idx="1352">
                  <c:v>115.6</c:v>
                </c:pt>
                <c:pt idx="1353">
                  <c:v>116</c:v>
                </c:pt>
                <c:pt idx="1354">
                  <c:v>116</c:v>
                </c:pt>
                <c:pt idx="1355">
                  <c:v>116.3</c:v>
                </c:pt>
                <c:pt idx="1356">
                  <c:v>116.9</c:v>
                </c:pt>
                <c:pt idx="1357">
                  <c:v>117</c:v>
                </c:pt>
                <c:pt idx="1358">
                  <c:v>117</c:v>
                </c:pt>
                <c:pt idx="1359">
                  <c:v>117</c:v>
                </c:pt>
                <c:pt idx="1360">
                  <c:v>114</c:v>
                </c:pt>
                <c:pt idx="1361">
                  <c:v>116</c:v>
                </c:pt>
                <c:pt idx="1362">
                  <c:v>112</c:v>
                </c:pt>
                <c:pt idx="1363">
                  <c:v>113</c:v>
                </c:pt>
                <c:pt idx="1364">
                  <c:v>113</c:v>
                </c:pt>
                <c:pt idx="1365">
                  <c:v>112</c:v>
                </c:pt>
                <c:pt idx="1366">
                  <c:v>113</c:v>
                </c:pt>
                <c:pt idx="1367">
                  <c:v>113</c:v>
                </c:pt>
                <c:pt idx="1368">
                  <c:v>112</c:v>
                </c:pt>
                <c:pt idx="1369">
                  <c:v>113</c:v>
                </c:pt>
                <c:pt idx="1370">
                  <c:v>112</c:v>
                </c:pt>
                <c:pt idx="1371">
                  <c:v>112</c:v>
                </c:pt>
                <c:pt idx="1372">
                  <c:v>113.9</c:v>
                </c:pt>
                <c:pt idx="1373">
                  <c:v>114</c:v>
                </c:pt>
                <c:pt idx="1374">
                  <c:v>112</c:v>
                </c:pt>
                <c:pt idx="1375">
                  <c:v>112.6</c:v>
                </c:pt>
                <c:pt idx="1376">
                  <c:v>116</c:v>
                </c:pt>
                <c:pt idx="1377">
                  <c:v>116</c:v>
                </c:pt>
                <c:pt idx="1378">
                  <c:v>115</c:v>
                </c:pt>
                <c:pt idx="1379">
                  <c:v>115</c:v>
                </c:pt>
                <c:pt idx="1380">
                  <c:v>115</c:v>
                </c:pt>
                <c:pt idx="1381">
                  <c:v>115</c:v>
                </c:pt>
                <c:pt idx="1382">
                  <c:v>115</c:v>
                </c:pt>
                <c:pt idx="1383">
                  <c:v>115</c:v>
                </c:pt>
                <c:pt idx="1384">
                  <c:v>115</c:v>
                </c:pt>
                <c:pt idx="1385">
                  <c:v>117</c:v>
                </c:pt>
                <c:pt idx="1386">
                  <c:v>116</c:v>
                </c:pt>
                <c:pt idx="1387">
                  <c:v>116</c:v>
                </c:pt>
                <c:pt idx="1388">
                  <c:v>117</c:v>
                </c:pt>
                <c:pt idx="1389">
                  <c:v>115</c:v>
                </c:pt>
                <c:pt idx="1390">
                  <c:v>116</c:v>
                </c:pt>
                <c:pt idx="1391">
                  <c:v>117</c:v>
                </c:pt>
                <c:pt idx="1392" formatCode="General">
                  <c:v>124</c:v>
                </c:pt>
                <c:pt idx="1393" formatCode="General">
                  <c:v>121</c:v>
                </c:pt>
                <c:pt idx="1394" formatCode="General">
                  <c:v>126</c:v>
                </c:pt>
                <c:pt idx="1395" formatCode="General">
                  <c:v>120</c:v>
                </c:pt>
                <c:pt idx="1396" formatCode="General">
                  <c:v>121.6</c:v>
                </c:pt>
                <c:pt idx="1397" formatCode="General">
                  <c:v>119.8</c:v>
                </c:pt>
                <c:pt idx="1398" formatCode="General">
                  <c:v>119.3</c:v>
                </c:pt>
                <c:pt idx="1399" formatCode="General">
                  <c:v>119.6</c:v>
                </c:pt>
                <c:pt idx="1400" formatCode="General">
                  <c:v>120</c:v>
                </c:pt>
                <c:pt idx="1401" formatCode="General">
                  <c:v>121.7</c:v>
                </c:pt>
                <c:pt idx="1402" formatCode="General">
                  <c:v>120</c:v>
                </c:pt>
                <c:pt idx="1403" formatCode="General">
                  <c:v>126</c:v>
                </c:pt>
                <c:pt idx="1404" formatCode="General">
                  <c:v>120.4</c:v>
                </c:pt>
                <c:pt idx="1405" formatCode="General">
                  <c:v>119</c:v>
                </c:pt>
                <c:pt idx="1406" formatCode="General">
                  <c:v>126</c:v>
                </c:pt>
                <c:pt idx="1407" formatCode="General">
                  <c:v>120.9</c:v>
                </c:pt>
                <c:pt idx="1408" formatCode="General">
                  <c:v>119</c:v>
                </c:pt>
                <c:pt idx="1409" formatCode="General">
                  <c:v>117.4</c:v>
                </c:pt>
                <c:pt idx="1410" formatCode="General">
                  <c:v>117.9</c:v>
                </c:pt>
                <c:pt idx="1411" formatCode="General">
                  <c:v>117</c:v>
                </c:pt>
                <c:pt idx="1412" formatCode="General">
                  <c:v>116</c:v>
                </c:pt>
                <c:pt idx="1413" formatCode="General">
                  <c:v>117</c:v>
                </c:pt>
                <c:pt idx="1414" formatCode="General">
                  <c:v>117</c:v>
                </c:pt>
                <c:pt idx="1415" formatCode="General">
                  <c:v>119</c:v>
                </c:pt>
                <c:pt idx="1416" formatCode="General">
                  <c:v>115</c:v>
                </c:pt>
                <c:pt idx="1417" formatCode="General">
                  <c:v>117</c:v>
                </c:pt>
                <c:pt idx="1418" formatCode="General">
                  <c:v>117</c:v>
                </c:pt>
                <c:pt idx="1419" formatCode="General">
                  <c:v>118</c:v>
                </c:pt>
                <c:pt idx="1420" formatCode="General">
                  <c:v>118</c:v>
                </c:pt>
                <c:pt idx="1421" formatCode="General">
                  <c:v>117.5</c:v>
                </c:pt>
                <c:pt idx="1422" formatCode="General">
                  <c:v>116.1</c:v>
                </c:pt>
                <c:pt idx="1423" formatCode="General">
                  <c:v>117</c:v>
                </c:pt>
                <c:pt idx="1424" formatCode="General">
                  <c:v>111.4</c:v>
                </c:pt>
                <c:pt idx="1425" formatCode="General">
                  <c:v>113</c:v>
                </c:pt>
                <c:pt idx="1426" formatCode="General">
                  <c:v>113</c:v>
                </c:pt>
                <c:pt idx="1427" formatCode="General">
                  <c:v>113</c:v>
                </c:pt>
                <c:pt idx="1428" formatCode="General">
                  <c:v>113</c:v>
                </c:pt>
                <c:pt idx="1429" formatCode="General">
                  <c:v>114</c:v>
                </c:pt>
                <c:pt idx="1430" formatCode="General">
                  <c:v>111.2</c:v>
                </c:pt>
                <c:pt idx="1431" formatCode="General">
                  <c:v>112</c:v>
                </c:pt>
                <c:pt idx="1432" formatCode="General">
                  <c:v>113</c:v>
                </c:pt>
                <c:pt idx="1433" formatCode="General">
                  <c:v>112</c:v>
                </c:pt>
                <c:pt idx="1434" formatCode="General">
                  <c:v>113</c:v>
                </c:pt>
                <c:pt idx="1435" formatCode="General">
                  <c:v>112</c:v>
                </c:pt>
                <c:pt idx="1436" formatCode="General">
                  <c:v>112</c:v>
                </c:pt>
                <c:pt idx="1437" formatCode="General">
                  <c:v>113</c:v>
                </c:pt>
                <c:pt idx="1438" formatCode="General">
                  <c:v>114.3</c:v>
                </c:pt>
                <c:pt idx="1439" formatCode="General">
                  <c:v>114</c:v>
                </c:pt>
                <c:pt idx="1440">
                  <c:v>115</c:v>
                </c:pt>
                <c:pt idx="1441">
                  <c:v>115</c:v>
                </c:pt>
                <c:pt idx="1442">
                  <c:v>116</c:v>
                </c:pt>
                <c:pt idx="1443">
                  <c:v>116</c:v>
                </c:pt>
                <c:pt idx="1444">
                  <c:v>116</c:v>
                </c:pt>
                <c:pt idx="1445">
                  <c:v>116</c:v>
                </c:pt>
                <c:pt idx="1446">
                  <c:v>117</c:v>
                </c:pt>
                <c:pt idx="1447">
                  <c:v>117</c:v>
                </c:pt>
                <c:pt idx="1448">
                  <c:v>117</c:v>
                </c:pt>
                <c:pt idx="1449">
                  <c:v>117</c:v>
                </c:pt>
                <c:pt idx="1450">
                  <c:v>117</c:v>
                </c:pt>
                <c:pt idx="1451">
                  <c:v>117.2</c:v>
                </c:pt>
                <c:pt idx="1452">
                  <c:v>118</c:v>
                </c:pt>
                <c:pt idx="1453">
                  <c:v>118</c:v>
                </c:pt>
                <c:pt idx="1454">
                  <c:v>118.4</c:v>
                </c:pt>
                <c:pt idx="1455">
                  <c:v>119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52</c:v>
                </c:pt>
                <c:pt idx="1460">
                  <c:v>52</c:v>
                </c:pt>
                <c:pt idx="1461">
                  <c:v>53</c:v>
                </c:pt>
                <c:pt idx="1462">
                  <c:v>53.9</c:v>
                </c:pt>
                <c:pt idx="1463">
                  <c:v>54</c:v>
                </c:pt>
                <c:pt idx="1464">
                  <c:v>54.1</c:v>
                </c:pt>
                <c:pt idx="1465">
                  <c:v>54.6</c:v>
                </c:pt>
                <c:pt idx="1466">
                  <c:v>55</c:v>
                </c:pt>
                <c:pt idx="1467">
                  <c:v>55</c:v>
                </c:pt>
                <c:pt idx="1468">
                  <c:v>55</c:v>
                </c:pt>
                <c:pt idx="1469">
                  <c:v>56</c:v>
                </c:pt>
                <c:pt idx="1470">
                  <c:v>57</c:v>
                </c:pt>
                <c:pt idx="1471">
                  <c:v>57</c:v>
                </c:pt>
                <c:pt idx="1472">
                  <c:v>55</c:v>
                </c:pt>
                <c:pt idx="1473">
                  <c:v>54.1</c:v>
                </c:pt>
                <c:pt idx="1474">
                  <c:v>54</c:v>
                </c:pt>
                <c:pt idx="1475">
                  <c:v>53</c:v>
                </c:pt>
                <c:pt idx="1476">
                  <c:v>51</c:v>
                </c:pt>
                <c:pt idx="1477">
                  <c:v>52</c:v>
                </c:pt>
                <c:pt idx="1478">
                  <c:v>55</c:v>
                </c:pt>
                <c:pt idx="1479">
                  <c:v>57</c:v>
                </c:pt>
                <c:pt idx="1480">
                  <c:v>57</c:v>
                </c:pt>
                <c:pt idx="1481">
                  <c:v>53</c:v>
                </c:pt>
                <c:pt idx="1482">
                  <c:v>51.2</c:v>
                </c:pt>
                <c:pt idx="1483">
                  <c:v>56</c:v>
                </c:pt>
                <c:pt idx="1484">
                  <c:v>54</c:v>
                </c:pt>
                <c:pt idx="1485">
                  <c:v>51.6</c:v>
                </c:pt>
                <c:pt idx="1486">
                  <c:v>53</c:v>
                </c:pt>
                <c:pt idx="1487">
                  <c:v>52</c:v>
                </c:pt>
                <c:pt idx="1488">
                  <c:v>56</c:v>
                </c:pt>
                <c:pt idx="1489">
                  <c:v>52</c:v>
                </c:pt>
                <c:pt idx="1490">
                  <c:v>53</c:v>
                </c:pt>
                <c:pt idx="1491">
                  <c:v>51.6</c:v>
                </c:pt>
                <c:pt idx="1492">
                  <c:v>55</c:v>
                </c:pt>
                <c:pt idx="1493">
                  <c:v>56</c:v>
                </c:pt>
                <c:pt idx="1494">
                  <c:v>52</c:v>
                </c:pt>
                <c:pt idx="1495">
                  <c:v>54</c:v>
                </c:pt>
                <c:pt idx="1496">
                  <c:v>55</c:v>
                </c:pt>
                <c:pt idx="1497">
                  <c:v>56</c:v>
                </c:pt>
                <c:pt idx="1498">
                  <c:v>54</c:v>
                </c:pt>
                <c:pt idx="1499">
                  <c:v>50</c:v>
                </c:pt>
                <c:pt idx="1500">
                  <c:v>54</c:v>
                </c:pt>
                <c:pt idx="1501">
                  <c:v>54.1</c:v>
                </c:pt>
                <c:pt idx="1502">
                  <c:v>57</c:v>
                </c:pt>
                <c:pt idx="1503">
                  <c:v>54.6</c:v>
                </c:pt>
                <c:pt idx="1504">
                  <c:v>49.3</c:v>
                </c:pt>
                <c:pt idx="1505">
                  <c:v>49.4</c:v>
                </c:pt>
                <c:pt idx="1506">
                  <c:v>50.5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52</c:v>
                </c:pt>
                <c:pt idx="1511">
                  <c:v>52.5</c:v>
                </c:pt>
                <c:pt idx="1512">
                  <c:v>53</c:v>
                </c:pt>
                <c:pt idx="1513">
                  <c:v>53</c:v>
                </c:pt>
                <c:pt idx="1514">
                  <c:v>53.4</c:v>
                </c:pt>
                <c:pt idx="1515">
                  <c:v>55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57</c:v>
                </c:pt>
                <c:pt idx="1520">
                  <c:v>50</c:v>
                </c:pt>
                <c:pt idx="1521">
                  <c:v>50.4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52</c:v>
                </c:pt>
                <c:pt idx="1526">
                  <c:v>52</c:v>
                </c:pt>
                <c:pt idx="1527">
                  <c:v>52</c:v>
                </c:pt>
                <c:pt idx="1528">
                  <c:v>52</c:v>
                </c:pt>
                <c:pt idx="1529">
                  <c:v>52.4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57</c:v>
                </c:pt>
                <c:pt idx="1534">
                  <c:v>57</c:v>
                </c:pt>
                <c:pt idx="1535">
                  <c:v>57</c:v>
                </c:pt>
                <c:pt idx="1536">
                  <c:v>52</c:v>
                </c:pt>
                <c:pt idx="1537">
                  <c:v>52</c:v>
                </c:pt>
                <c:pt idx="1538">
                  <c:v>52</c:v>
                </c:pt>
                <c:pt idx="1539">
                  <c:v>52</c:v>
                </c:pt>
                <c:pt idx="1540">
                  <c:v>52</c:v>
                </c:pt>
                <c:pt idx="1541">
                  <c:v>52.5</c:v>
                </c:pt>
                <c:pt idx="1542">
                  <c:v>55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57</c:v>
                </c:pt>
                <c:pt idx="1550">
                  <c:v>57</c:v>
                </c:pt>
                <c:pt idx="1551">
                  <c:v>57</c:v>
                </c:pt>
                <c:pt idx="1552">
                  <c:v>50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51.1</c:v>
                </c:pt>
                <c:pt idx="1557">
                  <c:v>52</c:v>
                </c:pt>
                <c:pt idx="1558">
                  <c:v>53</c:v>
                </c:pt>
                <c:pt idx="1559">
                  <c:v>54</c:v>
                </c:pt>
                <c:pt idx="1560">
                  <c:v>54</c:v>
                </c:pt>
                <c:pt idx="1561">
                  <c:v>54</c:v>
                </c:pt>
                <c:pt idx="1562">
                  <c:v>54</c:v>
                </c:pt>
                <c:pt idx="1563">
                  <c:v>54</c:v>
                </c:pt>
                <c:pt idx="1564">
                  <c:v>55</c:v>
                </c:pt>
                <c:pt idx="1565">
                  <c:v>55</c:v>
                </c:pt>
                <c:pt idx="1566">
                  <c:v>56.6</c:v>
                </c:pt>
                <c:pt idx="1567">
                  <c:v>57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52</c:v>
                </c:pt>
                <c:pt idx="1572">
                  <c:v>53</c:v>
                </c:pt>
                <c:pt idx="1573">
                  <c:v>53</c:v>
                </c:pt>
                <c:pt idx="1574">
                  <c:v>53</c:v>
                </c:pt>
                <c:pt idx="1575">
                  <c:v>54</c:v>
                </c:pt>
                <c:pt idx="1576">
                  <c:v>54</c:v>
                </c:pt>
                <c:pt idx="1577">
                  <c:v>54</c:v>
                </c:pt>
                <c:pt idx="1578">
                  <c:v>54.6</c:v>
                </c:pt>
                <c:pt idx="1579">
                  <c:v>55</c:v>
                </c:pt>
                <c:pt idx="1580">
                  <c:v>55</c:v>
                </c:pt>
                <c:pt idx="1581">
                  <c:v>56</c:v>
                </c:pt>
                <c:pt idx="1582">
                  <c:v>56</c:v>
                </c:pt>
                <c:pt idx="1583">
                  <c:v>56.9</c:v>
                </c:pt>
                <c:pt idx="1584">
                  <c:v>45</c:v>
                </c:pt>
                <c:pt idx="1585">
                  <c:v>45</c:v>
                </c:pt>
                <c:pt idx="1586">
                  <c:v>46</c:v>
                </c:pt>
                <c:pt idx="1587">
                  <c:v>46.8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47.6</c:v>
                </c:pt>
                <c:pt idx="1594">
                  <c:v>47.9</c:v>
                </c:pt>
                <c:pt idx="1595">
                  <c:v>48</c:v>
                </c:pt>
                <c:pt idx="1596">
                  <c:v>48</c:v>
                </c:pt>
                <c:pt idx="1597">
                  <c:v>48</c:v>
                </c:pt>
                <c:pt idx="1598">
                  <c:v>49</c:v>
                </c:pt>
                <c:pt idx="15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3-48FD-8073-468E7D75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Cardivu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1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Sensor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09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09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xVal>
            <c:numRef>
              <c:f>임상_피험자별_샘플_내부!$F$13:$F$1612</c:f>
              <c:numCache>
                <c:formatCode>0.00</c:formatCode>
                <c:ptCount val="1600"/>
                <c:pt idx="0">
                  <c:v>74.254199999999997</c:v>
                </c:pt>
                <c:pt idx="1">
                  <c:v>74.284829999999999</c:v>
                </c:pt>
                <c:pt idx="2">
                  <c:v>73.737038333333302</c:v>
                </c:pt>
                <c:pt idx="3">
                  <c:v>74.675647499999997</c:v>
                </c:pt>
                <c:pt idx="4">
                  <c:v>75.057484666666653</c:v>
                </c:pt>
                <c:pt idx="5">
                  <c:v>80.517058333333296</c:v>
                </c:pt>
                <c:pt idx="6">
                  <c:v>79.797369677419354</c:v>
                </c:pt>
                <c:pt idx="7">
                  <c:v>80.716527741935451</c:v>
                </c:pt>
                <c:pt idx="8">
                  <c:v>80.10436</c:v>
                </c:pt>
                <c:pt idx="9">
                  <c:v>80.597630147058794</c:v>
                </c:pt>
                <c:pt idx="10">
                  <c:v>79.659809999999993</c:v>
                </c:pt>
                <c:pt idx="11">
                  <c:v>79.496078333333301</c:v>
                </c:pt>
                <c:pt idx="12">
                  <c:v>79.22851</c:v>
                </c:pt>
                <c:pt idx="13">
                  <c:v>87.43225000000001</c:v>
                </c:pt>
                <c:pt idx="14">
                  <c:v>87.283580000000001</c:v>
                </c:pt>
                <c:pt idx="15">
                  <c:v>87.475110000000001</c:v>
                </c:pt>
                <c:pt idx="16">
                  <c:v>79.990921034482739</c:v>
                </c:pt>
                <c:pt idx="17">
                  <c:v>78.357523448275856</c:v>
                </c:pt>
                <c:pt idx="18">
                  <c:v>81.85353166666664</c:v>
                </c:pt>
                <c:pt idx="19">
                  <c:v>81.734916666666649</c:v>
                </c:pt>
                <c:pt idx="20">
                  <c:v>79.471802499999995</c:v>
                </c:pt>
                <c:pt idx="21">
                  <c:v>83.541760833333299</c:v>
                </c:pt>
                <c:pt idx="22">
                  <c:v>81.896766612903207</c:v>
                </c:pt>
                <c:pt idx="23">
                  <c:v>83.204180419354799</c:v>
                </c:pt>
                <c:pt idx="24">
                  <c:v>85.143462096774158</c:v>
                </c:pt>
                <c:pt idx="25">
                  <c:v>85.781221666666653</c:v>
                </c:pt>
                <c:pt idx="26">
                  <c:v>85.449808333333294</c:v>
                </c:pt>
                <c:pt idx="27">
                  <c:v>87.5047</c:v>
                </c:pt>
                <c:pt idx="28">
                  <c:v>82.082708333333301</c:v>
                </c:pt>
                <c:pt idx="29">
                  <c:v>93.256981666666647</c:v>
                </c:pt>
                <c:pt idx="30">
                  <c:v>92.394555333333301</c:v>
                </c:pt>
                <c:pt idx="31">
                  <c:v>92.437736666666652</c:v>
                </c:pt>
                <c:pt idx="32">
                  <c:v>66.281225413793095</c:v>
                </c:pt>
                <c:pt idx="33">
                  <c:v>62.068391325581402</c:v>
                </c:pt>
                <c:pt idx="34">
                  <c:v>63.014524999999999</c:v>
                </c:pt>
                <c:pt idx="35">
                  <c:v>65.143369285714243</c:v>
                </c:pt>
                <c:pt idx="36">
                  <c:v>63.389811499999993</c:v>
                </c:pt>
                <c:pt idx="37">
                  <c:v>63.359278292682902</c:v>
                </c:pt>
                <c:pt idx="38">
                  <c:v>62.064751333333305</c:v>
                </c:pt>
                <c:pt idx="39">
                  <c:v>63.448735999999997</c:v>
                </c:pt>
                <c:pt idx="40">
                  <c:v>65.484115000000003</c:v>
                </c:pt>
                <c:pt idx="41">
                  <c:v>63.591080000000005</c:v>
                </c:pt>
                <c:pt idx="42">
                  <c:v>62.695707499999997</c:v>
                </c:pt>
                <c:pt idx="43">
                  <c:v>64.535644761904749</c:v>
                </c:pt>
                <c:pt idx="44">
                  <c:v>64.377305858974353</c:v>
                </c:pt>
                <c:pt idx="45">
                  <c:v>64.002449666666649</c:v>
                </c:pt>
                <c:pt idx="46">
                  <c:v>69.093103333333289</c:v>
                </c:pt>
                <c:pt idx="47">
                  <c:v>69.378786666666656</c:v>
                </c:pt>
                <c:pt idx="48">
                  <c:v>63.090986666666652</c:v>
                </c:pt>
                <c:pt idx="49">
                  <c:v>66.514424516128997</c:v>
                </c:pt>
                <c:pt idx="50">
                  <c:v>64.467793</c:v>
                </c:pt>
                <c:pt idx="51">
                  <c:v>64.794476838709656</c:v>
                </c:pt>
                <c:pt idx="52">
                  <c:v>64.243811129032252</c:v>
                </c:pt>
                <c:pt idx="53">
                  <c:v>65.13538166666666</c:v>
                </c:pt>
                <c:pt idx="54">
                  <c:v>66.06544466666665</c:v>
                </c:pt>
                <c:pt idx="55">
                  <c:v>65.039000645161252</c:v>
                </c:pt>
                <c:pt idx="56">
                  <c:v>68.271573666666654</c:v>
                </c:pt>
                <c:pt idx="57">
                  <c:v>65.482391666666643</c:v>
                </c:pt>
                <c:pt idx="58">
                  <c:v>66.929250887096742</c:v>
                </c:pt>
                <c:pt idx="59">
                  <c:v>68.743465</c:v>
                </c:pt>
                <c:pt idx="60">
                  <c:v>64.959041499999998</c:v>
                </c:pt>
                <c:pt idx="61">
                  <c:v>67.174672575757555</c:v>
                </c:pt>
                <c:pt idx="62">
                  <c:v>66.051515833333298</c:v>
                </c:pt>
                <c:pt idx="63">
                  <c:v>69.408001666666649</c:v>
                </c:pt>
                <c:pt idx="64">
                  <c:v>63.305279354999996</c:v>
                </c:pt>
                <c:pt idx="65">
                  <c:v>62.907868414999996</c:v>
                </c:pt>
                <c:pt idx="66">
                  <c:v>65.568216666666643</c:v>
                </c:pt>
                <c:pt idx="67">
                  <c:v>66.227003724137901</c:v>
                </c:pt>
                <c:pt idx="68">
                  <c:v>68.976081724137899</c:v>
                </c:pt>
                <c:pt idx="69">
                  <c:v>69.608184482758588</c:v>
                </c:pt>
                <c:pt idx="70">
                  <c:v>70.949428863636342</c:v>
                </c:pt>
                <c:pt idx="71">
                  <c:v>67.611377214285696</c:v>
                </c:pt>
                <c:pt idx="72">
                  <c:v>68.997896666666648</c:v>
                </c:pt>
                <c:pt idx="73">
                  <c:v>68.024341666666658</c:v>
                </c:pt>
                <c:pt idx="74">
                  <c:v>66.593773275862048</c:v>
                </c:pt>
                <c:pt idx="75">
                  <c:v>67.566866500000003</c:v>
                </c:pt>
                <c:pt idx="76">
                  <c:v>69.807278421052601</c:v>
                </c:pt>
                <c:pt idx="77">
                  <c:v>72.145958815789442</c:v>
                </c:pt>
                <c:pt idx="78">
                  <c:v>71.453398717948701</c:v>
                </c:pt>
                <c:pt idx="79">
                  <c:v>74.179176666666649</c:v>
                </c:pt>
                <c:pt idx="80">
                  <c:v>70.259611111111099</c:v>
                </c:pt>
                <c:pt idx="81">
                  <c:v>69.568543571428549</c:v>
                </c:pt>
                <c:pt idx="82">
                  <c:v>66.446213</c:v>
                </c:pt>
                <c:pt idx="83">
                  <c:v>69.110361129032242</c:v>
                </c:pt>
                <c:pt idx="84">
                  <c:v>66.534845571428548</c:v>
                </c:pt>
                <c:pt idx="85">
                  <c:v>68.954871999999995</c:v>
                </c:pt>
                <c:pt idx="86">
                  <c:v>68.631183636363602</c:v>
                </c:pt>
                <c:pt idx="87">
                  <c:v>72.959244999999996</c:v>
                </c:pt>
                <c:pt idx="88">
                  <c:v>74.301005833333306</c:v>
                </c:pt>
                <c:pt idx="89">
                  <c:v>74.687495833333301</c:v>
                </c:pt>
                <c:pt idx="90">
                  <c:v>71.603926290322548</c:v>
                </c:pt>
                <c:pt idx="91">
                  <c:v>73.459959999999995</c:v>
                </c:pt>
                <c:pt idx="92">
                  <c:v>73.359380806451611</c:v>
                </c:pt>
                <c:pt idx="93">
                  <c:v>73.73806725806449</c:v>
                </c:pt>
                <c:pt idx="94">
                  <c:v>76.287990000000008</c:v>
                </c:pt>
                <c:pt idx="95">
                  <c:v>73.704446666666655</c:v>
                </c:pt>
                <c:pt idx="96">
                  <c:v>65.731053224137895</c:v>
                </c:pt>
                <c:pt idx="97">
                  <c:v>66.39075214285711</c:v>
                </c:pt>
                <c:pt idx="98">
                  <c:v>68.847679999999997</c:v>
                </c:pt>
                <c:pt idx="99">
                  <c:v>68.799737142857111</c:v>
                </c:pt>
                <c:pt idx="100">
                  <c:v>67.806782155172399</c:v>
                </c:pt>
                <c:pt idx="101">
                  <c:v>68.053460000000001</c:v>
                </c:pt>
                <c:pt idx="102">
                  <c:v>74.67895</c:v>
                </c:pt>
                <c:pt idx="103">
                  <c:v>76.136526787878751</c:v>
                </c:pt>
                <c:pt idx="104">
                  <c:v>73.811675645161245</c:v>
                </c:pt>
                <c:pt idx="105">
                  <c:v>74.91525</c:v>
                </c:pt>
                <c:pt idx="106">
                  <c:v>74.977815833333295</c:v>
                </c:pt>
                <c:pt idx="107">
                  <c:v>75.032596333333302</c:v>
                </c:pt>
                <c:pt idx="108">
                  <c:v>76.153464999999997</c:v>
                </c:pt>
                <c:pt idx="109">
                  <c:v>76.597064393939348</c:v>
                </c:pt>
                <c:pt idx="110">
                  <c:v>76.722925000000004</c:v>
                </c:pt>
                <c:pt idx="111">
                  <c:v>78.466585333333299</c:v>
                </c:pt>
                <c:pt idx="112">
                  <c:v>67.022487499999997</c:v>
                </c:pt>
                <c:pt idx="113">
                  <c:v>68.272801428571398</c:v>
                </c:pt>
                <c:pt idx="114">
                  <c:v>68.280986428571396</c:v>
                </c:pt>
                <c:pt idx="115">
                  <c:v>68.360427142857105</c:v>
                </c:pt>
                <c:pt idx="116">
                  <c:v>74.371309999999994</c:v>
                </c:pt>
                <c:pt idx="117">
                  <c:v>76.167509999999993</c:v>
                </c:pt>
                <c:pt idx="118">
                  <c:v>73.401378235294104</c:v>
                </c:pt>
                <c:pt idx="119">
                  <c:v>73.530597499999999</c:v>
                </c:pt>
                <c:pt idx="120">
                  <c:v>73.293520000000001</c:v>
                </c:pt>
                <c:pt idx="121">
                  <c:v>74.581608000000003</c:v>
                </c:pt>
                <c:pt idx="122">
                  <c:v>73.376064999999997</c:v>
                </c:pt>
                <c:pt idx="123">
                  <c:v>75.806177903225802</c:v>
                </c:pt>
                <c:pt idx="124">
                  <c:v>76.963956290322557</c:v>
                </c:pt>
                <c:pt idx="125">
                  <c:v>79.702976666666643</c:v>
                </c:pt>
                <c:pt idx="126">
                  <c:v>78.925964999999991</c:v>
                </c:pt>
                <c:pt idx="127">
                  <c:v>78.559501666666648</c:v>
                </c:pt>
                <c:pt idx="128">
                  <c:v>87.069837000000007</c:v>
                </c:pt>
                <c:pt idx="129">
                  <c:v>86.110586666666649</c:v>
                </c:pt>
                <c:pt idx="130">
                  <c:v>87.423318333333299</c:v>
                </c:pt>
                <c:pt idx="131">
                  <c:v>84.748545000000007</c:v>
                </c:pt>
                <c:pt idx="132">
                  <c:v>81.551978333333295</c:v>
                </c:pt>
                <c:pt idx="133">
                  <c:v>85.785040000000009</c:v>
                </c:pt>
                <c:pt idx="134">
                  <c:v>81.156406666666655</c:v>
                </c:pt>
                <c:pt idx="135">
                  <c:v>91.537528333333299</c:v>
                </c:pt>
                <c:pt idx="136">
                  <c:v>91.460116333333303</c:v>
                </c:pt>
                <c:pt idx="137">
                  <c:v>91.703310000000002</c:v>
                </c:pt>
                <c:pt idx="138">
                  <c:v>90.782593666666656</c:v>
                </c:pt>
                <c:pt idx="139">
                  <c:v>91.26166166666664</c:v>
                </c:pt>
                <c:pt idx="140">
                  <c:v>90.063909999999993</c:v>
                </c:pt>
                <c:pt idx="141">
                  <c:v>87.226838333333305</c:v>
                </c:pt>
                <c:pt idx="142">
                  <c:v>92.676124999999999</c:v>
                </c:pt>
                <c:pt idx="143">
                  <c:v>91.879383333333294</c:v>
                </c:pt>
                <c:pt idx="144">
                  <c:v>84.414559999999994</c:v>
                </c:pt>
                <c:pt idx="145">
                  <c:v>85.057956756756752</c:v>
                </c:pt>
                <c:pt idx="146">
                  <c:v>86.156845000000004</c:v>
                </c:pt>
                <c:pt idx="147">
                  <c:v>85.554126666666647</c:v>
                </c:pt>
                <c:pt idx="148">
                  <c:v>93.204733333333309</c:v>
                </c:pt>
                <c:pt idx="149">
                  <c:v>90.878656666666643</c:v>
                </c:pt>
                <c:pt idx="150">
                  <c:v>92.892924999999991</c:v>
                </c:pt>
                <c:pt idx="151">
                  <c:v>93.86989833333331</c:v>
                </c:pt>
                <c:pt idx="152">
                  <c:v>91.719936333333294</c:v>
                </c:pt>
                <c:pt idx="153">
                  <c:v>95.114128333333298</c:v>
                </c:pt>
                <c:pt idx="154">
                  <c:v>93.128866666666653</c:v>
                </c:pt>
                <c:pt idx="155">
                  <c:v>91.336995333333306</c:v>
                </c:pt>
                <c:pt idx="156">
                  <c:v>91.234002500000003</c:v>
                </c:pt>
                <c:pt idx="157">
                  <c:v>92.964043333333308</c:v>
                </c:pt>
                <c:pt idx="158">
                  <c:v>91.561613333333298</c:v>
                </c:pt>
                <c:pt idx="159">
                  <c:v>92.317271666666642</c:v>
                </c:pt>
                <c:pt idx="160">
                  <c:v>84.113556666666653</c:v>
                </c:pt>
                <c:pt idx="161">
                  <c:v>86.235015000000004</c:v>
                </c:pt>
                <c:pt idx="162">
                  <c:v>85.232611666666656</c:v>
                </c:pt>
                <c:pt idx="163">
                  <c:v>83.567621666666639</c:v>
                </c:pt>
                <c:pt idx="164">
                  <c:v>87.020228000000003</c:v>
                </c:pt>
                <c:pt idx="165">
                  <c:v>84.584424596774141</c:v>
                </c:pt>
                <c:pt idx="166">
                  <c:v>84.859464666666653</c:v>
                </c:pt>
                <c:pt idx="167">
                  <c:v>85.886973333333302</c:v>
                </c:pt>
                <c:pt idx="168">
                  <c:v>84.809384166666646</c:v>
                </c:pt>
                <c:pt idx="169">
                  <c:v>87.339181666666647</c:v>
                </c:pt>
                <c:pt idx="170">
                  <c:v>86.177816666666644</c:v>
                </c:pt>
                <c:pt idx="171">
                  <c:v>86.886312000000004</c:v>
                </c:pt>
                <c:pt idx="172">
                  <c:v>85.832150000000013</c:v>
                </c:pt>
                <c:pt idx="173">
                  <c:v>86.561626666666655</c:v>
                </c:pt>
                <c:pt idx="174">
                  <c:v>87.773076333333307</c:v>
                </c:pt>
                <c:pt idx="175">
                  <c:v>86.744219999999999</c:v>
                </c:pt>
                <c:pt idx="176">
                  <c:v>85.786006999999998</c:v>
                </c:pt>
                <c:pt idx="177">
                  <c:v>86.267854999999997</c:v>
                </c:pt>
                <c:pt idx="178">
                  <c:v>88.199074999999993</c:v>
                </c:pt>
                <c:pt idx="179">
                  <c:v>88.104593333333298</c:v>
                </c:pt>
                <c:pt idx="180">
                  <c:v>87.301078333333294</c:v>
                </c:pt>
                <c:pt idx="181">
                  <c:v>86.820141666666643</c:v>
                </c:pt>
                <c:pt idx="182">
                  <c:v>91.84048333333331</c:v>
                </c:pt>
                <c:pt idx="183">
                  <c:v>91.860893333333294</c:v>
                </c:pt>
                <c:pt idx="184">
                  <c:v>92.695593333333306</c:v>
                </c:pt>
                <c:pt idx="185">
                  <c:v>89.725699166666658</c:v>
                </c:pt>
                <c:pt idx="186">
                  <c:v>89.655299999999997</c:v>
                </c:pt>
                <c:pt idx="187">
                  <c:v>90.427688333333293</c:v>
                </c:pt>
                <c:pt idx="188">
                  <c:v>91.419243290322555</c:v>
                </c:pt>
                <c:pt idx="189">
                  <c:v>93.611469032258043</c:v>
                </c:pt>
                <c:pt idx="190">
                  <c:v>92.308486774193511</c:v>
                </c:pt>
                <c:pt idx="191">
                  <c:v>89.704764999999995</c:v>
                </c:pt>
                <c:pt idx="192">
                  <c:v>68.377614999999992</c:v>
                </c:pt>
                <c:pt idx="193">
                  <c:v>68.569069444444452</c:v>
                </c:pt>
                <c:pt idx="194">
                  <c:v>70.758682499999992</c:v>
                </c:pt>
                <c:pt idx="195">
                  <c:v>72.450972941176445</c:v>
                </c:pt>
                <c:pt idx="196">
                  <c:v>71.642357016128997</c:v>
                </c:pt>
                <c:pt idx="197">
                  <c:v>73.536147999999997</c:v>
                </c:pt>
                <c:pt idx="198">
                  <c:v>75.061144935483853</c:v>
                </c:pt>
                <c:pt idx="199">
                  <c:v>75.137950000000004</c:v>
                </c:pt>
                <c:pt idx="200">
                  <c:v>76.623085483870938</c:v>
                </c:pt>
                <c:pt idx="201">
                  <c:v>74.717209999999994</c:v>
                </c:pt>
                <c:pt idx="202">
                  <c:v>74.109353333333303</c:v>
                </c:pt>
                <c:pt idx="203">
                  <c:v>73.69555166666666</c:v>
                </c:pt>
                <c:pt idx="204">
                  <c:v>73.983026060606051</c:v>
                </c:pt>
                <c:pt idx="205">
                  <c:v>75.718749090909057</c:v>
                </c:pt>
                <c:pt idx="206">
                  <c:v>75.109955757575747</c:v>
                </c:pt>
                <c:pt idx="207">
                  <c:v>73.505004999999997</c:v>
                </c:pt>
                <c:pt idx="208">
                  <c:v>61.876212370000005</c:v>
                </c:pt>
                <c:pt idx="209">
                  <c:v>63.300536274999999</c:v>
                </c:pt>
                <c:pt idx="210">
                  <c:v>62.832312520000002</c:v>
                </c:pt>
                <c:pt idx="211">
                  <c:v>63.917570099999999</c:v>
                </c:pt>
                <c:pt idx="212">
                  <c:v>63.394800685</c:v>
                </c:pt>
                <c:pt idx="213">
                  <c:v>64.517154759999997</c:v>
                </c:pt>
                <c:pt idx="214">
                  <c:v>65.851587741935447</c:v>
                </c:pt>
                <c:pt idx="215">
                  <c:v>66.895524575757548</c:v>
                </c:pt>
                <c:pt idx="216">
                  <c:v>66.662610000000001</c:v>
                </c:pt>
                <c:pt idx="217">
                  <c:v>65.898651000000001</c:v>
                </c:pt>
                <c:pt idx="218">
                  <c:v>65.800624999999997</c:v>
                </c:pt>
                <c:pt idx="219">
                  <c:v>64.577418333333299</c:v>
                </c:pt>
                <c:pt idx="220">
                  <c:v>68.477163333333294</c:v>
                </c:pt>
                <c:pt idx="221">
                  <c:v>67.134542999999994</c:v>
                </c:pt>
                <c:pt idx="222">
                  <c:v>66.267278333333309</c:v>
                </c:pt>
                <c:pt idx="223">
                  <c:v>64.684578333333292</c:v>
                </c:pt>
                <c:pt idx="224">
                  <c:v>63.535386665000004</c:v>
                </c:pt>
                <c:pt idx="225">
                  <c:v>62.790231500000004</c:v>
                </c:pt>
                <c:pt idx="226">
                  <c:v>63.104941694999994</c:v>
                </c:pt>
                <c:pt idx="227">
                  <c:v>61.895951220000001</c:v>
                </c:pt>
                <c:pt idx="228">
                  <c:v>63.457435000000004</c:v>
                </c:pt>
                <c:pt idx="229">
                  <c:v>63.341495166666654</c:v>
                </c:pt>
                <c:pt idx="230">
                  <c:v>66.0821683333333</c:v>
                </c:pt>
                <c:pt idx="231">
                  <c:v>65.49351666666665</c:v>
                </c:pt>
                <c:pt idx="232">
                  <c:v>64.959196666666656</c:v>
                </c:pt>
                <c:pt idx="233">
                  <c:v>67.180511999999993</c:v>
                </c:pt>
                <c:pt idx="234">
                  <c:v>66.181372499999995</c:v>
                </c:pt>
                <c:pt idx="235">
                  <c:v>66.605789999999999</c:v>
                </c:pt>
                <c:pt idx="236">
                  <c:v>67.889666428571402</c:v>
                </c:pt>
                <c:pt idx="237">
                  <c:v>67.742824015151498</c:v>
                </c:pt>
                <c:pt idx="238">
                  <c:v>66.736141000000003</c:v>
                </c:pt>
                <c:pt idx="239">
                  <c:v>66.032508666666658</c:v>
                </c:pt>
                <c:pt idx="240">
                  <c:v>69.288966888888851</c:v>
                </c:pt>
                <c:pt idx="241">
                  <c:v>72.080300882352901</c:v>
                </c:pt>
                <c:pt idx="242">
                  <c:v>71.668970000000002</c:v>
                </c:pt>
                <c:pt idx="243">
                  <c:v>70.935101363636363</c:v>
                </c:pt>
                <c:pt idx="244">
                  <c:v>68.703784552631546</c:v>
                </c:pt>
                <c:pt idx="245">
                  <c:v>71.580494999999999</c:v>
                </c:pt>
                <c:pt idx="246">
                  <c:v>73.563715000000002</c:v>
                </c:pt>
                <c:pt idx="247">
                  <c:v>73.34056209677415</c:v>
                </c:pt>
                <c:pt idx="248">
                  <c:v>72.684788333333302</c:v>
                </c:pt>
                <c:pt idx="249">
                  <c:v>71.337540555555549</c:v>
                </c:pt>
                <c:pt idx="250">
                  <c:v>74.4947843548387</c:v>
                </c:pt>
                <c:pt idx="251">
                  <c:v>80.44641</c:v>
                </c:pt>
                <c:pt idx="252">
                  <c:v>81.090926999999994</c:v>
                </c:pt>
                <c:pt idx="253">
                  <c:v>78.679421666666656</c:v>
                </c:pt>
                <c:pt idx="254">
                  <c:v>78.957826969696953</c:v>
                </c:pt>
                <c:pt idx="255">
                  <c:v>83.653062272727254</c:v>
                </c:pt>
                <c:pt idx="256">
                  <c:v>71.951479666666643</c:v>
                </c:pt>
                <c:pt idx="257">
                  <c:v>71.362754999999993</c:v>
                </c:pt>
                <c:pt idx="258">
                  <c:v>72.632434193548349</c:v>
                </c:pt>
                <c:pt idx="259">
                  <c:v>74.444514999999996</c:v>
                </c:pt>
                <c:pt idx="260">
                  <c:v>73.242969153846104</c:v>
                </c:pt>
                <c:pt idx="261">
                  <c:v>73.009097272727246</c:v>
                </c:pt>
                <c:pt idx="262">
                  <c:v>75.417200608695651</c:v>
                </c:pt>
                <c:pt idx="263">
                  <c:v>75.258685</c:v>
                </c:pt>
                <c:pt idx="264">
                  <c:v>75.206095000000005</c:v>
                </c:pt>
                <c:pt idx="265">
                  <c:v>74.488398333333294</c:v>
                </c:pt>
                <c:pt idx="266">
                  <c:v>75.661142661290299</c:v>
                </c:pt>
                <c:pt idx="267">
                  <c:v>75.042617413793096</c:v>
                </c:pt>
                <c:pt idx="268">
                  <c:v>74.699992983870942</c:v>
                </c:pt>
                <c:pt idx="269">
                  <c:v>75.202365483870949</c:v>
                </c:pt>
                <c:pt idx="270">
                  <c:v>78.658343548387052</c:v>
                </c:pt>
                <c:pt idx="271">
                  <c:v>78.447225000000003</c:v>
                </c:pt>
                <c:pt idx="272">
                  <c:v>63.985199333333298</c:v>
                </c:pt>
                <c:pt idx="273">
                  <c:v>65.370477999999991</c:v>
                </c:pt>
                <c:pt idx="274">
                  <c:v>68.853634274193553</c:v>
                </c:pt>
                <c:pt idx="275">
                  <c:v>73.425531666666643</c:v>
                </c:pt>
                <c:pt idx="276">
                  <c:v>71.878534999999999</c:v>
                </c:pt>
                <c:pt idx="277">
                  <c:v>72.029820000000001</c:v>
                </c:pt>
                <c:pt idx="278">
                  <c:v>71.998842352941153</c:v>
                </c:pt>
                <c:pt idx="279">
                  <c:v>71.739460714285713</c:v>
                </c:pt>
                <c:pt idx="280">
                  <c:v>72.321240714285693</c:v>
                </c:pt>
                <c:pt idx="281">
                  <c:v>73.114663000000007</c:v>
                </c:pt>
                <c:pt idx="282">
                  <c:v>72.356085000000007</c:v>
                </c:pt>
                <c:pt idx="283">
                  <c:v>73.988646363636349</c:v>
                </c:pt>
                <c:pt idx="284">
                  <c:v>73.845269999999999</c:v>
                </c:pt>
                <c:pt idx="285">
                  <c:v>73.750991612903206</c:v>
                </c:pt>
                <c:pt idx="286">
                  <c:v>74.837403333333299</c:v>
                </c:pt>
                <c:pt idx="287">
                  <c:v>72.172288333333313</c:v>
                </c:pt>
                <c:pt idx="288">
                  <c:v>67.301937580645159</c:v>
                </c:pt>
                <c:pt idx="289">
                  <c:v>69.257784999999998</c:v>
                </c:pt>
                <c:pt idx="290">
                  <c:v>68.668255000000002</c:v>
                </c:pt>
                <c:pt idx="291">
                  <c:v>69.623842058823499</c:v>
                </c:pt>
                <c:pt idx="292">
                  <c:v>67.883658235294092</c:v>
                </c:pt>
                <c:pt idx="293">
                  <c:v>71.301357499999995</c:v>
                </c:pt>
                <c:pt idx="294">
                  <c:v>66.790626818181806</c:v>
                </c:pt>
                <c:pt idx="295">
                  <c:v>73.334533333333297</c:v>
                </c:pt>
                <c:pt idx="296">
                  <c:v>75.209415000000007</c:v>
                </c:pt>
                <c:pt idx="297">
                  <c:v>72.889341666666652</c:v>
                </c:pt>
                <c:pt idx="298">
                  <c:v>72.760416666666657</c:v>
                </c:pt>
                <c:pt idx="299">
                  <c:v>73.066867000000002</c:v>
                </c:pt>
                <c:pt idx="300">
                  <c:v>74.737814999999998</c:v>
                </c:pt>
                <c:pt idx="301">
                  <c:v>74.05219249999999</c:v>
                </c:pt>
                <c:pt idx="302">
                  <c:v>75.425825000000003</c:v>
                </c:pt>
                <c:pt idx="303">
                  <c:v>73.284906666666643</c:v>
                </c:pt>
                <c:pt idx="304">
                  <c:v>63.356551664999998</c:v>
                </c:pt>
                <c:pt idx="305">
                  <c:v>67.066132280701751</c:v>
                </c:pt>
                <c:pt idx="306">
                  <c:v>72.33566666666664</c:v>
                </c:pt>
                <c:pt idx="307">
                  <c:v>73.365778225806451</c:v>
                </c:pt>
                <c:pt idx="308">
                  <c:v>71.972129999999993</c:v>
                </c:pt>
                <c:pt idx="309">
                  <c:v>72.30265</c:v>
                </c:pt>
                <c:pt idx="310">
                  <c:v>73.438827500000002</c:v>
                </c:pt>
                <c:pt idx="311">
                  <c:v>73.096625000000003</c:v>
                </c:pt>
                <c:pt idx="312">
                  <c:v>70.541384999999991</c:v>
                </c:pt>
                <c:pt idx="313">
                  <c:v>71.630643333333296</c:v>
                </c:pt>
                <c:pt idx="314">
                  <c:v>74.325281212121197</c:v>
                </c:pt>
                <c:pt idx="315">
                  <c:v>73.298569999999998</c:v>
                </c:pt>
                <c:pt idx="316">
                  <c:v>70.546302093023257</c:v>
                </c:pt>
                <c:pt idx="317">
                  <c:v>74.308605</c:v>
                </c:pt>
                <c:pt idx="318">
                  <c:v>79.188957741935454</c:v>
                </c:pt>
                <c:pt idx="319">
                  <c:v>78.850308064516099</c:v>
                </c:pt>
                <c:pt idx="320">
                  <c:v>68.34460285714286</c:v>
                </c:pt>
                <c:pt idx="321">
                  <c:v>70.282416666666649</c:v>
                </c:pt>
                <c:pt idx="322">
                  <c:v>69.523757000000003</c:v>
                </c:pt>
                <c:pt idx="323">
                  <c:v>71.042276774193553</c:v>
                </c:pt>
                <c:pt idx="324">
                  <c:v>70.922184999999999</c:v>
                </c:pt>
                <c:pt idx="325">
                  <c:v>71.970195526315749</c:v>
                </c:pt>
                <c:pt idx="326">
                  <c:v>73.9822129032258</c:v>
                </c:pt>
                <c:pt idx="327">
                  <c:v>71.409038333333299</c:v>
                </c:pt>
                <c:pt idx="328">
                  <c:v>72.382816999999989</c:v>
                </c:pt>
                <c:pt idx="329">
                  <c:v>72.967887575757544</c:v>
                </c:pt>
                <c:pt idx="330">
                  <c:v>71.731699999999989</c:v>
                </c:pt>
                <c:pt idx="331">
                  <c:v>74.395524999999992</c:v>
                </c:pt>
                <c:pt idx="332">
                  <c:v>71.327128333333292</c:v>
                </c:pt>
                <c:pt idx="333">
                  <c:v>72.588353333333302</c:v>
                </c:pt>
                <c:pt idx="334">
                  <c:v>73.047380333333294</c:v>
                </c:pt>
                <c:pt idx="335">
                  <c:v>73.043719451612901</c:v>
                </c:pt>
                <c:pt idx="336">
                  <c:v>79.89161</c:v>
                </c:pt>
                <c:pt idx="337">
                  <c:v>79.830694999999992</c:v>
                </c:pt>
                <c:pt idx="338">
                  <c:v>80.243835454545462</c:v>
                </c:pt>
                <c:pt idx="339">
                  <c:v>83.01794255555555</c:v>
                </c:pt>
                <c:pt idx="340">
                  <c:v>85.781075714285706</c:v>
                </c:pt>
                <c:pt idx="341">
                  <c:v>83.593985000000004</c:v>
                </c:pt>
                <c:pt idx="342">
                  <c:v>86.968845000000002</c:v>
                </c:pt>
                <c:pt idx="343">
                  <c:v>86.121895333333299</c:v>
                </c:pt>
                <c:pt idx="344">
                  <c:v>92.089641666666651</c:v>
                </c:pt>
                <c:pt idx="345">
                  <c:v>90.8306203333333</c:v>
                </c:pt>
                <c:pt idx="346">
                  <c:v>93.873674999999992</c:v>
                </c:pt>
                <c:pt idx="347">
                  <c:v>88.523896666666644</c:v>
                </c:pt>
                <c:pt idx="348">
                  <c:v>89.881168333333306</c:v>
                </c:pt>
                <c:pt idx="349">
                  <c:v>95.359843333333288</c:v>
                </c:pt>
                <c:pt idx="350">
                  <c:v>91.716428333333297</c:v>
                </c:pt>
                <c:pt idx="351">
                  <c:v>93.141821666666658</c:v>
                </c:pt>
                <c:pt idx="352">
                  <c:v>99.847335000000001</c:v>
                </c:pt>
                <c:pt idx="353">
                  <c:v>100.497763335</c:v>
                </c:pt>
                <c:pt idx="354">
                  <c:v>101.246634165</c:v>
                </c:pt>
                <c:pt idx="355">
                  <c:v>102.05155999999999</c:v>
                </c:pt>
                <c:pt idx="356">
                  <c:v>102.44298166499999</c:v>
                </c:pt>
                <c:pt idx="357">
                  <c:v>98.929245335000005</c:v>
                </c:pt>
                <c:pt idx="358">
                  <c:v>97.478129999999993</c:v>
                </c:pt>
                <c:pt idx="359">
                  <c:v>97.560548334999993</c:v>
                </c:pt>
                <c:pt idx="360">
                  <c:v>97.405180000000001</c:v>
                </c:pt>
                <c:pt idx="361">
                  <c:v>98.979948664999995</c:v>
                </c:pt>
                <c:pt idx="362">
                  <c:v>101.97641999999999</c:v>
                </c:pt>
                <c:pt idx="363">
                  <c:v>97.428491649999998</c:v>
                </c:pt>
                <c:pt idx="364">
                  <c:v>98.858658349999999</c:v>
                </c:pt>
                <c:pt idx="365">
                  <c:v>100.09815165000001</c:v>
                </c:pt>
                <c:pt idx="366">
                  <c:v>99.960356649999994</c:v>
                </c:pt>
                <c:pt idx="367">
                  <c:v>96.691939149999996</c:v>
                </c:pt>
                <c:pt idx="368">
                  <c:v>100.12831155000001</c:v>
                </c:pt>
                <c:pt idx="369">
                  <c:v>103.8722171</c:v>
                </c:pt>
                <c:pt idx="370">
                  <c:v>99.968109249999998</c:v>
                </c:pt>
                <c:pt idx="371">
                  <c:v>102.55544915</c:v>
                </c:pt>
                <c:pt idx="372">
                  <c:v>96.998170000000002</c:v>
                </c:pt>
                <c:pt idx="373">
                  <c:v>101.06331165</c:v>
                </c:pt>
                <c:pt idx="374">
                  <c:v>102.50156920000001</c:v>
                </c:pt>
                <c:pt idx="375">
                  <c:v>101.21621585</c:v>
                </c:pt>
                <c:pt idx="376">
                  <c:v>103.66362985000001</c:v>
                </c:pt>
                <c:pt idx="377">
                  <c:v>104.656485</c:v>
                </c:pt>
                <c:pt idx="378">
                  <c:v>99.635608349999998</c:v>
                </c:pt>
                <c:pt idx="379">
                  <c:v>106.08271335000001</c:v>
                </c:pt>
                <c:pt idx="380">
                  <c:v>100.1947167</c:v>
                </c:pt>
                <c:pt idx="381">
                  <c:v>101.83843195</c:v>
                </c:pt>
                <c:pt idx="382">
                  <c:v>106.20347580000001</c:v>
                </c:pt>
                <c:pt idx="383">
                  <c:v>102.16820515000001</c:v>
                </c:pt>
                <c:pt idx="384">
                  <c:v>68.079360294117606</c:v>
                </c:pt>
                <c:pt idx="385">
                  <c:v>69.164903571428553</c:v>
                </c:pt>
                <c:pt idx="386">
                  <c:v>68.884138405405338</c:v>
                </c:pt>
                <c:pt idx="387">
                  <c:v>67.697550000000007</c:v>
                </c:pt>
                <c:pt idx="388">
                  <c:v>69.32264083333331</c:v>
                </c:pt>
                <c:pt idx="389">
                  <c:v>69.915786666666662</c:v>
                </c:pt>
                <c:pt idx="390">
                  <c:v>71.171778333333293</c:v>
                </c:pt>
                <c:pt idx="391">
                  <c:v>70.110011666666651</c:v>
                </c:pt>
                <c:pt idx="392">
                  <c:v>73.177664419354841</c:v>
                </c:pt>
                <c:pt idx="393">
                  <c:v>73.372915333333296</c:v>
                </c:pt>
                <c:pt idx="394">
                  <c:v>72.679309166666656</c:v>
                </c:pt>
                <c:pt idx="395">
                  <c:v>72.250605000000007</c:v>
                </c:pt>
                <c:pt idx="396">
                  <c:v>74.548728333333301</c:v>
                </c:pt>
                <c:pt idx="397">
                  <c:v>75.21080833333329</c:v>
                </c:pt>
                <c:pt idx="398">
                  <c:v>73.852596666666642</c:v>
                </c:pt>
                <c:pt idx="399">
                  <c:v>80.124645000000001</c:v>
                </c:pt>
                <c:pt idx="400">
                  <c:v>72.552525948275843</c:v>
                </c:pt>
                <c:pt idx="401">
                  <c:v>71.783902500000011</c:v>
                </c:pt>
                <c:pt idx="402">
                  <c:v>70.873173333333312</c:v>
                </c:pt>
                <c:pt idx="403">
                  <c:v>72.366242857142851</c:v>
                </c:pt>
                <c:pt idx="404">
                  <c:v>75.025547516128995</c:v>
                </c:pt>
                <c:pt idx="405">
                  <c:v>72.520836666666654</c:v>
                </c:pt>
                <c:pt idx="406">
                  <c:v>74.787115714285704</c:v>
                </c:pt>
                <c:pt idx="407">
                  <c:v>72.612057758620651</c:v>
                </c:pt>
                <c:pt idx="408">
                  <c:v>74.020910058823503</c:v>
                </c:pt>
                <c:pt idx="409">
                  <c:v>72.250293387096747</c:v>
                </c:pt>
                <c:pt idx="410">
                  <c:v>72.161552499999999</c:v>
                </c:pt>
                <c:pt idx="411">
                  <c:v>71.799961666666647</c:v>
                </c:pt>
                <c:pt idx="412">
                  <c:v>73.086572338709658</c:v>
                </c:pt>
                <c:pt idx="413">
                  <c:v>71.47514741935484</c:v>
                </c:pt>
                <c:pt idx="414">
                  <c:v>75.782757822580649</c:v>
                </c:pt>
                <c:pt idx="415">
                  <c:v>73.835918064516108</c:v>
                </c:pt>
                <c:pt idx="416">
                  <c:v>74.130741724137891</c:v>
                </c:pt>
                <c:pt idx="417">
                  <c:v>72.712746428571393</c:v>
                </c:pt>
                <c:pt idx="418">
                  <c:v>73.4688957931034</c:v>
                </c:pt>
                <c:pt idx="419">
                  <c:v>73.616298793103397</c:v>
                </c:pt>
                <c:pt idx="420">
                  <c:v>73.064096666666643</c:v>
                </c:pt>
                <c:pt idx="421">
                  <c:v>74.833289285714244</c:v>
                </c:pt>
                <c:pt idx="422">
                  <c:v>72.975710806451602</c:v>
                </c:pt>
                <c:pt idx="423">
                  <c:v>72.984610000000004</c:v>
                </c:pt>
                <c:pt idx="424">
                  <c:v>73.901138870967699</c:v>
                </c:pt>
                <c:pt idx="425">
                  <c:v>72.866549999999989</c:v>
                </c:pt>
                <c:pt idx="426">
                  <c:v>72.729163451612891</c:v>
                </c:pt>
                <c:pt idx="427">
                  <c:v>78.472661666666653</c:v>
                </c:pt>
                <c:pt idx="428">
                  <c:v>81.150628333333302</c:v>
                </c:pt>
                <c:pt idx="429">
                  <c:v>79.724085000000002</c:v>
                </c:pt>
                <c:pt idx="430">
                  <c:v>79.559441666666658</c:v>
                </c:pt>
                <c:pt idx="431">
                  <c:v>79.375754435483856</c:v>
                </c:pt>
                <c:pt idx="432">
                  <c:v>72.259376333333307</c:v>
                </c:pt>
                <c:pt idx="433">
                  <c:v>72.357938333333294</c:v>
                </c:pt>
                <c:pt idx="434">
                  <c:v>72.733274999999992</c:v>
                </c:pt>
                <c:pt idx="435">
                  <c:v>72.657323666666656</c:v>
                </c:pt>
                <c:pt idx="436">
                  <c:v>73.473744666666647</c:v>
                </c:pt>
                <c:pt idx="437">
                  <c:v>73.336389999999994</c:v>
                </c:pt>
                <c:pt idx="438">
                  <c:v>72.763878333333295</c:v>
                </c:pt>
                <c:pt idx="439">
                  <c:v>74.514434999999992</c:v>
                </c:pt>
                <c:pt idx="440">
                  <c:v>74.894239827586205</c:v>
                </c:pt>
                <c:pt idx="441">
                  <c:v>74.0420672413793</c:v>
                </c:pt>
                <c:pt idx="442">
                  <c:v>73.997521379310342</c:v>
                </c:pt>
                <c:pt idx="443">
                  <c:v>75.234461666666647</c:v>
                </c:pt>
                <c:pt idx="444">
                  <c:v>74.611964999999998</c:v>
                </c:pt>
                <c:pt idx="445">
                  <c:v>78.289581935483852</c:v>
                </c:pt>
                <c:pt idx="446">
                  <c:v>81.533844999999999</c:v>
                </c:pt>
                <c:pt idx="447">
                  <c:v>80.1018829032258</c:v>
                </c:pt>
                <c:pt idx="448">
                  <c:v>69.091311666666655</c:v>
                </c:pt>
                <c:pt idx="449">
                  <c:v>70.823395000000005</c:v>
                </c:pt>
                <c:pt idx="450">
                  <c:v>71.592418000000009</c:v>
                </c:pt>
                <c:pt idx="451">
                  <c:v>70.158240000000006</c:v>
                </c:pt>
                <c:pt idx="452">
                  <c:v>72.108377000000004</c:v>
                </c:pt>
                <c:pt idx="453">
                  <c:v>74.807240000000007</c:v>
                </c:pt>
                <c:pt idx="454">
                  <c:v>70.764729193548348</c:v>
                </c:pt>
                <c:pt idx="455">
                  <c:v>70.515157121212098</c:v>
                </c:pt>
                <c:pt idx="456">
                  <c:v>72.134017647058798</c:v>
                </c:pt>
                <c:pt idx="457">
                  <c:v>73.003531693548354</c:v>
                </c:pt>
                <c:pt idx="458">
                  <c:v>72.004590000000007</c:v>
                </c:pt>
                <c:pt idx="459">
                  <c:v>78.803065000000004</c:v>
                </c:pt>
                <c:pt idx="460">
                  <c:v>73.98276096774191</c:v>
                </c:pt>
                <c:pt idx="461">
                  <c:v>77.822738333333291</c:v>
                </c:pt>
                <c:pt idx="462">
                  <c:v>72.662733333333307</c:v>
                </c:pt>
                <c:pt idx="463">
                  <c:v>74.350799999999992</c:v>
                </c:pt>
                <c:pt idx="464">
                  <c:v>68.371792822580645</c:v>
                </c:pt>
                <c:pt idx="465">
                  <c:v>66.632530806451598</c:v>
                </c:pt>
                <c:pt idx="466">
                  <c:v>65.602923838709643</c:v>
                </c:pt>
                <c:pt idx="467">
                  <c:v>65.311362333333307</c:v>
                </c:pt>
                <c:pt idx="468">
                  <c:v>65.265288499999997</c:v>
                </c:pt>
                <c:pt idx="469">
                  <c:v>66.216937419354792</c:v>
                </c:pt>
                <c:pt idx="470">
                  <c:v>64.805909999999997</c:v>
                </c:pt>
                <c:pt idx="471">
                  <c:v>65.972633870967698</c:v>
                </c:pt>
                <c:pt idx="472">
                  <c:v>66.125121666666644</c:v>
                </c:pt>
                <c:pt idx="473">
                  <c:v>65.750662000000005</c:v>
                </c:pt>
                <c:pt idx="474">
                  <c:v>65.278572666666648</c:v>
                </c:pt>
                <c:pt idx="475">
                  <c:v>66.539025833333298</c:v>
                </c:pt>
                <c:pt idx="476">
                  <c:v>65.693160854838695</c:v>
                </c:pt>
                <c:pt idx="477">
                  <c:v>67.043746833333302</c:v>
                </c:pt>
                <c:pt idx="478">
                  <c:v>71.581751999999994</c:v>
                </c:pt>
                <c:pt idx="479">
                  <c:v>70.62375633333329</c:v>
                </c:pt>
                <c:pt idx="480">
                  <c:v>78.283848333333296</c:v>
                </c:pt>
                <c:pt idx="481">
                  <c:v>77.034712575757553</c:v>
                </c:pt>
                <c:pt idx="482">
                  <c:v>81.403954999999996</c:v>
                </c:pt>
                <c:pt idx="483">
                  <c:v>79.329421999999994</c:v>
                </c:pt>
                <c:pt idx="484">
                  <c:v>78.711413666666644</c:v>
                </c:pt>
                <c:pt idx="485">
                  <c:v>83.899885000000012</c:v>
                </c:pt>
                <c:pt idx="486">
                  <c:v>85.452562499999999</c:v>
                </c:pt>
                <c:pt idx="487">
                  <c:v>84.60496166666664</c:v>
                </c:pt>
                <c:pt idx="488">
                  <c:v>85.606400833333311</c:v>
                </c:pt>
                <c:pt idx="489">
                  <c:v>86.636518333333299</c:v>
                </c:pt>
                <c:pt idx="490">
                  <c:v>88.639593333333295</c:v>
                </c:pt>
                <c:pt idx="491">
                  <c:v>88.654605000000004</c:v>
                </c:pt>
                <c:pt idx="492">
                  <c:v>85.538371666666649</c:v>
                </c:pt>
                <c:pt idx="493">
                  <c:v>87.105919999999998</c:v>
                </c:pt>
                <c:pt idx="494">
                  <c:v>86.904989999999998</c:v>
                </c:pt>
                <c:pt idx="495">
                  <c:v>84.124551666666648</c:v>
                </c:pt>
                <c:pt idx="496">
                  <c:v>84.927134999999993</c:v>
                </c:pt>
                <c:pt idx="497">
                  <c:v>87.596516666666645</c:v>
                </c:pt>
                <c:pt idx="498">
                  <c:v>85.378195000000005</c:v>
                </c:pt>
                <c:pt idx="499">
                  <c:v>87.614726666666655</c:v>
                </c:pt>
                <c:pt idx="500">
                  <c:v>86.435013333333302</c:v>
                </c:pt>
                <c:pt idx="501">
                  <c:v>95.278825000000012</c:v>
                </c:pt>
                <c:pt idx="502">
                  <c:v>87.928646666666651</c:v>
                </c:pt>
                <c:pt idx="503">
                  <c:v>92.6572933333333</c:v>
                </c:pt>
                <c:pt idx="504">
                  <c:v>87.556278333333296</c:v>
                </c:pt>
                <c:pt idx="505">
                  <c:v>89.179869999999994</c:v>
                </c:pt>
                <c:pt idx="506">
                  <c:v>89.00766166666665</c:v>
                </c:pt>
                <c:pt idx="507">
                  <c:v>90.518403000000006</c:v>
                </c:pt>
                <c:pt idx="508">
                  <c:v>90.588220000000007</c:v>
                </c:pt>
                <c:pt idx="509">
                  <c:v>88.63655666666665</c:v>
                </c:pt>
                <c:pt idx="510">
                  <c:v>93.569743333333292</c:v>
                </c:pt>
                <c:pt idx="511">
                  <c:v>92.67228666666665</c:v>
                </c:pt>
                <c:pt idx="512">
                  <c:v>78.83545749999999</c:v>
                </c:pt>
                <c:pt idx="513">
                  <c:v>83.287295</c:v>
                </c:pt>
                <c:pt idx="514">
                  <c:v>84.699298333333303</c:v>
                </c:pt>
                <c:pt idx="515">
                  <c:v>85.145300833333295</c:v>
                </c:pt>
                <c:pt idx="516">
                  <c:v>86.112638000000004</c:v>
                </c:pt>
                <c:pt idx="517">
                  <c:v>90.198848333333302</c:v>
                </c:pt>
                <c:pt idx="518">
                  <c:v>89.779936666666657</c:v>
                </c:pt>
                <c:pt idx="519">
                  <c:v>92.873743333333294</c:v>
                </c:pt>
                <c:pt idx="520">
                  <c:v>92.672498333333294</c:v>
                </c:pt>
                <c:pt idx="521">
                  <c:v>89.801909999999992</c:v>
                </c:pt>
                <c:pt idx="522">
                  <c:v>89.414596666666654</c:v>
                </c:pt>
                <c:pt idx="523">
                  <c:v>94.170641666666654</c:v>
                </c:pt>
                <c:pt idx="524">
                  <c:v>93.211600000000004</c:v>
                </c:pt>
                <c:pt idx="525">
                  <c:v>94.04555583333331</c:v>
                </c:pt>
                <c:pt idx="526">
                  <c:v>92.3854525</c:v>
                </c:pt>
                <c:pt idx="527">
                  <c:v>93.819981333333303</c:v>
                </c:pt>
                <c:pt idx="528">
                  <c:v>85.045786666666658</c:v>
                </c:pt>
                <c:pt idx="529">
                  <c:v>84.484125000000006</c:v>
                </c:pt>
                <c:pt idx="530">
                  <c:v>85.747874666666647</c:v>
                </c:pt>
                <c:pt idx="531">
                  <c:v>84.504558333333307</c:v>
                </c:pt>
                <c:pt idx="532">
                  <c:v>86.951582500000001</c:v>
                </c:pt>
                <c:pt idx="533">
                  <c:v>85.837870000000009</c:v>
                </c:pt>
                <c:pt idx="534">
                  <c:v>84.973788333333289</c:v>
                </c:pt>
                <c:pt idx="535">
                  <c:v>86.982638333333313</c:v>
                </c:pt>
                <c:pt idx="536">
                  <c:v>87.111993333333288</c:v>
                </c:pt>
                <c:pt idx="537">
                  <c:v>88.748057500000002</c:v>
                </c:pt>
                <c:pt idx="538">
                  <c:v>88.200978333333296</c:v>
                </c:pt>
                <c:pt idx="539">
                  <c:v>91.723721206896556</c:v>
                </c:pt>
                <c:pt idx="540">
                  <c:v>91.530985161290289</c:v>
                </c:pt>
                <c:pt idx="541">
                  <c:v>93.552766666666656</c:v>
                </c:pt>
                <c:pt idx="542">
                  <c:v>95.265694999999994</c:v>
                </c:pt>
                <c:pt idx="543">
                  <c:v>92.063959032258055</c:v>
                </c:pt>
                <c:pt idx="544">
                  <c:v>80.360025806451603</c:v>
                </c:pt>
                <c:pt idx="545">
                  <c:v>79.546383333333296</c:v>
                </c:pt>
                <c:pt idx="546">
                  <c:v>84.362716724137897</c:v>
                </c:pt>
                <c:pt idx="547">
                  <c:v>85.708048333333295</c:v>
                </c:pt>
                <c:pt idx="548">
                  <c:v>84.449865333333292</c:v>
                </c:pt>
                <c:pt idx="549">
                  <c:v>86.507624166666659</c:v>
                </c:pt>
                <c:pt idx="550">
                  <c:v>85.507014999999996</c:v>
                </c:pt>
                <c:pt idx="551">
                  <c:v>87.545258333333294</c:v>
                </c:pt>
                <c:pt idx="552">
                  <c:v>87.03407</c:v>
                </c:pt>
                <c:pt idx="553">
                  <c:v>86.739696551724109</c:v>
                </c:pt>
                <c:pt idx="554">
                  <c:v>86.871003333333306</c:v>
                </c:pt>
                <c:pt idx="555">
                  <c:v>87.301650833333298</c:v>
                </c:pt>
                <c:pt idx="556">
                  <c:v>84.720915483870954</c:v>
                </c:pt>
                <c:pt idx="557">
                  <c:v>92.598855</c:v>
                </c:pt>
                <c:pt idx="558">
                  <c:v>93.982971935483846</c:v>
                </c:pt>
                <c:pt idx="559">
                  <c:v>97.545439999999999</c:v>
                </c:pt>
                <c:pt idx="560">
                  <c:v>85.286945000000003</c:v>
                </c:pt>
                <c:pt idx="561">
                  <c:v>84.303908333333311</c:v>
                </c:pt>
                <c:pt idx="562">
                  <c:v>87.292791666666659</c:v>
                </c:pt>
                <c:pt idx="563">
                  <c:v>86.493004999999997</c:v>
                </c:pt>
                <c:pt idx="564">
                  <c:v>87.253824166666647</c:v>
                </c:pt>
                <c:pt idx="565">
                  <c:v>85.921158333333295</c:v>
                </c:pt>
                <c:pt idx="566">
                  <c:v>88.206368333333302</c:v>
                </c:pt>
                <c:pt idx="567">
                  <c:v>86.847193333333294</c:v>
                </c:pt>
                <c:pt idx="568">
                  <c:v>87.474528333333296</c:v>
                </c:pt>
                <c:pt idx="569">
                  <c:v>86.362245903225798</c:v>
                </c:pt>
                <c:pt idx="570">
                  <c:v>83.957347999999996</c:v>
                </c:pt>
                <c:pt idx="571">
                  <c:v>92.232561666666655</c:v>
                </c:pt>
                <c:pt idx="572">
                  <c:v>93.926494166666657</c:v>
                </c:pt>
                <c:pt idx="573">
                  <c:v>93.957013333333293</c:v>
                </c:pt>
                <c:pt idx="574">
                  <c:v>94.807920806451591</c:v>
                </c:pt>
                <c:pt idx="575">
                  <c:v>94.353679838709652</c:v>
                </c:pt>
                <c:pt idx="576">
                  <c:v>91.932504516129001</c:v>
                </c:pt>
                <c:pt idx="577">
                  <c:v>88.305540000000008</c:v>
                </c:pt>
                <c:pt idx="578">
                  <c:v>88.575996333333308</c:v>
                </c:pt>
                <c:pt idx="579">
                  <c:v>90.090986666666652</c:v>
                </c:pt>
                <c:pt idx="580">
                  <c:v>91.070355000000006</c:v>
                </c:pt>
                <c:pt idx="581">
                  <c:v>89.190942500000006</c:v>
                </c:pt>
                <c:pt idx="582">
                  <c:v>90.506720000000001</c:v>
                </c:pt>
                <c:pt idx="583">
                  <c:v>91.437899166666654</c:v>
                </c:pt>
                <c:pt idx="584">
                  <c:v>95.934383387096744</c:v>
                </c:pt>
                <c:pt idx="585">
                  <c:v>93.226362499999993</c:v>
                </c:pt>
                <c:pt idx="586">
                  <c:v>93.278365833333297</c:v>
                </c:pt>
                <c:pt idx="587">
                  <c:v>96.770989665000002</c:v>
                </c:pt>
                <c:pt idx="588">
                  <c:v>99.593270000000004</c:v>
                </c:pt>
                <c:pt idx="589">
                  <c:v>100.0196725</c:v>
                </c:pt>
                <c:pt idx="590">
                  <c:v>99.859941665000008</c:v>
                </c:pt>
                <c:pt idx="591">
                  <c:v>99.972189999999998</c:v>
                </c:pt>
                <c:pt idx="592">
                  <c:v>73.071415000000002</c:v>
                </c:pt>
                <c:pt idx="593">
                  <c:v>72.419211774193542</c:v>
                </c:pt>
                <c:pt idx="594">
                  <c:v>71.455404193548347</c:v>
                </c:pt>
                <c:pt idx="595">
                  <c:v>72.916800419354843</c:v>
                </c:pt>
                <c:pt idx="596">
                  <c:v>72.587931666666648</c:v>
                </c:pt>
                <c:pt idx="597">
                  <c:v>73.291625483870945</c:v>
                </c:pt>
                <c:pt idx="598">
                  <c:v>72.897593333333305</c:v>
                </c:pt>
                <c:pt idx="599">
                  <c:v>75.124547878787837</c:v>
                </c:pt>
                <c:pt idx="600">
                  <c:v>73.339664999999997</c:v>
                </c:pt>
                <c:pt idx="601">
                  <c:v>74.202671969696951</c:v>
                </c:pt>
                <c:pt idx="602">
                  <c:v>75.452060984848458</c:v>
                </c:pt>
                <c:pt idx="603">
                  <c:v>78.442759999999993</c:v>
                </c:pt>
                <c:pt idx="604">
                  <c:v>78.082759166666648</c:v>
                </c:pt>
                <c:pt idx="605">
                  <c:v>81.0478283333333</c:v>
                </c:pt>
                <c:pt idx="606">
                  <c:v>77.545605833333298</c:v>
                </c:pt>
                <c:pt idx="607">
                  <c:v>79.092268709677398</c:v>
                </c:pt>
                <c:pt idx="608">
                  <c:v>79.969179999999994</c:v>
                </c:pt>
                <c:pt idx="609">
                  <c:v>81.440916666666652</c:v>
                </c:pt>
                <c:pt idx="610">
                  <c:v>80.086405384615347</c:v>
                </c:pt>
                <c:pt idx="611">
                  <c:v>77.980018333333305</c:v>
                </c:pt>
                <c:pt idx="612">
                  <c:v>79.238416666666637</c:v>
                </c:pt>
                <c:pt idx="613">
                  <c:v>79.553585483870947</c:v>
                </c:pt>
                <c:pt idx="614">
                  <c:v>79.755607499999996</c:v>
                </c:pt>
                <c:pt idx="615">
                  <c:v>80.249694166666643</c:v>
                </c:pt>
                <c:pt idx="616">
                  <c:v>81.546115</c:v>
                </c:pt>
                <c:pt idx="617">
                  <c:v>80.810371666666654</c:v>
                </c:pt>
                <c:pt idx="618">
                  <c:v>85.191981666666649</c:v>
                </c:pt>
                <c:pt idx="619">
                  <c:v>83.992206666666647</c:v>
                </c:pt>
                <c:pt idx="620">
                  <c:v>86.620283666666651</c:v>
                </c:pt>
                <c:pt idx="621">
                  <c:v>84.088515000000001</c:v>
                </c:pt>
                <c:pt idx="622">
                  <c:v>86.113843333333307</c:v>
                </c:pt>
                <c:pt idx="623">
                  <c:v>92.085505000000012</c:v>
                </c:pt>
                <c:pt idx="624">
                  <c:v>66.576250666666652</c:v>
                </c:pt>
                <c:pt idx="625">
                  <c:v>65.387145333333308</c:v>
                </c:pt>
                <c:pt idx="626">
                  <c:v>65.290918500000004</c:v>
                </c:pt>
                <c:pt idx="627">
                  <c:v>67.88462416666664</c:v>
                </c:pt>
                <c:pt idx="628">
                  <c:v>73.849236666666656</c:v>
                </c:pt>
                <c:pt idx="629">
                  <c:v>70.410075000000006</c:v>
                </c:pt>
                <c:pt idx="630">
                  <c:v>71.743178</c:v>
                </c:pt>
                <c:pt idx="631">
                  <c:v>73.515448333333296</c:v>
                </c:pt>
                <c:pt idx="632">
                  <c:v>72.763804999999991</c:v>
                </c:pt>
                <c:pt idx="633">
                  <c:v>74.147908333333305</c:v>
                </c:pt>
                <c:pt idx="634">
                  <c:v>78.398155000000003</c:v>
                </c:pt>
                <c:pt idx="635">
                  <c:v>82.822713333333297</c:v>
                </c:pt>
                <c:pt idx="636">
                  <c:v>80.943317741935459</c:v>
                </c:pt>
                <c:pt idx="637">
                  <c:v>80.318539166666653</c:v>
                </c:pt>
                <c:pt idx="638">
                  <c:v>81.94632419354835</c:v>
                </c:pt>
                <c:pt idx="639">
                  <c:v>86.896613333333306</c:v>
                </c:pt>
                <c:pt idx="640">
                  <c:v>72.64381322580644</c:v>
                </c:pt>
                <c:pt idx="641">
                  <c:v>71.721178333333299</c:v>
                </c:pt>
                <c:pt idx="642">
                  <c:v>71.586505000000002</c:v>
                </c:pt>
                <c:pt idx="643">
                  <c:v>73.69412833333331</c:v>
                </c:pt>
                <c:pt idx="644">
                  <c:v>73.838418333333294</c:v>
                </c:pt>
                <c:pt idx="645">
                  <c:v>74.362031666666638</c:v>
                </c:pt>
                <c:pt idx="646">
                  <c:v>73.940367000000009</c:v>
                </c:pt>
                <c:pt idx="647">
                  <c:v>74.263331666666645</c:v>
                </c:pt>
                <c:pt idx="648">
                  <c:v>80.833222258064495</c:v>
                </c:pt>
                <c:pt idx="649">
                  <c:v>81.209766999999999</c:v>
                </c:pt>
                <c:pt idx="650">
                  <c:v>82.488249999999994</c:v>
                </c:pt>
                <c:pt idx="651">
                  <c:v>79.379718333333301</c:v>
                </c:pt>
                <c:pt idx="652">
                  <c:v>81.629765000000006</c:v>
                </c:pt>
                <c:pt idx="653">
                  <c:v>80.774227999999994</c:v>
                </c:pt>
                <c:pt idx="654">
                  <c:v>80.839446666666646</c:v>
                </c:pt>
                <c:pt idx="655">
                  <c:v>81.898876486486444</c:v>
                </c:pt>
                <c:pt idx="656">
                  <c:v>74.826122499999997</c:v>
                </c:pt>
                <c:pt idx="657">
                  <c:v>75.636958333333297</c:v>
                </c:pt>
                <c:pt idx="658">
                  <c:v>75.646171742424201</c:v>
                </c:pt>
                <c:pt idx="659">
                  <c:v>75.702263918918902</c:v>
                </c:pt>
                <c:pt idx="660">
                  <c:v>77.392402837837807</c:v>
                </c:pt>
                <c:pt idx="661">
                  <c:v>75.155303333333308</c:v>
                </c:pt>
                <c:pt idx="662">
                  <c:v>75.919314999999997</c:v>
                </c:pt>
                <c:pt idx="663">
                  <c:v>74.906706666666651</c:v>
                </c:pt>
                <c:pt idx="664">
                  <c:v>75.719323333333307</c:v>
                </c:pt>
                <c:pt idx="665">
                  <c:v>74.420490000000001</c:v>
                </c:pt>
                <c:pt idx="666">
                  <c:v>73.950096666666639</c:v>
                </c:pt>
                <c:pt idx="667">
                  <c:v>74.423466666666656</c:v>
                </c:pt>
                <c:pt idx="668">
                  <c:v>74.999445000000009</c:v>
                </c:pt>
                <c:pt idx="669">
                  <c:v>76.146081666666646</c:v>
                </c:pt>
                <c:pt idx="670">
                  <c:v>75.716630333333299</c:v>
                </c:pt>
                <c:pt idx="671">
                  <c:v>73.59165412903225</c:v>
                </c:pt>
                <c:pt idx="672">
                  <c:v>76.307066333333296</c:v>
                </c:pt>
                <c:pt idx="673">
                  <c:v>76.891037241379308</c:v>
                </c:pt>
                <c:pt idx="674">
                  <c:v>77.459956666666642</c:v>
                </c:pt>
                <c:pt idx="675">
                  <c:v>74.908254999999997</c:v>
                </c:pt>
                <c:pt idx="676">
                  <c:v>78.522852661290301</c:v>
                </c:pt>
                <c:pt idx="677">
                  <c:v>76.999344166666646</c:v>
                </c:pt>
                <c:pt idx="678">
                  <c:v>75.341538225806445</c:v>
                </c:pt>
                <c:pt idx="679">
                  <c:v>77.760291999999993</c:v>
                </c:pt>
                <c:pt idx="680">
                  <c:v>75.138446666666653</c:v>
                </c:pt>
                <c:pt idx="681">
                  <c:v>76.874339999999989</c:v>
                </c:pt>
                <c:pt idx="682">
                  <c:v>80.290153333333308</c:v>
                </c:pt>
                <c:pt idx="683">
                  <c:v>78.686700000000002</c:v>
                </c:pt>
                <c:pt idx="684">
                  <c:v>79.157111333333305</c:v>
                </c:pt>
                <c:pt idx="685">
                  <c:v>80.740183333333306</c:v>
                </c:pt>
                <c:pt idx="686">
                  <c:v>81.353138000000001</c:v>
                </c:pt>
                <c:pt idx="687">
                  <c:v>80.019990333333297</c:v>
                </c:pt>
                <c:pt idx="688">
                  <c:v>85.578787000000005</c:v>
                </c:pt>
                <c:pt idx="689">
                  <c:v>85.648558333333298</c:v>
                </c:pt>
                <c:pt idx="690">
                  <c:v>84.082376666666647</c:v>
                </c:pt>
                <c:pt idx="691">
                  <c:v>85.531791666666649</c:v>
                </c:pt>
                <c:pt idx="692">
                  <c:v>85.241177499999992</c:v>
                </c:pt>
                <c:pt idx="693">
                  <c:v>87.440948333333296</c:v>
                </c:pt>
                <c:pt idx="694">
                  <c:v>85.834845000000001</c:v>
                </c:pt>
                <c:pt idx="695">
                  <c:v>86.755015</c:v>
                </c:pt>
                <c:pt idx="696">
                  <c:v>87.2796983333333</c:v>
                </c:pt>
                <c:pt idx="697">
                  <c:v>87.095813333333297</c:v>
                </c:pt>
                <c:pt idx="698">
                  <c:v>87.445998333333307</c:v>
                </c:pt>
                <c:pt idx="699">
                  <c:v>86.188074666666651</c:v>
                </c:pt>
                <c:pt idx="700">
                  <c:v>86.801746666666645</c:v>
                </c:pt>
                <c:pt idx="701">
                  <c:v>93.230208000000005</c:v>
                </c:pt>
                <c:pt idx="702">
                  <c:v>91.707449999999994</c:v>
                </c:pt>
                <c:pt idx="703">
                  <c:v>91.811311666666654</c:v>
                </c:pt>
                <c:pt idx="704">
                  <c:v>76.404256666666654</c:v>
                </c:pt>
                <c:pt idx="705">
                  <c:v>72.101826666666653</c:v>
                </c:pt>
                <c:pt idx="706">
                  <c:v>72.841976666666653</c:v>
                </c:pt>
                <c:pt idx="707">
                  <c:v>72.276118333333301</c:v>
                </c:pt>
                <c:pt idx="708">
                  <c:v>73.768098333333299</c:v>
                </c:pt>
                <c:pt idx="709">
                  <c:v>75.973396666666645</c:v>
                </c:pt>
                <c:pt idx="710">
                  <c:v>75.003117500000002</c:v>
                </c:pt>
                <c:pt idx="711">
                  <c:v>73.7176081612903</c:v>
                </c:pt>
                <c:pt idx="712">
                  <c:v>73.655792999999989</c:v>
                </c:pt>
                <c:pt idx="713">
                  <c:v>73.680125725806448</c:v>
                </c:pt>
                <c:pt idx="714">
                  <c:v>80.410404999999997</c:v>
                </c:pt>
                <c:pt idx="715">
                  <c:v>78.842864666666657</c:v>
                </c:pt>
                <c:pt idx="716">
                  <c:v>80.308044999999993</c:v>
                </c:pt>
                <c:pt idx="717">
                  <c:v>77.977603333333292</c:v>
                </c:pt>
                <c:pt idx="718">
                  <c:v>80.537896666666654</c:v>
                </c:pt>
                <c:pt idx="719">
                  <c:v>80.034392499999996</c:v>
                </c:pt>
                <c:pt idx="720">
                  <c:v>64.292845</c:v>
                </c:pt>
                <c:pt idx="721">
                  <c:v>64.475040000000007</c:v>
                </c:pt>
                <c:pt idx="722">
                  <c:v>64.403185644999994</c:v>
                </c:pt>
                <c:pt idx="723">
                  <c:v>63.235937425000003</c:v>
                </c:pt>
                <c:pt idx="724">
                  <c:v>62.926831765000003</c:v>
                </c:pt>
                <c:pt idx="725">
                  <c:v>64.029825000000002</c:v>
                </c:pt>
                <c:pt idx="726">
                  <c:v>64.285063335000004</c:v>
                </c:pt>
                <c:pt idx="727">
                  <c:v>63.404092429999999</c:v>
                </c:pt>
                <c:pt idx="728">
                  <c:v>71.242015967741906</c:v>
                </c:pt>
                <c:pt idx="729">
                  <c:v>65.271467999999999</c:v>
                </c:pt>
                <c:pt idx="730">
                  <c:v>70.849909999999994</c:v>
                </c:pt>
                <c:pt idx="731">
                  <c:v>70.398801764705851</c:v>
                </c:pt>
                <c:pt idx="732">
                  <c:v>73.466692878787853</c:v>
                </c:pt>
                <c:pt idx="733">
                  <c:v>72.798839999999998</c:v>
                </c:pt>
                <c:pt idx="734">
                  <c:v>73.429398235294101</c:v>
                </c:pt>
                <c:pt idx="735">
                  <c:v>66.135038333333299</c:v>
                </c:pt>
                <c:pt idx="736">
                  <c:v>61.640681999999998</c:v>
                </c:pt>
                <c:pt idx="737">
                  <c:v>62.621549999999999</c:v>
                </c:pt>
                <c:pt idx="738">
                  <c:v>62.364180709999999</c:v>
                </c:pt>
                <c:pt idx="739">
                  <c:v>63.013623335000005</c:v>
                </c:pt>
                <c:pt idx="740">
                  <c:v>62.928273305000005</c:v>
                </c:pt>
                <c:pt idx="741">
                  <c:v>63.61859097</c:v>
                </c:pt>
                <c:pt idx="742">
                  <c:v>63.761985000000003</c:v>
                </c:pt>
                <c:pt idx="743">
                  <c:v>63.381081664999996</c:v>
                </c:pt>
                <c:pt idx="744">
                  <c:v>64.743279354999999</c:v>
                </c:pt>
                <c:pt idx="745">
                  <c:v>64.125605000000007</c:v>
                </c:pt>
                <c:pt idx="746">
                  <c:v>63.041652499999998</c:v>
                </c:pt>
                <c:pt idx="747">
                  <c:v>63.777865000000006</c:v>
                </c:pt>
                <c:pt idx="748">
                  <c:v>64.175378675000005</c:v>
                </c:pt>
                <c:pt idx="749">
                  <c:v>63.291886290000001</c:v>
                </c:pt>
                <c:pt idx="750">
                  <c:v>62.777324515000004</c:v>
                </c:pt>
                <c:pt idx="751">
                  <c:v>64.689742644999995</c:v>
                </c:pt>
                <c:pt idx="752">
                  <c:v>65.2138943548387</c:v>
                </c:pt>
                <c:pt idx="753">
                  <c:v>63.814591666666658</c:v>
                </c:pt>
                <c:pt idx="754">
                  <c:v>65.941675441176443</c:v>
                </c:pt>
                <c:pt idx="755">
                  <c:v>64.246286645161248</c:v>
                </c:pt>
                <c:pt idx="756">
                  <c:v>75.129642297297295</c:v>
                </c:pt>
                <c:pt idx="757">
                  <c:v>70.146111666666656</c:v>
                </c:pt>
                <c:pt idx="758">
                  <c:v>70.629238333333291</c:v>
                </c:pt>
                <c:pt idx="759">
                  <c:v>70.231038333333302</c:v>
                </c:pt>
                <c:pt idx="760">
                  <c:v>70.857177500000006</c:v>
                </c:pt>
                <c:pt idx="761">
                  <c:v>76.215613666666655</c:v>
                </c:pt>
                <c:pt idx="762">
                  <c:v>73.50350499999999</c:v>
                </c:pt>
                <c:pt idx="763">
                  <c:v>74.150745000000001</c:v>
                </c:pt>
                <c:pt idx="764">
                  <c:v>77.455800000000011</c:v>
                </c:pt>
                <c:pt idx="765">
                  <c:v>73.229826666666639</c:v>
                </c:pt>
                <c:pt idx="766">
                  <c:v>73.582728333333307</c:v>
                </c:pt>
                <c:pt idx="767">
                  <c:v>74.0409333333333</c:v>
                </c:pt>
                <c:pt idx="768">
                  <c:v>64.593889484848447</c:v>
                </c:pt>
                <c:pt idx="769">
                  <c:v>64.928057121212106</c:v>
                </c:pt>
                <c:pt idx="770">
                  <c:v>70.596462000000002</c:v>
                </c:pt>
                <c:pt idx="771">
                  <c:v>72.45267416666664</c:v>
                </c:pt>
                <c:pt idx="772">
                  <c:v>74.162421999999992</c:v>
                </c:pt>
                <c:pt idx="773">
                  <c:v>72.12711166666665</c:v>
                </c:pt>
                <c:pt idx="774">
                  <c:v>72.365296666666637</c:v>
                </c:pt>
                <c:pt idx="775">
                  <c:v>72.69206833333331</c:v>
                </c:pt>
                <c:pt idx="776">
                  <c:v>71.779553333333297</c:v>
                </c:pt>
                <c:pt idx="777">
                  <c:v>76.093054999999993</c:v>
                </c:pt>
                <c:pt idx="778">
                  <c:v>76.387251666666657</c:v>
                </c:pt>
                <c:pt idx="779">
                  <c:v>75.622185000000002</c:v>
                </c:pt>
                <c:pt idx="780">
                  <c:v>75.258928333333301</c:v>
                </c:pt>
                <c:pt idx="781">
                  <c:v>75.35566666666665</c:v>
                </c:pt>
                <c:pt idx="782">
                  <c:v>75.7989033333333</c:v>
                </c:pt>
                <c:pt idx="783">
                  <c:v>79.289258225806449</c:v>
                </c:pt>
                <c:pt idx="784">
                  <c:v>63.820962000000002</c:v>
                </c:pt>
                <c:pt idx="785">
                  <c:v>71.031287575757545</c:v>
                </c:pt>
                <c:pt idx="786">
                  <c:v>70.033682258064488</c:v>
                </c:pt>
                <c:pt idx="787">
                  <c:v>71.077848333333293</c:v>
                </c:pt>
                <c:pt idx="788">
                  <c:v>72.539733333333302</c:v>
                </c:pt>
                <c:pt idx="789">
                  <c:v>72.098543333333296</c:v>
                </c:pt>
                <c:pt idx="790">
                  <c:v>74.274153333333302</c:v>
                </c:pt>
                <c:pt idx="791">
                  <c:v>74.42568</c:v>
                </c:pt>
                <c:pt idx="792">
                  <c:v>74.157947500000006</c:v>
                </c:pt>
                <c:pt idx="793">
                  <c:v>74.055528333333299</c:v>
                </c:pt>
                <c:pt idx="794">
                  <c:v>75.269468064516104</c:v>
                </c:pt>
                <c:pt idx="795">
                  <c:v>75.960492500000001</c:v>
                </c:pt>
                <c:pt idx="796">
                  <c:v>74.036605000000009</c:v>
                </c:pt>
                <c:pt idx="797">
                  <c:v>80.633107419354843</c:v>
                </c:pt>
                <c:pt idx="798">
                  <c:v>80.500327999999996</c:v>
                </c:pt>
                <c:pt idx="799">
                  <c:v>79.740400806451603</c:v>
                </c:pt>
                <c:pt idx="800">
                  <c:v>67.871534999999994</c:v>
                </c:pt>
                <c:pt idx="801">
                  <c:v>65.81468000000001</c:v>
                </c:pt>
                <c:pt idx="802">
                  <c:v>66.829473333333297</c:v>
                </c:pt>
                <c:pt idx="803">
                  <c:v>65.252690833333304</c:v>
                </c:pt>
                <c:pt idx="804">
                  <c:v>65.877885161290294</c:v>
                </c:pt>
                <c:pt idx="805">
                  <c:v>68.361893333333299</c:v>
                </c:pt>
                <c:pt idx="806">
                  <c:v>67.907839999999993</c:v>
                </c:pt>
                <c:pt idx="807">
                  <c:v>69.020325833333303</c:v>
                </c:pt>
                <c:pt idx="808">
                  <c:v>66.723818677419359</c:v>
                </c:pt>
                <c:pt idx="809">
                  <c:v>67.859980166666645</c:v>
                </c:pt>
                <c:pt idx="810">
                  <c:v>68.136996666666647</c:v>
                </c:pt>
                <c:pt idx="811">
                  <c:v>65.823988</c:v>
                </c:pt>
                <c:pt idx="812">
                  <c:v>68.136143666666641</c:v>
                </c:pt>
                <c:pt idx="813">
                  <c:v>68.43656</c:v>
                </c:pt>
                <c:pt idx="814">
                  <c:v>66.988720000000001</c:v>
                </c:pt>
                <c:pt idx="815">
                  <c:v>75.535786052631551</c:v>
                </c:pt>
                <c:pt idx="816">
                  <c:v>74.200476666666646</c:v>
                </c:pt>
                <c:pt idx="817">
                  <c:v>74.16023838709674</c:v>
                </c:pt>
                <c:pt idx="818">
                  <c:v>74.060691666666656</c:v>
                </c:pt>
                <c:pt idx="819">
                  <c:v>74.579701129032259</c:v>
                </c:pt>
                <c:pt idx="820">
                  <c:v>72.444490000000002</c:v>
                </c:pt>
                <c:pt idx="821">
                  <c:v>72.515152806451596</c:v>
                </c:pt>
                <c:pt idx="822">
                  <c:v>72.800438</c:v>
                </c:pt>
                <c:pt idx="823">
                  <c:v>72.235942999999992</c:v>
                </c:pt>
                <c:pt idx="824">
                  <c:v>74.41871212121211</c:v>
                </c:pt>
                <c:pt idx="825">
                  <c:v>76.136139999999997</c:v>
                </c:pt>
                <c:pt idx="826">
                  <c:v>75.551916612903199</c:v>
                </c:pt>
                <c:pt idx="827">
                  <c:v>74.567356666666655</c:v>
                </c:pt>
                <c:pt idx="828">
                  <c:v>74.758634358974348</c:v>
                </c:pt>
                <c:pt idx="829">
                  <c:v>76.426931513513495</c:v>
                </c:pt>
                <c:pt idx="830">
                  <c:v>72.459139999999991</c:v>
                </c:pt>
                <c:pt idx="831">
                  <c:v>75.106030000000004</c:v>
                </c:pt>
                <c:pt idx="832">
                  <c:v>71.408429677419349</c:v>
                </c:pt>
                <c:pt idx="833">
                  <c:v>70.509250225806454</c:v>
                </c:pt>
                <c:pt idx="834">
                  <c:v>74.532071666666653</c:v>
                </c:pt>
                <c:pt idx="835">
                  <c:v>72.071804999999998</c:v>
                </c:pt>
                <c:pt idx="836">
                  <c:v>71.661350161290301</c:v>
                </c:pt>
                <c:pt idx="837">
                  <c:v>72.710383000000007</c:v>
                </c:pt>
                <c:pt idx="838">
                  <c:v>72.164376451612895</c:v>
                </c:pt>
                <c:pt idx="839">
                  <c:v>73.181673666666654</c:v>
                </c:pt>
                <c:pt idx="840">
                  <c:v>81.752408333333307</c:v>
                </c:pt>
                <c:pt idx="841">
                  <c:v>80.195830000000001</c:v>
                </c:pt>
                <c:pt idx="842">
                  <c:v>80.329097500000003</c:v>
                </c:pt>
                <c:pt idx="843">
                  <c:v>81.679388333333293</c:v>
                </c:pt>
                <c:pt idx="844">
                  <c:v>82.874447500000002</c:v>
                </c:pt>
                <c:pt idx="845">
                  <c:v>85.695025000000001</c:v>
                </c:pt>
                <c:pt idx="846">
                  <c:v>84.641570000000002</c:v>
                </c:pt>
                <c:pt idx="847">
                  <c:v>86.997631666666649</c:v>
                </c:pt>
                <c:pt idx="848">
                  <c:v>83.796633333333304</c:v>
                </c:pt>
                <c:pt idx="849">
                  <c:v>84.387041666666647</c:v>
                </c:pt>
                <c:pt idx="850">
                  <c:v>86.290803333333301</c:v>
                </c:pt>
                <c:pt idx="851">
                  <c:v>84.460122500000011</c:v>
                </c:pt>
                <c:pt idx="852">
                  <c:v>85.106871666666649</c:v>
                </c:pt>
                <c:pt idx="853">
                  <c:v>84.000423333333288</c:v>
                </c:pt>
                <c:pt idx="854">
                  <c:v>84.244340833333297</c:v>
                </c:pt>
                <c:pt idx="855">
                  <c:v>84.663049999999998</c:v>
                </c:pt>
                <c:pt idx="856">
                  <c:v>85.973143333333297</c:v>
                </c:pt>
                <c:pt idx="857">
                  <c:v>85.675755000000009</c:v>
                </c:pt>
                <c:pt idx="858">
                  <c:v>88.8460063709677</c:v>
                </c:pt>
                <c:pt idx="859">
                  <c:v>86.108993333333302</c:v>
                </c:pt>
                <c:pt idx="860">
                  <c:v>86.955183333333309</c:v>
                </c:pt>
                <c:pt idx="861">
                  <c:v>85.702808333333309</c:v>
                </c:pt>
                <c:pt idx="862">
                  <c:v>91.968162500000005</c:v>
                </c:pt>
                <c:pt idx="863">
                  <c:v>91.520126666666641</c:v>
                </c:pt>
                <c:pt idx="864">
                  <c:v>71.390889999999999</c:v>
                </c:pt>
                <c:pt idx="865">
                  <c:v>74.091993333333306</c:v>
                </c:pt>
                <c:pt idx="866">
                  <c:v>79.779961666666651</c:v>
                </c:pt>
                <c:pt idx="867">
                  <c:v>77.831383333333292</c:v>
                </c:pt>
                <c:pt idx="868">
                  <c:v>78.191703333333294</c:v>
                </c:pt>
                <c:pt idx="869">
                  <c:v>79.933388666666644</c:v>
                </c:pt>
                <c:pt idx="870">
                  <c:v>81.095757499999991</c:v>
                </c:pt>
                <c:pt idx="871">
                  <c:v>79.421522500000009</c:v>
                </c:pt>
                <c:pt idx="872">
                  <c:v>78.801816666666639</c:v>
                </c:pt>
                <c:pt idx="873">
                  <c:v>81.266770833333297</c:v>
                </c:pt>
                <c:pt idx="874">
                  <c:v>82.841884999999991</c:v>
                </c:pt>
                <c:pt idx="875">
                  <c:v>80.480038870967704</c:v>
                </c:pt>
                <c:pt idx="876">
                  <c:v>87.211046666666647</c:v>
                </c:pt>
                <c:pt idx="877">
                  <c:v>90.737695000000002</c:v>
                </c:pt>
                <c:pt idx="878">
                  <c:v>91.150810000000007</c:v>
                </c:pt>
                <c:pt idx="879">
                  <c:v>93.501248333333308</c:v>
                </c:pt>
                <c:pt idx="880">
                  <c:v>88.778896666666654</c:v>
                </c:pt>
                <c:pt idx="881">
                  <c:v>95.086444736842054</c:v>
                </c:pt>
                <c:pt idx="882">
                  <c:v>92.295320000000004</c:v>
                </c:pt>
                <c:pt idx="883">
                  <c:v>94.277748363636363</c:v>
                </c:pt>
                <c:pt idx="884">
                  <c:v>89.787211451612905</c:v>
                </c:pt>
                <c:pt idx="885">
                  <c:v>91.544553333333312</c:v>
                </c:pt>
                <c:pt idx="886">
                  <c:v>90.180763363636345</c:v>
                </c:pt>
                <c:pt idx="887">
                  <c:v>89.944201428571404</c:v>
                </c:pt>
                <c:pt idx="888">
                  <c:v>92.083766666666648</c:v>
                </c:pt>
                <c:pt idx="889">
                  <c:v>92.730500303030297</c:v>
                </c:pt>
                <c:pt idx="890">
                  <c:v>90.707670000000007</c:v>
                </c:pt>
                <c:pt idx="891">
                  <c:v>96.048460000000006</c:v>
                </c:pt>
                <c:pt idx="892">
                  <c:v>98.698189165000002</c:v>
                </c:pt>
                <c:pt idx="893">
                  <c:v>95.956675000000004</c:v>
                </c:pt>
                <c:pt idx="894">
                  <c:v>100.629483335</c:v>
                </c:pt>
                <c:pt idx="895">
                  <c:v>102.78097</c:v>
                </c:pt>
                <c:pt idx="896">
                  <c:v>97.519366665000007</c:v>
                </c:pt>
                <c:pt idx="897">
                  <c:v>98.285214664999998</c:v>
                </c:pt>
                <c:pt idx="898">
                  <c:v>97.295299999999997</c:v>
                </c:pt>
                <c:pt idx="899">
                  <c:v>99.523325</c:v>
                </c:pt>
                <c:pt idx="900">
                  <c:v>98.329848335000008</c:v>
                </c:pt>
                <c:pt idx="901">
                  <c:v>97.898952500000007</c:v>
                </c:pt>
                <c:pt idx="902">
                  <c:v>97.487148335000001</c:v>
                </c:pt>
                <c:pt idx="903">
                  <c:v>97.193018335000005</c:v>
                </c:pt>
                <c:pt idx="904">
                  <c:v>96.537341665</c:v>
                </c:pt>
                <c:pt idx="905">
                  <c:v>100.398220335</c:v>
                </c:pt>
                <c:pt idx="906">
                  <c:v>96.906228335000009</c:v>
                </c:pt>
                <c:pt idx="907">
                  <c:v>96.157515000000004</c:v>
                </c:pt>
                <c:pt idx="908">
                  <c:v>101.01695166499999</c:v>
                </c:pt>
                <c:pt idx="909">
                  <c:v>96.387469664999998</c:v>
                </c:pt>
                <c:pt idx="910">
                  <c:v>98.314189164999988</c:v>
                </c:pt>
                <c:pt idx="911">
                  <c:v>95.176896665000001</c:v>
                </c:pt>
                <c:pt idx="912">
                  <c:v>99.250579509999994</c:v>
                </c:pt>
                <c:pt idx="913">
                  <c:v>99.063846635000004</c:v>
                </c:pt>
                <c:pt idx="914">
                  <c:v>97.713158335000003</c:v>
                </c:pt>
                <c:pt idx="915">
                  <c:v>100.629221665</c:v>
                </c:pt>
                <c:pt idx="916">
                  <c:v>98.724216935000001</c:v>
                </c:pt>
                <c:pt idx="917">
                  <c:v>99.816193249999998</c:v>
                </c:pt>
                <c:pt idx="918">
                  <c:v>100.2165407</c:v>
                </c:pt>
                <c:pt idx="919">
                  <c:v>101.51784219999999</c:v>
                </c:pt>
                <c:pt idx="920">
                  <c:v>98.788620100000003</c:v>
                </c:pt>
                <c:pt idx="921">
                  <c:v>101.86365499999999</c:v>
                </c:pt>
                <c:pt idx="922">
                  <c:v>100.16927699999999</c:v>
                </c:pt>
                <c:pt idx="923">
                  <c:v>97.815807500000005</c:v>
                </c:pt>
                <c:pt idx="924">
                  <c:v>99.450174000000004</c:v>
                </c:pt>
                <c:pt idx="925">
                  <c:v>99.003349999999998</c:v>
                </c:pt>
                <c:pt idx="926">
                  <c:v>101.505365</c:v>
                </c:pt>
                <c:pt idx="927">
                  <c:v>104.480232</c:v>
                </c:pt>
                <c:pt idx="928">
                  <c:v>100.928686665</c:v>
                </c:pt>
                <c:pt idx="929">
                  <c:v>98.989005160000005</c:v>
                </c:pt>
                <c:pt idx="930">
                  <c:v>104.84956166500001</c:v>
                </c:pt>
                <c:pt idx="931">
                  <c:v>100.537359395</c:v>
                </c:pt>
                <c:pt idx="932">
                  <c:v>105.03211984000001</c:v>
                </c:pt>
                <c:pt idx="933">
                  <c:v>98.754365000000007</c:v>
                </c:pt>
                <c:pt idx="934">
                  <c:v>99.28650300000001</c:v>
                </c:pt>
                <c:pt idx="935">
                  <c:v>98.86572000000001</c:v>
                </c:pt>
                <c:pt idx="936">
                  <c:v>100.10532165000001</c:v>
                </c:pt>
                <c:pt idx="937">
                  <c:v>99.884629999999987</c:v>
                </c:pt>
                <c:pt idx="938">
                  <c:v>100.5460611</c:v>
                </c:pt>
                <c:pt idx="939">
                  <c:v>100.382627</c:v>
                </c:pt>
                <c:pt idx="940">
                  <c:v>107.06828064999999</c:v>
                </c:pt>
                <c:pt idx="941">
                  <c:v>105.0564387</c:v>
                </c:pt>
                <c:pt idx="942">
                  <c:v>104.95667835</c:v>
                </c:pt>
                <c:pt idx="943">
                  <c:v>106.73353854999999</c:v>
                </c:pt>
                <c:pt idx="944">
                  <c:v>71.294196999999997</c:v>
                </c:pt>
                <c:pt idx="945">
                  <c:v>72.269953333333305</c:v>
                </c:pt>
                <c:pt idx="946">
                  <c:v>69.764936666666642</c:v>
                </c:pt>
                <c:pt idx="947">
                  <c:v>72.328976666666648</c:v>
                </c:pt>
                <c:pt idx="948">
                  <c:v>71.496079516128987</c:v>
                </c:pt>
                <c:pt idx="949">
                  <c:v>73.333388451612905</c:v>
                </c:pt>
                <c:pt idx="950">
                  <c:v>72.271029999999996</c:v>
                </c:pt>
                <c:pt idx="951">
                  <c:v>74.771796999999992</c:v>
                </c:pt>
                <c:pt idx="952">
                  <c:v>73.70132000000001</c:v>
                </c:pt>
                <c:pt idx="953">
                  <c:v>73.317145333333301</c:v>
                </c:pt>
                <c:pt idx="954">
                  <c:v>73.508053666666655</c:v>
                </c:pt>
                <c:pt idx="955">
                  <c:v>74.274905000000004</c:v>
                </c:pt>
                <c:pt idx="956">
                  <c:v>73.250195833333294</c:v>
                </c:pt>
                <c:pt idx="957">
                  <c:v>80.085650000000001</c:v>
                </c:pt>
                <c:pt idx="958">
                  <c:v>82.063538333333298</c:v>
                </c:pt>
                <c:pt idx="959">
                  <c:v>82.544846666666643</c:v>
                </c:pt>
                <c:pt idx="960">
                  <c:v>71.639566666666639</c:v>
                </c:pt>
                <c:pt idx="961">
                  <c:v>71.029808333333307</c:v>
                </c:pt>
                <c:pt idx="962">
                  <c:v>72.356873333333311</c:v>
                </c:pt>
                <c:pt idx="963">
                  <c:v>74.253493666666657</c:v>
                </c:pt>
                <c:pt idx="964">
                  <c:v>79.649194999999992</c:v>
                </c:pt>
                <c:pt idx="965">
                  <c:v>80.46056999999999</c:v>
                </c:pt>
                <c:pt idx="966">
                  <c:v>79.494589999999988</c:v>
                </c:pt>
                <c:pt idx="967">
                  <c:v>78.482550333333307</c:v>
                </c:pt>
                <c:pt idx="968">
                  <c:v>79.180274999999995</c:v>
                </c:pt>
                <c:pt idx="969">
                  <c:v>80.933019999999999</c:v>
                </c:pt>
                <c:pt idx="970">
                  <c:v>80.264184999999998</c:v>
                </c:pt>
                <c:pt idx="971">
                  <c:v>79.779088333333306</c:v>
                </c:pt>
                <c:pt idx="972">
                  <c:v>79.534793333333297</c:v>
                </c:pt>
                <c:pt idx="973">
                  <c:v>84.137281666666638</c:v>
                </c:pt>
                <c:pt idx="974">
                  <c:v>86.90271333333331</c:v>
                </c:pt>
                <c:pt idx="975">
                  <c:v>86.179515000000009</c:v>
                </c:pt>
                <c:pt idx="976">
                  <c:v>94.098957999999996</c:v>
                </c:pt>
                <c:pt idx="977">
                  <c:v>93.555853235294109</c:v>
                </c:pt>
                <c:pt idx="978">
                  <c:v>94.269248333333309</c:v>
                </c:pt>
                <c:pt idx="979">
                  <c:v>95.224831429999995</c:v>
                </c:pt>
                <c:pt idx="980">
                  <c:v>96.801817499999999</c:v>
                </c:pt>
                <c:pt idx="981">
                  <c:v>96.237265804999993</c:v>
                </c:pt>
                <c:pt idx="982">
                  <c:v>96.607985455000005</c:v>
                </c:pt>
                <c:pt idx="983">
                  <c:v>97.426715000000002</c:v>
                </c:pt>
                <c:pt idx="984">
                  <c:v>94.86257311</c:v>
                </c:pt>
                <c:pt idx="985">
                  <c:v>94.750489999999999</c:v>
                </c:pt>
                <c:pt idx="986">
                  <c:v>95.279063335000004</c:v>
                </c:pt>
                <c:pt idx="987">
                  <c:v>96.447294999999997</c:v>
                </c:pt>
                <c:pt idx="988">
                  <c:v>98.993120000000005</c:v>
                </c:pt>
                <c:pt idx="989">
                  <c:v>97.197621650000002</c:v>
                </c:pt>
                <c:pt idx="990">
                  <c:v>96.638225900000009</c:v>
                </c:pt>
                <c:pt idx="991">
                  <c:v>96.908263950000006</c:v>
                </c:pt>
                <c:pt idx="992">
                  <c:v>90.611705000000001</c:v>
                </c:pt>
                <c:pt idx="993">
                  <c:v>86.478948333333307</c:v>
                </c:pt>
                <c:pt idx="994">
                  <c:v>93.930270000000007</c:v>
                </c:pt>
                <c:pt idx="995">
                  <c:v>91.253206888888911</c:v>
                </c:pt>
                <c:pt idx="996">
                  <c:v>97.452642999999995</c:v>
                </c:pt>
                <c:pt idx="997">
                  <c:v>95.113092094999999</c:v>
                </c:pt>
                <c:pt idx="998">
                  <c:v>97.760867145000006</c:v>
                </c:pt>
                <c:pt idx="999">
                  <c:v>99.161450475000009</c:v>
                </c:pt>
                <c:pt idx="1000">
                  <c:v>102.87510380499999</c:v>
                </c:pt>
                <c:pt idx="1001">
                  <c:v>99.363002749999993</c:v>
                </c:pt>
                <c:pt idx="1002">
                  <c:v>96.573724999999996</c:v>
                </c:pt>
                <c:pt idx="1003">
                  <c:v>100.59077205</c:v>
                </c:pt>
                <c:pt idx="1004">
                  <c:v>100.68459154999999</c:v>
                </c:pt>
                <c:pt idx="1005">
                  <c:v>105.70130499999999</c:v>
                </c:pt>
                <c:pt idx="1006">
                  <c:v>105.44515575</c:v>
                </c:pt>
                <c:pt idx="1007">
                  <c:v>103.3346323</c:v>
                </c:pt>
                <c:pt idx="1008">
                  <c:v>89.216043333333303</c:v>
                </c:pt>
                <c:pt idx="1009">
                  <c:v>92.077933333333306</c:v>
                </c:pt>
                <c:pt idx="1010">
                  <c:v>90.959553333333304</c:v>
                </c:pt>
                <c:pt idx="1011">
                  <c:v>91.887223333333296</c:v>
                </c:pt>
                <c:pt idx="1012">
                  <c:v>90.625799999999998</c:v>
                </c:pt>
                <c:pt idx="1013">
                  <c:v>92.101383333333303</c:v>
                </c:pt>
                <c:pt idx="1014">
                  <c:v>91.14601666666664</c:v>
                </c:pt>
                <c:pt idx="1015">
                  <c:v>99.885383079999997</c:v>
                </c:pt>
                <c:pt idx="1016">
                  <c:v>99.654879149999999</c:v>
                </c:pt>
                <c:pt idx="1017">
                  <c:v>97.58335876000001</c:v>
                </c:pt>
                <c:pt idx="1018">
                  <c:v>95.377855000000011</c:v>
                </c:pt>
                <c:pt idx="1019">
                  <c:v>97.558866969999997</c:v>
                </c:pt>
                <c:pt idx="1020">
                  <c:v>97.216217</c:v>
                </c:pt>
                <c:pt idx="1021">
                  <c:v>97.352889189999999</c:v>
                </c:pt>
                <c:pt idx="1022">
                  <c:v>96.591370000000012</c:v>
                </c:pt>
                <c:pt idx="1023">
                  <c:v>97.47456256000001</c:v>
                </c:pt>
                <c:pt idx="1024">
                  <c:v>84.035290172413795</c:v>
                </c:pt>
                <c:pt idx="1025">
                  <c:v>83.6465125</c:v>
                </c:pt>
                <c:pt idx="1026">
                  <c:v>83.611467000000005</c:v>
                </c:pt>
                <c:pt idx="1027">
                  <c:v>85.0804644827586</c:v>
                </c:pt>
                <c:pt idx="1028">
                  <c:v>85.593232</c:v>
                </c:pt>
                <c:pt idx="1029">
                  <c:v>86.433673333333303</c:v>
                </c:pt>
                <c:pt idx="1030">
                  <c:v>87.140635000000003</c:v>
                </c:pt>
                <c:pt idx="1031">
                  <c:v>85.495058666666651</c:v>
                </c:pt>
                <c:pt idx="1032">
                  <c:v>86.826176666666655</c:v>
                </c:pt>
                <c:pt idx="1033">
                  <c:v>91.31101000000001</c:v>
                </c:pt>
                <c:pt idx="1034">
                  <c:v>91.732783387096745</c:v>
                </c:pt>
                <c:pt idx="1035">
                  <c:v>93.119552499999998</c:v>
                </c:pt>
                <c:pt idx="1036">
                  <c:v>90.067213333333299</c:v>
                </c:pt>
                <c:pt idx="1037">
                  <c:v>91.181864838709657</c:v>
                </c:pt>
                <c:pt idx="1038">
                  <c:v>93.743291129032258</c:v>
                </c:pt>
                <c:pt idx="1039">
                  <c:v>93.739541612903196</c:v>
                </c:pt>
                <c:pt idx="1040">
                  <c:v>80.522363333333303</c:v>
                </c:pt>
                <c:pt idx="1041">
                  <c:v>77.803408709677399</c:v>
                </c:pt>
                <c:pt idx="1042">
                  <c:v>80.089945</c:v>
                </c:pt>
                <c:pt idx="1043">
                  <c:v>80.081366666666653</c:v>
                </c:pt>
                <c:pt idx="1044">
                  <c:v>81.147161666666648</c:v>
                </c:pt>
                <c:pt idx="1045">
                  <c:v>80.055626333333294</c:v>
                </c:pt>
                <c:pt idx="1046">
                  <c:v>82.35793666666666</c:v>
                </c:pt>
                <c:pt idx="1047">
                  <c:v>80.264148793103402</c:v>
                </c:pt>
                <c:pt idx="1048">
                  <c:v>82.49975166666664</c:v>
                </c:pt>
                <c:pt idx="1049">
                  <c:v>81.774679166666658</c:v>
                </c:pt>
                <c:pt idx="1050">
                  <c:v>87.188828333333305</c:v>
                </c:pt>
                <c:pt idx="1051">
                  <c:v>85.935721333333305</c:v>
                </c:pt>
                <c:pt idx="1052">
                  <c:v>84.575774999999993</c:v>
                </c:pt>
                <c:pt idx="1053">
                  <c:v>84.873708333333298</c:v>
                </c:pt>
                <c:pt idx="1054">
                  <c:v>84.733734193548344</c:v>
                </c:pt>
                <c:pt idx="1055">
                  <c:v>86.351174666666651</c:v>
                </c:pt>
                <c:pt idx="1056">
                  <c:v>77.324346666666656</c:v>
                </c:pt>
                <c:pt idx="1057">
                  <c:v>80.062436666666656</c:v>
                </c:pt>
                <c:pt idx="1058">
                  <c:v>82.467793225806446</c:v>
                </c:pt>
                <c:pt idx="1059">
                  <c:v>81.104567000000003</c:v>
                </c:pt>
                <c:pt idx="1060">
                  <c:v>81.505061666666649</c:v>
                </c:pt>
                <c:pt idx="1061">
                  <c:v>83.119701666666657</c:v>
                </c:pt>
                <c:pt idx="1062">
                  <c:v>81.345603333333287</c:v>
                </c:pt>
                <c:pt idx="1063">
                  <c:v>84.373558333333307</c:v>
                </c:pt>
                <c:pt idx="1064">
                  <c:v>81.052853870967709</c:v>
                </c:pt>
                <c:pt idx="1065">
                  <c:v>83.147755000000004</c:v>
                </c:pt>
                <c:pt idx="1066">
                  <c:v>83.28755799999999</c:v>
                </c:pt>
                <c:pt idx="1067">
                  <c:v>85.218713333333298</c:v>
                </c:pt>
                <c:pt idx="1068">
                  <c:v>85.132765000000006</c:v>
                </c:pt>
                <c:pt idx="1069">
                  <c:v>86.123945000000006</c:v>
                </c:pt>
                <c:pt idx="1070">
                  <c:v>82.864359666666644</c:v>
                </c:pt>
                <c:pt idx="1071">
                  <c:v>86.214155000000005</c:v>
                </c:pt>
                <c:pt idx="1072">
                  <c:v>83.950396666666649</c:v>
                </c:pt>
                <c:pt idx="1073">
                  <c:v>84.509135833333289</c:v>
                </c:pt>
                <c:pt idx="1074">
                  <c:v>83.118193333333295</c:v>
                </c:pt>
                <c:pt idx="1075">
                  <c:v>84.83287</c:v>
                </c:pt>
                <c:pt idx="1076">
                  <c:v>83.255271666666658</c:v>
                </c:pt>
                <c:pt idx="1077">
                  <c:v>89.493986666666643</c:v>
                </c:pt>
                <c:pt idx="1078">
                  <c:v>84.645855714285702</c:v>
                </c:pt>
                <c:pt idx="1079">
                  <c:v>85.800878928571393</c:v>
                </c:pt>
                <c:pt idx="1080">
                  <c:v>85.673628333333312</c:v>
                </c:pt>
                <c:pt idx="1081">
                  <c:v>86.111933333333297</c:v>
                </c:pt>
                <c:pt idx="1082">
                  <c:v>86.92392000000001</c:v>
                </c:pt>
                <c:pt idx="1083">
                  <c:v>83.888010000000008</c:v>
                </c:pt>
                <c:pt idx="1084">
                  <c:v>84.867856129032248</c:v>
                </c:pt>
                <c:pt idx="1085">
                  <c:v>83.741718333333296</c:v>
                </c:pt>
                <c:pt idx="1086">
                  <c:v>86.923854857142857</c:v>
                </c:pt>
                <c:pt idx="1087">
                  <c:v>86.714361666666647</c:v>
                </c:pt>
                <c:pt idx="1088">
                  <c:v>117.08853999999999</c:v>
                </c:pt>
                <c:pt idx="1089">
                  <c:v>114.42612</c:v>
                </c:pt>
                <c:pt idx="1090">
                  <c:v>115.91216</c:v>
                </c:pt>
                <c:pt idx="1091">
                  <c:v>116.39223800000001</c:v>
                </c:pt>
                <c:pt idx="1092">
                  <c:v>113.12537499999999</c:v>
                </c:pt>
                <c:pt idx="1093">
                  <c:v>118.0576975</c:v>
                </c:pt>
                <c:pt idx="1094">
                  <c:v>116.91079999999999</c:v>
                </c:pt>
                <c:pt idx="1095">
                  <c:v>117.12729999999999</c:v>
                </c:pt>
                <c:pt idx="1096">
                  <c:v>116.83681</c:v>
                </c:pt>
                <c:pt idx="1097">
                  <c:v>116.869423</c:v>
                </c:pt>
                <c:pt idx="1098">
                  <c:v>113.81361</c:v>
                </c:pt>
                <c:pt idx="1099">
                  <c:v>112.24639999999999</c:v>
                </c:pt>
                <c:pt idx="1100">
                  <c:v>111.77758</c:v>
                </c:pt>
                <c:pt idx="1101">
                  <c:v>119.40600000000001</c:v>
                </c:pt>
                <c:pt idx="1102">
                  <c:v>115.63146</c:v>
                </c:pt>
                <c:pt idx="1103">
                  <c:v>119.182275</c:v>
                </c:pt>
                <c:pt idx="1104">
                  <c:v>116.54484500000001</c:v>
                </c:pt>
                <c:pt idx="1105">
                  <c:v>117.3091775</c:v>
                </c:pt>
                <c:pt idx="1106">
                  <c:v>118.175805</c:v>
                </c:pt>
                <c:pt idx="1107">
                  <c:v>117.51212000000001</c:v>
                </c:pt>
                <c:pt idx="1108">
                  <c:v>117.84215499999999</c:v>
                </c:pt>
                <c:pt idx="1109">
                  <c:v>119.00201</c:v>
                </c:pt>
                <c:pt idx="1110">
                  <c:v>113.15545</c:v>
                </c:pt>
                <c:pt idx="1111">
                  <c:v>114.904285</c:v>
                </c:pt>
                <c:pt idx="1112">
                  <c:v>119.68634800000001</c:v>
                </c:pt>
                <c:pt idx="1113">
                  <c:v>116.41512299999999</c:v>
                </c:pt>
                <c:pt idx="1114">
                  <c:v>118.366675</c:v>
                </c:pt>
                <c:pt idx="1115">
                  <c:v>118.22499500000001</c:v>
                </c:pt>
                <c:pt idx="1116">
                  <c:v>119.56512499999999</c:v>
                </c:pt>
                <c:pt idx="1117">
                  <c:v>119.21505999999999</c:v>
                </c:pt>
                <c:pt idx="1118">
                  <c:v>119.41472999999999</c:v>
                </c:pt>
                <c:pt idx="1119">
                  <c:v>120.11822000000001</c:v>
                </c:pt>
                <c:pt idx="1120">
                  <c:v>111.882908</c:v>
                </c:pt>
                <c:pt idx="1121">
                  <c:v>112.42156199999999</c:v>
                </c:pt>
                <c:pt idx="1122">
                  <c:v>114.995085</c:v>
                </c:pt>
                <c:pt idx="1123">
                  <c:v>113.001975</c:v>
                </c:pt>
                <c:pt idx="1124">
                  <c:v>112.25880000000001</c:v>
                </c:pt>
                <c:pt idx="1125">
                  <c:v>118.283675</c:v>
                </c:pt>
                <c:pt idx="1126">
                  <c:v>117.6816175</c:v>
                </c:pt>
                <c:pt idx="1127">
                  <c:v>117.09924000000001</c:v>
                </c:pt>
                <c:pt idx="1128">
                  <c:v>113.94423499999999</c:v>
                </c:pt>
                <c:pt idx="1129">
                  <c:v>114.38307499999999</c:v>
                </c:pt>
                <c:pt idx="1130">
                  <c:v>115.572025</c:v>
                </c:pt>
                <c:pt idx="1131">
                  <c:v>117.357905</c:v>
                </c:pt>
                <c:pt idx="1132">
                  <c:v>115.53056699999999</c:v>
                </c:pt>
                <c:pt idx="1133">
                  <c:v>117.495243</c:v>
                </c:pt>
                <c:pt idx="1134">
                  <c:v>114.87524500000001</c:v>
                </c:pt>
                <c:pt idx="1135">
                  <c:v>115.891435</c:v>
                </c:pt>
                <c:pt idx="1136">
                  <c:v>113.15296000000001</c:v>
                </c:pt>
                <c:pt idx="1137">
                  <c:v>113.29329300000001</c:v>
                </c:pt>
                <c:pt idx="1138">
                  <c:v>114.26265000000001</c:v>
                </c:pt>
                <c:pt idx="1139">
                  <c:v>118.283675</c:v>
                </c:pt>
                <c:pt idx="1140">
                  <c:v>116.10601800000001</c:v>
                </c:pt>
                <c:pt idx="1141">
                  <c:v>117.02269</c:v>
                </c:pt>
                <c:pt idx="1142">
                  <c:v>116.79437250000001</c:v>
                </c:pt>
                <c:pt idx="1143">
                  <c:v>115.936493</c:v>
                </c:pt>
                <c:pt idx="1144">
                  <c:v>114.1738775</c:v>
                </c:pt>
                <c:pt idx="1145">
                  <c:v>117.55371500000001</c:v>
                </c:pt>
                <c:pt idx="1146">
                  <c:v>113.1659775</c:v>
                </c:pt>
                <c:pt idx="1147">
                  <c:v>116.168435</c:v>
                </c:pt>
                <c:pt idx="1148">
                  <c:v>117.81883999999999</c:v>
                </c:pt>
                <c:pt idx="1149">
                  <c:v>117.15889</c:v>
                </c:pt>
                <c:pt idx="1150">
                  <c:v>117.1011925</c:v>
                </c:pt>
                <c:pt idx="1151">
                  <c:v>117.511635</c:v>
                </c:pt>
                <c:pt idx="1152">
                  <c:v>112.72874</c:v>
                </c:pt>
                <c:pt idx="1153">
                  <c:v>115.37302</c:v>
                </c:pt>
                <c:pt idx="1154">
                  <c:v>116.22134</c:v>
                </c:pt>
                <c:pt idx="1155">
                  <c:v>118.200425</c:v>
                </c:pt>
                <c:pt idx="1156">
                  <c:v>117.640635</c:v>
                </c:pt>
                <c:pt idx="1157">
                  <c:v>118.380245</c:v>
                </c:pt>
                <c:pt idx="1158">
                  <c:v>118.77052</c:v>
                </c:pt>
                <c:pt idx="1159">
                  <c:v>119.43456</c:v>
                </c:pt>
                <c:pt idx="1160">
                  <c:v>120.401385</c:v>
                </c:pt>
                <c:pt idx="1161">
                  <c:v>119.82536500000001</c:v>
                </c:pt>
                <c:pt idx="1162">
                  <c:v>118.432537</c:v>
                </c:pt>
                <c:pt idx="1163">
                  <c:v>118.40992</c:v>
                </c:pt>
                <c:pt idx="1164">
                  <c:v>121.21412000000001</c:v>
                </c:pt>
                <c:pt idx="1165">
                  <c:v>120.65112500000001</c:v>
                </c:pt>
                <c:pt idx="1166">
                  <c:v>121.76612</c:v>
                </c:pt>
                <c:pt idx="1167">
                  <c:v>117.29518</c:v>
                </c:pt>
                <c:pt idx="1168">
                  <c:v>111.779815</c:v>
                </c:pt>
                <c:pt idx="1169">
                  <c:v>115.24708</c:v>
                </c:pt>
                <c:pt idx="1170">
                  <c:v>116.521282</c:v>
                </c:pt>
                <c:pt idx="1171">
                  <c:v>117.47976299999999</c:v>
                </c:pt>
                <c:pt idx="1172">
                  <c:v>116.63297</c:v>
                </c:pt>
                <c:pt idx="1173">
                  <c:v>115.55142000000001</c:v>
                </c:pt>
                <c:pt idx="1174">
                  <c:v>115.501695</c:v>
                </c:pt>
                <c:pt idx="1175">
                  <c:v>114.196245</c:v>
                </c:pt>
                <c:pt idx="1176">
                  <c:v>116.704275</c:v>
                </c:pt>
                <c:pt idx="1177">
                  <c:v>120.74349000000001</c:v>
                </c:pt>
                <c:pt idx="1178">
                  <c:v>119.90385000000001</c:v>
                </c:pt>
                <c:pt idx="1179">
                  <c:v>119.45249</c:v>
                </c:pt>
                <c:pt idx="1180">
                  <c:v>118.969155</c:v>
                </c:pt>
                <c:pt idx="1181">
                  <c:v>119.98243500000001</c:v>
                </c:pt>
                <c:pt idx="1182">
                  <c:v>121.70038</c:v>
                </c:pt>
                <c:pt idx="1183">
                  <c:v>119.604555</c:v>
                </c:pt>
                <c:pt idx="1184">
                  <c:v>118.635662</c:v>
                </c:pt>
                <c:pt idx="1185">
                  <c:v>113.490658</c:v>
                </c:pt>
                <c:pt idx="1186">
                  <c:v>112.02089699999999</c:v>
                </c:pt>
                <c:pt idx="1187">
                  <c:v>115.68276</c:v>
                </c:pt>
                <c:pt idx="1188">
                  <c:v>117.52146500000001</c:v>
                </c:pt>
                <c:pt idx="1189">
                  <c:v>116.388153</c:v>
                </c:pt>
                <c:pt idx="1190">
                  <c:v>117.64774700000001</c:v>
                </c:pt>
                <c:pt idx="1191">
                  <c:v>123.78724299999999</c:v>
                </c:pt>
                <c:pt idx="1192">
                  <c:v>117.70083249999999</c:v>
                </c:pt>
                <c:pt idx="1193">
                  <c:v>117.0452425</c:v>
                </c:pt>
                <c:pt idx="1194">
                  <c:v>111.94795500000001</c:v>
                </c:pt>
                <c:pt idx="1195">
                  <c:v>121.403373</c:v>
                </c:pt>
                <c:pt idx="1196">
                  <c:v>119.19970799999999</c:v>
                </c:pt>
                <c:pt idx="1197">
                  <c:v>113.25752</c:v>
                </c:pt>
                <c:pt idx="1198">
                  <c:v>110.14930749999999</c:v>
                </c:pt>
                <c:pt idx="1199">
                  <c:v>113.93683999999999</c:v>
                </c:pt>
                <c:pt idx="1200">
                  <c:v>114.04340500000001</c:v>
                </c:pt>
                <c:pt idx="1201">
                  <c:v>114.961727</c:v>
                </c:pt>
                <c:pt idx="1202">
                  <c:v>117.76324</c:v>
                </c:pt>
                <c:pt idx="1203">
                  <c:v>117.365915</c:v>
                </c:pt>
                <c:pt idx="1204">
                  <c:v>119.139115</c:v>
                </c:pt>
                <c:pt idx="1205">
                  <c:v>112.34379</c:v>
                </c:pt>
                <c:pt idx="1206">
                  <c:v>118.1529275</c:v>
                </c:pt>
                <c:pt idx="1207">
                  <c:v>120.300185</c:v>
                </c:pt>
                <c:pt idx="1208">
                  <c:v>116.090615</c:v>
                </c:pt>
                <c:pt idx="1209">
                  <c:v>117.622265</c:v>
                </c:pt>
                <c:pt idx="1210">
                  <c:v>116.92513</c:v>
                </c:pt>
                <c:pt idx="1211">
                  <c:v>117.76676</c:v>
                </c:pt>
                <c:pt idx="1212">
                  <c:v>115.62126499999999</c:v>
                </c:pt>
                <c:pt idx="1213">
                  <c:v>115.5642625</c:v>
                </c:pt>
                <c:pt idx="1214">
                  <c:v>118.82089500000001</c:v>
                </c:pt>
                <c:pt idx="1215">
                  <c:v>117.02719999999999</c:v>
                </c:pt>
                <c:pt idx="1216">
                  <c:v>115.46146</c:v>
                </c:pt>
                <c:pt idx="1217">
                  <c:v>113.785285</c:v>
                </c:pt>
                <c:pt idx="1218">
                  <c:v>118.593335</c:v>
                </c:pt>
                <c:pt idx="1219">
                  <c:v>116.671115</c:v>
                </c:pt>
                <c:pt idx="1220">
                  <c:v>117.27665999999999</c:v>
                </c:pt>
                <c:pt idx="1221">
                  <c:v>117.791505</c:v>
                </c:pt>
                <c:pt idx="1222">
                  <c:v>116.681343</c:v>
                </c:pt>
                <c:pt idx="1223">
                  <c:v>113.36171</c:v>
                </c:pt>
                <c:pt idx="1224">
                  <c:v>117.29123</c:v>
                </c:pt>
                <c:pt idx="1225">
                  <c:v>118.780407</c:v>
                </c:pt>
                <c:pt idx="1226">
                  <c:v>117.81883999999999</c:v>
                </c:pt>
                <c:pt idx="1227">
                  <c:v>118.371925</c:v>
                </c:pt>
                <c:pt idx="1228">
                  <c:v>118.71617499999999</c:v>
                </c:pt>
                <c:pt idx="1229">
                  <c:v>116.62487999999999</c:v>
                </c:pt>
                <c:pt idx="1230">
                  <c:v>119.51802000000001</c:v>
                </c:pt>
                <c:pt idx="1231">
                  <c:v>120.3864325</c:v>
                </c:pt>
                <c:pt idx="1232">
                  <c:v>116.646075</c:v>
                </c:pt>
                <c:pt idx="1233">
                  <c:v>117.4277</c:v>
                </c:pt>
                <c:pt idx="1234">
                  <c:v>114.782995</c:v>
                </c:pt>
                <c:pt idx="1235">
                  <c:v>116.93038</c:v>
                </c:pt>
                <c:pt idx="1236">
                  <c:v>115.911095</c:v>
                </c:pt>
                <c:pt idx="1237">
                  <c:v>115.51671</c:v>
                </c:pt>
                <c:pt idx="1238">
                  <c:v>115.58610999999999</c:v>
                </c:pt>
                <c:pt idx="1239">
                  <c:v>119.65321499999999</c:v>
                </c:pt>
                <c:pt idx="1240">
                  <c:v>114.6859</c:v>
                </c:pt>
                <c:pt idx="1241">
                  <c:v>118.70126500000001</c:v>
                </c:pt>
                <c:pt idx="1242">
                  <c:v>120.2559</c:v>
                </c:pt>
                <c:pt idx="1243">
                  <c:v>117.60958500000001</c:v>
                </c:pt>
                <c:pt idx="1244">
                  <c:v>120.54915249999999</c:v>
                </c:pt>
                <c:pt idx="1245">
                  <c:v>118.19371000000001</c:v>
                </c:pt>
                <c:pt idx="1246">
                  <c:v>121.2407075</c:v>
                </c:pt>
                <c:pt idx="1247">
                  <c:v>120.425405</c:v>
                </c:pt>
                <c:pt idx="1248">
                  <c:v>117.621815</c:v>
                </c:pt>
                <c:pt idx="1249">
                  <c:v>112.23601500000001</c:v>
                </c:pt>
                <c:pt idx="1250">
                  <c:v>115.4895975</c:v>
                </c:pt>
                <c:pt idx="1251">
                  <c:v>112.51091750000001</c:v>
                </c:pt>
                <c:pt idx="1252">
                  <c:v>114.38307499999999</c:v>
                </c:pt>
                <c:pt idx="1253">
                  <c:v>114.38359</c:v>
                </c:pt>
                <c:pt idx="1254">
                  <c:v>114.30907999999999</c:v>
                </c:pt>
                <c:pt idx="1255">
                  <c:v>116.78365500000001</c:v>
                </c:pt>
                <c:pt idx="1256">
                  <c:v>114.96196</c:v>
                </c:pt>
                <c:pt idx="1257">
                  <c:v>115.21210500000001</c:v>
                </c:pt>
                <c:pt idx="1258">
                  <c:v>118.62219999999999</c:v>
                </c:pt>
                <c:pt idx="1259">
                  <c:v>114.78977499999999</c:v>
                </c:pt>
                <c:pt idx="1260">
                  <c:v>117.621815</c:v>
                </c:pt>
                <c:pt idx="1261">
                  <c:v>115.049575</c:v>
                </c:pt>
                <c:pt idx="1262">
                  <c:v>117.005595</c:v>
                </c:pt>
                <c:pt idx="1263">
                  <c:v>115.55142000000001</c:v>
                </c:pt>
                <c:pt idx="1264">
                  <c:v>115.5600075</c:v>
                </c:pt>
                <c:pt idx="1265">
                  <c:v>113.43591499999999</c:v>
                </c:pt>
                <c:pt idx="1266">
                  <c:v>116.07186999999999</c:v>
                </c:pt>
                <c:pt idx="1267">
                  <c:v>116.37818999999999</c:v>
                </c:pt>
                <c:pt idx="1268">
                  <c:v>112.18139500000001</c:v>
                </c:pt>
                <c:pt idx="1269">
                  <c:v>117.305385</c:v>
                </c:pt>
                <c:pt idx="1270">
                  <c:v>115.99441</c:v>
                </c:pt>
                <c:pt idx="1271">
                  <c:v>116.209135</c:v>
                </c:pt>
                <c:pt idx="1272">
                  <c:v>117.41172</c:v>
                </c:pt>
                <c:pt idx="1273">
                  <c:v>118.9869425</c:v>
                </c:pt>
                <c:pt idx="1274">
                  <c:v>114.84329</c:v>
                </c:pt>
                <c:pt idx="1275">
                  <c:v>113.89005499999999</c:v>
                </c:pt>
                <c:pt idx="1276">
                  <c:v>119.725615</c:v>
                </c:pt>
                <c:pt idx="1277">
                  <c:v>115.96558999999999</c:v>
                </c:pt>
                <c:pt idx="1278">
                  <c:v>116.20283000000001</c:v>
                </c:pt>
                <c:pt idx="1279">
                  <c:v>115.764875</c:v>
                </c:pt>
                <c:pt idx="1280">
                  <c:v>118.3352125</c:v>
                </c:pt>
                <c:pt idx="1281">
                  <c:v>118.67246249999999</c:v>
                </c:pt>
                <c:pt idx="1282">
                  <c:v>118.63326000000001</c:v>
                </c:pt>
                <c:pt idx="1283">
                  <c:v>116.04990000000001</c:v>
                </c:pt>
                <c:pt idx="1284">
                  <c:v>117.21684</c:v>
                </c:pt>
                <c:pt idx="1285">
                  <c:v>117.85895249999999</c:v>
                </c:pt>
                <c:pt idx="1286">
                  <c:v>115.74829</c:v>
                </c:pt>
                <c:pt idx="1287">
                  <c:v>114.32251500000001</c:v>
                </c:pt>
                <c:pt idx="1288">
                  <c:v>116.623605</c:v>
                </c:pt>
                <c:pt idx="1289">
                  <c:v>116.65592000000001</c:v>
                </c:pt>
                <c:pt idx="1290">
                  <c:v>117.29123</c:v>
                </c:pt>
                <c:pt idx="1291">
                  <c:v>114.254835</c:v>
                </c:pt>
                <c:pt idx="1292">
                  <c:v>115.29501500000001</c:v>
                </c:pt>
                <c:pt idx="1293">
                  <c:v>115.66329500000001</c:v>
                </c:pt>
                <c:pt idx="1294">
                  <c:v>116.77297</c:v>
                </c:pt>
                <c:pt idx="1295">
                  <c:v>112.84187</c:v>
                </c:pt>
                <c:pt idx="1296">
                  <c:v>111.439373</c:v>
                </c:pt>
                <c:pt idx="1297">
                  <c:v>114.044422</c:v>
                </c:pt>
                <c:pt idx="1298">
                  <c:v>113.23178</c:v>
                </c:pt>
                <c:pt idx="1299">
                  <c:v>112.40353500000001</c:v>
                </c:pt>
                <c:pt idx="1300">
                  <c:v>114.7145525</c:v>
                </c:pt>
                <c:pt idx="1301">
                  <c:v>115.976547</c:v>
                </c:pt>
                <c:pt idx="1302">
                  <c:v>111.40197499999999</c:v>
                </c:pt>
                <c:pt idx="1303">
                  <c:v>113.557435</c:v>
                </c:pt>
                <c:pt idx="1304">
                  <c:v>115.11261999999999</c:v>
                </c:pt>
                <c:pt idx="1305">
                  <c:v>113.69196500000001</c:v>
                </c:pt>
                <c:pt idx="1306">
                  <c:v>114.351215</c:v>
                </c:pt>
                <c:pt idx="1307">
                  <c:v>115.576835</c:v>
                </c:pt>
                <c:pt idx="1308">
                  <c:v>112.481775</c:v>
                </c:pt>
                <c:pt idx="1309">
                  <c:v>115.66408</c:v>
                </c:pt>
                <c:pt idx="1310">
                  <c:v>116.96180749999999</c:v>
                </c:pt>
                <c:pt idx="1311">
                  <c:v>112.83755500000001</c:v>
                </c:pt>
                <c:pt idx="1312">
                  <c:v>119.70698999999999</c:v>
                </c:pt>
                <c:pt idx="1313">
                  <c:v>116.52077</c:v>
                </c:pt>
                <c:pt idx="1314">
                  <c:v>117.311665</c:v>
                </c:pt>
                <c:pt idx="1315">
                  <c:v>116.13373</c:v>
                </c:pt>
                <c:pt idx="1316">
                  <c:v>119.81729</c:v>
                </c:pt>
                <c:pt idx="1317">
                  <c:v>116.9881975</c:v>
                </c:pt>
                <c:pt idx="1318">
                  <c:v>121.54870500000001</c:v>
                </c:pt>
                <c:pt idx="1319">
                  <c:v>120.682565</c:v>
                </c:pt>
                <c:pt idx="1320">
                  <c:v>118.00632999999999</c:v>
                </c:pt>
                <c:pt idx="1321">
                  <c:v>120.43034750000001</c:v>
                </c:pt>
                <c:pt idx="1322">
                  <c:v>121.48903250000001</c:v>
                </c:pt>
                <c:pt idx="1323">
                  <c:v>119.581755</c:v>
                </c:pt>
                <c:pt idx="1324">
                  <c:v>121.673265</c:v>
                </c:pt>
                <c:pt idx="1325">
                  <c:v>121.68245999999999</c:v>
                </c:pt>
                <c:pt idx="1326">
                  <c:v>123.76784000000001</c:v>
                </c:pt>
                <c:pt idx="1327">
                  <c:v>122.18595999999999</c:v>
                </c:pt>
                <c:pt idx="1328">
                  <c:v>114.88658000000001</c:v>
                </c:pt>
                <c:pt idx="1329">
                  <c:v>112.332752</c:v>
                </c:pt>
                <c:pt idx="1330">
                  <c:v>114.63984500000001</c:v>
                </c:pt>
                <c:pt idx="1331">
                  <c:v>115.06086999999999</c:v>
                </c:pt>
                <c:pt idx="1332">
                  <c:v>116.71214000000001</c:v>
                </c:pt>
                <c:pt idx="1333">
                  <c:v>116.18940000000001</c:v>
                </c:pt>
                <c:pt idx="1334">
                  <c:v>114.30907999999999</c:v>
                </c:pt>
                <c:pt idx="1335">
                  <c:v>116.854145</c:v>
                </c:pt>
                <c:pt idx="1336">
                  <c:v>116.493155</c:v>
                </c:pt>
                <c:pt idx="1337">
                  <c:v>116.27238</c:v>
                </c:pt>
                <c:pt idx="1338">
                  <c:v>113.25583</c:v>
                </c:pt>
                <c:pt idx="1339">
                  <c:v>116.11750499999999</c:v>
                </c:pt>
                <c:pt idx="1340">
                  <c:v>116.51272</c:v>
                </c:pt>
                <c:pt idx="1341">
                  <c:v>114.71773999999999</c:v>
                </c:pt>
                <c:pt idx="1342">
                  <c:v>117.7977525</c:v>
                </c:pt>
                <c:pt idx="1343">
                  <c:v>117.8973925</c:v>
                </c:pt>
                <c:pt idx="1344">
                  <c:v>114.24277000000001</c:v>
                </c:pt>
                <c:pt idx="1345">
                  <c:v>114.087565</c:v>
                </c:pt>
                <c:pt idx="1346">
                  <c:v>115.92643749999999</c:v>
                </c:pt>
                <c:pt idx="1347">
                  <c:v>118.01709</c:v>
                </c:pt>
                <c:pt idx="1348">
                  <c:v>118.11494500000001</c:v>
                </c:pt>
                <c:pt idx="1349">
                  <c:v>116.671115</c:v>
                </c:pt>
                <c:pt idx="1350">
                  <c:v>115.31764749999999</c:v>
                </c:pt>
                <c:pt idx="1351">
                  <c:v>115.9690375</c:v>
                </c:pt>
                <c:pt idx="1352">
                  <c:v>113.02179</c:v>
                </c:pt>
                <c:pt idx="1353">
                  <c:v>114.72887</c:v>
                </c:pt>
                <c:pt idx="1354">
                  <c:v>115.466105</c:v>
                </c:pt>
                <c:pt idx="1355">
                  <c:v>116.957087</c:v>
                </c:pt>
                <c:pt idx="1356">
                  <c:v>117.35101</c:v>
                </c:pt>
                <c:pt idx="1357">
                  <c:v>117.679395</c:v>
                </c:pt>
                <c:pt idx="1358">
                  <c:v>116.02783500000001</c:v>
                </c:pt>
                <c:pt idx="1359">
                  <c:v>114.06868</c:v>
                </c:pt>
                <c:pt idx="1360">
                  <c:v>112.55682</c:v>
                </c:pt>
                <c:pt idx="1361">
                  <c:v>117.12689</c:v>
                </c:pt>
                <c:pt idx="1362">
                  <c:v>111.12455</c:v>
                </c:pt>
                <c:pt idx="1363">
                  <c:v>113.3351</c:v>
                </c:pt>
                <c:pt idx="1364">
                  <c:v>113.71493000000001</c:v>
                </c:pt>
                <c:pt idx="1365">
                  <c:v>115.41239</c:v>
                </c:pt>
                <c:pt idx="1366">
                  <c:v>112.49893</c:v>
                </c:pt>
                <c:pt idx="1367">
                  <c:v>115.22606300000001</c:v>
                </c:pt>
                <c:pt idx="1368">
                  <c:v>113.78015500000001</c:v>
                </c:pt>
                <c:pt idx="1369">
                  <c:v>110.97298000000001</c:v>
                </c:pt>
                <c:pt idx="1370">
                  <c:v>111.5694</c:v>
                </c:pt>
                <c:pt idx="1371">
                  <c:v>115.443157</c:v>
                </c:pt>
                <c:pt idx="1372">
                  <c:v>114.62528</c:v>
                </c:pt>
                <c:pt idx="1373">
                  <c:v>116.075895</c:v>
                </c:pt>
                <c:pt idx="1374">
                  <c:v>117.027298</c:v>
                </c:pt>
                <c:pt idx="1375">
                  <c:v>112.79828499999999</c:v>
                </c:pt>
                <c:pt idx="1376">
                  <c:v>118.943495</c:v>
                </c:pt>
                <c:pt idx="1377">
                  <c:v>114.176098</c:v>
                </c:pt>
                <c:pt idx="1378">
                  <c:v>115.8701975</c:v>
                </c:pt>
                <c:pt idx="1379">
                  <c:v>115.59089</c:v>
                </c:pt>
                <c:pt idx="1380">
                  <c:v>113.61973</c:v>
                </c:pt>
                <c:pt idx="1381">
                  <c:v>114.782482</c:v>
                </c:pt>
                <c:pt idx="1382">
                  <c:v>115.78885</c:v>
                </c:pt>
                <c:pt idx="1383">
                  <c:v>116.61162</c:v>
                </c:pt>
                <c:pt idx="1384">
                  <c:v>116.145382</c:v>
                </c:pt>
                <c:pt idx="1385">
                  <c:v>118.2983</c:v>
                </c:pt>
                <c:pt idx="1386">
                  <c:v>116.70762999999999</c:v>
                </c:pt>
                <c:pt idx="1387">
                  <c:v>116.11750499999999</c:v>
                </c:pt>
                <c:pt idx="1388">
                  <c:v>115.91267500000001</c:v>
                </c:pt>
                <c:pt idx="1389">
                  <c:v>114.86928</c:v>
                </c:pt>
                <c:pt idx="1390">
                  <c:v>116.58368999999999</c:v>
                </c:pt>
                <c:pt idx="1391">
                  <c:v>116.390135</c:v>
                </c:pt>
                <c:pt idx="1392">
                  <c:v>124.66560749999999</c:v>
                </c:pt>
                <c:pt idx="1393">
                  <c:v>119.0069</c:v>
                </c:pt>
                <c:pt idx="1394">
                  <c:v>119.747175</c:v>
                </c:pt>
                <c:pt idx="1395">
                  <c:v>117.01120499999999</c:v>
                </c:pt>
                <c:pt idx="1396">
                  <c:v>121.4134225</c:v>
                </c:pt>
                <c:pt idx="1397">
                  <c:v>117.14456</c:v>
                </c:pt>
                <c:pt idx="1398">
                  <c:v>118.98966</c:v>
                </c:pt>
                <c:pt idx="1399">
                  <c:v>118.01833500000001</c:v>
                </c:pt>
                <c:pt idx="1400">
                  <c:v>118.948902</c:v>
                </c:pt>
                <c:pt idx="1401">
                  <c:v>117.249273</c:v>
                </c:pt>
                <c:pt idx="1402">
                  <c:v>117.14202499999999</c:v>
                </c:pt>
                <c:pt idx="1403">
                  <c:v>119.9147375</c:v>
                </c:pt>
                <c:pt idx="1404">
                  <c:v>118.993785</c:v>
                </c:pt>
                <c:pt idx="1405">
                  <c:v>118.37170499999999</c:v>
                </c:pt>
                <c:pt idx="1406">
                  <c:v>122.11278</c:v>
                </c:pt>
                <c:pt idx="1407">
                  <c:v>119.774608</c:v>
                </c:pt>
                <c:pt idx="1408">
                  <c:v>118.80615</c:v>
                </c:pt>
                <c:pt idx="1409">
                  <c:v>115.89991499999999</c:v>
                </c:pt>
                <c:pt idx="1410">
                  <c:v>116.885932</c:v>
                </c:pt>
                <c:pt idx="1411">
                  <c:v>117.662305</c:v>
                </c:pt>
                <c:pt idx="1412">
                  <c:v>115.81275500000001</c:v>
                </c:pt>
                <c:pt idx="1413">
                  <c:v>115.631895</c:v>
                </c:pt>
                <c:pt idx="1414">
                  <c:v>115.221222</c:v>
                </c:pt>
                <c:pt idx="1415">
                  <c:v>114.477315</c:v>
                </c:pt>
                <c:pt idx="1416">
                  <c:v>114.159195</c:v>
                </c:pt>
                <c:pt idx="1417">
                  <c:v>116.254985</c:v>
                </c:pt>
                <c:pt idx="1418">
                  <c:v>112.350565</c:v>
                </c:pt>
                <c:pt idx="1419">
                  <c:v>115.92902000000001</c:v>
                </c:pt>
                <c:pt idx="1420">
                  <c:v>116.4732475</c:v>
                </c:pt>
                <c:pt idx="1421">
                  <c:v>117.995735</c:v>
                </c:pt>
                <c:pt idx="1422">
                  <c:v>118.81035</c:v>
                </c:pt>
                <c:pt idx="1423">
                  <c:v>115.93902</c:v>
                </c:pt>
                <c:pt idx="1424">
                  <c:v>111.665845</c:v>
                </c:pt>
                <c:pt idx="1425">
                  <c:v>113.43865</c:v>
                </c:pt>
                <c:pt idx="1426">
                  <c:v>114.82452499999999</c:v>
                </c:pt>
                <c:pt idx="1427">
                  <c:v>113.312135</c:v>
                </c:pt>
                <c:pt idx="1428">
                  <c:v>114.98576750000001</c:v>
                </c:pt>
                <c:pt idx="1429">
                  <c:v>114.6175575</c:v>
                </c:pt>
                <c:pt idx="1430">
                  <c:v>113.667395</c:v>
                </c:pt>
                <c:pt idx="1431">
                  <c:v>114.00391500000001</c:v>
                </c:pt>
                <c:pt idx="1432">
                  <c:v>114.61920499999999</c:v>
                </c:pt>
                <c:pt idx="1433">
                  <c:v>116.1280175</c:v>
                </c:pt>
                <c:pt idx="1434">
                  <c:v>113.28255</c:v>
                </c:pt>
                <c:pt idx="1435">
                  <c:v>114.67617</c:v>
                </c:pt>
                <c:pt idx="1436">
                  <c:v>110.5658</c:v>
                </c:pt>
                <c:pt idx="1437">
                  <c:v>112.58888999999999</c:v>
                </c:pt>
                <c:pt idx="1438">
                  <c:v>113.28920199999999</c:v>
                </c:pt>
                <c:pt idx="1439">
                  <c:v>116.75434</c:v>
                </c:pt>
                <c:pt idx="1440">
                  <c:v>114.629448</c:v>
                </c:pt>
                <c:pt idx="1441">
                  <c:v>117.221745</c:v>
                </c:pt>
                <c:pt idx="1442">
                  <c:v>115.65618499999999</c:v>
                </c:pt>
                <c:pt idx="1443">
                  <c:v>118.03723500000001</c:v>
                </c:pt>
                <c:pt idx="1444">
                  <c:v>116.643753</c:v>
                </c:pt>
                <c:pt idx="1445">
                  <c:v>118.29621</c:v>
                </c:pt>
                <c:pt idx="1446">
                  <c:v>114.02706499999999</c:v>
                </c:pt>
                <c:pt idx="1447">
                  <c:v>115.020025</c:v>
                </c:pt>
                <c:pt idx="1448">
                  <c:v>114.876648</c:v>
                </c:pt>
                <c:pt idx="1449">
                  <c:v>117.029945</c:v>
                </c:pt>
                <c:pt idx="1450">
                  <c:v>113.62403499999999</c:v>
                </c:pt>
                <c:pt idx="1451">
                  <c:v>114.97123500000001</c:v>
                </c:pt>
                <c:pt idx="1452">
                  <c:v>115.32019</c:v>
                </c:pt>
                <c:pt idx="1453">
                  <c:v>116.70355499999999</c:v>
                </c:pt>
                <c:pt idx="1454">
                  <c:v>118.83147750000001</c:v>
                </c:pt>
                <c:pt idx="1455">
                  <c:v>120.62151</c:v>
                </c:pt>
                <c:pt idx="1456">
                  <c:v>50.337063000000001</c:v>
                </c:pt>
                <c:pt idx="1457">
                  <c:v>50.846940000000004</c:v>
                </c:pt>
                <c:pt idx="1458">
                  <c:v>52.820495000000001</c:v>
                </c:pt>
                <c:pt idx="1459">
                  <c:v>52.9252185</c:v>
                </c:pt>
                <c:pt idx="1460">
                  <c:v>51.954504999999997</c:v>
                </c:pt>
                <c:pt idx="1461">
                  <c:v>52.597116499999998</c:v>
                </c:pt>
                <c:pt idx="1462">
                  <c:v>51.573805999999998</c:v>
                </c:pt>
                <c:pt idx="1463">
                  <c:v>54.404060000000001</c:v>
                </c:pt>
                <c:pt idx="1464">
                  <c:v>53.208245000000005</c:v>
                </c:pt>
                <c:pt idx="1465">
                  <c:v>53.7898</c:v>
                </c:pt>
                <c:pt idx="1466">
                  <c:v>54.090232999999998</c:v>
                </c:pt>
                <c:pt idx="1467">
                  <c:v>54.723337000000001</c:v>
                </c:pt>
                <c:pt idx="1468">
                  <c:v>53.098195000000004</c:v>
                </c:pt>
                <c:pt idx="1469">
                  <c:v>53.847754999999999</c:v>
                </c:pt>
                <c:pt idx="1470">
                  <c:v>55.400413499999999</c:v>
                </c:pt>
                <c:pt idx="1471">
                  <c:v>54.794072999999997</c:v>
                </c:pt>
                <c:pt idx="1472">
                  <c:v>52.687905000000001</c:v>
                </c:pt>
                <c:pt idx="1473">
                  <c:v>52.705039999999997</c:v>
                </c:pt>
                <c:pt idx="1474">
                  <c:v>54.688802500000001</c:v>
                </c:pt>
                <c:pt idx="1475">
                  <c:v>52.779128999999998</c:v>
                </c:pt>
                <c:pt idx="1476">
                  <c:v>51.486242500000003</c:v>
                </c:pt>
                <c:pt idx="1477">
                  <c:v>49.670339999999996</c:v>
                </c:pt>
                <c:pt idx="1478">
                  <c:v>53.007047499999999</c:v>
                </c:pt>
                <c:pt idx="1479">
                  <c:v>54.420003999999999</c:v>
                </c:pt>
                <c:pt idx="1480">
                  <c:v>54.650694999999999</c:v>
                </c:pt>
                <c:pt idx="1481">
                  <c:v>50.569102999999998</c:v>
                </c:pt>
                <c:pt idx="1482">
                  <c:v>50.504720000000006</c:v>
                </c:pt>
                <c:pt idx="1483">
                  <c:v>54.235513499999996</c:v>
                </c:pt>
                <c:pt idx="1484">
                  <c:v>53.585691499999996</c:v>
                </c:pt>
                <c:pt idx="1485">
                  <c:v>50.683661499999999</c:v>
                </c:pt>
                <c:pt idx="1486">
                  <c:v>52.798812999999996</c:v>
                </c:pt>
                <c:pt idx="1487">
                  <c:v>51.247787500000001</c:v>
                </c:pt>
                <c:pt idx="1488">
                  <c:v>54.237392499999999</c:v>
                </c:pt>
                <c:pt idx="1489">
                  <c:v>51.582610000000003</c:v>
                </c:pt>
                <c:pt idx="1490">
                  <c:v>53.155357500000001</c:v>
                </c:pt>
                <c:pt idx="1491">
                  <c:v>52.294447500000004</c:v>
                </c:pt>
                <c:pt idx="1492">
                  <c:v>53.282838999999996</c:v>
                </c:pt>
                <c:pt idx="1493">
                  <c:v>53.398521500000001</c:v>
                </c:pt>
                <c:pt idx="1494">
                  <c:v>51.917817999999997</c:v>
                </c:pt>
                <c:pt idx="1495">
                  <c:v>54.224096500000002</c:v>
                </c:pt>
                <c:pt idx="1496">
                  <c:v>52.221208500000003</c:v>
                </c:pt>
                <c:pt idx="1497">
                  <c:v>54.815574999999995</c:v>
                </c:pt>
                <c:pt idx="1498">
                  <c:v>54.105180000000004</c:v>
                </c:pt>
                <c:pt idx="1499">
                  <c:v>52.145772999999998</c:v>
                </c:pt>
                <c:pt idx="1500">
                  <c:v>53.437759999999997</c:v>
                </c:pt>
                <c:pt idx="1501">
                  <c:v>53.188760000000002</c:v>
                </c:pt>
                <c:pt idx="1502">
                  <c:v>55.402961500000004</c:v>
                </c:pt>
                <c:pt idx="1503">
                  <c:v>52.108519999999999</c:v>
                </c:pt>
                <c:pt idx="1504">
                  <c:v>49.994022999999999</c:v>
                </c:pt>
                <c:pt idx="1505">
                  <c:v>49.798321999999999</c:v>
                </c:pt>
                <c:pt idx="1506">
                  <c:v>49.938984000000005</c:v>
                </c:pt>
                <c:pt idx="1507">
                  <c:v>51.994330000000005</c:v>
                </c:pt>
                <c:pt idx="1508">
                  <c:v>50.842709999999997</c:v>
                </c:pt>
                <c:pt idx="1509">
                  <c:v>51.622060000000005</c:v>
                </c:pt>
                <c:pt idx="1510">
                  <c:v>50.947382000000005</c:v>
                </c:pt>
                <c:pt idx="1511">
                  <c:v>52.610137999999999</c:v>
                </c:pt>
                <c:pt idx="1512">
                  <c:v>53.291380000000004</c:v>
                </c:pt>
                <c:pt idx="1513">
                  <c:v>51.935666999999995</c:v>
                </c:pt>
                <c:pt idx="1514">
                  <c:v>53.767339</c:v>
                </c:pt>
                <c:pt idx="1515">
                  <c:v>54.51341</c:v>
                </c:pt>
                <c:pt idx="1516">
                  <c:v>51.965782000000004</c:v>
                </c:pt>
                <c:pt idx="1517">
                  <c:v>53.524442499999999</c:v>
                </c:pt>
                <c:pt idx="1518">
                  <c:v>54.586267500000005</c:v>
                </c:pt>
                <c:pt idx="1519">
                  <c:v>55.197744999999998</c:v>
                </c:pt>
                <c:pt idx="1520">
                  <c:v>49.788253999999995</c:v>
                </c:pt>
                <c:pt idx="1521">
                  <c:v>50.742993499999997</c:v>
                </c:pt>
                <c:pt idx="1522">
                  <c:v>51.304780999999998</c:v>
                </c:pt>
                <c:pt idx="1523">
                  <c:v>52.608358500000001</c:v>
                </c:pt>
                <c:pt idx="1524">
                  <c:v>50.611559999999997</c:v>
                </c:pt>
                <c:pt idx="1525">
                  <c:v>51.868858500000002</c:v>
                </c:pt>
                <c:pt idx="1526">
                  <c:v>52.097155000000001</c:v>
                </c:pt>
                <c:pt idx="1527">
                  <c:v>51.432746999999999</c:v>
                </c:pt>
                <c:pt idx="1528">
                  <c:v>52.547474999999999</c:v>
                </c:pt>
                <c:pt idx="1529">
                  <c:v>52.415459999999996</c:v>
                </c:pt>
                <c:pt idx="1530">
                  <c:v>54.657218999999998</c:v>
                </c:pt>
                <c:pt idx="1531">
                  <c:v>53.920028500000001</c:v>
                </c:pt>
                <c:pt idx="1532">
                  <c:v>55.935388500000002</c:v>
                </c:pt>
                <c:pt idx="1533">
                  <c:v>57.070315000000001</c:v>
                </c:pt>
                <c:pt idx="1534">
                  <c:v>56.912883999999998</c:v>
                </c:pt>
                <c:pt idx="1535">
                  <c:v>56.609829000000005</c:v>
                </c:pt>
                <c:pt idx="1536">
                  <c:v>52.081371500000003</c:v>
                </c:pt>
                <c:pt idx="1537">
                  <c:v>51.607505000000003</c:v>
                </c:pt>
                <c:pt idx="1538">
                  <c:v>51.966682500000005</c:v>
                </c:pt>
                <c:pt idx="1539">
                  <c:v>51.824817500000002</c:v>
                </c:pt>
                <c:pt idx="1540">
                  <c:v>51.843116999999999</c:v>
                </c:pt>
                <c:pt idx="1541">
                  <c:v>52.035575000000001</c:v>
                </c:pt>
                <c:pt idx="1542">
                  <c:v>54.290345000000002</c:v>
                </c:pt>
                <c:pt idx="1543">
                  <c:v>52.914732000000001</c:v>
                </c:pt>
                <c:pt idx="1544">
                  <c:v>54.991291000000004</c:v>
                </c:pt>
                <c:pt idx="1545">
                  <c:v>54.490262999999999</c:v>
                </c:pt>
                <c:pt idx="1546">
                  <c:v>52.273372500000001</c:v>
                </c:pt>
                <c:pt idx="1547">
                  <c:v>55.654083499999999</c:v>
                </c:pt>
                <c:pt idx="1548">
                  <c:v>56.022781500000001</c:v>
                </c:pt>
                <c:pt idx="1549">
                  <c:v>56.053146499999997</c:v>
                </c:pt>
                <c:pt idx="1550">
                  <c:v>56.0493375</c:v>
                </c:pt>
                <c:pt idx="1551">
                  <c:v>57.070276499999999</c:v>
                </c:pt>
                <c:pt idx="1552">
                  <c:v>50.422262000000003</c:v>
                </c:pt>
                <c:pt idx="1553">
                  <c:v>50.686733000000004</c:v>
                </c:pt>
                <c:pt idx="1554">
                  <c:v>50.970479999999995</c:v>
                </c:pt>
                <c:pt idx="1555">
                  <c:v>52.143505000000005</c:v>
                </c:pt>
                <c:pt idx="1556">
                  <c:v>50.929380000000002</c:v>
                </c:pt>
                <c:pt idx="1557">
                  <c:v>51.053744999999999</c:v>
                </c:pt>
                <c:pt idx="1558">
                  <c:v>52.805328500000002</c:v>
                </c:pt>
                <c:pt idx="1559">
                  <c:v>52.795200000000001</c:v>
                </c:pt>
                <c:pt idx="1560">
                  <c:v>53.726011499999998</c:v>
                </c:pt>
                <c:pt idx="1561">
                  <c:v>53.973232500000002</c:v>
                </c:pt>
                <c:pt idx="1562">
                  <c:v>53.556792999999999</c:v>
                </c:pt>
                <c:pt idx="1563">
                  <c:v>52.794297999999998</c:v>
                </c:pt>
                <c:pt idx="1564">
                  <c:v>53.104444999999998</c:v>
                </c:pt>
                <c:pt idx="1565">
                  <c:v>54.747679000000005</c:v>
                </c:pt>
                <c:pt idx="1566">
                  <c:v>54.508690000000001</c:v>
                </c:pt>
                <c:pt idx="1567">
                  <c:v>56.230787500000005</c:v>
                </c:pt>
                <c:pt idx="1568">
                  <c:v>51.281982499999998</c:v>
                </c:pt>
                <c:pt idx="1569">
                  <c:v>51.297039999999996</c:v>
                </c:pt>
                <c:pt idx="1570">
                  <c:v>51.207660000000004</c:v>
                </c:pt>
                <c:pt idx="1571">
                  <c:v>52.430572499999997</c:v>
                </c:pt>
                <c:pt idx="1572">
                  <c:v>51.761678500000002</c:v>
                </c:pt>
                <c:pt idx="1573">
                  <c:v>52.181875000000005</c:v>
                </c:pt>
                <c:pt idx="1574">
                  <c:v>52.7542075</c:v>
                </c:pt>
                <c:pt idx="1575">
                  <c:v>52.737507000000001</c:v>
                </c:pt>
                <c:pt idx="1576">
                  <c:v>52.997177000000001</c:v>
                </c:pt>
                <c:pt idx="1577">
                  <c:v>54.166029999999999</c:v>
                </c:pt>
                <c:pt idx="1578">
                  <c:v>54.233923500000003</c:v>
                </c:pt>
                <c:pt idx="1579">
                  <c:v>53.683679999999995</c:v>
                </c:pt>
                <c:pt idx="1580">
                  <c:v>54.062172000000004</c:v>
                </c:pt>
                <c:pt idx="1581">
                  <c:v>53.774282499999998</c:v>
                </c:pt>
                <c:pt idx="1582">
                  <c:v>55.587963000000002</c:v>
                </c:pt>
                <c:pt idx="1583">
                  <c:v>56.015912</c:v>
                </c:pt>
                <c:pt idx="1584">
                  <c:v>45.328727499999999</c:v>
                </c:pt>
                <c:pt idx="1585">
                  <c:v>45.093405000000004</c:v>
                </c:pt>
                <c:pt idx="1586">
                  <c:v>48.574352500000003</c:v>
                </c:pt>
                <c:pt idx="1587">
                  <c:v>47.809020000000004</c:v>
                </c:pt>
                <c:pt idx="1588">
                  <c:v>47.735095999999999</c:v>
                </c:pt>
                <c:pt idx="1589">
                  <c:v>51.669319999999999</c:v>
                </c:pt>
                <c:pt idx="1590">
                  <c:v>49.5953485</c:v>
                </c:pt>
                <c:pt idx="1591">
                  <c:v>45.298659999999998</c:v>
                </c:pt>
                <c:pt idx="1592">
                  <c:v>47.961539999999999</c:v>
                </c:pt>
                <c:pt idx="1593">
                  <c:v>46.691948500000002</c:v>
                </c:pt>
                <c:pt idx="1594">
                  <c:v>47.498312999999996</c:v>
                </c:pt>
                <c:pt idx="1595">
                  <c:v>48.473387000000002</c:v>
                </c:pt>
                <c:pt idx="1596">
                  <c:v>47.629204999999999</c:v>
                </c:pt>
                <c:pt idx="1597">
                  <c:v>46.021047500000002</c:v>
                </c:pt>
                <c:pt idx="1598">
                  <c:v>48.973387000000002</c:v>
                </c:pt>
                <c:pt idx="1599">
                  <c:v>45.977194999999995</c:v>
                </c:pt>
              </c:numCache>
            </c:numRef>
          </c:xVal>
          <c:yVal>
            <c:numRef>
              <c:f>임상_피험자별_샘플_내부!$G$13:$G$1612</c:f>
              <c:numCache>
                <c:formatCode>0.00</c:formatCode>
                <c:ptCount val="1600"/>
                <c:pt idx="0">
                  <c:v>-1.1084000000000032</c:v>
                </c:pt>
                <c:pt idx="1">
                  <c:v>-0.56965999999999894</c:v>
                </c:pt>
                <c:pt idx="2">
                  <c:v>2.6592566666666073</c:v>
                </c:pt>
                <c:pt idx="3">
                  <c:v>5.6487050000000067</c:v>
                </c:pt>
                <c:pt idx="4">
                  <c:v>6.1516973333333027</c:v>
                </c:pt>
                <c:pt idx="5">
                  <c:v>-3.9007833333333934</c:v>
                </c:pt>
                <c:pt idx="6">
                  <c:v>-2.2399006451612991</c:v>
                </c:pt>
                <c:pt idx="7">
                  <c:v>-3.9491845161290939</c:v>
                </c:pt>
                <c:pt idx="8">
                  <c:v>-2.5837199999999996</c:v>
                </c:pt>
                <c:pt idx="9">
                  <c:v>-3.0187897058823978</c:v>
                </c:pt>
                <c:pt idx="10">
                  <c:v>-0.71962000000000614</c:v>
                </c:pt>
                <c:pt idx="11">
                  <c:v>-0.25882333333339602</c:v>
                </c:pt>
                <c:pt idx="12">
                  <c:v>1.1429799999999943</c:v>
                </c:pt>
                <c:pt idx="13">
                  <c:v>-0.86450000000000671</c:v>
                </c:pt>
                <c:pt idx="14">
                  <c:v>0.83284000000000447</c:v>
                </c:pt>
                <c:pt idx="15">
                  <c:v>1.6497799999999927</c:v>
                </c:pt>
                <c:pt idx="16">
                  <c:v>-1.430117931034502</c:v>
                </c:pt>
                <c:pt idx="17">
                  <c:v>2.4573668965517044</c:v>
                </c:pt>
                <c:pt idx="18">
                  <c:v>4.159603333333294</c:v>
                </c:pt>
                <c:pt idx="19">
                  <c:v>4.5968333333333078</c:v>
                </c:pt>
                <c:pt idx="20">
                  <c:v>9.2563949999999977</c:v>
                </c:pt>
                <c:pt idx="21">
                  <c:v>1.2498116666666022</c:v>
                </c:pt>
                <c:pt idx="22">
                  <c:v>5.4322732258064121</c:v>
                </c:pt>
                <c:pt idx="23">
                  <c:v>6.4303488387095911</c:v>
                </c:pt>
                <c:pt idx="24">
                  <c:v>3.9066241935482964</c:v>
                </c:pt>
                <c:pt idx="25">
                  <c:v>2.704223333333303</c:v>
                </c:pt>
                <c:pt idx="26">
                  <c:v>4.4337166666665979</c:v>
                </c:pt>
                <c:pt idx="27">
                  <c:v>0.59059999999999491</c:v>
                </c:pt>
                <c:pt idx="28">
                  <c:v>11.567916666666605</c:v>
                </c:pt>
                <c:pt idx="29">
                  <c:v>0.15270333333330655</c:v>
                </c:pt>
                <c:pt idx="30">
                  <c:v>3.5442226666665988</c:v>
                </c:pt>
                <c:pt idx="31">
                  <c:v>3.5911933333333081</c:v>
                </c:pt>
                <c:pt idx="32">
                  <c:v>-1.9417611724137913</c:v>
                </c:pt>
                <c:pt idx="33">
                  <c:v>6.7004266511627932</c:v>
                </c:pt>
                <c:pt idx="34">
                  <c:v>4.970950000000002</c:v>
                </c:pt>
                <c:pt idx="35">
                  <c:v>0.85611857142849601</c:v>
                </c:pt>
                <c:pt idx="36">
                  <c:v>4.4203769999999949</c:v>
                </c:pt>
                <c:pt idx="37">
                  <c:v>4.5985165853657932</c:v>
                </c:pt>
                <c:pt idx="38">
                  <c:v>7.6038306666666031</c:v>
                </c:pt>
                <c:pt idx="39">
                  <c:v>5.1025279999999995</c:v>
                </c:pt>
                <c:pt idx="40">
                  <c:v>1.0317699999999945</c:v>
                </c:pt>
                <c:pt idx="41">
                  <c:v>5.8178399999999968</c:v>
                </c:pt>
                <c:pt idx="42">
                  <c:v>7.6085849999999979</c:v>
                </c:pt>
                <c:pt idx="43">
                  <c:v>3.976329523809504</c:v>
                </c:pt>
                <c:pt idx="44">
                  <c:v>4.681285717948704</c:v>
                </c:pt>
                <c:pt idx="45">
                  <c:v>6.6617673333333016</c:v>
                </c:pt>
                <c:pt idx="46">
                  <c:v>5.7471266666666025</c:v>
                </c:pt>
                <c:pt idx="47">
                  <c:v>5.7090933333332998</c:v>
                </c:pt>
                <c:pt idx="48">
                  <c:v>3.8846933333333027</c:v>
                </c:pt>
                <c:pt idx="49">
                  <c:v>-1.9965909677420086</c:v>
                </c:pt>
                <c:pt idx="50">
                  <c:v>2.6644139999999936</c:v>
                </c:pt>
                <c:pt idx="51">
                  <c:v>2.0884656774193004</c:v>
                </c:pt>
                <c:pt idx="52">
                  <c:v>3.7704422580644987</c:v>
                </c:pt>
                <c:pt idx="53">
                  <c:v>4.1959033333333053</c:v>
                </c:pt>
                <c:pt idx="54">
                  <c:v>4.7357773333332958</c:v>
                </c:pt>
                <c:pt idx="55">
                  <c:v>7.2123212903225067</c:v>
                </c:pt>
                <c:pt idx="56">
                  <c:v>0.92351933333330294</c:v>
                </c:pt>
                <c:pt idx="57">
                  <c:v>9.7018833333332992</c:v>
                </c:pt>
                <c:pt idx="58">
                  <c:v>6.9156917741934976</c:v>
                </c:pt>
                <c:pt idx="59">
                  <c:v>4.1130699999999933</c:v>
                </c:pt>
                <c:pt idx="60">
                  <c:v>11.831916999999997</c:v>
                </c:pt>
                <c:pt idx="61">
                  <c:v>7.9536851515150957</c:v>
                </c:pt>
                <c:pt idx="62">
                  <c:v>10.430301666666594</c:v>
                </c:pt>
                <c:pt idx="63">
                  <c:v>6.05066333333329</c:v>
                </c:pt>
                <c:pt idx="64">
                  <c:v>-0.90088128999999384</c:v>
                </c:pt>
                <c:pt idx="65">
                  <c:v>0.59104282999999924</c:v>
                </c:pt>
                <c:pt idx="66">
                  <c:v>6.9302333333333053</c:v>
                </c:pt>
                <c:pt idx="67">
                  <c:v>11.132199448275799</c:v>
                </c:pt>
                <c:pt idx="68">
                  <c:v>5.6340434482758042</c:v>
                </c:pt>
                <c:pt idx="69">
                  <c:v>4.5077689655172009</c:v>
                </c:pt>
                <c:pt idx="70">
                  <c:v>2.0556877272727121</c:v>
                </c:pt>
                <c:pt idx="71">
                  <c:v>8.8343884285713941</c:v>
                </c:pt>
                <c:pt idx="72">
                  <c:v>6.07087333333331</c:v>
                </c:pt>
                <c:pt idx="73">
                  <c:v>8.017983333333305</c:v>
                </c:pt>
                <c:pt idx="74">
                  <c:v>11.226246551724103</c:v>
                </c:pt>
                <c:pt idx="75">
                  <c:v>9.4662669999999949</c:v>
                </c:pt>
                <c:pt idx="76">
                  <c:v>5.1749168421052048</c:v>
                </c:pt>
                <c:pt idx="77">
                  <c:v>0.5501876315789076</c:v>
                </c:pt>
                <c:pt idx="78">
                  <c:v>1.9649974358974021</c:v>
                </c:pt>
                <c:pt idx="79">
                  <c:v>6.708313333333308</c:v>
                </c:pt>
                <c:pt idx="80">
                  <c:v>-8.0747777777777969</c:v>
                </c:pt>
                <c:pt idx="81">
                  <c:v>-6.3513728571429056</c:v>
                </c:pt>
                <c:pt idx="82">
                  <c:v>0.60757399999999961</c:v>
                </c:pt>
                <c:pt idx="83">
                  <c:v>-3.9626577419355016</c:v>
                </c:pt>
                <c:pt idx="84">
                  <c:v>1.2160231428570967</c:v>
                </c:pt>
                <c:pt idx="85">
                  <c:v>-2.4097440000000034</c:v>
                </c:pt>
                <c:pt idx="86">
                  <c:v>5.7830872727272009</c:v>
                </c:pt>
                <c:pt idx="87">
                  <c:v>0.28150999999999726</c:v>
                </c:pt>
                <c:pt idx="88">
                  <c:v>-1.6686783333334034</c:v>
                </c:pt>
                <c:pt idx="89">
                  <c:v>-1.4416583333334074</c:v>
                </c:pt>
                <c:pt idx="90">
                  <c:v>5.3727925806450969</c:v>
                </c:pt>
                <c:pt idx="91">
                  <c:v>2.2800799999999981</c:v>
                </c:pt>
                <c:pt idx="92">
                  <c:v>2.8941416129031978</c:v>
                </c:pt>
                <c:pt idx="93">
                  <c:v>3.0399945161289992</c:v>
                </c:pt>
                <c:pt idx="94">
                  <c:v>-1.3759800000000126</c:v>
                </c:pt>
                <c:pt idx="95">
                  <c:v>6.8577733333332986</c:v>
                </c:pt>
                <c:pt idx="96">
                  <c:v>4.1241004482758044</c:v>
                </c:pt>
                <c:pt idx="97">
                  <c:v>4.289924285714207</c:v>
                </c:pt>
                <c:pt idx="98">
                  <c:v>0.30464000000000624</c:v>
                </c:pt>
                <c:pt idx="99">
                  <c:v>1.4719542857142045</c:v>
                </c:pt>
                <c:pt idx="100">
                  <c:v>4.8691943103447954</c:v>
                </c:pt>
                <c:pt idx="101">
                  <c:v>6.3930799999999977</c:v>
                </c:pt>
                <c:pt idx="102">
                  <c:v>2.6420999999999992</c:v>
                </c:pt>
                <c:pt idx="103">
                  <c:v>0.87846157575751249</c:v>
                </c:pt>
                <c:pt idx="104">
                  <c:v>5.6669712903225076</c:v>
                </c:pt>
                <c:pt idx="105">
                  <c:v>4.6694999999999993</c:v>
                </c:pt>
                <c:pt idx="106">
                  <c:v>4.5777016666665986</c:v>
                </c:pt>
                <c:pt idx="107">
                  <c:v>4.8681406666665907</c:v>
                </c:pt>
                <c:pt idx="108">
                  <c:v>3.0680700000000058</c:v>
                </c:pt>
                <c:pt idx="109">
                  <c:v>2.3816287878786966</c:v>
                </c:pt>
                <c:pt idx="110">
                  <c:v>2.616650000000007</c:v>
                </c:pt>
                <c:pt idx="111">
                  <c:v>2.6001626666665913</c:v>
                </c:pt>
                <c:pt idx="112">
                  <c:v>5.4550250000000062</c:v>
                </c:pt>
                <c:pt idx="113">
                  <c:v>5.1686828571427981</c:v>
                </c:pt>
                <c:pt idx="114">
                  <c:v>7.1523128571428032</c:v>
                </c:pt>
                <c:pt idx="115">
                  <c:v>7.3505742857142025</c:v>
                </c:pt>
                <c:pt idx="116">
                  <c:v>2.0073799999999977</c:v>
                </c:pt>
                <c:pt idx="117">
                  <c:v>-0.93501999999999441</c:v>
                </c:pt>
                <c:pt idx="118">
                  <c:v>6.0795964705882</c:v>
                </c:pt>
                <c:pt idx="119">
                  <c:v>6.2513050000000021</c:v>
                </c:pt>
                <c:pt idx="120">
                  <c:v>6.8129600000000039</c:v>
                </c:pt>
                <c:pt idx="121">
                  <c:v>4.4617839999999944</c:v>
                </c:pt>
                <c:pt idx="122">
                  <c:v>7.435370000000006</c:v>
                </c:pt>
                <c:pt idx="123">
                  <c:v>4.1940958064515996</c:v>
                </c:pt>
                <c:pt idx="124">
                  <c:v>2.6527325806450932</c:v>
                </c:pt>
                <c:pt idx="125">
                  <c:v>-1.939286666666689</c:v>
                </c:pt>
                <c:pt idx="126">
                  <c:v>0.14807000000000414</c:v>
                </c:pt>
                <c:pt idx="127">
                  <c:v>2.3476633333333012</c:v>
                </c:pt>
                <c:pt idx="128">
                  <c:v>-2.7396739999999937</c:v>
                </c:pt>
                <c:pt idx="129">
                  <c:v>0.64549333333329173</c:v>
                </c:pt>
                <c:pt idx="130">
                  <c:v>-0.91330333333340263</c:v>
                </c:pt>
                <c:pt idx="131">
                  <c:v>5.1029099999999943</c:v>
                </c:pt>
                <c:pt idx="132">
                  <c:v>12.229376666666596</c:v>
                </c:pt>
                <c:pt idx="133">
                  <c:v>4.229920000000007</c:v>
                </c:pt>
                <c:pt idx="134">
                  <c:v>13.753853333333296</c:v>
                </c:pt>
                <c:pt idx="135">
                  <c:v>-5.7417233333333968</c:v>
                </c:pt>
                <c:pt idx="136">
                  <c:v>-5.1868993333334004</c:v>
                </c:pt>
                <c:pt idx="137">
                  <c:v>-3.4066200000000038</c:v>
                </c:pt>
                <c:pt idx="138">
                  <c:v>-1.298520666666704</c:v>
                </c:pt>
                <c:pt idx="139">
                  <c:v>-2.2566566666667001</c:v>
                </c:pt>
                <c:pt idx="140">
                  <c:v>0.47217999999999449</c:v>
                </c:pt>
                <c:pt idx="141">
                  <c:v>8.6796566666666024</c:v>
                </c:pt>
                <c:pt idx="142">
                  <c:v>-1.1522500000000093</c:v>
                </c:pt>
                <c:pt idx="143">
                  <c:v>0.57456666666659828</c:v>
                </c:pt>
                <c:pt idx="144">
                  <c:v>-1.2291200000000089</c:v>
                </c:pt>
                <c:pt idx="145">
                  <c:v>-1.0888864864865013</c:v>
                </c:pt>
                <c:pt idx="146">
                  <c:v>2.8863099999999946</c:v>
                </c:pt>
                <c:pt idx="147">
                  <c:v>5.5584133333333057</c:v>
                </c:pt>
                <c:pt idx="148">
                  <c:v>-7.6761333333333965</c:v>
                </c:pt>
                <c:pt idx="149">
                  <c:v>-2.8906466666667114</c:v>
                </c:pt>
                <c:pt idx="150">
                  <c:v>-6.7858499999999964</c:v>
                </c:pt>
                <c:pt idx="151">
                  <c:v>-8.0064633333334001</c:v>
                </c:pt>
                <c:pt idx="152">
                  <c:v>-3.5065393333334072</c:v>
                </c:pt>
                <c:pt idx="153">
                  <c:v>-9.6949233333334064</c:v>
                </c:pt>
                <c:pt idx="154">
                  <c:v>-5.5910666666667055</c:v>
                </c:pt>
                <c:pt idx="155">
                  <c:v>-1.3406573333333967</c:v>
                </c:pt>
                <c:pt idx="156">
                  <c:v>-1.0680049999999994</c:v>
                </c:pt>
                <c:pt idx="157">
                  <c:v>-3.5947533333334007</c:v>
                </c:pt>
                <c:pt idx="158">
                  <c:v>-0.78989333333339573</c:v>
                </c:pt>
                <c:pt idx="159">
                  <c:v>-1.367876666666703</c:v>
                </c:pt>
                <c:pt idx="160">
                  <c:v>-2.1604466666667008</c:v>
                </c:pt>
                <c:pt idx="161">
                  <c:v>-6.0700300000000027</c:v>
                </c:pt>
                <c:pt idx="162">
                  <c:v>-3.3985566666666926</c:v>
                </c:pt>
                <c:pt idx="163">
                  <c:v>0.13142333333330214</c:v>
                </c:pt>
                <c:pt idx="164">
                  <c:v>-6.4404559999999975</c:v>
                </c:pt>
                <c:pt idx="165">
                  <c:v>-0.97530080645169903</c:v>
                </c:pt>
                <c:pt idx="166">
                  <c:v>-1.2522626666666952</c:v>
                </c:pt>
                <c:pt idx="167">
                  <c:v>-2.6406133333333912</c:v>
                </c:pt>
                <c:pt idx="168">
                  <c:v>-0.35210166666669807</c:v>
                </c:pt>
                <c:pt idx="169">
                  <c:v>-5.011696666666694</c:v>
                </c:pt>
                <c:pt idx="170">
                  <c:v>-2.0889666666667068</c:v>
                </c:pt>
                <c:pt idx="171">
                  <c:v>-2.3726240000000018</c:v>
                </c:pt>
                <c:pt idx="172">
                  <c:v>0.13569999999999993</c:v>
                </c:pt>
                <c:pt idx="173">
                  <c:v>-0.65658666666669774</c:v>
                </c:pt>
                <c:pt idx="174">
                  <c:v>0.78718066666660036</c:v>
                </c:pt>
                <c:pt idx="175">
                  <c:v>2.9115600000000086</c:v>
                </c:pt>
                <c:pt idx="176">
                  <c:v>-1.5720139999999958</c:v>
                </c:pt>
                <c:pt idx="177">
                  <c:v>2.4642900000000054</c:v>
                </c:pt>
                <c:pt idx="178">
                  <c:v>0.40185000000001025</c:v>
                </c:pt>
                <c:pt idx="179">
                  <c:v>1.1241466666666042</c:v>
                </c:pt>
                <c:pt idx="180">
                  <c:v>3.3311766666665932</c:v>
                </c:pt>
                <c:pt idx="181">
                  <c:v>4.4263833333333054</c:v>
                </c:pt>
                <c:pt idx="182">
                  <c:v>-5.547633333333394</c:v>
                </c:pt>
                <c:pt idx="183">
                  <c:v>-5.1884533333333991</c:v>
                </c:pt>
                <c:pt idx="184">
                  <c:v>-6.0578533333333979</c:v>
                </c:pt>
                <c:pt idx="185">
                  <c:v>0.21526833333329876</c:v>
                </c:pt>
                <c:pt idx="186">
                  <c:v>0.88939999999999486</c:v>
                </c:pt>
                <c:pt idx="187">
                  <c:v>0.27795666666661134</c:v>
                </c:pt>
                <c:pt idx="188">
                  <c:v>-0.25784141935490368</c:v>
                </c:pt>
                <c:pt idx="189">
                  <c:v>-3.1584219354839007</c:v>
                </c:pt>
                <c:pt idx="190">
                  <c:v>0.93141354838699897</c:v>
                </c:pt>
                <c:pt idx="191">
                  <c:v>6.7904699999999991</c:v>
                </c:pt>
                <c:pt idx="192">
                  <c:v>2.2447700000000026</c:v>
                </c:pt>
                <c:pt idx="193">
                  <c:v>5.6396388888888964</c:v>
                </c:pt>
                <c:pt idx="194">
                  <c:v>3.4826350000000019</c:v>
                </c:pt>
                <c:pt idx="195">
                  <c:v>2.6274658823528938</c:v>
                </c:pt>
                <c:pt idx="196">
                  <c:v>5.7475440322579914</c:v>
                </c:pt>
                <c:pt idx="197">
                  <c:v>2.3652040000000056</c:v>
                </c:pt>
                <c:pt idx="198">
                  <c:v>1.7486778709676969</c:v>
                </c:pt>
                <c:pt idx="199">
                  <c:v>2.1240999999999985</c:v>
                </c:pt>
                <c:pt idx="200">
                  <c:v>-0.27842903225810289</c:v>
                </c:pt>
                <c:pt idx="201">
                  <c:v>3.9405799999999971</c:v>
                </c:pt>
                <c:pt idx="202">
                  <c:v>5.314626666666598</c:v>
                </c:pt>
                <c:pt idx="203">
                  <c:v>6.7755633333332952</c:v>
                </c:pt>
                <c:pt idx="204">
                  <c:v>6.2763721212120913</c:v>
                </c:pt>
                <c:pt idx="205">
                  <c:v>2.9261381818181036</c:v>
                </c:pt>
                <c:pt idx="206">
                  <c:v>4.8103915151515082</c:v>
                </c:pt>
                <c:pt idx="207">
                  <c:v>8.4274900000000059</c:v>
                </c:pt>
                <c:pt idx="208">
                  <c:v>2.5633647400000044</c:v>
                </c:pt>
                <c:pt idx="209">
                  <c:v>-0.18727944999999835</c:v>
                </c:pt>
                <c:pt idx="210">
                  <c:v>1.845579039999997</c:v>
                </c:pt>
                <c:pt idx="211">
                  <c:v>-0.28411979999999915</c:v>
                </c:pt>
                <c:pt idx="212">
                  <c:v>0.80223537000000533</c:v>
                </c:pt>
                <c:pt idx="213">
                  <c:v>1.3309520000007069E-2</c:v>
                </c:pt>
                <c:pt idx="214">
                  <c:v>5.7806954838709075</c:v>
                </c:pt>
                <c:pt idx="215">
                  <c:v>4.5119811515151014</c:v>
                </c:pt>
                <c:pt idx="216">
                  <c:v>5.5497799999999984</c:v>
                </c:pt>
                <c:pt idx="217">
                  <c:v>7.265197999999998</c:v>
                </c:pt>
                <c:pt idx="218">
                  <c:v>8.3987499999999997</c:v>
                </c:pt>
                <c:pt idx="219">
                  <c:v>11.178496666666604</c:v>
                </c:pt>
                <c:pt idx="220">
                  <c:v>3.5790066666666007</c:v>
                </c:pt>
                <c:pt idx="221">
                  <c:v>6.3309139999999999</c:v>
                </c:pt>
                <c:pt idx="222">
                  <c:v>8.7987766666665976</c:v>
                </c:pt>
                <c:pt idx="223">
                  <c:v>12.164176666666592</c:v>
                </c:pt>
                <c:pt idx="224">
                  <c:v>-2.2041066699999945</c:v>
                </c:pt>
                <c:pt idx="225">
                  <c:v>0.16953699999999827</c:v>
                </c:pt>
                <c:pt idx="226">
                  <c:v>0.17721338999999858</c:v>
                </c:pt>
                <c:pt idx="227">
                  <c:v>2.5969864399999949</c:v>
                </c:pt>
                <c:pt idx="228">
                  <c:v>2.5851299999999995</c:v>
                </c:pt>
                <c:pt idx="229">
                  <c:v>3.7836763333333039</c:v>
                </c:pt>
                <c:pt idx="230">
                  <c:v>2.668996666666601</c:v>
                </c:pt>
                <c:pt idx="231">
                  <c:v>5.4796333333333038</c:v>
                </c:pt>
                <c:pt idx="232">
                  <c:v>7.7482733333333016</c:v>
                </c:pt>
                <c:pt idx="233">
                  <c:v>3.8389759999999882</c:v>
                </c:pt>
                <c:pt idx="234">
                  <c:v>5.8372549999999919</c:v>
                </c:pt>
                <c:pt idx="235">
                  <c:v>5.3884199999999964</c:v>
                </c:pt>
                <c:pt idx="236">
                  <c:v>5.9349528571428039</c:v>
                </c:pt>
                <c:pt idx="237">
                  <c:v>6.5749580303030086</c:v>
                </c:pt>
                <c:pt idx="238">
                  <c:v>9.5277180000000001</c:v>
                </c:pt>
                <c:pt idx="239">
                  <c:v>12.401649333333303</c:v>
                </c:pt>
                <c:pt idx="240">
                  <c:v>7.4776217777776992</c:v>
                </c:pt>
                <c:pt idx="241">
                  <c:v>1.8982217647057951</c:v>
                </c:pt>
                <c:pt idx="242">
                  <c:v>3.3495599999999968</c:v>
                </c:pt>
                <c:pt idx="243">
                  <c:v>5.5843427272726984</c:v>
                </c:pt>
                <c:pt idx="244">
                  <c:v>10.066115105263094</c:v>
                </c:pt>
                <c:pt idx="245">
                  <c:v>4.7765100000000018</c:v>
                </c:pt>
                <c:pt idx="246">
                  <c:v>2.9975699999999961</c:v>
                </c:pt>
                <c:pt idx="247">
                  <c:v>3.5124241935482985</c:v>
                </c:pt>
                <c:pt idx="248">
                  <c:v>5.1637566666666004</c:v>
                </c:pt>
                <c:pt idx="249">
                  <c:v>8.5471411111111024</c:v>
                </c:pt>
                <c:pt idx="250">
                  <c:v>3.7201087096773904</c:v>
                </c:pt>
                <c:pt idx="251">
                  <c:v>-3.8928200000000004</c:v>
                </c:pt>
                <c:pt idx="252">
                  <c:v>-5.0568540000000013</c:v>
                </c:pt>
                <c:pt idx="253">
                  <c:v>-9.2176666666702545E-2</c:v>
                </c:pt>
                <c:pt idx="254">
                  <c:v>-3.6866060606101314E-2</c:v>
                </c:pt>
                <c:pt idx="255">
                  <c:v>-0.21521545454550051</c:v>
                </c:pt>
                <c:pt idx="256">
                  <c:v>2.7637073333333007</c:v>
                </c:pt>
                <c:pt idx="257">
                  <c:v>5.4744899999999888</c:v>
                </c:pt>
                <c:pt idx="258">
                  <c:v>3.1222283870966976</c:v>
                </c:pt>
                <c:pt idx="259">
                  <c:v>-8.9029999999993947E-2</c:v>
                </c:pt>
                <c:pt idx="260">
                  <c:v>2.6294463076921915</c:v>
                </c:pt>
                <c:pt idx="261">
                  <c:v>5.5727145454545024</c:v>
                </c:pt>
                <c:pt idx="262">
                  <c:v>0.9047292173912922</c:v>
                </c:pt>
                <c:pt idx="263">
                  <c:v>2.9826300000000003</c:v>
                </c:pt>
                <c:pt idx="264">
                  <c:v>3.5878100000000046</c:v>
                </c:pt>
                <c:pt idx="265">
                  <c:v>6.1565366666666108</c:v>
                </c:pt>
                <c:pt idx="266">
                  <c:v>5.0002953225805982</c:v>
                </c:pt>
                <c:pt idx="267">
                  <c:v>6.5354548275862072</c:v>
                </c:pt>
                <c:pt idx="268">
                  <c:v>7.5677559677418884</c:v>
                </c:pt>
                <c:pt idx="269">
                  <c:v>6.5630109677418886</c:v>
                </c:pt>
                <c:pt idx="270">
                  <c:v>-0.21991290322588952</c:v>
                </c:pt>
                <c:pt idx="271">
                  <c:v>1.2930499999999938</c:v>
                </c:pt>
                <c:pt idx="272">
                  <c:v>3.1629346666666081</c:v>
                </c:pt>
                <c:pt idx="273">
                  <c:v>0.85904399999999725</c:v>
                </c:pt>
                <c:pt idx="274">
                  <c:v>-2.1588814516128991</c:v>
                </c:pt>
                <c:pt idx="275">
                  <c:v>-1.3843966666666887</c:v>
                </c:pt>
                <c:pt idx="276">
                  <c:v>2.4429299999999898</c:v>
                </c:pt>
                <c:pt idx="277">
                  <c:v>2.2903599999999926</c:v>
                </c:pt>
                <c:pt idx="278">
                  <c:v>2.8258447058823037</c:v>
                </c:pt>
                <c:pt idx="279">
                  <c:v>3.7782214285713991</c:v>
                </c:pt>
                <c:pt idx="280">
                  <c:v>3.2146614285714037</c:v>
                </c:pt>
                <c:pt idx="281">
                  <c:v>1.9706739999999883</c:v>
                </c:pt>
                <c:pt idx="282">
                  <c:v>3.6003299999999996</c:v>
                </c:pt>
                <c:pt idx="283">
                  <c:v>0.47725272727269896</c:v>
                </c:pt>
                <c:pt idx="284">
                  <c:v>2.5594600000000014</c:v>
                </c:pt>
                <c:pt idx="285">
                  <c:v>3.7238232258063988</c:v>
                </c:pt>
                <c:pt idx="286">
                  <c:v>2.0585266666666087</c:v>
                </c:pt>
                <c:pt idx="287">
                  <c:v>10.7887566666666</c:v>
                </c:pt>
                <c:pt idx="288">
                  <c:v>-3.442584838709692</c:v>
                </c:pt>
                <c:pt idx="289">
                  <c:v>-3.4530699999999968</c:v>
                </c:pt>
                <c:pt idx="290">
                  <c:v>-0.33651000000000408</c:v>
                </c:pt>
                <c:pt idx="291">
                  <c:v>2.2904117647001954E-2</c:v>
                </c:pt>
                <c:pt idx="292">
                  <c:v>3.9150364705881913</c:v>
                </c:pt>
                <c:pt idx="293">
                  <c:v>-2.0402150000000034</c:v>
                </c:pt>
                <c:pt idx="294">
                  <c:v>7.6914736363635967</c:v>
                </c:pt>
                <c:pt idx="295">
                  <c:v>-1.3357333333333941</c:v>
                </c:pt>
                <c:pt idx="296">
                  <c:v>-4.6188299999999884</c:v>
                </c:pt>
                <c:pt idx="297">
                  <c:v>1.2879833333333011</c:v>
                </c:pt>
                <c:pt idx="298">
                  <c:v>1.9458333333333115</c:v>
                </c:pt>
                <c:pt idx="299">
                  <c:v>2.6662660000000074</c:v>
                </c:pt>
                <c:pt idx="300">
                  <c:v>-0.35062999999999533</c:v>
                </c:pt>
                <c:pt idx="301">
                  <c:v>1.7706150000000065</c:v>
                </c:pt>
                <c:pt idx="302">
                  <c:v>-0.91415000000000646</c:v>
                </c:pt>
                <c:pt idx="303">
                  <c:v>5.6968533333332942</c:v>
                </c:pt>
                <c:pt idx="304">
                  <c:v>-1.646436670000007</c:v>
                </c:pt>
                <c:pt idx="305">
                  <c:v>5.727384561403511</c:v>
                </c:pt>
                <c:pt idx="306">
                  <c:v>0.59533333333330063</c:v>
                </c:pt>
                <c:pt idx="307">
                  <c:v>-0.27994354838710933</c:v>
                </c:pt>
                <c:pt idx="308">
                  <c:v>4.2557399999999888</c:v>
                </c:pt>
                <c:pt idx="309">
                  <c:v>3.8947000000000003</c:v>
                </c:pt>
                <c:pt idx="310">
                  <c:v>2.2473449999999957</c:v>
                </c:pt>
                <c:pt idx="311">
                  <c:v>2.9942499999999939</c:v>
                </c:pt>
                <c:pt idx="312">
                  <c:v>8.2922300000000035</c:v>
                </c:pt>
                <c:pt idx="313">
                  <c:v>6.4720466666665999</c:v>
                </c:pt>
                <c:pt idx="314">
                  <c:v>2.1979224242423925</c:v>
                </c:pt>
                <c:pt idx="315">
                  <c:v>4.402860000000004</c:v>
                </c:pt>
                <c:pt idx="316">
                  <c:v>10.860884186046505</c:v>
                </c:pt>
                <c:pt idx="317">
                  <c:v>4.25779</c:v>
                </c:pt>
                <c:pt idx="318">
                  <c:v>-0.89404451612909952</c:v>
                </c:pt>
                <c:pt idx="319">
                  <c:v>0.42841612903220039</c:v>
                </c:pt>
                <c:pt idx="320">
                  <c:v>5.9393657142856995</c:v>
                </c:pt>
                <c:pt idx="321">
                  <c:v>5.3018333333332919</c:v>
                </c:pt>
                <c:pt idx="322">
                  <c:v>7.7524860000000047</c:v>
                </c:pt>
                <c:pt idx="323">
                  <c:v>5.4638335483871003</c:v>
                </c:pt>
                <c:pt idx="324">
                  <c:v>6.1556300000000022</c:v>
                </c:pt>
                <c:pt idx="325">
                  <c:v>5.7964510526315109</c:v>
                </c:pt>
                <c:pt idx="326">
                  <c:v>1.842025806451602</c:v>
                </c:pt>
                <c:pt idx="327">
                  <c:v>7.1152566666665962</c:v>
                </c:pt>
                <c:pt idx="328">
                  <c:v>5.4343659999999971</c:v>
                </c:pt>
                <c:pt idx="329">
                  <c:v>4.3672551515150957</c:v>
                </c:pt>
                <c:pt idx="330">
                  <c:v>7.1366000000000014</c:v>
                </c:pt>
                <c:pt idx="331">
                  <c:v>2.0214500000000015</c:v>
                </c:pt>
                <c:pt idx="332">
                  <c:v>8.8790766666665917</c:v>
                </c:pt>
                <c:pt idx="333">
                  <c:v>6.5566266666666024</c:v>
                </c:pt>
                <c:pt idx="334">
                  <c:v>6.4385726666666017</c:v>
                </c:pt>
                <c:pt idx="335">
                  <c:v>8.8157869032257992</c:v>
                </c:pt>
                <c:pt idx="336">
                  <c:v>-1.3832199999999943</c:v>
                </c:pt>
                <c:pt idx="337">
                  <c:v>-1.0613900000000029</c:v>
                </c:pt>
                <c:pt idx="338">
                  <c:v>-0.66948909090909581</c:v>
                </c:pt>
                <c:pt idx="339">
                  <c:v>0.68633711111110074</c:v>
                </c:pt>
                <c:pt idx="340">
                  <c:v>-4.3050085714286013</c:v>
                </c:pt>
                <c:pt idx="341">
                  <c:v>1.7495299999999929</c:v>
                </c:pt>
                <c:pt idx="342">
                  <c:v>-2.3751900000000035</c:v>
                </c:pt>
                <c:pt idx="343">
                  <c:v>-0.11045733333340024</c:v>
                </c:pt>
                <c:pt idx="344">
                  <c:v>-6.1126166666666961</c:v>
                </c:pt>
                <c:pt idx="345">
                  <c:v>-3.5279073333333884</c:v>
                </c:pt>
                <c:pt idx="346">
                  <c:v>-9.147350000000003</c:v>
                </c:pt>
                <c:pt idx="347">
                  <c:v>3.418873333333309</c:v>
                </c:pt>
                <c:pt idx="348">
                  <c:v>2.1709966666665963</c:v>
                </c:pt>
                <c:pt idx="349">
                  <c:v>-8.1863533333334004</c:v>
                </c:pt>
                <c:pt idx="350">
                  <c:v>1.1004766666665944</c:v>
                </c:pt>
                <c:pt idx="351">
                  <c:v>-1.6976666666707274E-2</c:v>
                </c:pt>
                <c:pt idx="352">
                  <c:v>-3.6946700000000021</c:v>
                </c:pt>
                <c:pt idx="353">
                  <c:v>-4.662193330000008</c:v>
                </c:pt>
                <c:pt idx="354">
                  <c:v>-5.8266016700000023</c:v>
                </c:pt>
                <c:pt idx="355">
                  <c:v>-6.9031200000000013</c:v>
                </c:pt>
                <c:pt idx="356">
                  <c:v>-7.2192966699999914</c:v>
                </c:pt>
                <c:pt idx="357">
                  <c:v>0.27484266999999818</c:v>
                </c:pt>
                <c:pt idx="358">
                  <c:v>3.843740000000011</c:v>
                </c:pt>
                <c:pt idx="359">
                  <c:v>3.8122366699999901</c:v>
                </c:pt>
                <c:pt idx="360">
                  <c:v>4.38964</c:v>
                </c:pt>
                <c:pt idx="361">
                  <c:v>1.7067693300000002</c:v>
                </c:pt>
                <c:pt idx="362">
                  <c:v>-3.7528400000000062</c:v>
                </c:pt>
                <c:pt idx="363">
                  <c:v>7.2096832999999947</c:v>
                </c:pt>
                <c:pt idx="364">
                  <c:v>4.8160167000000058</c:v>
                </c:pt>
                <c:pt idx="365">
                  <c:v>3.6703633000000053</c:v>
                </c:pt>
                <c:pt idx="366">
                  <c:v>7.7459533000000107</c:v>
                </c:pt>
                <c:pt idx="367">
                  <c:v>16.282788300000007</c:v>
                </c:pt>
                <c:pt idx="368">
                  <c:v>1.8078931000000011</c:v>
                </c:pt>
                <c:pt idx="369">
                  <c:v>-5.5508858000000032</c:v>
                </c:pt>
                <c:pt idx="370">
                  <c:v>2.5799104999999969</c:v>
                </c:pt>
                <c:pt idx="371">
                  <c:v>-0.4442316999999889</c:v>
                </c:pt>
                <c:pt idx="372">
                  <c:v>10.803660000000008</c:v>
                </c:pt>
                <c:pt idx="373">
                  <c:v>3.7400432999999964</c:v>
                </c:pt>
                <c:pt idx="374">
                  <c:v>1.3839583999999974</c:v>
                </c:pt>
                <c:pt idx="375">
                  <c:v>4.3009016999999972</c:v>
                </c:pt>
                <c:pt idx="376">
                  <c:v>6.6679699999994568E-2</c:v>
                </c:pt>
                <c:pt idx="377">
                  <c:v>-1.9129700000000014</c:v>
                </c:pt>
                <c:pt idx="378">
                  <c:v>8.4621166999999957</c:v>
                </c:pt>
                <c:pt idx="379">
                  <c:v>-3.0320932999999997</c:v>
                </c:pt>
                <c:pt idx="380">
                  <c:v>9.0299214000000063</c:v>
                </c:pt>
                <c:pt idx="381">
                  <c:v>6.201923899999997</c:v>
                </c:pt>
                <c:pt idx="382">
                  <c:v>-0.7940483999999941</c:v>
                </c:pt>
                <c:pt idx="383">
                  <c:v>8.2696503000000092</c:v>
                </c:pt>
                <c:pt idx="384">
                  <c:v>1.1942205882352113</c:v>
                </c:pt>
                <c:pt idx="385">
                  <c:v>-0.84409285714289695</c:v>
                </c:pt>
                <c:pt idx="386">
                  <c:v>-0.14665518918930331</c:v>
                </c:pt>
                <c:pt idx="387">
                  <c:v>2.6049000000000007</c:v>
                </c:pt>
                <c:pt idx="388">
                  <c:v>2.6880516666665955</c:v>
                </c:pt>
                <c:pt idx="389">
                  <c:v>5.6350933333333018</c:v>
                </c:pt>
                <c:pt idx="390">
                  <c:v>3.7897766666666115</c:v>
                </c:pt>
                <c:pt idx="391">
                  <c:v>6.24664333333331</c:v>
                </c:pt>
                <c:pt idx="392">
                  <c:v>4.4833808387096923</c:v>
                </c:pt>
                <c:pt idx="393">
                  <c:v>4.7875026666665974</c:v>
                </c:pt>
                <c:pt idx="394">
                  <c:v>7.5080483333332921</c:v>
                </c:pt>
                <c:pt idx="395">
                  <c:v>8.4987899999999996</c:v>
                </c:pt>
                <c:pt idx="396">
                  <c:v>6.6358766666666043</c:v>
                </c:pt>
                <c:pt idx="397">
                  <c:v>6.1117166666665952</c:v>
                </c:pt>
                <c:pt idx="398">
                  <c:v>9.1614733333332907</c:v>
                </c:pt>
                <c:pt idx="399">
                  <c:v>-1.8492899999999963</c:v>
                </c:pt>
                <c:pt idx="400">
                  <c:v>6.7361896551702216E-2</c:v>
                </c:pt>
                <c:pt idx="401">
                  <c:v>1.8321949999999987</c:v>
                </c:pt>
                <c:pt idx="402">
                  <c:v>4.3869866666666013</c:v>
                </c:pt>
                <c:pt idx="403">
                  <c:v>1.6960857142857009</c:v>
                </c:pt>
                <c:pt idx="404">
                  <c:v>-3.0188369677420042</c:v>
                </c:pt>
                <c:pt idx="405">
                  <c:v>2.4249933333333047</c:v>
                </c:pt>
                <c:pt idx="406">
                  <c:v>-1.7170885714286044</c:v>
                </c:pt>
                <c:pt idx="407">
                  <c:v>2.9138155172412894</c:v>
                </c:pt>
                <c:pt idx="408">
                  <c:v>0.42876811764699596</c:v>
                </c:pt>
                <c:pt idx="409">
                  <c:v>4.273606774193496</c:v>
                </c:pt>
                <c:pt idx="410">
                  <c:v>4.7393950000000018</c:v>
                </c:pt>
                <c:pt idx="411">
                  <c:v>5.6667433333333008</c:v>
                </c:pt>
                <c:pt idx="412">
                  <c:v>3.5042746774193034</c:v>
                </c:pt>
                <c:pt idx="413">
                  <c:v>7.8884148387096928</c:v>
                </c:pt>
                <c:pt idx="414">
                  <c:v>1.0796456451612926</c:v>
                </c:pt>
                <c:pt idx="415">
                  <c:v>6.457196129032198</c:v>
                </c:pt>
                <c:pt idx="416">
                  <c:v>-0.67527655172419543</c:v>
                </c:pt>
                <c:pt idx="417">
                  <c:v>2.2887928571428091</c:v>
                </c:pt>
                <c:pt idx="418">
                  <c:v>1.7518635862068095</c:v>
                </c:pt>
                <c:pt idx="419">
                  <c:v>3.4570575862068011</c:v>
                </c:pt>
                <c:pt idx="420">
                  <c:v>4.7384733333332889</c:v>
                </c:pt>
                <c:pt idx="421">
                  <c:v>1.4762785714284945</c:v>
                </c:pt>
                <c:pt idx="422">
                  <c:v>5.6614816129032022</c:v>
                </c:pt>
                <c:pt idx="423">
                  <c:v>6.0307799999999929</c:v>
                </c:pt>
                <c:pt idx="424">
                  <c:v>5.939657741935406</c:v>
                </c:pt>
                <c:pt idx="425">
                  <c:v>8.8669000000000011</c:v>
                </c:pt>
                <c:pt idx="426">
                  <c:v>9.4448989032257913</c:v>
                </c:pt>
                <c:pt idx="427">
                  <c:v>0.32134333333330289</c:v>
                </c:pt>
                <c:pt idx="428">
                  <c:v>-4.5679233333333968</c:v>
                </c:pt>
                <c:pt idx="429">
                  <c:v>-0.64816999999999325</c:v>
                </c:pt>
                <c:pt idx="430">
                  <c:v>0.14778333333329385</c:v>
                </c:pt>
                <c:pt idx="431">
                  <c:v>1.1194588709677049</c:v>
                </c:pt>
                <c:pt idx="432">
                  <c:v>1.4145806666665948</c:v>
                </c:pt>
                <c:pt idx="433">
                  <c:v>1.6174566666665982</c:v>
                </c:pt>
                <c:pt idx="434">
                  <c:v>1.533450000000002</c:v>
                </c:pt>
                <c:pt idx="435">
                  <c:v>4.1520193333332998</c:v>
                </c:pt>
                <c:pt idx="436">
                  <c:v>3.3191773333333003</c:v>
                </c:pt>
                <c:pt idx="437">
                  <c:v>6.7272200000000026</c:v>
                </c:pt>
                <c:pt idx="438">
                  <c:v>8.0055766666665988</c:v>
                </c:pt>
                <c:pt idx="439">
                  <c:v>5.9711300000000023</c:v>
                </c:pt>
                <c:pt idx="440">
                  <c:v>5.452899655172402</c:v>
                </c:pt>
                <c:pt idx="441">
                  <c:v>7.7779344827586101</c:v>
                </c:pt>
                <c:pt idx="442">
                  <c:v>8.0739227586206965</c:v>
                </c:pt>
                <c:pt idx="443">
                  <c:v>5.9977433333333039</c:v>
                </c:pt>
                <c:pt idx="444">
                  <c:v>7.2760700000000043</c:v>
                </c:pt>
                <c:pt idx="445">
                  <c:v>1.2918038709676978</c:v>
                </c:pt>
                <c:pt idx="446">
                  <c:v>-3.4676900000000046</c:v>
                </c:pt>
                <c:pt idx="447">
                  <c:v>-0.39731419354839659</c:v>
                </c:pt>
                <c:pt idx="448">
                  <c:v>0.48404333333330385</c:v>
                </c:pt>
                <c:pt idx="449">
                  <c:v>-2.7717899999999958</c:v>
                </c:pt>
                <c:pt idx="450">
                  <c:v>-3.3848359999999929</c:v>
                </c:pt>
                <c:pt idx="451">
                  <c:v>1.2835199999999958</c:v>
                </c:pt>
                <c:pt idx="452">
                  <c:v>-0.81675400000000309</c:v>
                </c:pt>
                <c:pt idx="453">
                  <c:v>-6.014480000000006</c:v>
                </c:pt>
                <c:pt idx="454">
                  <c:v>4.8576383870966993</c:v>
                </c:pt>
                <c:pt idx="455">
                  <c:v>5.4545342424242023</c:v>
                </c:pt>
                <c:pt idx="456">
                  <c:v>5.908435294117595</c:v>
                </c:pt>
                <c:pt idx="457">
                  <c:v>4.3800333870967023</c:v>
                </c:pt>
                <c:pt idx="458">
                  <c:v>7.5908199999999937</c:v>
                </c:pt>
                <c:pt idx="459">
                  <c:v>-3.806129999999996</c:v>
                </c:pt>
                <c:pt idx="460">
                  <c:v>5.9699619354837949</c:v>
                </c:pt>
                <c:pt idx="461">
                  <c:v>-0.31214333333339539</c:v>
                </c:pt>
                <c:pt idx="462">
                  <c:v>10.20786666666659</c:v>
                </c:pt>
                <c:pt idx="463">
                  <c:v>8.0984000000000123</c:v>
                </c:pt>
                <c:pt idx="464">
                  <c:v>-2.0984243548386985</c:v>
                </c:pt>
                <c:pt idx="465">
                  <c:v>2.3478416129032098</c:v>
                </c:pt>
                <c:pt idx="466">
                  <c:v>4.4715716774193055</c:v>
                </c:pt>
                <c:pt idx="467">
                  <c:v>5.1106086666666002</c:v>
                </c:pt>
                <c:pt idx="468">
                  <c:v>6.2694230000000033</c:v>
                </c:pt>
                <c:pt idx="469">
                  <c:v>4.4048348387095899</c:v>
                </c:pt>
                <c:pt idx="470">
                  <c:v>7.5881799999999942</c:v>
                </c:pt>
                <c:pt idx="471">
                  <c:v>5.7966677419354014</c:v>
                </c:pt>
                <c:pt idx="472">
                  <c:v>5.8164233333333044</c:v>
                </c:pt>
                <c:pt idx="473">
                  <c:v>7.0986759999999975</c:v>
                </c:pt>
                <c:pt idx="474">
                  <c:v>8.1095213333332978</c:v>
                </c:pt>
                <c:pt idx="475">
                  <c:v>7.2552816666665976</c:v>
                </c:pt>
                <c:pt idx="476">
                  <c:v>9.3233557096773936</c:v>
                </c:pt>
                <c:pt idx="477">
                  <c:v>6.845839666666599</c:v>
                </c:pt>
                <c:pt idx="478">
                  <c:v>1.6364960000000082</c:v>
                </c:pt>
                <c:pt idx="479">
                  <c:v>3.6858206666666007</c:v>
                </c:pt>
                <c:pt idx="480">
                  <c:v>1.3656366666666031</c:v>
                </c:pt>
                <c:pt idx="481">
                  <c:v>4.2336051515150928</c:v>
                </c:pt>
                <c:pt idx="482">
                  <c:v>-4.0079099999999954</c:v>
                </c:pt>
                <c:pt idx="483">
                  <c:v>0.65365599999999802</c:v>
                </c:pt>
                <c:pt idx="484">
                  <c:v>2.4438393333333011</c:v>
                </c:pt>
                <c:pt idx="485">
                  <c:v>-0.99976999999999805</c:v>
                </c:pt>
                <c:pt idx="486">
                  <c:v>-1.3051250000000039</c:v>
                </c:pt>
                <c:pt idx="487">
                  <c:v>3.0567433333333014</c:v>
                </c:pt>
                <c:pt idx="488">
                  <c:v>1.1205316666665937</c:v>
                </c:pt>
                <c:pt idx="489">
                  <c:v>-0.33970333333340363</c:v>
                </c:pt>
                <c:pt idx="490">
                  <c:v>-4.1458533333333918</c:v>
                </c:pt>
                <c:pt idx="491">
                  <c:v>-2.4967099999999931</c:v>
                </c:pt>
                <c:pt idx="492">
                  <c:v>3.7899233333332916</c:v>
                </c:pt>
                <c:pt idx="493">
                  <c:v>0.72566000000000486</c:v>
                </c:pt>
                <c:pt idx="494">
                  <c:v>1.1900200000000041</c:v>
                </c:pt>
                <c:pt idx="495">
                  <c:v>8.6175633333332939</c:v>
                </c:pt>
                <c:pt idx="496">
                  <c:v>-2.0542699999999883</c:v>
                </c:pt>
                <c:pt idx="497">
                  <c:v>-4.1263666666666978</c:v>
                </c:pt>
                <c:pt idx="498">
                  <c:v>3.6436100000000096</c:v>
                </c:pt>
                <c:pt idx="499">
                  <c:v>0.63721333333329255</c:v>
                </c:pt>
                <c:pt idx="500">
                  <c:v>4.0633066666665911</c:v>
                </c:pt>
                <c:pt idx="501">
                  <c:v>-12.757649999999998</c:v>
                </c:pt>
                <c:pt idx="502">
                  <c:v>2.0093733333333006</c:v>
                </c:pt>
                <c:pt idx="503">
                  <c:v>-7.3812533333334045</c:v>
                </c:pt>
                <c:pt idx="504">
                  <c:v>3.2207766666665947</c:v>
                </c:pt>
                <c:pt idx="505">
                  <c:v>4.0260000000003515E-2</c:v>
                </c:pt>
                <c:pt idx="506">
                  <c:v>0.45134333333331256</c:v>
                </c:pt>
                <c:pt idx="507">
                  <c:v>-1.8368060000000099</c:v>
                </c:pt>
                <c:pt idx="508">
                  <c:v>-1.5764400000000052</c:v>
                </c:pt>
                <c:pt idx="509">
                  <c:v>2.5935533333332899</c:v>
                </c:pt>
                <c:pt idx="510">
                  <c:v>-7.006153333333387</c:v>
                </c:pt>
                <c:pt idx="511">
                  <c:v>-2.0779066666667063</c:v>
                </c:pt>
                <c:pt idx="512">
                  <c:v>-0.47091500000000508</c:v>
                </c:pt>
                <c:pt idx="513">
                  <c:v>4.4254099999999994</c:v>
                </c:pt>
                <c:pt idx="514">
                  <c:v>1.9347366666665948</c:v>
                </c:pt>
                <c:pt idx="515">
                  <c:v>1.442731666666603</c:v>
                </c:pt>
                <c:pt idx="516">
                  <c:v>1.1747239999999977</c:v>
                </c:pt>
                <c:pt idx="517">
                  <c:v>-1.664363333333398</c:v>
                </c:pt>
                <c:pt idx="518">
                  <c:v>-0.4932066666666941</c:v>
                </c:pt>
                <c:pt idx="519">
                  <c:v>-6.6141533333333911</c:v>
                </c:pt>
                <c:pt idx="520">
                  <c:v>-5.8116633333333994</c:v>
                </c:pt>
                <c:pt idx="521">
                  <c:v>0.19618000000001246</c:v>
                </c:pt>
                <c:pt idx="522">
                  <c:v>2.4374733333333012</c:v>
                </c:pt>
                <c:pt idx="523">
                  <c:v>-5.0746166666666994</c:v>
                </c:pt>
                <c:pt idx="524">
                  <c:v>-2.8231999999999999</c:v>
                </c:pt>
                <c:pt idx="525">
                  <c:v>-3.957778333333394</c:v>
                </c:pt>
                <c:pt idx="526">
                  <c:v>2.2290950000000009</c:v>
                </c:pt>
                <c:pt idx="527">
                  <c:v>0.49337066666660689</c:v>
                </c:pt>
                <c:pt idx="528">
                  <c:v>-4.0249066666666948</c:v>
                </c:pt>
                <c:pt idx="529">
                  <c:v>-2.768250000000009</c:v>
                </c:pt>
                <c:pt idx="530">
                  <c:v>-4.6290826666667044</c:v>
                </c:pt>
                <c:pt idx="531">
                  <c:v>-0.67578333333339913</c:v>
                </c:pt>
                <c:pt idx="532">
                  <c:v>-2.303165000000007</c:v>
                </c:pt>
                <c:pt idx="533">
                  <c:v>1.1242600000000067</c:v>
                </c:pt>
                <c:pt idx="534">
                  <c:v>3.9857566666666031</c:v>
                </c:pt>
                <c:pt idx="535">
                  <c:v>0.16805666666660102</c:v>
                </c:pt>
                <c:pt idx="536">
                  <c:v>0.30934666666659894</c:v>
                </c:pt>
                <c:pt idx="537">
                  <c:v>-0.69611499999999182</c:v>
                </c:pt>
                <c:pt idx="538">
                  <c:v>0.7313766666666055</c:v>
                </c:pt>
                <c:pt idx="539">
                  <c:v>-6.1370975862069059</c:v>
                </c:pt>
                <c:pt idx="540">
                  <c:v>-4.7393896774193962</c:v>
                </c:pt>
                <c:pt idx="541">
                  <c:v>-6.0388666666666921</c:v>
                </c:pt>
                <c:pt idx="542">
                  <c:v>-3.5313900000000018</c:v>
                </c:pt>
                <c:pt idx="543">
                  <c:v>3.9365980645161045</c:v>
                </c:pt>
                <c:pt idx="544">
                  <c:v>-3.1071483870967995</c:v>
                </c:pt>
                <c:pt idx="545">
                  <c:v>-0.95943333333339353</c:v>
                </c:pt>
                <c:pt idx="546">
                  <c:v>-1.1392265517241924</c:v>
                </c:pt>
                <c:pt idx="547">
                  <c:v>-8.2763333333403466E-2</c:v>
                </c:pt>
                <c:pt idx="548">
                  <c:v>3.6336026666665902</c:v>
                </c:pt>
                <c:pt idx="549">
                  <c:v>-0.34858166666670343</c:v>
                </c:pt>
                <c:pt idx="550">
                  <c:v>2.3859700000000004</c:v>
                </c:pt>
                <c:pt idx="551">
                  <c:v>0.24281666666659873</c:v>
                </c:pt>
                <c:pt idx="552">
                  <c:v>1.7318600000000117</c:v>
                </c:pt>
                <c:pt idx="553">
                  <c:v>3.348193103448196</c:v>
                </c:pt>
                <c:pt idx="554">
                  <c:v>3.1913266666665976</c:v>
                </c:pt>
                <c:pt idx="555">
                  <c:v>2.3300316666665992</c:v>
                </c:pt>
                <c:pt idx="556">
                  <c:v>7.5259109677418934</c:v>
                </c:pt>
                <c:pt idx="557">
                  <c:v>1.0022899999999879</c:v>
                </c:pt>
                <c:pt idx="558">
                  <c:v>-9.4976129032303902E-2</c:v>
                </c:pt>
                <c:pt idx="559">
                  <c:v>-3.8908800000000099</c:v>
                </c:pt>
                <c:pt idx="560">
                  <c:v>-4.3738900000000029</c:v>
                </c:pt>
                <c:pt idx="561">
                  <c:v>-1.4744833333333958</c:v>
                </c:pt>
                <c:pt idx="562">
                  <c:v>-6.3189166666667091</c:v>
                </c:pt>
                <c:pt idx="563">
                  <c:v>-2.7860100000000045</c:v>
                </c:pt>
                <c:pt idx="564">
                  <c:v>-3.0409816666666956</c:v>
                </c:pt>
                <c:pt idx="565">
                  <c:v>9.1016666666604351E-2</c:v>
                </c:pt>
                <c:pt idx="566">
                  <c:v>-2.2794033333333914</c:v>
                </c:pt>
                <c:pt idx="567">
                  <c:v>1.838946666666601</c:v>
                </c:pt>
                <c:pt idx="568">
                  <c:v>0.78427666666659945</c:v>
                </c:pt>
                <c:pt idx="569">
                  <c:v>3.0819598064516072</c:v>
                </c:pt>
                <c:pt idx="570">
                  <c:v>8.0853039999999936</c:v>
                </c:pt>
                <c:pt idx="571">
                  <c:v>4.0015433333333021</c:v>
                </c:pt>
                <c:pt idx="572">
                  <c:v>1.0136783333332886</c:v>
                </c:pt>
                <c:pt idx="573">
                  <c:v>1.0193066666665942</c:v>
                </c:pt>
                <c:pt idx="574">
                  <c:v>-2.9383870967905068E-3</c:v>
                </c:pt>
                <c:pt idx="575">
                  <c:v>0.97005967741930021</c:v>
                </c:pt>
                <c:pt idx="576">
                  <c:v>-6.8327509677420011</c:v>
                </c:pt>
                <c:pt idx="577">
                  <c:v>0.98891999999999314</c:v>
                </c:pt>
                <c:pt idx="578">
                  <c:v>0.78134066666659407</c:v>
                </c:pt>
                <c:pt idx="579">
                  <c:v>-1.1153066666666973</c:v>
                </c:pt>
                <c:pt idx="580">
                  <c:v>-2.9407100000000099</c:v>
                </c:pt>
                <c:pt idx="581">
                  <c:v>2.0181150000000088</c:v>
                </c:pt>
                <c:pt idx="582">
                  <c:v>0.18656000000000006</c:v>
                </c:pt>
                <c:pt idx="583">
                  <c:v>2.7908683333332931</c:v>
                </c:pt>
                <c:pt idx="584">
                  <c:v>-5.0945732258064993</c:v>
                </c:pt>
                <c:pt idx="585">
                  <c:v>3.1472749999999934</c:v>
                </c:pt>
                <c:pt idx="586">
                  <c:v>3.3766016666666019</c:v>
                </c:pt>
                <c:pt idx="587">
                  <c:v>-2.2753126700000053</c:v>
                </c:pt>
                <c:pt idx="588">
                  <c:v>-6.3865399999999966</c:v>
                </c:pt>
                <c:pt idx="589">
                  <c:v>-6.0393449999999973</c:v>
                </c:pt>
                <c:pt idx="590">
                  <c:v>-5.0532166699999976</c:v>
                </c:pt>
                <c:pt idx="591">
                  <c:v>-4.344380000000001</c:v>
                </c:pt>
                <c:pt idx="592">
                  <c:v>1.3571699999999964</c:v>
                </c:pt>
                <c:pt idx="593">
                  <c:v>2.7099635483871083</c:v>
                </c:pt>
                <c:pt idx="594">
                  <c:v>5.4762883870967016</c:v>
                </c:pt>
                <c:pt idx="595">
                  <c:v>3.0051088387096883</c:v>
                </c:pt>
                <c:pt idx="596">
                  <c:v>3.6908033333332924</c:v>
                </c:pt>
                <c:pt idx="597">
                  <c:v>2.3844909677418968</c:v>
                </c:pt>
                <c:pt idx="598">
                  <c:v>3.5381466666666057</c:v>
                </c:pt>
                <c:pt idx="599">
                  <c:v>1.2660557575756997</c:v>
                </c:pt>
                <c:pt idx="600">
                  <c:v>7.1206700000000041</c:v>
                </c:pt>
                <c:pt idx="601">
                  <c:v>7.4734439393938885</c:v>
                </c:pt>
                <c:pt idx="602">
                  <c:v>5.0352719696968933</c:v>
                </c:pt>
                <c:pt idx="603">
                  <c:v>1.514480000000006</c:v>
                </c:pt>
                <c:pt idx="604">
                  <c:v>2.7011483333332933</c:v>
                </c:pt>
                <c:pt idx="605">
                  <c:v>-3.1623233333334042</c:v>
                </c:pt>
                <c:pt idx="606">
                  <c:v>4.2421216666666055</c:v>
                </c:pt>
                <c:pt idx="607">
                  <c:v>1.2348174193547976</c:v>
                </c:pt>
                <c:pt idx="608">
                  <c:v>-2.875860000000003</c:v>
                </c:pt>
                <c:pt idx="609">
                  <c:v>-5.8151666666666983</c:v>
                </c:pt>
                <c:pt idx="610">
                  <c:v>-2.6343492307693026</c:v>
                </c:pt>
                <c:pt idx="611">
                  <c:v>2.7732966666666101</c:v>
                </c:pt>
                <c:pt idx="612">
                  <c:v>0.38983333333329995</c:v>
                </c:pt>
                <c:pt idx="613">
                  <c:v>-0.1394290322581071</c:v>
                </c:pt>
                <c:pt idx="614">
                  <c:v>-0.32371500000000708</c:v>
                </c:pt>
                <c:pt idx="615">
                  <c:v>-0.63272166666671126</c:v>
                </c:pt>
                <c:pt idx="616">
                  <c:v>-1.2922299999999893</c:v>
                </c:pt>
                <c:pt idx="617">
                  <c:v>2.8459233333333032</c:v>
                </c:pt>
                <c:pt idx="618">
                  <c:v>-0.717296666666698</c:v>
                </c:pt>
                <c:pt idx="619">
                  <c:v>1.8822533333332956</c:v>
                </c:pt>
                <c:pt idx="620">
                  <c:v>-1.5739006666667024</c:v>
                </c:pt>
                <c:pt idx="621">
                  <c:v>4.0229700000000008</c:v>
                </c:pt>
                <c:pt idx="622">
                  <c:v>4.3056466666665898</c:v>
                </c:pt>
                <c:pt idx="623">
                  <c:v>-2.3710099999999983</c:v>
                </c:pt>
                <c:pt idx="624">
                  <c:v>6.5141653333333025</c:v>
                </c:pt>
                <c:pt idx="625">
                  <c:v>11.559042666666599</c:v>
                </c:pt>
                <c:pt idx="626">
                  <c:v>12.018162999999994</c:v>
                </c:pt>
                <c:pt idx="627">
                  <c:v>9.0974183333332945</c:v>
                </c:pt>
                <c:pt idx="628">
                  <c:v>-2.6318066666666908</c:v>
                </c:pt>
                <c:pt idx="629">
                  <c:v>5.979849999999999</c:v>
                </c:pt>
                <c:pt idx="630">
                  <c:v>4.1136439999999936</c:v>
                </c:pt>
                <c:pt idx="631">
                  <c:v>3.3024366666665941</c:v>
                </c:pt>
                <c:pt idx="632">
                  <c:v>9.0973900000000043</c:v>
                </c:pt>
                <c:pt idx="633">
                  <c:v>7.8375166666666019</c:v>
                </c:pt>
                <c:pt idx="634">
                  <c:v>3.4036899999999974</c:v>
                </c:pt>
                <c:pt idx="635">
                  <c:v>-5.3120933333333937</c:v>
                </c:pt>
                <c:pt idx="636">
                  <c:v>-0.40276451612909625</c:v>
                </c:pt>
                <c:pt idx="637">
                  <c:v>2.4295883333332995</c:v>
                </c:pt>
                <c:pt idx="638">
                  <c:v>0.49444838709669625</c:v>
                </c:pt>
                <c:pt idx="639">
                  <c:v>2.7401066666665912</c:v>
                </c:pt>
                <c:pt idx="640">
                  <c:v>7.1639864516128995</c:v>
                </c:pt>
                <c:pt idx="641">
                  <c:v>9.4909766666665973</c:v>
                </c:pt>
                <c:pt idx="642">
                  <c:v>10.226990000000001</c:v>
                </c:pt>
                <c:pt idx="643">
                  <c:v>6.3450766666665999</c:v>
                </c:pt>
                <c:pt idx="644">
                  <c:v>7.4564966666666095</c:v>
                </c:pt>
                <c:pt idx="645">
                  <c:v>6.5426033333333038</c:v>
                </c:pt>
                <c:pt idx="646">
                  <c:v>8.7192659999999904</c:v>
                </c:pt>
                <c:pt idx="647">
                  <c:v>8.3400033333332999</c:v>
                </c:pt>
                <c:pt idx="648">
                  <c:v>0.84968451612900253</c:v>
                </c:pt>
                <c:pt idx="649">
                  <c:v>0.78046599999998989</c:v>
                </c:pt>
                <c:pt idx="650">
                  <c:v>-0.47650000000000148</c:v>
                </c:pt>
                <c:pt idx="651">
                  <c:v>5.7738966666666016</c:v>
                </c:pt>
                <c:pt idx="652">
                  <c:v>1.5404699999999991</c:v>
                </c:pt>
                <c:pt idx="653">
                  <c:v>3.6515440000000012</c:v>
                </c:pt>
                <c:pt idx="654">
                  <c:v>4.1877733333332969</c:v>
                </c:pt>
                <c:pt idx="655">
                  <c:v>2.1481929729728932</c:v>
                </c:pt>
                <c:pt idx="656">
                  <c:v>-4.4647449999999935</c:v>
                </c:pt>
                <c:pt idx="657">
                  <c:v>-3.3405833333333987</c:v>
                </c:pt>
                <c:pt idx="658">
                  <c:v>-2.3226465151516038</c:v>
                </c:pt>
                <c:pt idx="659">
                  <c:v>-1.7288521621621982</c:v>
                </c:pt>
                <c:pt idx="660">
                  <c:v>-3.4334543243243871</c:v>
                </c:pt>
                <c:pt idx="661">
                  <c:v>1.622726666666594</c:v>
                </c:pt>
                <c:pt idx="662">
                  <c:v>0.16137000000000512</c:v>
                </c:pt>
                <c:pt idx="663">
                  <c:v>2.4532533333332935</c:v>
                </c:pt>
                <c:pt idx="664">
                  <c:v>1.2946866666666068</c:v>
                </c:pt>
                <c:pt idx="665">
                  <c:v>4.5590200000000038</c:v>
                </c:pt>
                <c:pt idx="666">
                  <c:v>6.3664733333333032</c:v>
                </c:pt>
                <c:pt idx="667">
                  <c:v>6.0197333333332921</c:v>
                </c:pt>
                <c:pt idx="668">
                  <c:v>5.0011099999999971</c:v>
                </c:pt>
                <c:pt idx="669">
                  <c:v>2.9745033333333026</c:v>
                </c:pt>
                <c:pt idx="670">
                  <c:v>3.9000726666666026</c:v>
                </c:pt>
                <c:pt idx="671">
                  <c:v>9.0747562580644967</c:v>
                </c:pt>
                <c:pt idx="672">
                  <c:v>-7.0807993333334025</c:v>
                </c:pt>
                <c:pt idx="673">
                  <c:v>-7.9200055172413926</c:v>
                </c:pt>
                <c:pt idx="674">
                  <c:v>-9.0532466666667091</c:v>
                </c:pt>
                <c:pt idx="675">
                  <c:v>-3.6165100000000052</c:v>
                </c:pt>
                <c:pt idx="676">
                  <c:v>-10.723124677419406</c:v>
                </c:pt>
                <c:pt idx="677">
                  <c:v>-6.9320216666666994</c:v>
                </c:pt>
                <c:pt idx="678">
                  <c:v>-2.2314635483870973</c:v>
                </c:pt>
                <c:pt idx="679">
                  <c:v>-6.4580839999999995</c:v>
                </c:pt>
                <c:pt idx="680">
                  <c:v>-0.41022666666670204</c:v>
                </c:pt>
                <c:pt idx="681">
                  <c:v>-3.6861799999999931</c:v>
                </c:pt>
                <c:pt idx="682">
                  <c:v>0.15302666666660514</c:v>
                </c:pt>
                <c:pt idx="683">
                  <c:v>4.8265999999999991</c:v>
                </c:pt>
                <c:pt idx="684">
                  <c:v>4.4191106666665974</c:v>
                </c:pt>
                <c:pt idx="685">
                  <c:v>3.0529666666665918</c:v>
                </c:pt>
                <c:pt idx="686">
                  <c:v>2.2937239999999974</c:v>
                </c:pt>
                <c:pt idx="687">
                  <c:v>5.2933526666666069</c:v>
                </c:pt>
                <c:pt idx="688">
                  <c:v>-2.5575740000000025</c:v>
                </c:pt>
                <c:pt idx="689">
                  <c:v>-0.56378333333339015</c:v>
                </c:pt>
                <c:pt idx="690">
                  <c:v>2.7019133333332945</c:v>
                </c:pt>
                <c:pt idx="691">
                  <c:v>3.0833333333077917E-3</c:v>
                </c:pt>
                <c:pt idx="692">
                  <c:v>0.71764499999999032</c:v>
                </c:pt>
                <c:pt idx="693">
                  <c:v>-2.9485633333333965</c:v>
                </c:pt>
                <c:pt idx="694">
                  <c:v>2.1303100000000086</c:v>
                </c:pt>
                <c:pt idx="695">
                  <c:v>0.48996999999999957</c:v>
                </c:pt>
                <c:pt idx="696">
                  <c:v>0.37393666666659442</c:v>
                </c:pt>
                <c:pt idx="697">
                  <c:v>0.94170666666660452</c:v>
                </c:pt>
                <c:pt idx="698">
                  <c:v>1.6413366666665894</c:v>
                </c:pt>
                <c:pt idx="699">
                  <c:v>4.2905173333332982</c:v>
                </c:pt>
                <c:pt idx="700">
                  <c:v>3.2631733333332988</c:v>
                </c:pt>
                <c:pt idx="701">
                  <c:v>-6.8604160000000007</c:v>
                </c:pt>
                <c:pt idx="702">
                  <c:v>-1.6148999999999916</c:v>
                </c:pt>
                <c:pt idx="703">
                  <c:v>-0.15595666666669672</c:v>
                </c:pt>
                <c:pt idx="704">
                  <c:v>-7.741846666666703</c:v>
                </c:pt>
                <c:pt idx="705">
                  <c:v>4.8630133333332992</c:v>
                </c:pt>
                <c:pt idx="706">
                  <c:v>3.7827133333333052</c:v>
                </c:pt>
                <c:pt idx="707">
                  <c:v>4.9810966666665877</c:v>
                </c:pt>
                <c:pt idx="708">
                  <c:v>6.1971366666666086</c:v>
                </c:pt>
                <c:pt idx="709">
                  <c:v>2.1198733333333024</c:v>
                </c:pt>
                <c:pt idx="710">
                  <c:v>4.1937649999999991</c:v>
                </c:pt>
                <c:pt idx="711">
                  <c:v>6.8873643225805949</c:v>
                </c:pt>
                <c:pt idx="712">
                  <c:v>8.8884139999999974</c:v>
                </c:pt>
                <c:pt idx="713">
                  <c:v>9.0913614516128973</c:v>
                </c:pt>
                <c:pt idx="714">
                  <c:v>-0.22081000000000017</c:v>
                </c:pt>
                <c:pt idx="715">
                  <c:v>4.18093733333329</c:v>
                </c:pt>
                <c:pt idx="716">
                  <c:v>1.3839100000000002</c:v>
                </c:pt>
                <c:pt idx="717">
                  <c:v>6.3781266666666028</c:v>
                </c:pt>
                <c:pt idx="718">
                  <c:v>2.3908733333333032</c:v>
                </c:pt>
                <c:pt idx="719">
                  <c:v>3.7312150000000059</c:v>
                </c:pt>
                <c:pt idx="720">
                  <c:v>-2.3856900000000039</c:v>
                </c:pt>
                <c:pt idx="721">
                  <c:v>-2.5500799999999941</c:v>
                </c:pt>
                <c:pt idx="722">
                  <c:v>-1.5160487099999997</c:v>
                </c:pt>
                <c:pt idx="723">
                  <c:v>1.2250948499999978</c:v>
                </c:pt>
                <c:pt idx="724">
                  <c:v>2.2639835299999973</c:v>
                </c:pt>
                <c:pt idx="725">
                  <c:v>0.94035000000000224</c:v>
                </c:pt>
                <c:pt idx="726">
                  <c:v>0.76320666999999531</c:v>
                </c:pt>
                <c:pt idx="727">
                  <c:v>2.9061008599999951</c:v>
                </c:pt>
                <c:pt idx="728">
                  <c:v>-2.5485480645161971</c:v>
                </c:pt>
                <c:pt idx="729">
                  <c:v>9.6570639999999912</c:v>
                </c:pt>
                <c:pt idx="730">
                  <c:v>-1.4998199999999997</c:v>
                </c:pt>
                <c:pt idx="731">
                  <c:v>0.32004352941169145</c:v>
                </c:pt>
                <c:pt idx="732">
                  <c:v>-5.4182342424243046</c:v>
                </c:pt>
                <c:pt idx="733">
                  <c:v>-3.4726799999999969</c:v>
                </c:pt>
                <c:pt idx="734">
                  <c:v>-2.9764435294117959</c:v>
                </c:pt>
                <c:pt idx="735">
                  <c:v>11.663256666666598</c:v>
                </c:pt>
                <c:pt idx="736">
                  <c:v>-1.7188640000000035</c:v>
                </c:pt>
                <c:pt idx="737">
                  <c:v>-2.9305999999999983</c:v>
                </c:pt>
                <c:pt idx="738">
                  <c:v>-1.3090065800000019</c:v>
                </c:pt>
                <c:pt idx="739">
                  <c:v>-2.4939133300000051</c:v>
                </c:pt>
                <c:pt idx="740">
                  <c:v>-2.2436433899999955</c:v>
                </c:pt>
                <c:pt idx="741">
                  <c:v>-3.3016980599999997</c:v>
                </c:pt>
                <c:pt idx="742">
                  <c:v>-3.5239700000000056</c:v>
                </c:pt>
                <c:pt idx="743">
                  <c:v>-2.2954966699999986</c:v>
                </c:pt>
                <c:pt idx="744">
                  <c:v>-4.7768812899999986</c:v>
                </c:pt>
                <c:pt idx="745">
                  <c:v>-2.8512099999999947</c:v>
                </c:pt>
                <c:pt idx="746">
                  <c:v>-0.68330499999999716</c:v>
                </c:pt>
                <c:pt idx="747">
                  <c:v>-1.3557300000000012</c:v>
                </c:pt>
                <c:pt idx="748">
                  <c:v>-1.9389926499999959</c:v>
                </c:pt>
                <c:pt idx="749">
                  <c:v>-3.1274199999984376E-3</c:v>
                </c:pt>
                <c:pt idx="750">
                  <c:v>1.4776090300000035</c:v>
                </c:pt>
                <c:pt idx="751">
                  <c:v>-2.203014710000005</c:v>
                </c:pt>
                <c:pt idx="752">
                  <c:v>0.28188870967738922</c:v>
                </c:pt>
                <c:pt idx="753">
                  <c:v>3.8374833333333029</c:v>
                </c:pt>
                <c:pt idx="754">
                  <c:v>-0.3539391176471014</c:v>
                </c:pt>
                <c:pt idx="755">
                  <c:v>4.797749290322507</c:v>
                </c:pt>
                <c:pt idx="756">
                  <c:v>-5.0700954054053966</c:v>
                </c:pt>
                <c:pt idx="757">
                  <c:v>8.5744433333332921</c:v>
                </c:pt>
                <c:pt idx="758">
                  <c:v>7.6748566666665994</c:v>
                </c:pt>
                <c:pt idx="759">
                  <c:v>8.8712566666665964</c:v>
                </c:pt>
                <c:pt idx="760">
                  <c:v>9.2856450000000024</c:v>
                </c:pt>
                <c:pt idx="761">
                  <c:v>-0.56456066666670779</c:v>
                </c:pt>
                <c:pt idx="762">
                  <c:v>4.992990000000006</c:v>
                </c:pt>
                <c:pt idx="763">
                  <c:v>3.6985099999999989</c:v>
                </c:pt>
                <c:pt idx="764">
                  <c:v>-2.1115999999999957</c:v>
                </c:pt>
                <c:pt idx="765">
                  <c:v>6.4070133333332961</c:v>
                </c:pt>
                <c:pt idx="766">
                  <c:v>6.3678766666665894</c:v>
                </c:pt>
                <c:pt idx="767">
                  <c:v>8.4514666666665903</c:v>
                </c:pt>
                <c:pt idx="768">
                  <c:v>2.7516149696968952</c:v>
                </c:pt>
                <c:pt idx="769">
                  <c:v>6.6287342424242084</c:v>
                </c:pt>
                <c:pt idx="770">
                  <c:v>3.807075999999995</c:v>
                </c:pt>
                <c:pt idx="771">
                  <c:v>4.9613183333332955</c:v>
                </c:pt>
                <c:pt idx="772">
                  <c:v>2.2376560000000012</c:v>
                </c:pt>
                <c:pt idx="773">
                  <c:v>6.4124433333333002</c:v>
                </c:pt>
                <c:pt idx="774">
                  <c:v>6.1360733333333002</c:v>
                </c:pt>
                <c:pt idx="775">
                  <c:v>5.7491966666666059</c:v>
                </c:pt>
                <c:pt idx="776">
                  <c:v>7.7742266666666069</c:v>
                </c:pt>
                <c:pt idx="777">
                  <c:v>0.50139000000000067</c:v>
                </c:pt>
                <c:pt idx="778">
                  <c:v>1.0921633333332892</c:v>
                </c:pt>
                <c:pt idx="779">
                  <c:v>2.6306299999999965</c:v>
                </c:pt>
                <c:pt idx="780">
                  <c:v>3.8154766666665978</c:v>
                </c:pt>
                <c:pt idx="781">
                  <c:v>3.7553333333333114</c:v>
                </c:pt>
                <c:pt idx="782">
                  <c:v>2.9355266666665898</c:v>
                </c:pt>
                <c:pt idx="783">
                  <c:v>3.873096451612895</c:v>
                </c:pt>
                <c:pt idx="784">
                  <c:v>5.1580760000000083</c:v>
                </c:pt>
                <c:pt idx="785">
                  <c:v>-1.7595448484849072</c:v>
                </c:pt>
                <c:pt idx="786">
                  <c:v>4.4487645161290033</c:v>
                </c:pt>
                <c:pt idx="787">
                  <c:v>4.3776366666665893</c:v>
                </c:pt>
                <c:pt idx="788">
                  <c:v>4.6538666666666018</c:v>
                </c:pt>
                <c:pt idx="789">
                  <c:v>7.3362466666665966</c:v>
                </c:pt>
                <c:pt idx="790">
                  <c:v>4.1850266666666016</c:v>
                </c:pt>
                <c:pt idx="791">
                  <c:v>4.6486400000000003</c:v>
                </c:pt>
                <c:pt idx="792">
                  <c:v>5.2466050000000024</c:v>
                </c:pt>
                <c:pt idx="793">
                  <c:v>7.2222766666666018</c:v>
                </c:pt>
                <c:pt idx="794">
                  <c:v>5.5900961290322044</c:v>
                </c:pt>
                <c:pt idx="795">
                  <c:v>4.479015000000004</c:v>
                </c:pt>
                <c:pt idx="796">
                  <c:v>8.7267900000000083</c:v>
                </c:pt>
                <c:pt idx="797">
                  <c:v>-0.42750516129031269</c:v>
                </c:pt>
                <c:pt idx="798">
                  <c:v>-6.5600000000642922E-4</c:v>
                </c:pt>
                <c:pt idx="799">
                  <c:v>4.1321016129031989</c:v>
                </c:pt>
                <c:pt idx="800">
                  <c:v>1.256929999999997</c:v>
                </c:pt>
                <c:pt idx="801">
                  <c:v>6.1706400000000059</c:v>
                </c:pt>
                <c:pt idx="802">
                  <c:v>4.6743866666666065</c:v>
                </c:pt>
                <c:pt idx="803">
                  <c:v>8.4279516666665941</c:v>
                </c:pt>
                <c:pt idx="804">
                  <c:v>8.5668103225806007</c:v>
                </c:pt>
                <c:pt idx="805">
                  <c:v>4.209546666666597</c:v>
                </c:pt>
                <c:pt idx="806">
                  <c:v>6.3843199999999882</c:v>
                </c:pt>
                <c:pt idx="807">
                  <c:v>5.2926816666665957</c:v>
                </c:pt>
                <c:pt idx="808">
                  <c:v>9.9072013548387048</c:v>
                </c:pt>
                <c:pt idx="809">
                  <c:v>7.946706333333303</c:v>
                </c:pt>
                <c:pt idx="810">
                  <c:v>7.5926733333332947</c:v>
                </c:pt>
                <c:pt idx="811">
                  <c:v>12.352024</c:v>
                </c:pt>
                <c:pt idx="812">
                  <c:v>7.9943793333332991</c:v>
                </c:pt>
                <c:pt idx="813">
                  <c:v>7.9268800000000113</c:v>
                </c:pt>
                <c:pt idx="814">
                  <c:v>10.835059999999999</c:v>
                </c:pt>
                <c:pt idx="815">
                  <c:v>5.4021121052631003</c:v>
                </c:pt>
                <c:pt idx="816">
                  <c:v>2.0657133333333064</c:v>
                </c:pt>
                <c:pt idx="817">
                  <c:v>2.4537167741934951</c:v>
                </c:pt>
                <c:pt idx="818">
                  <c:v>3.7452833333332904</c:v>
                </c:pt>
                <c:pt idx="819">
                  <c:v>3.0986622580644934</c:v>
                </c:pt>
                <c:pt idx="820">
                  <c:v>7.9110200000000077</c:v>
                </c:pt>
                <c:pt idx="821">
                  <c:v>8.5825976129032</c:v>
                </c:pt>
                <c:pt idx="822">
                  <c:v>8.1491240000000005</c:v>
                </c:pt>
                <c:pt idx="823">
                  <c:v>9.9656140000000022</c:v>
                </c:pt>
                <c:pt idx="824">
                  <c:v>5.6474242424242078</c:v>
                </c:pt>
                <c:pt idx="825">
                  <c:v>2.852720000000005</c:v>
                </c:pt>
                <c:pt idx="826">
                  <c:v>4.1219732258063999</c:v>
                </c:pt>
                <c:pt idx="827">
                  <c:v>6.1319533333332998</c:v>
                </c:pt>
                <c:pt idx="828">
                  <c:v>5.9186287179487067</c:v>
                </c:pt>
                <c:pt idx="829">
                  <c:v>3.2001910270270031</c:v>
                </c:pt>
                <c:pt idx="830">
                  <c:v>11.144220000000004</c:v>
                </c:pt>
                <c:pt idx="831">
                  <c:v>6.1629400000000061</c:v>
                </c:pt>
                <c:pt idx="832">
                  <c:v>2.5379793548387113</c:v>
                </c:pt>
                <c:pt idx="833">
                  <c:v>5.4331124516128995</c:v>
                </c:pt>
                <c:pt idx="834">
                  <c:v>-2.3974766666667051</c:v>
                </c:pt>
                <c:pt idx="835">
                  <c:v>4.8563900000000046</c:v>
                </c:pt>
                <c:pt idx="836">
                  <c:v>6.9998803225805943</c:v>
                </c:pt>
                <c:pt idx="837">
                  <c:v>5.1792339999999939</c:v>
                </c:pt>
                <c:pt idx="838">
                  <c:v>6.5744729032257965</c:v>
                </c:pt>
                <c:pt idx="839">
                  <c:v>5.303319333333306</c:v>
                </c:pt>
                <c:pt idx="840">
                  <c:v>-2.5714833333334042</c:v>
                </c:pt>
                <c:pt idx="841">
                  <c:v>1.6083399999999983</c:v>
                </c:pt>
                <c:pt idx="842">
                  <c:v>2.3418049999999937</c:v>
                </c:pt>
                <c:pt idx="843">
                  <c:v>5.1745566666665894</c:v>
                </c:pt>
                <c:pt idx="844">
                  <c:v>3.4511049999999983</c:v>
                </c:pt>
                <c:pt idx="845">
                  <c:v>0.60994999999999777</c:v>
                </c:pt>
                <c:pt idx="846">
                  <c:v>3.3168599999999913</c:v>
                </c:pt>
                <c:pt idx="847">
                  <c:v>-0.12859666666670932</c:v>
                </c:pt>
                <c:pt idx="848">
                  <c:v>-1.4599333333333959</c:v>
                </c:pt>
                <c:pt idx="849">
                  <c:v>-2.5074166666666997</c:v>
                </c:pt>
                <c:pt idx="850">
                  <c:v>-6.2482733333334011</c:v>
                </c:pt>
                <c:pt idx="851">
                  <c:v>-2.5202450000000027</c:v>
                </c:pt>
                <c:pt idx="852">
                  <c:v>-3.7470766666667004</c:v>
                </c:pt>
                <c:pt idx="853">
                  <c:v>-1.4675133333334003</c:v>
                </c:pt>
                <c:pt idx="854">
                  <c:v>-1.9553483333334043</c:v>
                </c:pt>
                <c:pt idx="855">
                  <c:v>-1.8260999999999967</c:v>
                </c:pt>
                <c:pt idx="856">
                  <c:v>-3.6129533333333939</c:v>
                </c:pt>
                <c:pt idx="857">
                  <c:v>-2.2265100000000047</c:v>
                </c:pt>
                <c:pt idx="858">
                  <c:v>-5.9500772580645958</c:v>
                </c:pt>
                <c:pt idx="859">
                  <c:v>-0.28465333333340936</c:v>
                </c:pt>
                <c:pt idx="860">
                  <c:v>0.42296666666659632</c:v>
                </c:pt>
                <c:pt idx="861">
                  <c:v>3.9277166666665977</c:v>
                </c:pt>
                <c:pt idx="862">
                  <c:v>-4.9363249999999965</c:v>
                </c:pt>
                <c:pt idx="863">
                  <c:v>-0.37358666666669649</c:v>
                </c:pt>
                <c:pt idx="864">
                  <c:v>3.8182199999999966</c:v>
                </c:pt>
                <c:pt idx="865">
                  <c:v>3.7493466666665967</c:v>
                </c:pt>
                <c:pt idx="866">
                  <c:v>0.90674333333330992</c:v>
                </c:pt>
                <c:pt idx="867">
                  <c:v>4.8705666666665905</c:v>
                </c:pt>
                <c:pt idx="868">
                  <c:v>4.3499266666666045</c:v>
                </c:pt>
                <c:pt idx="869">
                  <c:v>1.3998893333332916</c:v>
                </c:pt>
                <c:pt idx="870">
                  <c:v>8.4849999999931924E-3</c:v>
                </c:pt>
                <c:pt idx="871">
                  <c:v>4.7569549999999907</c:v>
                </c:pt>
                <c:pt idx="872">
                  <c:v>6.263033333333297</c:v>
                </c:pt>
                <c:pt idx="873">
                  <c:v>1.7997916666666072</c:v>
                </c:pt>
                <c:pt idx="874">
                  <c:v>-0.68376999999999555</c:v>
                </c:pt>
                <c:pt idx="875">
                  <c:v>4.7818577419353971</c:v>
                </c:pt>
                <c:pt idx="876">
                  <c:v>1.4445733333332953</c:v>
                </c:pt>
                <c:pt idx="877">
                  <c:v>4.7246099999999984</c:v>
                </c:pt>
                <c:pt idx="878">
                  <c:v>5.2983799999999945</c:v>
                </c:pt>
                <c:pt idx="879">
                  <c:v>1.7308366666666046</c:v>
                </c:pt>
                <c:pt idx="880">
                  <c:v>5.5088733333332982</c:v>
                </c:pt>
                <c:pt idx="881">
                  <c:v>-4.5413105263158968</c:v>
                </c:pt>
                <c:pt idx="882">
                  <c:v>1.4093600000000066</c:v>
                </c:pt>
                <c:pt idx="883">
                  <c:v>-2.1009512727273005</c:v>
                </c:pt>
                <c:pt idx="884">
                  <c:v>7.3288029032257924</c:v>
                </c:pt>
                <c:pt idx="885">
                  <c:v>4.0442266666666029</c:v>
                </c:pt>
                <c:pt idx="886">
                  <c:v>7.0930187272727068</c:v>
                </c:pt>
                <c:pt idx="887">
                  <c:v>7.8258828571428012</c:v>
                </c:pt>
                <c:pt idx="888">
                  <c:v>4.6991333333332932</c:v>
                </c:pt>
                <c:pt idx="889">
                  <c:v>3.7511206060605957</c:v>
                </c:pt>
                <c:pt idx="890">
                  <c:v>7.9846600000000052</c:v>
                </c:pt>
                <c:pt idx="891">
                  <c:v>-1.2969200000000001</c:v>
                </c:pt>
                <c:pt idx="892">
                  <c:v>-5.3297116699999947</c:v>
                </c:pt>
                <c:pt idx="893">
                  <c:v>0.88665000000000305</c:v>
                </c:pt>
                <c:pt idx="894">
                  <c:v>-8.3256333300000023</c:v>
                </c:pt>
                <c:pt idx="895">
                  <c:v>-11.761939999999996</c:v>
                </c:pt>
                <c:pt idx="896">
                  <c:v>-4.772066670000001</c:v>
                </c:pt>
                <c:pt idx="897">
                  <c:v>-4.3037626699999976</c:v>
                </c:pt>
                <c:pt idx="898">
                  <c:v>-2.1906000000000034</c:v>
                </c:pt>
                <c:pt idx="899">
                  <c:v>-4.846650000000011</c:v>
                </c:pt>
                <c:pt idx="900">
                  <c:v>-1.5263633299999952</c:v>
                </c:pt>
                <c:pt idx="901">
                  <c:v>1.2020949999999999</c:v>
                </c:pt>
                <c:pt idx="902">
                  <c:v>2.5590366700000118</c:v>
                </c:pt>
                <c:pt idx="903">
                  <c:v>3.1472966700000029</c:v>
                </c:pt>
                <c:pt idx="904">
                  <c:v>4.7919833299999937</c:v>
                </c:pt>
                <c:pt idx="905">
                  <c:v>-2.6631073300000025</c:v>
                </c:pt>
                <c:pt idx="906">
                  <c:v>4.5208766699999927</c:v>
                </c:pt>
                <c:pt idx="907">
                  <c:v>6.0849699999999984</c:v>
                </c:pt>
                <c:pt idx="908">
                  <c:v>-3.1672366700000083</c:v>
                </c:pt>
                <c:pt idx="909">
                  <c:v>6.0917273299999977</c:v>
                </c:pt>
                <c:pt idx="910">
                  <c:v>2.2382883300000032</c:v>
                </c:pt>
                <c:pt idx="911">
                  <c:v>8.9128733299999965</c:v>
                </c:pt>
                <c:pt idx="912">
                  <c:v>-0.69628097999999738</c:v>
                </c:pt>
                <c:pt idx="913">
                  <c:v>0.68863326999999686</c:v>
                </c:pt>
                <c:pt idx="914">
                  <c:v>4.1070166700000073</c:v>
                </c:pt>
                <c:pt idx="915">
                  <c:v>-1.5917766700000016</c:v>
                </c:pt>
                <c:pt idx="916">
                  <c:v>2.4225338699999952</c:v>
                </c:pt>
                <c:pt idx="917">
                  <c:v>0.81922649999999919</c:v>
                </c:pt>
                <c:pt idx="918">
                  <c:v>0.26962140000000545</c:v>
                </c:pt>
                <c:pt idx="919">
                  <c:v>-2.317735600000006</c:v>
                </c:pt>
                <c:pt idx="920">
                  <c:v>4.9076081999999985</c:v>
                </c:pt>
                <c:pt idx="921">
                  <c:v>-1.0273099999999999</c:v>
                </c:pt>
                <c:pt idx="922">
                  <c:v>2.473945999999998</c:v>
                </c:pt>
                <c:pt idx="923">
                  <c:v>7.6183850000000035</c:v>
                </c:pt>
                <c:pt idx="924">
                  <c:v>4.7094079999999963</c:v>
                </c:pt>
                <c:pt idx="925">
                  <c:v>6.243300000000005</c:v>
                </c:pt>
                <c:pt idx="926">
                  <c:v>2.8017700000000048</c:v>
                </c:pt>
                <c:pt idx="927">
                  <c:v>-0.77296400000000176</c:v>
                </c:pt>
                <c:pt idx="928">
                  <c:v>-5.9907066700000087</c:v>
                </c:pt>
                <c:pt idx="929">
                  <c:v>0.34457032000000254</c:v>
                </c:pt>
                <c:pt idx="930">
                  <c:v>-11.032456670000002</c:v>
                </c:pt>
                <c:pt idx="931">
                  <c:v>-1.4989612100000045</c:v>
                </c:pt>
                <c:pt idx="932">
                  <c:v>-10.386820320000012</c:v>
                </c:pt>
                <c:pt idx="933">
                  <c:v>2.3662700000000001</c:v>
                </c:pt>
                <c:pt idx="934">
                  <c:v>1.5519939999999934</c:v>
                </c:pt>
                <c:pt idx="935">
                  <c:v>3.2685599999999937</c:v>
                </c:pt>
                <c:pt idx="936">
                  <c:v>2.8560232999999897</c:v>
                </c:pt>
                <c:pt idx="937">
                  <c:v>3.4307400000000001</c:v>
                </c:pt>
                <c:pt idx="938">
                  <c:v>2.1523222000000004</c:v>
                </c:pt>
                <c:pt idx="939">
                  <c:v>3.6347460000000069</c:v>
                </c:pt>
                <c:pt idx="940">
                  <c:v>-6.8462387000000007</c:v>
                </c:pt>
                <c:pt idx="941">
                  <c:v>-2.6935225999999943</c:v>
                </c:pt>
                <c:pt idx="942">
                  <c:v>-2.180023300000002</c:v>
                </c:pt>
                <c:pt idx="943">
                  <c:v>-4.3703028999999987</c:v>
                </c:pt>
                <c:pt idx="944">
                  <c:v>2.4116060000000061</c:v>
                </c:pt>
                <c:pt idx="945">
                  <c:v>0.59342666666660193</c:v>
                </c:pt>
                <c:pt idx="946">
                  <c:v>5.9367933333333127</c:v>
                </c:pt>
                <c:pt idx="947">
                  <c:v>1.2087133333332929</c:v>
                </c:pt>
                <c:pt idx="948">
                  <c:v>4.0400990322579986</c:v>
                </c:pt>
                <c:pt idx="949">
                  <c:v>2.2364489032257922</c:v>
                </c:pt>
                <c:pt idx="950">
                  <c:v>4.4579399999999936</c:v>
                </c:pt>
                <c:pt idx="951">
                  <c:v>0.4564060000000012</c:v>
                </c:pt>
                <c:pt idx="952">
                  <c:v>4.1598599999999948</c:v>
                </c:pt>
                <c:pt idx="953">
                  <c:v>5.0990426666666053</c:v>
                </c:pt>
                <c:pt idx="954">
                  <c:v>5.2505593333332996</c:v>
                </c:pt>
                <c:pt idx="955">
                  <c:v>3.8501899999999978</c:v>
                </c:pt>
                <c:pt idx="956">
                  <c:v>6.8329416666665992</c:v>
                </c:pt>
                <c:pt idx="957">
                  <c:v>0.62870000000000914</c:v>
                </c:pt>
                <c:pt idx="958">
                  <c:v>0.20625666666660436</c:v>
                </c:pt>
                <c:pt idx="959">
                  <c:v>0.17697333333329368</c:v>
                </c:pt>
                <c:pt idx="960">
                  <c:v>2.9875333333333032</c:v>
                </c:pt>
                <c:pt idx="961">
                  <c:v>6.47371666666659</c:v>
                </c:pt>
                <c:pt idx="962">
                  <c:v>5.4195866666666035</c:v>
                </c:pt>
                <c:pt idx="963">
                  <c:v>6.3596793333332897</c:v>
                </c:pt>
                <c:pt idx="964">
                  <c:v>1.3016099999999966</c:v>
                </c:pt>
                <c:pt idx="965">
                  <c:v>0.32886000000000593</c:v>
                </c:pt>
                <c:pt idx="966">
                  <c:v>2.6108200000000039</c:v>
                </c:pt>
                <c:pt idx="967">
                  <c:v>4.7682326666666057</c:v>
                </c:pt>
                <c:pt idx="968">
                  <c:v>3.8394499999999994</c:v>
                </c:pt>
                <c:pt idx="969">
                  <c:v>0.38396000000000186</c:v>
                </c:pt>
                <c:pt idx="970">
                  <c:v>2.5966300000000047</c:v>
                </c:pt>
                <c:pt idx="971">
                  <c:v>3.5751566666666008</c:v>
                </c:pt>
                <c:pt idx="972">
                  <c:v>5.2637466666666057</c:v>
                </c:pt>
                <c:pt idx="973">
                  <c:v>3.5921033333332986</c:v>
                </c:pt>
                <c:pt idx="974">
                  <c:v>0.32790666666660684</c:v>
                </c:pt>
                <c:pt idx="975">
                  <c:v>4.0409700000000015</c:v>
                </c:pt>
                <c:pt idx="976">
                  <c:v>-1.9979160000000036</c:v>
                </c:pt>
                <c:pt idx="977">
                  <c:v>1.7706464705882041</c:v>
                </c:pt>
                <c:pt idx="978">
                  <c:v>1.1948366666666033</c:v>
                </c:pt>
                <c:pt idx="979">
                  <c:v>6.462286000000006E-2</c:v>
                </c:pt>
                <c:pt idx="980">
                  <c:v>-3.0036350000000027</c:v>
                </c:pt>
                <c:pt idx="981">
                  <c:v>-0.86162839000000702</c:v>
                </c:pt>
                <c:pt idx="982">
                  <c:v>0.1022109099999966</c:v>
                </c:pt>
                <c:pt idx="983">
                  <c:v>0.14656999999999698</c:v>
                </c:pt>
                <c:pt idx="984">
                  <c:v>6.7072862200000003</c:v>
                </c:pt>
                <c:pt idx="985">
                  <c:v>7.8990200000000073</c:v>
                </c:pt>
                <c:pt idx="986">
                  <c:v>7.1752066699999943</c:v>
                </c:pt>
                <c:pt idx="987">
                  <c:v>5.7054100000000005</c:v>
                </c:pt>
                <c:pt idx="988">
                  <c:v>1.0137600000000049</c:v>
                </c:pt>
                <c:pt idx="989">
                  <c:v>6.2714233000000092</c:v>
                </c:pt>
                <c:pt idx="990">
                  <c:v>8.3599118000000061</c:v>
                </c:pt>
                <c:pt idx="991">
                  <c:v>9.9410479000000009</c:v>
                </c:pt>
                <c:pt idx="992">
                  <c:v>-3.6234100000000069</c:v>
                </c:pt>
                <c:pt idx="993">
                  <c:v>4.7754366666666073</c:v>
                </c:pt>
                <c:pt idx="994">
                  <c:v>-1.8605400000000003</c:v>
                </c:pt>
                <c:pt idx="995">
                  <c:v>5.8491417777778025</c:v>
                </c:pt>
                <c:pt idx="996">
                  <c:v>-4.3052860000000095</c:v>
                </c:pt>
                <c:pt idx="997">
                  <c:v>4.1521941899999888</c:v>
                </c:pt>
                <c:pt idx="998">
                  <c:v>-0.15030570999999782</c:v>
                </c:pt>
                <c:pt idx="999">
                  <c:v>0.58186095000000648</c:v>
                </c:pt>
                <c:pt idx="1000">
                  <c:v>-6.1373043899999971</c:v>
                </c:pt>
                <c:pt idx="1001">
                  <c:v>2.7578654999999941</c:v>
                </c:pt>
                <c:pt idx="1002">
                  <c:v>8.3525499999999937</c:v>
                </c:pt>
                <c:pt idx="1003">
                  <c:v>1.2890440999999981</c:v>
                </c:pt>
                <c:pt idx="1004">
                  <c:v>4.9165311000000003</c:v>
                </c:pt>
                <c:pt idx="1005">
                  <c:v>-2.0901099999999957</c:v>
                </c:pt>
                <c:pt idx="1006">
                  <c:v>-0.43869850000000099</c:v>
                </c:pt>
                <c:pt idx="1007">
                  <c:v>4.519924599999996</c:v>
                </c:pt>
                <c:pt idx="1008">
                  <c:v>1.3012466666666</c:v>
                </c:pt>
                <c:pt idx="1009">
                  <c:v>-2.8225333333333964</c:v>
                </c:pt>
                <c:pt idx="1010">
                  <c:v>1.4226666666601773E-2</c:v>
                </c:pt>
                <c:pt idx="1011">
                  <c:v>-1.2411133333334021</c:v>
                </c:pt>
                <c:pt idx="1012">
                  <c:v>1.348399999999998</c:v>
                </c:pt>
                <c:pt idx="1013">
                  <c:v>-0.46943333333339865</c:v>
                </c:pt>
                <c:pt idx="1014">
                  <c:v>2.374633333333307</c:v>
                </c:pt>
                <c:pt idx="1015">
                  <c:v>-9.4464418400000056</c:v>
                </c:pt>
                <c:pt idx="1016">
                  <c:v>-8.2884817000000055</c:v>
                </c:pt>
                <c:pt idx="1017">
                  <c:v>-4.1364144799999991</c:v>
                </c:pt>
                <c:pt idx="1018">
                  <c:v>0.39428999999999803</c:v>
                </c:pt>
                <c:pt idx="1019">
                  <c:v>-3.2389460600000035</c:v>
                </c:pt>
                <c:pt idx="1020">
                  <c:v>-0.80743400000000065</c:v>
                </c:pt>
                <c:pt idx="1021">
                  <c:v>5.0978380000003654E-2</c:v>
                </c:pt>
                <c:pt idx="1022">
                  <c:v>1.717259999999996</c:v>
                </c:pt>
                <c:pt idx="1023">
                  <c:v>0.77180511999999624</c:v>
                </c:pt>
                <c:pt idx="1024">
                  <c:v>-1.3119596551724015</c:v>
                </c:pt>
                <c:pt idx="1025">
                  <c:v>0.10697500000000559</c:v>
                </c:pt>
                <c:pt idx="1026">
                  <c:v>0.17706599999999639</c:v>
                </c:pt>
                <c:pt idx="1027">
                  <c:v>-2.436791034482809</c:v>
                </c:pt>
                <c:pt idx="1028">
                  <c:v>-2.9864640000000122</c:v>
                </c:pt>
                <c:pt idx="1029">
                  <c:v>-4.3340133333334023</c:v>
                </c:pt>
                <c:pt idx="1030">
                  <c:v>-3.2812700000000063</c:v>
                </c:pt>
                <c:pt idx="1031">
                  <c:v>2.6765493333332984</c:v>
                </c:pt>
                <c:pt idx="1032">
                  <c:v>2.8143133333333026</c:v>
                </c:pt>
                <c:pt idx="1033">
                  <c:v>-2.9970200000000062</c:v>
                </c:pt>
                <c:pt idx="1034">
                  <c:v>-2.6913732258065011</c:v>
                </c:pt>
                <c:pt idx="1035">
                  <c:v>-5.051604999999995</c:v>
                </c:pt>
                <c:pt idx="1036">
                  <c:v>4.3989066666665906</c:v>
                </c:pt>
                <c:pt idx="1037">
                  <c:v>3.3136896774193048</c:v>
                </c:pt>
                <c:pt idx="1038">
                  <c:v>-1.2285177419355051</c:v>
                </c:pt>
                <c:pt idx="1039">
                  <c:v>-0.25327677419359418</c:v>
                </c:pt>
                <c:pt idx="1040">
                  <c:v>-0.31139333333339891</c:v>
                </c:pt>
                <c:pt idx="1041">
                  <c:v>5.8125374193548112</c:v>
                </c:pt>
                <c:pt idx="1042">
                  <c:v>1.420109999999994</c:v>
                </c:pt>
                <c:pt idx="1043">
                  <c:v>2.5039333333332934</c:v>
                </c:pt>
                <c:pt idx="1044">
                  <c:v>0.7723433333332963</c:v>
                </c:pt>
                <c:pt idx="1045">
                  <c:v>3.0220806666666107</c:v>
                </c:pt>
                <c:pt idx="1046">
                  <c:v>-1.2492066666666943</c:v>
                </c:pt>
                <c:pt idx="1047">
                  <c:v>4.1613575862068046</c:v>
                </c:pt>
                <c:pt idx="1048">
                  <c:v>0.26716333333330056</c:v>
                </c:pt>
                <c:pt idx="1049">
                  <c:v>1.9173083333333096</c:v>
                </c:pt>
                <c:pt idx="1050">
                  <c:v>-7.6443233333334035</c:v>
                </c:pt>
                <c:pt idx="1051">
                  <c:v>-4.1381093333334036</c:v>
                </c:pt>
                <c:pt idx="1052">
                  <c:v>-0.95155000000001166</c:v>
                </c:pt>
                <c:pt idx="1053">
                  <c:v>-1.4140833333333944</c:v>
                </c:pt>
                <c:pt idx="1054">
                  <c:v>-1.0803716129033063</c:v>
                </c:pt>
                <c:pt idx="1055">
                  <c:v>-3.4356826666667075</c:v>
                </c:pt>
                <c:pt idx="1056">
                  <c:v>5.6179733333332962</c:v>
                </c:pt>
                <c:pt idx="1057">
                  <c:v>2.3417933333332996</c:v>
                </c:pt>
                <c:pt idx="1058">
                  <c:v>-0.48397354838709816</c:v>
                </c:pt>
                <c:pt idx="1059">
                  <c:v>2.3908660000000026</c:v>
                </c:pt>
                <c:pt idx="1060">
                  <c:v>2.2565433333332976</c:v>
                </c:pt>
                <c:pt idx="1061">
                  <c:v>-0.77273666666668817</c:v>
                </c:pt>
                <c:pt idx="1062">
                  <c:v>2.8421266666666014</c:v>
                </c:pt>
                <c:pt idx="1063">
                  <c:v>-3.013783333333393</c:v>
                </c:pt>
                <c:pt idx="1064">
                  <c:v>3.6362277419354001</c:v>
                </c:pt>
                <c:pt idx="1065">
                  <c:v>-0.4955099999999959</c:v>
                </c:pt>
                <c:pt idx="1066">
                  <c:v>3.0248840000000001</c:v>
                </c:pt>
                <c:pt idx="1067">
                  <c:v>9.590666666659331E-2</c:v>
                </c:pt>
                <c:pt idx="1068">
                  <c:v>0.33446999999999605</c:v>
                </c:pt>
                <c:pt idx="1069">
                  <c:v>1.552109999999999</c:v>
                </c:pt>
                <c:pt idx="1070">
                  <c:v>8.9379473333332982</c:v>
                </c:pt>
                <c:pt idx="1071">
                  <c:v>3.1716899999999981</c:v>
                </c:pt>
                <c:pt idx="1072">
                  <c:v>-0.43412666666669963</c:v>
                </c:pt>
                <c:pt idx="1073">
                  <c:v>-8.4938333333397509E-2</c:v>
                </c:pt>
                <c:pt idx="1074">
                  <c:v>2.8969466666666079</c:v>
                </c:pt>
                <c:pt idx="1075">
                  <c:v>0.33426000000000045</c:v>
                </c:pt>
                <c:pt idx="1076">
                  <c:v>3.9561233333333092</c:v>
                </c:pt>
                <c:pt idx="1077">
                  <c:v>-8.3213066666667004</c:v>
                </c:pt>
                <c:pt idx="1078">
                  <c:v>1.5654314285714008</c:v>
                </c:pt>
                <c:pt idx="1079">
                  <c:v>-0.68747214285720304</c:v>
                </c:pt>
                <c:pt idx="1080">
                  <c:v>-0.21392333333339764</c:v>
                </c:pt>
                <c:pt idx="1081">
                  <c:v>-1.0905333333333971</c:v>
                </c:pt>
                <c:pt idx="1082">
                  <c:v>-2.660340000000005</c:v>
                </c:pt>
                <c:pt idx="1083">
                  <c:v>4.2239799999999974</c:v>
                </c:pt>
                <c:pt idx="1084">
                  <c:v>2.522352258064501</c:v>
                </c:pt>
                <c:pt idx="1085">
                  <c:v>4.849896666666595</c:v>
                </c:pt>
                <c:pt idx="1086">
                  <c:v>-1.2191382857142941</c:v>
                </c:pt>
                <c:pt idx="1087">
                  <c:v>0.23794333333330542</c:v>
                </c:pt>
                <c:pt idx="1088">
                  <c:v>-0.17708000000000368</c:v>
                </c:pt>
                <c:pt idx="1089">
                  <c:v>3.1477600000000052</c:v>
                </c:pt>
                <c:pt idx="1090">
                  <c:v>4.1756799999999998</c:v>
                </c:pt>
                <c:pt idx="1091">
                  <c:v>5.0155239999999992</c:v>
                </c:pt>
                <c:pt idx="1092">
                  <c:v>7.7492500000000035</c:v>
                </c:pt>
                <c:pt idx="1093">
                  <c:v>5.8846049999999934</c:v>
                </c:pt>
                <c:pt idx="1094">
                  <c:v>5.9784000000000077</c:v>
                </c:pt>
                <c:pt idx="1095">
                  <c:v>-0.25459999999999638</c:v>
                </c:pt>
                <c:pt idx="1096">
                  <c:v>-2.0736200000000053</c:v>
                </c:pt>
                <c:pt idx="1097">
                  <c:v>2.2611540000000048</c:v>
                </c:pt>
                <c:pt idx="1098">
                  <c:v>-0.42722000000000548</c:v>
                </c:pt>
                <c:pt idx="1099">
                  <c:v>3.5071999999999974</c:v>
                </c:pt>
                <c:pt idx="1100">
                  <c:v>2.4448399999999992</c:v>
                </c:pt>
                <c:pt idx="1101">
                  <c:v>-4.8119999999999976</c:v>
                </c:pt>
                <c:pt idx="1102">
                  <c:v>-1.6629199999999997</c:v>
                </c:pt>
                <c:pt idx="1103">
                  <c:v>-2.3645499999999942</c:v>
                </c:pt>
                <c:pt idx="1104">
                  <c:v>-1.0896900000000045</c:v>
                </c:pt>
                <c:pt idx="1105">
                  <c:v>-0.61835499999999399</c:v>
                </c:pt>
                <c:pt idx="1106">
                  <c:v>-2.3516099999999938</c:v>
                </c:pt>
                <c:pt idx="1107">
                  <c:v>-1.024240000000006</c:v>
                </c:pt>
                <c:pt idx="1108">
                  <c:v>-0.68430999999999642</c:v>
                </c:pt>
                <c:pt idx="1109">
                  <c:v>-2.6040199999999913</c:v>
                </c:pt>
                <c:pt idx="1110">
                  <c:v>9.6890999999999963</c:v>
                </c:pt>
                <c:pt idx="1111">
                  <c:v>6.1914299999999969</c:v>
                </c:pt>
                <c:pt idx="1112">
                  <c:v>-1.3726960000000048</c:v>
                </c:pt>
                <c:pt idx="1113">
                  <c:v>7.1697539999999975</c:v>
                </c:pt>
                <c:pt idx="1114">
                  <c:v>3.2666499999999985</c:v>
                </c:pt>
                <c:pt idx="1115">
                  <c:v>4.950010000000006</c:v>
                </c:pt>
                <c:pt idx="1116">
                  <c:v>2.8697499999999962</c:v>
                </c:pt>
                <c:pt idx="1117">
                  <c:v>5.5698799999999977</c:v>
                </c:pt>
                <c:pt idx="1118">
                  <c:v>7.1705400000000026</c:v>
                </c:pt>
                <c:pt idx="1119">
                  <c:v>5.7635599999999982</c:v>
                </c:pt>
                <c:pt idx="1120">
                  <c:v>0.23418399999999906</c:v>
                </c:pt>
                <c:pt idx="1121">
                  <c:v>-0.84312400000000309</c:v>
                </c:pt>
                <c:pt idx="1122">
                  <c:v>-3.9901700000000062</c:v>
                </c:pt>
                <c:pt idx="1123">
                  <c:v>-3.9500000000032287E-3</c:v>
                </c:pt>
                <c:pt idx="1124">
                  <c:v>1.4823999999999984</c:v>
                </c:pt>
                <c:pt idx="1125">
                  <c:v>-10.567350000000005</c:v>
                </c:pt>
                <c:pt idx="1126">
                  <c:v>-9.3632350000000031</c:v>
                </c:pt>
                <c:pt idx="1127">
                  <c:v>-8.1984800000000035</c:v>
                </c:pt>
                <c:pt idx="1128">
                  <c:v>-1.8884699999999981</c:v>
                </c:pt>
                <c:pt idx="1129">
                  <c:v>-2.7661499999999961</c:v>
                </c:pt>
                <c:pt idx="1130">
                  <c:v>-3.1440499999999929</c:v>
                </c:pt>
                <c:pt idx="1131">
                  <c:v>-4.7158100000000047</c:v>
                </c:pt>
                <c:pt idx="1132">
                  <c:v>-1.0611339999999956</c:v>
                </c:pt>
                <c:pt idx="1133">
                  <c:v>-4.9904860000000042</c:v>
                </c:pt>
                <c:pt idx="1134">
                  <c:v>0.24951000000000079</c:v>
                </c:pt>
                <c:pt idx="1135">
                  <c:v>0.21712999999999738</c:v>
                </c:pt>
                <c:pt idx="1136">
                  <c:v>-3.1059200000000118</c:v>
                </c:pt>
                <c:pt idx="1137">
                  <c:v>-2.5865859999999969</c:v>
                </c:pt>
                <c:pt idx="1138">
                  <c:v>-4.5253000000000014</c:v>
                </c:pt>
                <c:pt idx="1139">
                  <c:v>-10.567350000000005</c:v>
                </c:pt>
                <c:pt idx="1140">
                  <c:v>-4.2120359999999977</c:v>
                </c:pt>
                <c:pt idx="1141">
                  <c:v>-6.0453799999999944</c:v>
                </c:pt>
                <c:pt idx="1142">
                  <c:v>-3.588745000000003</c:v>
                </c:pt>
                <c:pt idx="1143">
                  <c:v>-1.8729859999999974</c:v>
                </c:pt>
                <c:pt idx="1144">
                  <c:v>1.6522449999999935</c:v>
                </c:pt>
                <c:pt idx="1145">
                  <c:v>-3.7074300000000022</c:v>
                </c:pt>
                <c:pt idx="1146">
                  <c:v>5.6680450000000064</c:v>
                </c:pt>
                <c:pt idx="1147">
                  <c:v>1.4631300000000067</c:v>
                </c:pt>
                <c:pt idx="1148">
                  <c:v>-1.6376800000000031</c:v>
                </c:pt>
                <c:pt idx="1149">
                  <c:v>1.2822199999999953</c:v>
                </c:pt>
                <c:pt idx="1150">
                  <c:v>1.7976149999999933</c:v>
                </c:pt>
                <c:pt idx="1151">
                  <c:v>2.9767300000000034</c:v>
                </c:pt>
                <c:pt idx="1152">
                  <c:v>5.1425199999999904</c:v>
                </c:pt>
                <c:pt idx="1153">
                  <c:v>1.2539600000000064</c:v>
                </c:pt>
                <c:pt idx="1154">
                  <c:v>-0.44267999999999574</c:v>
                </c:pt>
                <c:pt idx="1155">
                  <c:v>-2.4008500000000055</c:v>
                </c:pt>
                <c:pt idx="1156">
                  <c:v>0.71872999999999365</c:v>
                </c:pt>
                <c:pt idx="1157">
                  <c:v>-0.76049000000000433</c:v>
                </c:pt>
                <c:pt idx="1158">
                  <c:v>0.4589600000000047</c:v>
                </c:pt>
                <c:pt idx="1159">
                  <c:v>-0.86911999999999523</c:v>
                </c:pt>
                <c:pt idx="1160">
                  <c:v>-2.8027699999999953</c:v>
                </c:pt>
                <c:pt idx="1161">
                  <c:v>0.34927000000000419</c:v>
                </c:pt>
                <c:pt idx="1162">
                  <c:v>3.134925999999993</c:v>
                </c:pt>
                <c:pt idx="1163">
                  <c:v>5.1801600000000008</c:v>
                </c:pt>
                <c:pt idx="1164">
                  <c:v>-0.4282400000000024</c:v>
                </c:pt>
                <c:pt idx="1165">
                  <c:v>3.4977500000000106</c:v>
                </c:pt>
                <c:pt idx="1166">
                  <c:v>2.4677599999999984</c:v>
                </c:pt>
                <c:pt idx="1167">
                  <c:v>3.409639999999996</c:v>
                </c:pt>
                <c:pt idx="1168">
                  <c:v>4.4403700000000015</c:v>
                </c:pt>
                <c:pt idx="1169">
                  <c:v>-2.4941599999999937</c:v>
                </c:pt>
                <c:pt idx="1170">
                  <c:v>-1.0425639999999987</c:v>
                </c:pt>
                <c:pt idx="1171">
                  <c:v>-2.9595259999999968</c:v>
                </c:pt>
                <c:pt idx="1172">
                  <c:v>0.73405999999999949</c:v>
                </c:pt>
                <c:pt idx="1173">
                  <c:v>2.8971599999999995</c:v>
                </c:pt>
                <c:pt idx="1174">
                  <c:v>2.996610000000004</c:v>
                </c:pt>
                <c:pt idx="1175">
                  <c:v>7.6075100000000049</c:v>
                </c:pt>
                <c:pt idx="1176">
                  <c:v>4.5914499999999947</c:v>
                </c:pt>
                <c:pt idx="1177">
                  <c:v>-3.4869800000000026</c:v>
                </c:pt>
                <c:pt idx="1178">
                  <c:v>0.19230000000000302</c:v>
                </c:pt>
                <c:pt idx="1179">
                  <c:v>1.0950200000000052</c:v>
                </c:pt>
                <c:pt idx="1180">
                  <c:v>4.0616899999999987</c:v>
                </c:pt>
                <c:pt idx="1181">
                  <c:v>2.0351299999999952</c:v>
                </c:pt>
                <c:pt idx="1182">
                  <c:v>0.59923999999999467</c:v>
                </c:pt>
                <c:pt idx="1183">
                  <c:v>4.7908900000000045</c:v>
                </c:pt>
                <c:pt idx="1184">
                  <c:v>-5.271324000000007</c:v>
                </c:pt>
                <c:pt idx="1185">
                  <c:v>-0.98131600000000674</c:v>
                </c:pt>
                <c:pt idx="1186">
                  <c:v>9.9582060000000041</c:v>
                </c:pt>
                <c:pt idx="1187">
                  <c:v>4.6344799999999964</c:v>
                </c:pt>
                <c:pt idx="1188">
                  <c:v>2.9570700000000016</c:v>
                </c:pt>
                <c:pt idx="1189">
                  <c:v>9.2236939999999947</c:v>
                </c:pt>
                <c:pt idx="1190">
                  <c:v>2.704505999999995</c:v>
                </c:pt>
                <c:pt idx="1191">
                  <c:v>6.4255140000000068</c:v>
                </c:pt>
                <c:pt idx="1192">
                  <c:v>4.5983350000000058</c:v>
                </c:pt>
                <c:pt idx="1193">
                  <c:v>3.909514999999999</c:v>
                </c:pt>
                <c:pt idx="1194">
                  <c:v>0.10408999999999935</c:v>
                </c:pt>
                <c:pt idx="1195">
                  <c:v>4.9932540000000074</c:v>
                </c:pt>
                <c:pt idx="1196">
                  <c:v>0.80058400000000063</c:v>
                </c:pt>
                <c:pt idx="1197">
                  <c:v>-2.5150399999999991</c:v>
                </c:pt>
                <c:pt idx="1198">
                  <c:v>3.7013850000000019</c:v>
                </c:pt>
                <c:pt idx="1199">
                  <c:v>-3.8736799999999931</c:v>
                </c:pt>
                <c:pt idx="1200">
                  <c:v>-2.0868099999999998</c:v>
                </c:pt>
                <c:pt idx="1201">
                  <c:v>-1.9234540000000067</c:v>
                </c:pt>
                <c:pt idx="1202">
                  <c:v>-5.5264800000000065</c:v>
                </c:pt>
                <c:pt idx="1203">
                  <c:v>-4.7318300000000022</c:v>
                </c:pt>
                <c:pt idx="1204">
                  <c:v>-6.2782299999999935</c:v>
                </c:pt>
                <c:pt idx="1205">
                  <c:v>7.312420000000003</c:v>
                </c:pt>
                <c:pt idx="1206">
                  <c:v>-4.305854999999994</c:v>
                </c:pt>
                <c:pt idx="1207">
                  <c:v>-8.6003699999999981</c:v>
                </c:pt>
                <c:pt idx="1208">
                  <c:v>1.0187699999999893</c:v>
                </c:pt>
                <c:pt idx="1209">
                  <c:v>-1.2445299999999975</c:v>
                </c:pt>
                <c:pt idx="1210">
                  <c:v>0.14973999999999421</c:v>
                </c:pt>
                <c:pt idx="1211">
                  <c:v>-1.5335199999999958</c:v>
                </c:pt>
                <c:pt idx="1212">
                  <c:v>4.7574699999999979</c:v>
                </c:pt>
                <c:pt idx="1213">
                  <c:v>4.8714750000000038</c:v>
                </c:pt>
                <c:pt idx="1214">
                  <c:v>2.3582099999999997</c:v>
                </c:pt>
                <c:pt idx="1215">
                  <c:v>5.9455999999999989</c:v>
                </c:pt>
                <c:pt idx="1216">
                  <c:v>-2.9229200000000048</c:v>
                </c:pt>
                <c:pt idx="1217">
                  <c:v>2.4294299999999964</c:v>
                </c:pt>
                <c:pt idx="1218">
                  <c:v>-7.1866700000000066</c:v>
                </c:pt>
                <c:pt idx="1219">
                  <c:v>-3.3422300000000007</c:v>
                </c:pt>
                <c:pt idx="1220">
                  <c:v>-2.5533199999999994</c:v>
                </c:pt>
                <c:pt idx="1221">
                  <c:v>-1.5830100000000016</c:v>
                </c:pt>
                <c:pt idx="1222">
                  <c:v>0.63731400000000349</c:v>
                </c:pt>
                <c:pt idx="1223">
                  <c:v>7.2765799999999956</c:v>
                </c:pt>
                <c:pt idx="1224">
                  <c:v>-0.58245999999999754</c:v>
                </c:pt>
                <c:pt idx="1225">
                  <c:v>-3.5608139999999935</c:v>
                </c:pt>
                <c:pt idx="1226">
                  <c:v>-1.6376800000000031</c:v>
                </c:pt>
                <c:pt idx="1227">
                  <c:v>-2.7438499999999948</c:v>
                </c:pt>
                <c:pt idx="1228">
                  <c:v>-0.6323499999999882</c:v>
                </c:pt>
                <c:pt idx="1229">
                  <c:v>4.7502400000000051</c:v>
                </c:pt>
                <c:pt idx="1230">
                  <c:v>-0.63603999999999417</c:v>
                </c:pt>
                <c:pt idx="1231">
                  <c:v>3.2271350000000041</c:v>
                </c:pt>
                <c:pt idx="1232">
                  <c:v>-1.692149999999998</c:v>
                </c:pt>
                <c:pt idx="1233">
                  <c:v>-1.2554000000000087</c:v>
                </c:pt>
                <c:pt idx="1234">
                  <c:v>4.4340100000000007</c:v>
                </c:pt>
                <c:pt idx="1235">
                  <c:v>0.13924000000000092</c:v>
                </c:pt>
                <c:pt idx="1236">
                  <c:v>4.1778099999999938</c:v>
                </c:pt>
                <c:pt idx="1237">
                  <c:v>4.9665799999999933</c:v>
                </c:pt>
                <c:pt idx="1238">
                  <c:v>6.8277800000000042</c:v>
                </c:pt>
                <c:pt idx="1239">
                  <c:v>0.29357000000000255</c:v>
                </c:pt>
                <c:pt idx="1240">
                  <c:v>10.628200000000007</c:v>
                </c:pt>
                <c:pt idx="1241">
                  <c:v>2.5974700000000013</c:v>
                </c:pt>
                <c:pt idx="1242">
                  <c:v>1.4882000000000062</c:v>
                </c:pt>
                <c:pt idx="1243">
                  <c:v>7.7808299999999946</c:v>
                </c:pt>
                <c:pt idx="1244">
                  <c:v>2.9016950000000037</c:v>
                </c:pt>
                <c:pt idx="1245">
                  <c:v>9.6125799999999941</c:v>
                </c:pt>
                <c:pt idx="1246">
                  <c:v>5.5185850000000016</c:v>
                </c:pt>
                <c:pt idx="1247">
                  <c:v>13.149190000000004</c:v>
                </c:pt>
                <c:pt idx="1248">
                  <c:v>-4.0436300000000074</c:v>
                </c:pt>
                <c:pt idx="1249">
                  <c:v>1.5279699999999963</c:v>
                </c:pt>
                <c:pt idx="1250">
                  <c:v>-4.9791950000000043</c:v>
                </c:pt>
                <c:pt idx="1251">
                  <c:v>0.97816500000000417</c:v>
                </c:pt>
                <c:pt idx="1252">
                  <c:v>-2.7661499999999961</c:v>
                </c:pt>
                <c:pt idx="1253">
                  <c:v>-0.7671799999999962</c:v>
                </c:pt>
                <c:pt idx="1254">
                  <c:v>-0.61816000000000315</c:v>
                </c:pt>
                <c:pt idx="1255">
                  <c:v>-5.5673100000000062</c:v>
                </c:pt>
                <c:pt idx="1256">
                  <c:v>-1.9239199999999954</c:v>
                </c:pt>
                <c:pt idx="1257">
                  <c:v>-2.0242099999999965</c:v>
                </c:pt>
                <c:pt idx="1258">
                  <c:v>-7.2443999999999988</c:v>
                </c:pt>
                <c:pt idx="1259">
                  <c:v>0.42045000000000243</c:v>
                </c:pt>
                <c:pt idx="1260">
                  <c:v>-4.0436300000000074</c:v>
                </c:pt>
                <c:pt idx="1261">
                  <c:v>1.9008500000000055</c:v>
                </c:pt>
                <c:pt idx="1262">
                  <c:v>-0.81119000000001051</c:v>
                </c:pt>
                <c:pt idx="1263">
                  <c:v>2.8971599999999995</c:v>
                </c:pt>
                <c:pt idx="1264">
                  <c:v>-8.5200150000000008</c:v>
                </c:pt>
                <c:pt idx="1265">
                  <c:v>-0.87183000000000277</c:v>
                </c:pt>
                <c:pt idx="1266">
                  <c:v>-6.143739999999994</c:v>
                </c:pt>
                <c:pt idx="1267">
                  <c:v>-4.7563799999999929</c:v>
                </c:pt>
                <c:pt idx="1268">
                  <c:v>4.2372099999999904</c:v>
                </c:pt>
                <c:pt idx="1269">
                  <c:v>-5.0107700000000079</c:v>
                </c:pt>
                <c:pt idx="1270">
                  <c:v>-1.988820000000004</c:v>
                </c:pt>
                <c:pt idx="1271">
                  <c:v>-2.4182700000000068</c:v>
                </c:pt>
                <c:pt idx="1272">
                  <c:v>-4.0234399999999937</c:v>
                </c:pt>
                <c:pt idx="1273">
                  <c:v>-5.9738849999999957</c:v>
                </c:pt>
                <c:pt idx="1274">
                  <c:v>2.3134199999999936</c:v>
                </c:pt>
                <c:pt idx="1275">
                  <c:v>5.8198900000000009</c:v>
                </c:pt>
                <c:pt idx="1276">
                  <c:v>-5.4512299999999954</c:v>
                </c:pt>
                <c:pt idx="1277">
                  <c:v>2.0688200000000023</c:v>
                </c:pt>
                <c:pt idx="1278">
                  <c:v>2.7943399999999912</c:v>
                </c:pt>
                <c:pt idx="1279">
                  <c:v>6.470249999999993</c:v>
                </c:pt>
                <c:pt idx="1280">
                  <c:v>-0.6704249999999945</c:v>
                </c:pt>
                <c:pt idx="1281">
                  <c:v>-1.3449250000000035</c:v>
                </c:pt>
                <c:pt idx="1282">
                  <c:v>-6.6520000000011237E-2</c:v>
                </c:pt>
                <c:pt idx="1283">
                  <c:v>1.9001999999999981</c:v>
                </c:pt>
                <c:pt idx="1284">
                  <c:v>0.96631999999999607</c:v>
                </c:pt>
                <c:pt idx="1285">
                  <c:v>-0.51790499999999895</c:v>
                </c:pt>
                <c:pt idx="1286">
                  <c:v>4.5034200000000055</c:v>
                </c:pt>
                <c:pt idx="1287">
                  <c:v>3.3549699999999945</c:v>
                </c:pt>
                <c:pt idx="1288">
                  <c:v>-3.2472099999999955</c:v>
                </c:pt>
                <c:pt idx="1289">
                  <c:v>-1.3118400000000037</c:v>
                </c:pt>
                <c:pt idx="1290">
                  <c:v>-0.58245999999999754</c:v>
                </c:pt>
                <c:pt idx="1291">
                  <c:v>3.4903300000000002</c:v>
                </c:pt>
                <c:pt idx="1292">
                  <c:v>3.4099700000000013</c:v>
                </c:pt>
                <c:pt idx="1293">
                  <c:v>2.6734100000000041</c:v>
                </c:pt>
                <c:pt idx="1294">
                  <c:v>2.4540599999999984</c:v>
                </c:pt>
                <c:pt idx="1295">
                  <c:v>6.3162599999999998</c:v>
                </c:pt>
                <c:pt idx="1296">
                  <c:v>1.1212539999999933</c:v>
                </c:pt>
                <c:pt idx="1297">
                  <c:v>-3.0888439999999946</c:v>
                </c:pt>
                <c:pt idx="1298">
                  <c:v>-1.0635599999999954</c:v>
                </c:pt>
                <c:pt idx="1299">
                  <c:v>0.59293000000000973</c:v>
                </c:pt>
                <c:pt idx="1300">
                  <c:v>-3.8291049999999984</c:v>
                </c:pt>
                <c:pt idx="1301">
                  <c:v>-5.953093999999993</c:v>
                </c:pt>
                <c:pt idx="1302">
                  <c:v>3.1960499999999996</c:v>
                </c:pt>
                <c:pt idx="1303">
                  <c:v>-1.1148699999999963</c:v>
                </c:pt>
                <c:pt idx="1304">
                  <c:v>-4.2252399999999994</c:v>
                </c:pt>
                <c:pt idx="1305">
                  <c:v>-1.3839300000000065</c:v>
                </c:pt>
                <c:pt idx="1306">
                  <c:v>-2.7024300000000068</c:v>
                </c:pt>
                <c:pt idx="1307">
                  <c:v>-4.3536699999999939</c:v>
                </c:pt>
                <c:pt idx="1308">
                  <c:v>1.8364499999999992</c:v>
                </c:pt>
                <c:pt idx="1309">
                  <c:v>-3.3281599999999969</c:v>
                </c:pt>
                <c:pt idx="1310">
                  <c:v>-5.9236149999999981</c:v>
                </c:pt>
                <c:pt idx="1311">
                  <c:v>4.3248899999999963</c:v>
                </c:pt>
                <c:pt idx="1312">
                  <c:v>0.58602000000000487</c:v>
                </c:pt>
                <c:pt idx="1313">
                  <c:v>6.9584600000000023</c:v>
                </c:pt>
                <c:pt idx="1314">
                  <c:v>5.3766700000000043</c:v>
                </c:pt>
                <c:pt idx="1315">
                  <c:v>7.7325400000000002</c:v>
                </c:pt>
                <c:pt idx="1316">
                  <c:v>2.3654200000000003</c:v>
                </c:pt>
                <c:pt idx="1317">
                  <c:v>10.023605000000003</c:v>
                </c:pt>
                <c:pt idx="1318">
                  <c:v>2.7025900000000007</c:v>
                </c:pt>
                <c:pt idx="1319">
                  <c:v>4.6348700000000065</c:v>
                </c:pt>
                <c:pt idx="1320">
                  <c:v>9.9873400000000032</c:v>
                </c:pt>
                <c:pt idx="1321">
                  <c:v>7.1393049999999931</c:v>
                </c:pt>
                <c:pt idx="1322">
                  <c:v>5.0219349999999991</c:v>
                </c:pt>
                <c:pt idx="1323">
                  <c:v>8.8364899999999977</c:v>
                </c:pt>
                <c:pt idx="1324">
                  <c:v>8.0534700000000043</c:v>
                </c:pt>
                <c:pt idx="1325">
                  <c:v>8.6350800000000021</c:v>
                </c:pt>
                <c:pt idx="1326">
                  <c:v>4.4643200000000007</c:v>
                </c:pt>
                <c:pt idx="1327">
                  <c:v>9.6280799999999971</c:v>
                </c:pt>
                <c:pt idx="1328">
                  <c:v>-5.7731600000000043</c:v>
                </c:pt>
                <c:pt idx="1329">
                  <c:v>1.3344960000000015</c:v>
                </c:pt>
                <c:pt idx="1330">
                  <c:v>-3.2796900000000022</c:v>
                </c:pt>
                <c:pt idx="1331">
                  <c:v>-2.9217399999999998</c:v>
                </c:pt>
                <c:pt idx="1332">
                  <c:v>-5.424279999999996</c:v>
                </c:pt>
                <c:pt idx="1333">
                  <c:v>-4.3787999999999982</c:v>
                </c:pt>
                <c:pt idx="1334">
                  <c:v>-0.61816000000000315</c:v>
                </c:pt>
                <c:pt idx="1335">
                  <c:v>-4.9082899999999938</c:v>
                </c:pt>
                <c:pt idx="1336">
                  <c:v>-2.9863100000000031</c:v>
                </c:pt>
                <c:pt idx="1337">
                  <c:v>-2.5447599999999966</c:v>
                </c:pt>
                <c:pt idx="1338">
                  <c:v>3.4883399999999938</c:v>
                </c:pt>
                <c:pt idx="1339">
                  <c:v>-0.23501000000000261</c:v>
                </c:pt>
                <c:pt idx="1340">
                  <c:v>-1.0254400000000032</c:v>
                </c:pt>
                <c:pt idx="1341">
                  <c:v>2.5645200000000017</c:v>
                </c:pt>
                <c:pt idx="1342">
                  <c:v>-1.5955050000000028</c:v>
                </c:pt>
                <c:pt idx="1343">
                  <c:v>-1.7947850000000045</c:v>
                </c:pt>
                <c:pt idx="1344">
                  <c:v>-0.4855400000000003</c:v>
                </c:pt>
                <c:pt idx="1345">
                  <c:v>-0.17512999999999579</c:v>
                </c:pt>
                <c:pt idx="1346">
                  <c:v>-1.8528749999999974</c:v>
                </c:pt>
                <c:pt idx="1347">
                  <c:v>-6.0341800000000063</c:v>
                </c:pt>
                <c:pt idx="1348">
                  <c:v>-6.2298899999999975</c:v>
                </c:pt>
                <c:pt idx="1349">
                  <c:v>-3.3422300000000007</c:v>
                </c:pt>
                <c:pt idx="1350">
                  <c:v>-0.23529499999999359</c:v>
                </c:pt>
                <c:pt idx="1351">
                  <c:v>-1.5380749999999921</c:v>
                </c:pt>
                <c:pt idx="1352">
                  <c:v>5.1564199999999971</c:v>
                </c:pt>
                <c:pt idx="1353">
                  <c:v>2.5422599999999989</c:v>
                </c:pt>
                <c:pt idx="1354">
                  <c:v>1.0677900000000022</c:v>
                </c:pt>
                <c:pt idx="1355">
                  <c:v>-1.3141740000000084</c:v>
                </c:pt>
                <c:pt idx="1356">
                  <c:v>-0.90201999999999316</c:v>
                </c:pt>
                <c:pt idx="1357">
                  <c:v>-1.3587899999999991</c:v>
                </c:pt>
                <c:pt idx="1358">
                  <c:v>1.9443299999999937</c:v>
                </c:pt>
                <c:pt idx="1359">
                  <c:v>5.862639999999999</c:v>
                </c:pt>
                <c:pt idx="1360">
                  <c:v>2.8863599999999963</c:v>
                </c:pt>
                <c:pt idx="1361">
                  <c:v>-2.2537800000000061</c:v>
                </c:pt>
                <c:pt idx="1362">
                  <c:v>1.7509000000000015</c:v>
                </c:pt>
                <c:pt idx="1363">
                  <c:v>-0.67019999999999413</c:v>
                </c:pt>
                <c:pt idx="1364">
                  <c:v>-1.429860000000005</c:v>
                </c:pt>
                <c:pt idx="1365">
                  <c:v>-6.8247800000000041</c:v>
                </c:pt>
                <c:pt idx="1366">
                  <c:v>1.0021399999999971</c:v>
                </c:pt>
                <c:pt idx="1367">
                  <c:v>-4.4521260000000069</c:v>
                </c:pt>
                <c:pt idx="1368">
                  <c:v>-3.5603100000000012</c:v>
                </c:pt>
                <c:pt idx="1369">
                  <c:v>4.0540400000000005</c:v>
                </c:pt>
                <c:pt idx="1370">
                  <c:v>0.86119999999999663</c:v>
                </c:pt>
                <c:pt idx="1371">
                  <c:v>-6.8863139999999987</c:v>
                </c:pt>
                <c:pt idx="1372">
                  <c:v>-1.4505599999999959</c:v>
                </c:pt>
                <c:pt idx="1373">
                  <c:v>-4.1517900000000054</c:v>
                </c:pt>
                <c:pt idx="1374">
                  <c:v>-10.054596000000004</c:v>
                </c:pt>
                <c:pt idx="1375">
                  <c:v>-0.39657000000001119</c:v>
                </c:pt>
                <c:pt idx="1376">
                  <c:v>-5.8869899999999973</c:v>
                </c:pt>
                <c:pt idx="1377">
                  <c:v>3.6478039999999936</c:v>
                </c:pt>
                <c:pt idx="1378">
                  <c:v>-1.7403950000000066</c:v>
                </c:pt>
                <c:pt idx="1379">
                  <c:v>-1.1817800000000034</c:v>
                </c:pt>
                <c:pt idx="1380">
                  <c:v>2.760540000000006</c:v>
                </c:pt>
                <c:pt idx="1381">
                  <c:v>0.43503599999999665</c:v>
                </c:pt>
                <c:pt idx="1382">
                  <c:v>-1.577699999999993</c:v>
                </c:pt>
                <c:pt idx="1383">
                  <c:v>-3.2232400000000041</c:v>
                </c:pt>
                <c:pt idx="1384">
                  <c:v>-2.2907639999999958</c:v>
                </c:pt>
                <c:pt idx="1385">
                  <c:v>-2.5965999999999951</c:v>
                </c:pt>
                <c:pt idx="1386">
                  <c:v>-1.4152600000000035</c:v>
                </c:pt>
                <c:pt idx="1387">
                  <c:v>-0.23501000000000261</c:v>
                </c:pt>
                <c:pt idx="1388">
                  <c:v>2.1746499999999997</c:v>
                </c:pt>
                <c:pt idx="1389">
                  <c:v>0.26143999999999323</c:v>
                </c:pt>
                <c:pt idx="1390">
                  <c:v>-1.1673799999999943</c:v>
                </c:pt>
                <c:pt idx="1391">
                  <c:v>1.2197299999999984</c:v>
                </c:pt>
                <c:pt idx="1392">
                  <c:v>-1.3312150000000003</c:v>
                </c:pt>
                <c:pt idx="1393">
                  <c:v>3.9861999999999966</c:v>
                </c:pt>
                <c:pt idx="1394">
                  <c:v>12.505650000000003</c:v>
                </c:pt>
                <c:pt idx="1395">
                  <c:v>5.9775900000000064</c:v>
                </c:pt>
                <c:pt idx="1396">
                  <c:v>0.37315499999999702</c:v>
                </c:pt>
                <c:pt idx="1397">
                  <c:v>5.3108799999999974</c:v>
                </c:pt>
                <c:pt idx="1398">
                  <c:v>0.62067999999999302</c:v>
                </c:pt>
                <c:pt idx="1399">
                  <c:v>3.1633299999999878</c:v>
                </c:pt>
                <c:pt idx="1400">
                  <c:v>2.1021960000000064</c:v>
                </c:pt>
                <c:pt idx="1401">
                  <c:v>8.9014540000000011</c:v>
                </c:pt>
                <c:pt idx="1402">
                  <c:v>5.7159500000000065</c:v>
                </c:pt>
                <c:pt idx="1403">
                  <c:v>12.170524999999998</c:v>
                </c:pt>
                <c:pt idx="1404">
                  <c:v>2.8124300000000062</c:v>
                </c:pt>
                <c:pt idx="1405">
                  <c:v>1.2565900000000028</c:v>
                </c:pt>
                <c:pt idx="1406">
                  <c:v>7.7744399999999985</c:v>
                </c:pt>
                <c:pt idx="1407">
                  <c:v>2.2507840000000101</c:v>
                </c:pt>
                <c:pt idx="1408">
                  <c:v>0.38769999999999527</c:v>
                </c:pt>
                <c:pt idx="1409">
                  <c:v>3.0001700000000113</c:v>
                </c:pt>
                <c:pt idx="1410">
                  <c:v>2.0281360000000035</c:v>
                </c:pt>
                <c:pt idx="1411">
                  <c:v>-1.3246100000000069</c:v>
                </c:pt>
                <c:pt idx="1412">
                  <c:v>0.37448999999999444</c:v>
                </c:pt>
                <c:pt idx="1413">
                  <c:v>2.7362099999999998</c:v>
                </c:pt>
                <c:pt idx="1414">
                  <c:v>3.5575560000000053</c:v>
                </c:pt>
                <c:pt idx="1415">
                  <c:v>9.0453700000000055</c:v>
                </c:pt>
                <c:pt idx="1416">
                  <c:v>1.6816100000000063</c:v>
                </c:pt>
                <c:pt idx="1417">
                  <c:v>1.4900300000000044</c:v>
                </c:pt>
                <c:pt idx="1418">
                  <c:v>9.2988699999999938</c:v>
                </c:pt>
                <c:pt idx="1419">
                  <c:v>4.1419599999999974</c:v>
                </c:pt>
                <c:pt idx="1420">
                  <c:v>3.0535050000000012</c:v>
                </c:pt>
                <c:pt idx="1421">
                  <c:v>-0.99147000000000673</c:v>
                </c:pt>
                <c:pt idx="1422">
                  <c:v>-5.4207000000000107</c:v>
                </c:pt>
                <c:pt idx="1423">
                  <c:v>2.1219600000000014</c:v>
                </c:pt>
                <c:pt idx="1424">
                  <c:v>-0.53168999999999755</c:v>
                </c:pt>
                <c:pt idx="1425">
                  <c:v>-0.8773000000000053</c:v>
                </c:pt>
                <c:pt idx="1426">
                  <c:v>-3.6490500000000026</c:v>
                </c:pt>
                <c:pt idx="1427">
                  <c:v>-0.62426999999999566</c:v>
                </c:pt>
                <c:pt idx="1428">
                  <c:v>-3.9715350000000029</c:v>
                </c:pt>
                <c:pt idx="1429">
                  <c:v>-1.2351149999999933</c:v>
                </c:pt>
                <c:pt idx="1430">
                  <c:v>-4.9347899999999925</c:v>
                </c:pt>
                <c:pt idx="1431">
                  <c:v>-4.0078299999999984</c:v>
                </c:pt>
                <c:pt idx="1432">
                  <c:v>-3.2384100000000018</c:v>
                </c:pt>
                <c:pt idx="1433">
                  <c:v>-8.2560349999999971</c:v>
                </c:pt>
                <c:pt idx="1434">
                  <c:v>-0.56510000000000105</c:v>
                </c:pt>
                <c:pt idx="1435">
                  <c:v>-5.3523399999999981</c:v>
                </c:pt>
                <c:pt idx="1436">
                  <c:v>2.8683999999999941</c:v>
                </c:pt>
                <c:pt idx="1437">
                  <c:v>0.82222000000000151</c:v>
                </c:pt>
                <c:pt idx="1438">
                  <c:v>2.0215960000000024</c:v>
                </c:pt>
                <c:pt idx="1439">
                  <c:v>-5.5086799999999982</c:v>
                </c:pt>
                <c:pt idx="1440">
                  <c:v>0.74110400000000709</c:v>
                </c:pt>
                <c:pt idx="1441">
                  <c:v>-4.4434899999999971</c:v>
                </c:pt>
                <c:pt idx="1442">
                  <c:v>0.68762999999999863</c:v>
                </c:pt>
                <c:pt idx="1443">
                  <c:v>-4.0744700000000051</c:v>
                </c:pt>
                <c:pt idx="1444">
                  <c:v>-1.2875059999999934</c:v>
                </c:pt>
                <c:pt idx="1445">
                  <c:v>-4.5924200000000042</c:v>
                </c:pt>
                <c:pt idx="1446">
                  <c:v>5.9458699999999993</c:v>
                </c:pt>
                <c:pt idx="1447">
                  <c:v>3.9599500000000063</c:v>
                </c:pt>
                <c:pt idx="1448">
                  <c:v>4.246703999999994</c:v>
                </c:pt>
                <c:pt idx="1449">
                  <c:v>-5.988999999999578E-2</c:v>
                </c:pt>
                <c:pt idx="1450">
                  <c:v>6.7519300000000015</c:v>
                </c:pt>
                <c:pt idx="1451">
                  <c:v>4.4575300000000055</c:v>
                </c:pt>
                <c:pt idx="1452">
                  <c:v>5.3596200000000067</c:v>
                </c:pt>
                <c:pt idx="1453">
                  <c:v>2.592889999999997</c:v>
                </c:pt>
                <c:pt idx="1454">
                  <c:v>-0.86295499999999947</c:v>
                </c:pt>
                <c:pt idx="1455">
                  <c:v>-3.2430200000000013</c:v>
                </c:pt>
                <c:pt idx="1456">
                  <c:v>-0.67412600000000111</c:v>
                </c:pt>
                <c:pt idx="1457">
                  <c:v>-1.6938800000000001</c:v>
                </c:pt>
                <c:pt idx="1458">
                  <c:v>-5.6409900000000022</c:v>
                </c:pt>
                <c:pt idx="1459">
                  <c:v>-1.8504369999999994</c:v>
                </c:pt>
                <c:pt idx="1460">
                  <c:v>9.0989999999997906E-2</c:v>
                </c:pt>
                <c:pt idx="1461">
                  <c:v>0.80576700000000301</c:v>
                </c:pt>
                <c:pt idx="1462">
                  <c:v>4.652388000000002</c:v>
                </c:pt>
                <c:pt idx="1463">
                  <c:v>-0.80812000000000239</c:v>
                </c:pt>
                <c:pt idx="1464">
                  <c:v>1.7835099999999997</c:v>
                </c:pt>
                <c:pt idx="1465">
                  <c:v>1.6204000000000036</c:v>
                </c:pt>
                <c:pt idx="1466">
                  <c:v>1.8195339999999973</c:v>
                </c:pt>
                <c:pt idx="1467">
                  <c:v>0.55332599999999843</c:v>
                </c:pt>
                <c:pt idx="1468">
                  <c:v>3.803609999999999</c:v>
                </c:pt>
                <c:pt idx="1469">
                  <c:v>4.3044900000000013</c:v>
                </c:pt>
                <c:pt idx="1470">
                  <c:v>3.1991730000000018</c:v>
                </c:pt>
                <c:pt idx="1471">
                  <c:v>4.4118539999999982</c:v>
                </c:pt>
                <c:pt idx="1472">
                  <c:v>4.6241899999999987</c:v>
                </c:pt>
                <c:pt idx="1473">
                  <c:v>2.7899200000000022</c:v>
                </c:pt>
                <c:pt idx="1474">
                  <c:v>-1.3776050000000026</c:v>
                </c:pt>
                <c:pt idx="1475">
                  <c:v>0.44174199999999786</c:v>
                </c:pt>
                <c:pt idx="1476">
                  <c:v>-0.97248499999999893</c:v>
                </c:pt>
                <c:pt idx="1477">
                  <c:v>4.659320000000001</c:v>
                </c:pt>
                <c:pt idx="1478">
                  <c:v>3.9859050000000025</c:v>
                </c:pt>
                <c:pt idx="1479">
                  <c:v>5.1599920000000026</c:v>
                </c:pt>
                <c:pt idx="1480">
                  <c:v>4.6986100000000022</c:v>
                </c:pt>
                <c:pt idx="1481">
                  <c:v>4.8617940000000033</c:v>
                </c:pt>
                <c:pt idx="1482">
                  <c:v>1.3905600000000007</c:v>
                </c:pt>
                <c:pt idx="1483">
                  <c:v>3.5289730000000006</c:v>
                </c:pt>
                <c:pt idx="1484">
                  <c:v>0.82861700000000127</c:v>
                </c:pt>
                <c:pt idx="1485">
                  <c:v>1.8326770000000039</c:v>
                </c:pt>
                <c:pt idx="1486">
                  <c:v>0.40237400000000179</c:v>
                </c:pt>
                <c:pt idx="1487">
                  <c:v>1.5044249999999977</c:v>
                </c:pt>
                <c:pt idx="1488">
                  <c:v>3.5252150000000029</c:v>
                </c:pt>
                <c:pt idx="1489">
                  <c:v>0.83478000000000208</c:v>
                </c:pt>
                <c:pt idx="1490">
                  <c:v>-0.31071500000000185</c:v>
                </c:pt>
                <c:pt idx="1491">
                  <c:v>-1.388894999999998</c:v>
                </c:pt>
                <c:pt idx="1492">
                  <c:v>3.4343220000000017</c:v>
                </c:pt>
                <c:pt idx="1493">
                  <c:v>5.2029569999999978</c:v>
                </c:pt>
                <c:pt idx="1494">
                  <c:v>0.16436399999999907</c:v>
                </c:pt>
                <c:pt idx="1495">
                  <c:v>-0.44819300000000339</c:v>
                </c:pt>
                <c:pt idx="1496">
                  <c:v>5.5575830000000011</c:v>
                </c:pt>
                <c:pt idx="1497">
                  <c:v>2.3688500000000019</c:v>
                </c:pt>
                <c:pt idx="1498">
                  <c:v>-0.21036000000000143</c:v>
                </c:pt>
                <c:pt idx="1499">
                  <c:v>-4.2915459999999968</c:v>
                </c:pt>
                <c:pt idx="1500">
                  <c:v>1.1244799999999984</c:v>
                </c:pt>
                <c:pt idx="1501">
                  <c:v>1.8224799999999988</c:v>
                </c:pt>
                <c:pt idx="1502">
                  <c:v>3.1940770000000001</c:v>
                </c:pt>
                <c:pt idx="1503">
                  <c:v>4.9829599999999985</c:v>
                </c:pt>
                <c:pt idx="1504">
                  <c:v>-1.3880460000000028</c:v>
                </c:pt>
                <c:pt idx="1505">
                  <c:v>-0.79664400000000057</c:v>
                </c:pt>
                <c:pt idx="1506">
                  <c:v>1.1220319999999973</c:v>
                </c:pt>
                <c:pt idx="1507">
                  <c:v>-1.988660000000003</c:v>
                </c:pt>
                <c:pt idx="1508">
                  <c:v>0.31457999999999942</c:v>
                </c:pt>
                <c:pt idx="1509">
                  <c:v>-1.2441200000000023</c:v>
                </c:pt>
                <c:pt idx="1510">
                  <c:v>2.1052359999999979</c:v>
                </c:pt>
                <c:pt idx="1511">
                  <c:v>-0.22027599999999836</c:v>
                </c:pt>
                <c:pt idx="1512">
                  <c:v>-0.58276000000000039</c:v>
                </c:pt>
                <c:pt idx="1513">
                  <c:v>2.1286660000000026</c:v>
                </c:pt>
                <c:pt idx="1514">
                  <c:v>-0.73467800000000238</c:v>
                </c:pt>
                <c:pt idx="1515">
                  <c:v>0.97317999999999927</c:v>
                </c:pt>
                <c:pt idx="1516">
                  <c:v>6.0684359999999984</c:v>
                </c:pt>
                <c:pt idx="1517">
                  <c:v>2.9511150000000015</c:v>
                </c:pt>
                <c:pt idx="1518">
                  <c:v>0.82746499999999656</c:v>
                </c:pt>
                <c:pt idx="1519">
                  <c:v>3.6045099999999977</c:v>
                </c:pt>
                <c:pt idx="1520">
                  <c:v>0.42349200000000309</c:v>
                </c:pt>
                <c:pt idx="1521">
                  <c:v>-0.68598700000000434</c:v>
                </c:pt>
                <c:pt idx="1522">
                  <c:v>-0.60956199999999683</c:v>
                </c:pt>
                <c:pt idx="1523">
                  <c:v>-3.2167170000000027</c:v>
                </c:pt>
                <c:pt idx="1524">
                  <c:v>0.77687999999999846</c:v>
                </c:pt>
                <c:pt idx="1525">
                  <c:v>0.26228299999999649</c:v>
                </c:pt>
                <c:pt idx="1526">
                  <c:v>-0.19431000000000154</c:v>
                </c:pt>
                <c:pt idx="1527">
                  <c:v>1.1345060000000018</c:v>
                </c:pt>
                <c:pt idx="1528">
                  <c:v>-1.0949499999999972</c:v>
                </c:pt>
                <c:pt idx="1529">
                  <c:v>-3.0920000000001835E-2</c:v>
                </c:pt>
                <c:pt idx="1530">
                  <c:v>0.68556199999999734</c:v>
                </c:pt>
                <c:pt idx="1531">
                  <c:v>2.1599429999999984</c:v>
                </c:pt>
                <c:pt idx="1532">
                  <c:v>0.1292230000000032</c:v>
                </c:pt>
                <c:pt idx="1533">
                  <c:v>-0.14063000000000159</c:v>
                </c:pt>
                <c:pt idx="1534">
                  <c:v>0.1742320000000035</c:v>
                </c:pt>
                <c:pt idx="1535">
                  <c:v>0.78034199999999743</c:v>
                </c:pt>
                <c:pt idx="1536">
                  <c:v>-0.16274299999999897</c:v>
                </c:pt>
                <c:pt idx="1537">
                  <c:v>0.78499000000000052</c:v>
                </c:pt>
                <c:pt idx="1538">
                  <c:v>6.6634999999998001E-2</c:v>
                </c:pt>
                <c:pt idx="1539">
                  <c:v>0.35036499999999648</c:v>
                </c:pt>
                <c:pt idx="1540">
                  <c:v>0.3137660000000011</c:v>
                </c:pt>
                <c:pt idx="1541">
                  <c:v>0.92884999999999707</c:v>
                </c:pt>
                <c:pt idx="1542">
                  <c:v>1.419310000000003</c:v>
                </c:pt>
                <c:pt idx="1543">
                  <c:v>4.1705359999999985</c:v>
                </c:pt>
                <c:pt idx="1544">
                  <c:v>1.7417999999999267E-2</c:v>
                </c:pt>
                <c:pt idx="1545">
                  <c:v>3.0194740000000024</c:v>
                </c:pt>
                <c:pt idx="1546">
                  <c:v>7.4532549999999986</c:v>
                </c:pt>
                <c:pt idx="1547">
                  <c:v>0.69183300000000258</c:v>
                </c:pt>
                <c:pt idx="1548">
                  <c:v>-4.5563000000001352E-2</c:v>
                </c:pt>
                <c:pt idx="1549">
                  <c:v>1.8937069999999991</c:v>
                </c:pt>
                <c:pt idx="1550">
                  <c:v>1.9013249999999999</c:v>
                </c:pt>
                <c:pt idx="1551">
                  <c:v>-0.14055299999999704</c:v>
                </c:pt>
                <c:pt idx="1552">
                  <c:v>-0.84452399999999983</c:v>
                </c:pt>
                <c:pt idx="1553">
                  <c:v>0.62653399999999948</c:v>
                </c:pt>
                <c:pt idx="1554">
                  <c:v>5.904000000000309E-2</c:v>
                </c:pt>
                <c:pt idx="1555">
                  <c:v>-2.2870100000000022</c:v>
                </c:pt>
                <c:pt idx="1556">
                  <c:v>0.3412399999999991</c:v>
                </c:pt>
                <c:pt idx="1557">
                  <c:v>1.8925100000000015</c:v>
                </c:pt>
                <c:pt idx="1558">
                  <c:v>0.38934299999999666</c:v>
                </c:pt>
                <c:pt idx="1559">
                  <c:v>2.4095999999999975</c:v>
                </c:pt>
                <c:pt idx="1560">
                  <c:v>0.54797700000000304</c:v>
                </c:pt>
                <c:pt idx="1561">
                  <c:v>5.3534999999996558E-2</c:v>
                </c:pt>
                <c:pt idx="1562">
                  <c:v>0.88641400000000203</c:v>
                </c:pt>
                <c:pt idx="1563">
                  <c:v>2.4114039999999974</c:v>
                </c:pt>
                <c:pt idx="1564">
                  <c:v>3.7911100000000033</c:v>
                </c:pt>
                <c:pt idx="1565">
                  <c:v>0.50464199999999693</c:v>
                </c:pt>
                <c:pt idx="1566">
                  <c:v>4.18262</c:v>
                </c:pt>
                <c:pt idx="1567">
                  <c:v>1.5384249999999966</c:v>
                </c:pt>
                <c:pt idx="1568">
                  <c:v>-0.56396500000000316</c:v>
                </c:pt>
                <c:pt idx="1569">
                  <c:v>-0.59407999999999817</c:v>
                </c:pt>
                <c:pt idx="1570">
                  <c:v>-0.41532000000000124</c:v>
                </c:pt>
                <c:pt idx="1571">
                  <c:v>-0.86114500000000049</c:v>
                </c:pt>
                <c:pt idx="1572">
                  <c:v>2.4766430000000028</c:v>
                </c:pt>
                <c:pt idx="1573">
                  <c:v>1.6362499999999969</c:v>
                </c:pt>
                <c:pt idx="1574">
                  <c:v>0.4915850000000006</c:v>
                </c:pt>
                <c:pt idx="1575">
                  <c:v>2.5249859999999984</c:v>
                </c:pt>
                <c:pt idx="1576">
                  <c:v>2.0056459999999987</c:v>
                </c:pt>
                <c:pt idx="1577">
                  <c:v>-0.33205999999999847</c:v>
                </c:pt>
                <c:pt idx="1578">
                  <c:v>0.73215300000000383</c:v>
                </c:pt>
                <c:pt idx="1579">
                  <c:v>2.6326400000000021</c:v>
                </c:pt>
                <c:pt idx="1580">
                  <c:v>1.8756559999999993</c:v>
                </c:pt>
                <c:pt idx="1581">
                  <c:v>4.4514349999999965</c:v>
                </c:pt>
                <c:pt idx="1582">
                  <c:v>0.82407400000000308</c:v>
                </c:pt>
                <c:pt idx="1583">
                  <c:v>1.7681759999999969</c:v>
                </c:pt>
                <c:pt idx="1584">
                  <c:v>-0.65745499999999879</c:v>
                </c:pt>
                <c:pt idx="1585">
                  <c:v>-0.18681000000000125</c:v>
                </c:pt>
                <c:pt idx="1586">
                  <c:v>-5.1487049999999996</c:v>
                </c:pt>
                <c:pt idx="1587">
                  <c:v>-2.0180400000000063</c:v>
                </c:pt>
                <c:pt idx="1588">
                  <c:v>-1.4701919999999973</c:v>
                </c:pt>
                <c:pt idx="1589">
                  <c:v>-9.3386399999999981</c:v>
                </c:pt>
                <c:pt idx="1590">
                  <c:v>-5.1906970000000001</c:v>
                </c:pt>
                <c:pt idx="1591">
                  <c:v>3.4026799999999966</c:v>
                </c:pt>
                <c:pt idx="1592">
                  <c:v>-1.9230799999999988</c:v>
                </c:pt>
                <c:pt idx="1593">
                  <c:v>1.8161029999999982</c:v>
                </c:pt>
                <c:pt idx="1594">
                  <c:v>0.80337399999999803</c:v>
                </c:pt>
                <c:pt idx="1595">
                  <c:v>-0.94677399999999778</c:v>
                </c:pt>
                <c:pt idx="1596">
                  <c:v>0.74159000000000219</c:v>
                </c:pt>
                <c:pt idx="1597">
                  <c:v>3.9579049999999967</c:v>
                </c:pt>
                <c:pt idx="1598">
                  <c:v>5.3226000000002216E-2</c:v>
                </c:pt>
                <c:pt idx="1599">
                  <c:v>6.0456100000000035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F-4F07-B3DE-B6CA3A3F8EEF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([1]임상_전체!$G$8,[1]임상_전체!$G$8)</c:f>
              <c:numCache>
                <c:formatCode>General</c:formatCode>
                <c:ptCount val="2"/>
                <c:pt idx="0">
                  <c:v>1.5122817441861258</c:v>
                </c:pt>
                <c:pt idx="1">
                  <c:v>1.5122817441861258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F-4F07-B3DE-B6CA3A3F8EEF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([1]임상_전체!$N$8,[1]임상_전체!$N$8)</c:f>
              <c:numCache>
                <c:formatCode>General</c:formatCode>
                <c:ptCount val="2"/>
                <c:pt idx="0">
                  <c:v>10.147636012955894</c:v>
                </c:pt>
                <c:pt idx="1">
                  <c:v>10.147636012955894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F-4F07-B3DE-B6CA3A3F8EEF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([1]임상_전체!$O$8,[1]임상_전체!$O$8)</c:f>
              <c:numCache>
                <c:formatCode>General</c:formatCode>
                <c:ptCount val="2"/>
                <c:pt idx="0">
                  <c:v>-7.1230725245836428</c:v>
                </c:pt>
                <c:pt idx="1">
                  <c:v>-7.1230725245836428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F-4F07-B3DE-B6CA3A3F8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786964129483809"/>
          <c:y val="8.4441597910313066E-4"/>
          <c:w val="0.29213030215309532"/>
          <c:h val="0.22368582075356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23</xdr:col>
      <xdr:colOff>0</xdr:colOff>
      <xdr:row>26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5023D384-C6F5-49F3-9D31-26732C8FB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27</xdr:row>
      <xdr:rowOff>1</xdr:rowOff>
    </xdr:from>
    <xdr:to>
      <xdr:col>20</xdr:col>
      <xdr:colOff>9525</xdr:colOff>
      <xdr:row>48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27677-AEE1-434D-8B63-53476F83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0.19133</cdr:x>
      <cdr:y>0.08987</cdr:y>
    </cdr:from>
    <cdr:to>
      <cdr:x>0.92347</cdr:x>
      <cdr:y>0.87557</cdr:y>
    </cdr:to>
    <cdr:cxnSp macro="">
      <cdr:nvCxnSpPr>
        <cdr:cNvPr id="2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1020536" y="476251"/>
          <a:ext cx="3905250" cy="416378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540081</xdr:colOff>
      <xdr:row>26</xdr:row>
      <xdr:rowOff>1</xdr:rowOff>
    </xdr:from>
    <xdr:to>
      <xdr:col>25</xdr:col>
      <xdr:colOff>148052</xdr:colOff>
      <xdr:row>51</xdr:row>
      <xdr:rowOff>77207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7D7171-3913-4E1F-AE42-AE1451D7F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347382</xdr:colOff>
      <xdr:row>6</xdr:row>
      <xdr:rowOff>862852</xdr:rowOff>
    </xdr:from>
    <xdr:to>
      <xdr:col>26</xdr:col>
      <xdr:colOff>358588</xdr:colOff>
      <xdr:row>24</xdr:row>
      <xdr:rowOff>22410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8F043B-BDB1-414C-BFF0-7B370A38C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0.14747</cdr:x>
      <cdr:y>0.09338</cdr:y>
    </cdr:from>
    <cdr:to>
      <cdr:x>0.94706</cdr:x>
      <cdr:y>0.88817</cdr:y>
    </cdr:to>
    <cdr:cxnSp macro="">
      <cdr:nvCxnSpPr>
        <cdr:cNvPr id="3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849449" y="504264"/>
          <a:ext cx="4605617" cy="4291852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51076;&#49345;_210707)_&#49688;&#51221;%20Ubpulse%20vs%20CardiVu%20_Bland-Altman%20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시"/>
      <sheetName val="임상_High(90이상)"/>
      <sheetName val="임상_Mid(65이상 90미만)"/>
      <sheetName val="임상_Low(65미만)"/>
      <sheetName val="임상_전체"/>
    </sheetNames>
    <sheetDataSet>
      <sheetData sheetId="0"/>
      <sheetData sheetId="1"/>
      <sheetData sheetId="2"/>
      <sheetData sheetId="3"/>
      <sheetData sheetId="4">
        <row r="8">
          <cell r="G8">
            <v>1.5122817441861258</v>
          </cell>
          <cell r="N8">
            <v>10.147636012955894</v>
          </cell>
          <cell r="O8">
            <v>-7.1230725245836428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9C2C-00A4-415B-B8BE-DC83D3DC6728}">
  <dimension ref="B2:L112"/>
  <sheetViews>
    <sheetView workbookViewId="0">
      <selection activeCell="E23" sqref="E23"/>
    </sheetView>
  </sheetViews>
  <sheetFormatPr defaultRowHeight="16.5" x14ac:dyDescent="0.3"/>
  <cols>
    <col min="1" max="1" width="2.625" customWidth="1"/>
    <col min="3" max="3" width="7.875" bestFit="1" customWidth="1"/>
    <col min="4" max="4" width="8.375" bestFit="1" customWidth="1"/>
    <col min="5" max="6" width="18.875" bestFit="1" customWidth="1"/>
    <col min="7" max="7" width="12.75" bestFit="1" customWidth="1"/>
    <col min="8" max="9" width="14.375" bestFit="1" customWidth="1"/>
    <col min="11" max="12" width="9" customWidth="1"/>
    <col min="13" max="13" width="2.625" customWidth="1"/>
  </cols>
  <sheetData>
    <row r="2" spans="2:12" ht="33" x14ac:dyDescent="0.3">
      <c r="B2" s="17"/>
      <c r="C2" s="17"/>
      <c r="D2" s="17"/>
      <c r="E2" s="17"/>
      <c r="F2" s="17"/>
      <c r="G2" s="17"/>
      <c r="H2" s="16" t="s">
        <v>28</v>
      </c>
      <c r="I2" s="12" t="s">
        <v>31</v>
      </c>
      <c r="J2" s="14" t="s">
        <v>32</v>
      </c>
      <c r="K2" s="17"/>
      <c r="L2" s="17"/>
    </row>
    <row r="3" spans="2:12" x14ac:dyDescent="0.3">
      <c r="B3" s="17"/>
      <c r="C3" s="17"/>
      <c r="D3" s="17"/>
      <c r="E3" s="17"/>
      <c r="F3" s="17"/>
      <c r="G3" s="17"/>
      <c r="H3" s="6" t="s">
        <v>29</v>
      </c>
      <c r="I3" s="5">
        <v>0.90600000000000003</v>
      </c>
      <c r="J3" s="10">
        <v>0.97499999999999998</v>
      </c>
      <c r="K3" s="17"/>
      <c r="L3" s="17"/>
    </row>
    <row r="4" spans="2:12" x14ac:dyDescent="0.3">
      <c r="B4" s="17"/>
      <c r="C4" s="17"/>
      <c r="D4" s="17"/>
      <c r="E4" s="17"/>
      <c r="F4" s="17"/>
      <c r="G4" s="17"/>
      <c r="H4" s="11" t="s">
        <v>30</v>
      </c>
      <c r="I4" s="11">
        <v>0.86070000000000002</v>
      </c>
      <c r="J4" s="15">
        <v>1.0237499999999999</v>
      </c>
      <c r="K4" s="17"/>
      <c r="L4" s="17"/>
    </row>
    <row r="5" spans="2:12" x14ac:dyDescent="0.3">
      <c r="B5" s="17"/>
      <c r="C5" s="17"/>
      <c r="D5" s="17"/>
      <c r="E5" s="17"/>
      <c r="F5" s="17"/>
      <c r="G5" s="17"/>
      <c r="H5" s="13"/>
      <c r="I5" s="13"/>
      <c r="J5" s="13"/>
      <c r="K5" s="17"/>
      <c r="L5" s="17"/>
    </row>
    <row r="6" spans="2:12" x14ac:dyDescent="0.3">
      <c r="B6" s="22">
        <f>COUNT(C13:C112)</f>
        <v>30</v>
      </c>
      <c r="C6" s="55" t="s">
        <v>27</v>
      </c>
      <c r="D6" s="55"/>
      <c r="E6" s="55"/>
      <c r="F6" s="55"/>
      <c r="G6" s="55"/>
      <c r="H6" s="55"/>
      <c r="I6" s="55"/>
      <c r="J6" s="55"/>
      <c r="K6" s="55"/>
      <c r="L6" s="56"/>
    </row>
    <row r="7" spans="2:12" ht="82.5" x14ac:dyDescent="0.3">
      <c r="B7" s="16" t="s">
        <v>16</v>
      </c>
      <c r="C7" s="23" t="s">
        <v>17</v>
      </c>
      <c r="D7" s="23" t="s">
        <v>18</v>
      </c>
      <c r="E7" s="24" t="s">
        <v>25</v>
      </c>
      <c r="F7" s="24" t="s">
        <v>24</v>
      </c>
      <c r="G7" s="25" t="s">
        <v>26</v>
      </c>
      <c r="H7" s="30" t="s">
        <v>33</v>
      </c>
      <c r="I7" s="24" t="s">
        <v>31</v>
      </c>
      <c r="J7" s="24" t="s">
        <v>32</v>
      </c>
      <c r="K7" s="25" t="s">
        <v>118</v>
      </c>
      <c r="L7" s="25" t="s">
        <v>119</v>
      </c>
    </row>
    <row r="8" spans="2:12" x14ac:dyDescent="0.3">
      <c r="B8" s="26" t="s">
        <v>19</v>
      </c>
      <c r="C8" s="2">
        <f>AVERAGE(C13:C305)</f>
        <v>77.689073362773939</v>
      </c>
      <c r="D8" s="2">
        <f>AVERAGE(D13:D305)</f>
        <v>76.308130044231021</v>
      </c>
      <c r="E8" s="2">
        <f>AVERAGE(E13:E305)</f>
        <v>76.998601703502501</v>
      </c>
      <c r="F8" s="2">
        <f>AVERAGE(F13:F305)</f>
        <v>1.380943318542921</v>
      </c>
      <c r="G8" s="33">
        <f>AVERAGE(G13:G305)</f>
        <v>0.97978630504891628</v>
      </c>
      <c r="H8" s="31">
        <f>CORREL(C13:C112,D13:D112)</f>
        <v>0.9745500291629311</v>
      </c>
      <c r="I8" s="32">
        <f>FISHERINV(FISHER(H8)-(1.96*(1/SQRT(COUNT(C13:C112)-3))))</f>
        <v>0.94664925336260863</v>
      </c>
      <c r="J8" s="32">
        <f>FISHERINV(FISHER(H8)+(1.96*(1/SQRT(COUNT(C13:C112)-3))))</f>
        <v>0.98794989216245221</v>
      </c>
      <c r="K8" s="19">
        <f>F8+1.96*_xlfn.STDEV.S(F13:F28)</f>
        <v>5.2496277767447497</v>
      </c>
      <c r="L8" s="19">
        <f>F8-1.96*_xlfn.STDEV.S(F13:F28)</f>
        <v>-2.4877411396589082</v>
      </c>
    </row>
    <row r="9" spans="2:12" x14ac:dyDescent="0.3">
      <c r="B9" s="26" t="s">
        <v>20</v>
      </c>
      <c r="C9" s="2">
        <f>_xlfn.STDEV.S(C13:C305)</f>
        <v>8.0177189724490212</v>
      </c>
      <c r="D9" s="2">
        <f>_xlfn.STDEV.S(D13:D305)</f>
        <v>7.0985713744684187</v>
      </c>
      <c r="E9" s="2">
        <f>_xlfn.STDEV.S(E13:E305)</f>
        <v>7.5100815031732209</v>
      </c>
      <c r="F9" s="2">
        <f>_xlfn.STDEV.S(F13:F305)</f>
        <v>1.9343653796427238</v>
      </c>
      <c r="G9" s="20">
        <f>_xlfn.STDEV.S(G13:G305)</f>
        <v>1.8236776709116432E-2</v>
      </c>
      <c r="H9" s="6"/>
      <c r="I9" s="1"/>
      <c r="J9" s="1"/>
      <c r="K9" s="1"/>
      <c r="L9" s="28"/>
    </row>
    <row r="10" spans="2:12" x14ac:dyDescent="0.3">
      <c r="B10" s="27" t="s">
        <v>21</v>
      </c>
      <c r="C10" s="9">
        <f>C9/SQRT(COUNT(C13:C305))</f>
        <v>1.4638285136491567</v>
      </c>
      <c r="D10" s="9">
        <f>D9/SQRT(COUNT(D13:D305))</f>
        <v>1.2960158892856015</v>
      </c>
      <c r="E10" s="9">
        <f>E9/SQRT(COUNT(E13:E305))</f>
        <v>1.3711470159967596</v>
      </c>
      <c r="F10" s="9">
        <f>F9/SQRT(COUNT(F13:F305))</f>
        <v>0.35316518429578808</v>
      </c>
      <c r="G10" s="21">
        <f>G9/SQRT(COUNT(G13:G305))</f>
        <v>3.3295646599226327E-3</v>
      </c>
      <c r="H10" s="6"/>
      <c r="I10" s="1"/>
      <c r="J10" s="1"/>
      <c r="K10" s="1"/>
      <c r="L10" s="7"/>
    </row>
    <row r="11" spans="2:12" x14ac:dyDescent="0.3">
      <c r="B11" s="26" t="s">
        <v>22</v>
      </c>
      <c r="C11" s="2">
        <f>MIN(C13:C256)</f>
        <v>64.251863397548178</v>
      </c>
      <c r="D11" s="2">
        <f>MIN(D13:D256)</f>
        <v>64.107683012259216</v>
      </c>
      <c r="E11" s="2">
        <f>MIN(E13:E256)</f>
        <v>64.179773204903697</v>
      </c>
      <c r="F11" s="2">
        <f>MIN(F13:F256)</f>
        <v>-1.8169335368783948</v>
      </c>
      <c r="G11" s="33">
        <f>MIN(G13:G256)</f>
        <v>0.92253255430008729</v>
      </c>
      <c r="H11" s="6"/>
      <c r="I11" s="1"/>
      <c r="J11" s="1"/>
      <c r="K11" s="1"/>
      <c r="L11" s="7"/>
    </row>
    <row r="12" spans="2:12" x14ac:dyDescent="0.3">
      <c r="B12" s="27" t="s">
        <v>23</v>
      </c>
      <c r="C12" s="9">
        <f>MAX(C13:C256)</f>
        <v>95.705611111111182</v>
      </c>
      <c r="D12" s="9">
        <f>MAX(D13:D256)</f>
        <v>89.132597197898463</v>
      </c>
      <c r="E12" s="9">
        <f>MAX(E13:E256)</f>
        <v>92.419104154504822</v>
      </c>
      <c r="F12" s="9">
        <f>MAX(F13:F256)</f>
        <v>7.0918966475302625</v>
      </c>
      <c r="G12" s="34">
        <f>MAX(G13:G256)</f>
        <v>0.99830124845732571</v>
      </c>
      <c r="H12" s="8"/>
      <c r="I12" s="29"/>
      <c r="J12" s="29"/>
      <c r="K12" s="29"/>
      <c r="L12" s="18"/>
    </row>
    <row r="13" spans="2:12" x14ac:dyDescent="0.3">
      <c r="B13" s="13" t="s">
        <v>0</v>
      </c>
      <c r="C13" s="3">
        <v>64.251863397548178</v>
      </c>
      <c r="D13" s="3">
        <v>64.107683012259216</v>
      </c>
      <c r="E13" s="3">
        <f>IFERROR(AVERAGE(C13,D13),"")</f>
        <v>64.179773204903697</v>
      </c>
      <c r="F13" s="3">
        <f>IFERROR((C13-D13),"")</f>
        <v>0.14418038528896204</v>
      </c>
      <c r="G13" s="4">
        <f>IFERROR((1-(ABS(C13-D13)/C13)),"")</f>
        <v>0.99775601239147149</v>
      </c>
    </row>
    <row r="14" spans="2:12" x14ac:dyDescent="0.3">
      <c r="B14" s="13" t="s">
        <v>1</v>
      </c>
      <c r="C14" s="3">
        <v>81.69406878306873</v>
      </c>
      <c r="D14" s="3">
        <v>82.731935201401058</v>
      </c>
      <c r="E14" s="3">
        <f t="shared" ref="E14:E42" si="0">IFERROR(AVERAGE(C14,D14),"")</f>
        <v>82.213001992234894</v>
      </c>
      <c r="F14" s="3">
        <f t="shared" ref="F14:F42" si="1">IFERROR((C14-D14),"")</f>
        <v>-1.0378664183323281</v>
      </c>
      <c r="G14" s="4">
        <f t="shared" ref="G14:G42" si="2">IFERROR((1-(ABS(C14-D14)/C14)),"")</f>
        <v>0.987295694365667</v>
      </c>
    </row>
    <row r="15" spans="2:12" x14ac:dyDescent="0.3">
      <c r="B15" s="13" t="s">
        <v>2</v>
      </c>
      <c r="C15" s="3">
        <v>69.378348511383564</v>
      </c>
      <c r="D15" s="3">
        <v>67.904418079095976</v>
      </c>
      <c r="E15" s="3">
        <f t="shared" si="0"/>
        <v>68.641383295239763</v>
      </c>
      <c r="F15" s="3">
        <f t="shared" si="1"/>
        <v>1.4739304322875881</v>
      </c>
      <c r="G15" s="4">
        <f t="shared" si="2"/>
        <v>0.97875518135105588</v>
      </c>
    </row>
    <row r="16" spans="2:12" x14ac:dyDescent="0.3">
      <c r="B16" s="13" t="s">
        <v>3</v>
      </c>
      <c r="C16" s="3">
        <v>74.012817223198596</v>
      </c>
      <c r="D16" s="3">
        <v>72.16509982486869</v>
      </c>
      <c r="E16" s="3">
        <f t="shared" si="0"/>
        <v>73.088958524033643</v>
      </c>
      <c r="F16" s="3">
        <f t="shared" si="1"/>
        <v>1.8477173983299053</v>
      </c>
      <c r="G16" s="4">
        <f t="shared" si="2"/>
        <v>0.97503517001983875</v>
      </c>
    </row>
    <row r="17" spans="2:7" x14ac:dyDescent="0.3">
      <c r="B17" s="13" t="s">
        <v>4</v>
      </c>
      <c r="C17" s="3">
        <v>82.491854130052772</v>
      </c>
      <c r="D17" s="3">
        <v>81.145753064798583</v>
      </c>
      <c r="E17" s="3">
        <f t="shared" si="0"/>
        <v>81.818803597425671</v>
      </c>
      <c r="F17" s="3">
        <f t="shared" si="1"/>
        <v>1.3461010652541887</v>
      </c>
      <c r="G17" s="4">
        <f t="shared" si="2"/>
        <v>0.98368201224896712</v>
      </c>
    </row>
    <row r="18" spans="2:7" x14ac:dyDescent="0.3">
      <c r="B18" s="13" t="s">
        <v>5</v>
      </c>
      <c r="C18" s="3">
        <v>89.985568592057803</v>
      </c>
      <c r="D18" s="3">
        <v>88.813033274956226</v>
      </c>
      <c r="E18" s="3">
        <f t="shared" si="0"/>
        <v>89.399300933507021</v>
      </c>
      <c r="F18" s="3">
        <f t="shared" si="1"/>
        <v>1.1725353171015769</v>
      </c>
      <c r="G18" s="4">
        <f t="shared" si="2"/>
        <v>0.98696974042118724</v>
      </c>
    </row>
    <row r="19" spans="2:7" x14ac:dyDescent="0.3">
      <c r="B19" s="13" t="s">
        <v>6</v>
      </c>
      <c r="C19" s="3">
        <v>69.167369068541348</v>
      </c>
      <c r="D19" s="3">
        <v>69.294451838879127</v>
      </c>
      <c r="E19" s="3">
        <f t="shared" si="0"/>
        <v>69.230910453710237</v>
      </c>
      <c r="F19" s="3">
        <f t="shared" si="1"/>
        <v>-0.12708277033777904</v>
      </c>
      <c r="G19" s="4">
        <f t="shared" si="2"/>
        <v>0.99816267740049724</v>
      </c>
    </row>
    <row r="20" spans="2:7" x14ac:dyDescent="0.3">
      <c r="B20" s="13" t="s">
        <v>7</v>
      </c>
      <c r="C20" s="3">
        <v>88.458327239488199</v>
      </c>
      <c r="D20" s="3">
        <v>84.428775831873935</v>
      </c>
      <c r="E20" s="3">
        <f t="shared" si="0"/>
        <v>86.443551535681067</v>
      </c>
      <c r="F20" s="3">
        <f t="shared" si="1"/>
        <v>4.0295514076142638</v>
      </c>
      <c r="G20" s="4">
        <f t="shared" si="2"/>
        <v>0.95444689569242214</v>
      </c>
    </row>
    <row r="21" spans="2:7" x14ac:dyDescent="0.3">
      <c r="B21" s="13" t="s">
        <v>8</v>
      </c>
      <c r="C21" s="3">
        <v>70.844378283712771</v>
      </c>
      <c r="D21" s="3">
        <v>70.427642732049009</v>
      </c>
      <c r="E21" s="3">
        <f t="shared" si="0"/>
        <v>70.636010507880883</v>
      </c>
      <c r="F21" s="3">
        <f t="shared" si="1"/>
        <v>0.41673555166376275</v>
      </c>
      <c r="G21" s="4">
        <f t="shared" si="2"/>
        <v>0.99411759180107628</v>
      </c>
    </row>
    <row r="22" spans="2:7" x14ac:dyDescent="0.3">
      <c r="B22" s="13" t="s">
        <v>9</v>
      </c>
      <c r="C22" s="3">
        <v>78.719022847100078</v>
      </c>
      <c r="D22" s="3">
        <v>78.965064798599073</v>
      </c>
      <c r="E22" s="3">
        <f t="shared" si="0"/>
        <v>78.842043822849575</v>
      </c>
      <c r="F22" s="3">
        <f t="shared" si="1"/>
        <v>-0.2460419514989951</v>
      </c>
      <c r="G22" s="4">
        <f t="shared" si="2"/>
        <v>0.99687442828175221</v>
      </c>
    </row>
    <row r="23" spans="2:7" x14ac:dyDescent="0.3">
      <c r="B23" s="13" t="s">
        <v>10</v>
      </c>
      <c r="C23" s="3">
        <v>70.435760070052538</v>
      </c>
      <c r="D23" s="3">
        <v>69.988711033274953</v>
      </c>
      <c r="E23" s="3">
        <f t="shared" si="0"/>
        <v>70.212235551663753</v>
      </c>
      <c r="F23" s="3">
        <f t="shared" si="1"/>
        <v>0.44704903677758523</v>
      </c>
      <c r="G23" s="4">
        <f t="shared" si="2"/>
        <v>0.99365309558194637</v>
      </c>
    </row>
    <row r="24" spans="2:7" x14ac:dyDescent="0.3">
      <c r="B24" s="13" t="s">
        <v>11</v>
      </c>
      <c r="C24" s="3">
        <v>82.774658407079627</v>
      </c>
      <c r="D24" s="3">
        <v>84.591591943958022</v>
      </c>
      <c r="E24" s="3">
        <f t="shared" si="0"/>
        <v>83.683125175518825</v>
      </c>
      <c r="F24" s="3">
        <f t="shared" si="1"/>
        <v>-1.8169335368783948</v>
      </c>
      <c r="G24" s="4">
        <f t="shared" si="2"/>
        <v>0.97804964016954499</v>
      </c>
    </row>
    <row r="25" spans="2:7" x14ac:dyDescent="0.3">
      <c r="B25" s="13" t="s">
        <v>12</v>
      </c>
      <c r="C25" s="3">
        <v>72.298054290718113</v>
      </c>
      <c r="D25" s="3">
        <v>71.05848511383536</v>
      </c>
      <c r="E25" s="3">
        <f t="shared" si="0"/>
        <v>71.678269702276737</v>
      </c>
      <c r="F25" s="3">
        <f t="shared" si="1"/>
        <v>1.2395691768827533</v>
      </c>
      <c r="G25" s="4">
        <f t="shared" si="2"/>
        <v>0.98285473670012868</v>
      </c>
    </row>
    <row r="26" spans="2:7" x14ac:dyDescent="0.3">
      <c r="B26" s="13" t="s">
        <v>13</v>
      </c>
      <c r="C26" s="3">
        <v>73.386714535902016</v>
      </c>
      <c r="D26" s="3">
        <v>71.291588441331029</v>
      </c>
      <c r="E26" s="3">
        <f t="shared" si="0"/>
        <v>72.339151488616523</v>
      </c>
      <c r="F26" s="3">
        <f t="shared" si="1"/>
        <v>2.0951260945709862</v>
      </c>
      <c r="G26" s="4">
        <f t="shared" si="2"/>
        <v>0.97145088034229932</v>
      </c>
    </row>
    <row r="27" spans="2:7" x14ac:dyDescent="0.3">
      <c r="B27" s="13" t="s">
        <v>14</v>
      </c>
      <c r="C27" s="3">
        <v>95.705611111111182</v>
      </c>
      <c r="D27" s="3">
        <v>89.132597197898463</v>
      </c>
      <c r="E27" s="3">
        <f t="shared" si="0"/>
        <v>92.419104154504822</v>
      </c>
      <c r="F27" s="3">
        <f t="shared" si="1"/>
        <v>6.5730139132127192</v>
      </c>
      <c r="G27" s="4">
        <f t="shared" si="2"/>
        <v>0.93132049587373034</v>
      </c>
    </row>
    <row r="28" spans="2:7" x14ac:dyDescent="0.3">
      <c r="B28" s="13" t="s">
        <v>15</v>
      </c>
      <c r="C28" s="3">
        <v>84.201097001763614</v>
      </c>
      <c r="D28" s="3">
        <v>83.031910683012242</v>
      </c>
      <c r="E28" s="3">
        <f t="shared" si="0"/>
        <v>83.616503842387928</v>
      </c>
      <c r="F28" s="3">
        <f t="shared" si="1"/>
        <v>1.1691863187513718</v>
      </c>
      <c r="G28" s="4">
        <f t="shared" si="2"/>
        <v>0.98611435764635125</v>
      </c>
    </row>
    <row r="29" spans="2:7" x14ac:dyDescent="0.3">
      <c r="B29" s="13" t="s">
        <v>34</v>
      </c>
      <c r="C29" s="3">
        <v>71.479422807017514</v>
      </c>
      <c r="D29" s="3">
        <v>71.242511383537789</v>
      </c>
      <c r="E29" s="3">
        <f t="shared" si="0"/>
        <v>71.360967095277658</v>
      </c>
      <c r="F29" s="3">
        <f t="shared" si="1"/>
        <v>0.23691142347972516</v>
      </c>
      <c r="G29" s="4">
        <f t="shared" si="2"/>
        <v>0.99668559965685022</v>
      </c>
    </row>
    <row r="30" spans="2:7" x14ac:dyDescent="0.3">
      <c r="B30" s="13" t="s">
        <v>35</v>
      </c>
      <c r="C30" s="3">
        <v>81.206126094571005</v>
      </c>
      <c r="D30" s="3">
        <v>79.791187390543016</v>
      </c>
      <c r="E30" s="3">
        <f t="shared" si="0"/>
        <v>80.498656742557017</v>
      </c>
      <c r="F30" s="3">
        <f t="shared" si="1"/>
        <v>1.414938704027989</v>
      </c>
      <c r="G30" s="4">
        <f t="shared" si="2"/>
        <v>0.98257596105027623</v>
      </c>
    </row>
    <row r="31" spans="2:7" x14ac:dyDescent="0.3">
      <c r="B31" s="13" t="s">
        <v>36</v>
      </c>
      <c r="C31" s="3">
        <v>71.969078809106875</v>
      </c>
      <c r="D31" s="3">
        <v>70.388828371278535</v>
      </c>
      <c r="E31" s="3">
        <f t="shared" si="0"/>
        <v>71.178953590192705</v>
      </c>
      <c r="F31" s="3">
        <f t="shared" si="1"/>
        <v>1.5802504378283402</v>
      </c>
      <c r="G31" s="4">
        <f t="shared" si="2"/>
        <v>0.97804264742612801</v>
      </c>
    </row>
    <row r="32" spans="2:7" x14ac:dyDescent="0.3">
      <c r="B32" s="13" t="s">
        <v>37</v>
      </c>
      <c r="C32" s="3">
        <v>82.411896243291594</v>
      </c>
      <c r="D32" s="3">
        <v>81.217840630472821</v>
      </c>
      <c r="E32" s="3">
        <f t="shared" si="0"/>
        <v>81.814868436882207</v>
      </c>
      <c r="F32" s="3">
        <f t="shared" si="1"/>
        <v>1.1940556128187723</v>
      </c>
      <c r="G32" s="4">
        <f t="shared" si="2"/>
        <v>0.9855111256111162</v>
      </c>
    </row>
    <row r="33" spans="2:7" x14ac:dyDescent="0.3">
      <c r="B33" s="13" t="s">
        <v>38</v>
      </c>
      <c r="C33" s="3">
        <v>69.851115586690028</v>
      </c>
      <c r="D33" s="3">
        <v>70.803155752212348</v>
      </c>
      <c r="E33" s="3">
        <f t="shared" si="0"/>
        <v>70.327135669451195</v>
      </c>
      <c r="F33" s="3">
        <f t="shared" si="1"/>
        <v>-0.95204016552231963</v>
      </c>
      <c r="G33" s="4">
        <f t="shared" si="2"/>
        <v>0.98637043721455286</v>
      </c>
    </row>
    <row r="34" spans="2:7" x14ac:dyDescent="0.3">
      <c r="B34" s="13" t="s">
        <v>39</v>
      </c>
      <c r="C34" s="3">
        <v>76.522343257443126</v>
      </c>
      <c r="D34" s="3">
        <v>74.695073555166374</v>
      </c>
      <c r="E34" s="3">
        <f t="shared" si="0"/>
        <v>75.608708406304743</v>
      </c>
      <c r="F34" s="3">
        <f t="shared" si="1"/>
        <v>1.8272697022767517</v>
      </c>
      <c r="G34" s="4">
        <f t="shared" si="2"/>
        <v>0.97612109581995821</v>
      </c>
    </row>
    <row r="35" spans="2:7" x14ac:dyDescent="0.3">
      <c r="B35" s="13" t="s">
        <v>40</v>
      </c>
      <c r="C35" s="3">
        <v>74.090756567425657</v>
      </c>
      <c r="D35" s="3">
        <v>72.228711033274948</v>
      </c>
      <c r="E35" s="3">
        <f t="shared" si="0"/>
        <v>73.159733800350295</v>
      </c>
      <c r="F35" s="3">
        <f t="shared" si="1"/>
        <v>1.8620455341507096</v>
      </c>
      <c r="G35" s="4">
        <f t="shared" si="2"/>
        <v>0.97486804534846161</v>
      </c>
    </row>
    <row r="36" spans="2:7" x14ac:dyDescent="0.3">
      <c r="B36" s="13" t="s">
        <v>41</v>
      </c>
      <c r="C36" s="3">
        <v>91.54679857397511</v>
      </c>
      <c r="D36" s="3">
        <v>84.454901926444848</v>
      </c>
      <c r="E36" s="3">
        <f t="shared" si="0"/>
        <v>88.000850250209979</v>
      </c>
      <c r="F36" s="3">
        <f t="shared" si="1"/>
        <v>7.0918966475302625</v>
      </c>
      <c r="G36" s="4">
        <f t="shared" si="2"/>
        <v>0.92253255430008729</v>
      </c>
    </row>
    <row r="37" spans="2:7" x14ac:dyDescent="0.3">
      <c r="B37" s="13" t="s">
        <v>42</v>
      </c>
      <c r="C37" s="3">
        <v>72.610241681260959</v>
      </c>
      <c r="D37" s="3">
        <v>72.486894921190967</v>
      </c>
      <c r="E37" s="3">
        <f t="shared" si="0"/>
        <v>72.54856830122597</v>
      </c>
      <c r="F37" s="3">
        <f t="shared" si="1"/>
        <v>0.12334676006999246</v>
      </c>
      <c r="G37" s="4">
        <f t="shared" si="2"/>
        <v>0.99830124845732571</v>
      </c>
    </row>
    <row r="38" spans="2:7" x14ac:dyDescent="0.3">
      <c r="B38" s="13" t="s">
        <v>43</v>
      </c>
      <c r="C38" s="3">
        <v>80.646133567662474</v>
      </c>
      <c r="D38" s="3">
        <v>77.719772329246894</v>
      </c>
      <c r="E38" s="3">
        <f t="shared" si="0"/>
        <v>79.182952948454684</v>
      </c>
      <c r="F38" s="3">
        <f t="shared" si="1"/>
        <v>2.9263612384155806</v>
      </c>
      <c r="G38" s="4">
        <f t="shared" si="2"/>
        <v>0.96371355812166304</v>
      </c>
    </row>
    <row r="39" spans="2:7" x14ac:dyDescent="0.3">
      <c r="B39" s="13" t="s">
        <v>44</v>
      </c>
      <c r="C39" s="3">
        <v>67.43570928196155</v>
      </c>
      <c r="D39" s="3">
        <v>66.758763572679513</v>
      </c>
      <c r="E39" s="3">
        <f t="shared" si="0"/>
        <v>67.097236427320524</v>
      </c>
      <c r="F39" s="3">
        <f t="shared" si="1"/>
        <v>0.67694570928203746</v>
      </c>
      <c r="G39" s="4">
        <f t="shared" si="2"/>
        <v>0.98996161356512768</v>
      </c>
    </row>
    <row r="40" spans="2:7" x14ac:dyDescent="0.3">
      <c r="B40" s="13" t="s">
        <v>45</v>
      </c>
      <c r="C40" s="3">
        <v>86.750508108108178</v>
      </c>
      <c r="D40" s="3">
        <v>83.495481611208533</v>
      </c>
      <c r="E40" s="3">
        <f t="shared" si="0"/>
        <v>85.122994859658348</v>
      </c>
      <c r="F40" s="3">
        <f t="shared" si="1"/>
        <v>3.2550264968996458</v>
      </c>
      <c r="G40" s="4">
        <f t="shared" si="2"/>
        <v>0.9624783004977534</v>
      </c>
    </row>
    <row r="41" spans="2:7" x14ac:dyDescent="0.3">
      <c r="B41" s="13" t="s">
        <v>46</v>
      </c>
      <c r="C41" s="3">
        <v>71.644814360770624</v>
      </c>
      <c r="D41" s="3">
        <v>70.333551663747798</v>
      </c>
      <c r="E41" s="3">
        <f t="shared" si="0"/>
        <v>70.989183012259218</v>
      </c>
      <c r="F41" s="3">
        <f t="shared" si="1"/>
        <v>1.3112626970228263</v>
      </c>
      <c r="G41" s="4">
        <f t="shared" si="2"/>
        <v>0.98169773055144083</v>
      </c>
    </row>
    <row r="42" spans="2:7" x14ac:dyDescent="0.3">
      <c r="B42" s="13" t="s">
        <v>47</v>
      </c>
      <c r="C42" s="3">
        <v>84.701742451154558</v>
      </c>
      <c r="D42" s="3">
        <v>84.548485113835412</v>
      </c>
      <c r="E42" s="3">
        <f t="shared" si="0"/>
        <v>84.625113782494992</v>
      </c>
      <c r="F42" s="3">
        <f t="shared" si="1"/>
        <v>0.15325733731914681</v>
      </c>
      <c r="G42" s="4">
        <f t="shared" si="2"/>
        <v>0.99819062355880661</v>
      </c>
    </row>
    <row r="43" spans="2:7" x14ac:dyDescent="0.3">
      <c r="B43" s="13" t="s">
        <v>48</v>
      </c>
      <c r="C43" s="3"/>
      <c r="D43" s="3"/>
      <c r="E43" s="3"/>
      <c r="F43" s="3"/>
      <c r="G43" s="4"/>
    </row>
    <row r="44" spans="2:7" x14ac:dyDescent="0.3">
      <c r="B44" s="13" t="s">
        <v>49</v>
      </c>
      <c r="E44" s="3"/>
      <c r="F44" s="3"/>
      <c r="G44" s="4"/>
    </row>
    <row r="45" spans="2:7" x14ac:dyDescent="0.3">
      <c r="B45" s="13" t="s">
        <v>50</v>
      </c>
      <c r="E45" s="3"/>
      <c r="F45" s="3"/>
      <c r="G45" s="4"/>
    </row>
    <row r="46" spans="2:7" x14ac:dyDescent="0.3">
      <c r="B46" s="13" t="s">
        <v>51</v>
      </c>
      <c r="E46" s="3"/>
      <c r="F46" s="3"/>
      <c r="G46" s="4"/>
    </row>
    <row r="47" spans="2:7" x14ac:dyDescent="0.3">
      <c r="B47" s="13" t="s">
        <v>52</v>
      </c>
      <c r="E47" s="3"/>
      <c r="F47" s="3"/>
      <c r="G47" s="4"/>
    </row>
    <row r="48" spans="2:7" x14ac:dyDescent="0.3">
      <c r="B48" s="13" t="s">
        <v>53</v>
      </c>
      <c r="E48" s="3"/>
      <c r="F48" s="3"/>
      <c r="G48" s="4"/>
    </row>
    <row r="49" spans="2:7" x14ac:dyDescent="0.3">
      <c r="B49" s="13" t="s">
        <v>54</v>
      </c>
      <c r="E49" s="3"/>
      <c r="F49" s="3"/>
      <c r="G49" s="4"/>
    </row>
    <row r="50" spans="2:7" x14ac:dyDescent="0.3">
      <c r="B50" s="13" t="s">
        <v>55</v>
      </c>
      <c r="E50" s="3"/>
      <c r="F50" s="3"/>
      <c r="G50" s="4"/>
    </row>
    <row r="51" spans="2:7" x14ac:dyDescent="0.3">
      <c r="B51" s="13" t="s">
        <v>56</v>
      </c>
      <c r="E51" s="3"/>
      <c r="F51" s="3"/>
      <c r="G51" s="4"/>
    </row>
    <row r="52" spans="2:7" x14ac:dyDescent="0.3">
      <c r="B52" s="13" t="s">
        <v>57</v>
      </c>
      <c r="E52" s="3"/>
      <c r="F52" s="3"/>
      <c r="G52" s="4"/>
    </row>
    <row r="53" spans="2:7" x14ac:dyDescent="0.3">
      <c r="B53" s="13" t="s">
        <v>58</v>
      </c>
      <c r="E53" s="3"/>
      <c r="F53" s="3"/>
      <c r="G53" s="4"/>
    </row>
    <row r="54" spans="2:7" x14ac:dyDescent="0.3">
      <c r="B54" s="13" t="s">
        <v>59</v>
      </c>
      <c r="E54" s="3"/>
      <c r="F54" s="3"/>
      <c r="G54" s="4"/>
    </row>
    <row r="55" spans="2:7" x14ac:dyDescent="0.3">
      <c r="B55" s="13" t="s">
        <v>60</v>
      </c>
      <c r="E55" s="3"/>
      <c r="F55" s="3"/>
      <c r="G55" s="4"/>
    </row>
    <row r="56" spans="2:7" x14ac:dyDescent="0.3">
      <c r="B56" s="13" t="s">
        <v>61</v>
      </c>
      <c r="E56" s="3"/>
      <c r="F56" s="3"/>
      <c r="G56" s="4"/>
    </row>
    <row r="57" spans="2:7" x14ac:dyDescent="0.3">
      <c r="B57" s="13" t="s">
        <v>62</v>
      </c>
      <c r="E57" s="3"/>
      <c r="F57" s="3"/>
      <c r="G57" s="4"/>
    </row>
    <row r="58" spans="2:7" x14ac:dyDescent="0.3">
      <c r="B58" s="13" t="s">
        <v>63</v>
      </c>
      <c r="E58" s="3"/>
      <c r="F58" s="3"/>
      <c r="G58" s="4"/>
    </row>
    <row r="59" spans="2:7" x14ac:dyDescent="0.3">
      <c r="B59" s="13" t="s">
        <v>64</v>
      </c>
      <c r="E59" s="3"/>
      <c r="F59" s="3"/>
      <c r="G59" s="4"/>
    </row>
    <row r="60" spans="2:7" x14ac:dyDescent="0.3">
      <c r="B60" s="13" t="s">
        <v>65</v>
      </c>
      <c r="E60" s="3"/>
      <c r="F60" s="3"/>
      <c r="G60" s="4"/>
    </row>
    <row r="61" spans="2:7" x14ac:dyDescent="0.3">
      <c r="B61" s="13" t="s">
        <v>66</v>
      </c>
      <c r="E61" s="3"/>
      <c r="F61" s="3"/>
      <c r="G61" s="4"/>
    </row>
    <row r="62" spans="2:7" x14ac:dyDescent="0.3">
      <c r="B62" s="13" t="s">
        <v>67</v>
      </c>
      <c r="E62" s="3"/>
      <c r="F62" s="3"/>
      <c r="G62" s="4"/>
    </row>
    <row r="63" spans="2:7" x14ac:dyDescent="0.3">
      <c r="B63" s="13" t="s">
        <v>68</v>
      </c>
      <c r="E63" s="3"/>
      <c r="F63" s="3"/>
      <c r="G63" s="4"/>
    </row>
    <row r="64" spans="2:7" x14ac:dyDescent="0.3">
      <c r="B64" s="13" t="s">
        <v>69</v>
      </c>
      <c r="E64" s="3"/>
      <c r="F64" s="3"/>
      <c r="G64" s="4"/>
    </row>
    <row r="65" spans="2:7" x14ac:dyDescent="0.3">
      <c r="B65" s="13" t="s">
        <v>70</v>
      </c>
      <c r="E65" s="3"/>
      <c r="F65" s="3"/>
      <c r="G65" s="4"/>
    </row>
    <row r="66" spans="2:7" x14ac:dyDescent="0.3">
      <c r="B66" s="13" t="s">
        <v>71</v>
      </c>
      <c r="E66" s="3"/>
      <c r="F66" s="3"/>
      <c r="G66" s="4"/>
    </row>
    <row r="67" spans="2:7" x14ac:dyDescent="0.3">
      <c r="B67" s="13" t="s">
        <v>72</v>
      </c>
      <c r="E67" s="3"/>
      <c r="F67" s="3"/>
      <c r="G67" s="4"/>
    </row>
    <row r="68" spans="2:7" x14ac:dyDescent="0.3">
      <c r="B68" s="13" t="s">
        <v>73</v>
      </c>
      <c r="E68" s="3"/>
      <c r="F68" s="3"/>
      <c r="G68" s="4"/>
    </row>
    <row r="69" spans="2:7" x14ac:dyDescent="0.3">
      <c r="B69" s="13" t="s">
        <v>74</v>
      </c>
      <c r="E69" s="3"/>
      <c r="F69" s="3"/>
      <c r="G69" s="4"/>
    </row>
    <row r="70" spans="2:7" x14ac:dyDescent="0.3">
      <c r="B70" s="13" t="s">
        <v>75</v>
      </c>
      <c r="E70" s="3"/>
      <c r="F70" s="3"/>
      <c r="G70" s="4"/>
    </row>
    <row r="71" spans="2:7" x14ac:dyDescent="0.3">
      <c r="B71" s="13" t="s">
        <v>76</v>
      </c>
      <c r="E71" s="3"/>
      <c r="F71" s="3"/>
      <c r="G71" s="4"/>
    </row>
    <row r="72" spans="2:7" x14ac:dyDescent="0.3">
      <c r="B72" s="13" t="s">
        <v>77</v>
      </c>
      <c r="E72" s="3"/>
      <c r="F72" s="3"/>
      <c r="G72" s="4"/>
    </row>
    <row r="73" spans="2:7" x14ac:dyDescent="0.3">
      <c r="B73" s="13" t="s">
        <v>78</v>
      </c>
      <c r="E73" s="3"/>
      <c r="F73" s="3"/>
      <c r="G73" s="4"/>
    </row>
    <row r="74" spans="2:7" x14ac:dyDescent="0.3">
      <c r="B74" s="13" t="s">
        <v>79</v>
      </c>
      <c r="E74" s="3"/>
      <c r="F74" s="3"/>
      <c r="G74" s="4"/>
    </row>
    <row r="75" spans="2:7" x14ac:dyDescent="0.3">
      <c r="B75" s="13" t="s">
        <v>80</v>
      </c>
      <c r="E75" s="3"/>
      <c r="F75" s="3"/>
      <c r="G75" s="4"/>
    </row>
    <row r="76" spans="2:7" x14ac:dyDescent="0.3">
      <c r="B76" s="13" t="s">
        <v>81</v>
      </c>
      <c r="E76" s="3"/>
      <c r="F76" s="3"/>
      <c r="G76" s="4"/>
    </row>
    <row r="77" spans="2:7" x14ac:dyDescent="0.3">
      <c r="B77" s="13" t="s">
        <v>82</v>
      </c>
      <c r="E77" s="3"/>
      <c r="F77" s="3"/>
      <c r="G77" s="4"/>
    </row>
    <row r="78" spans="2:7" x14ac:dyDescent="0.3">
      <c r="B78" s="13" t="s">
        <v>83</v>
      </c>
      <c r="E78" s="3"/>
      <c r="F78" s="3"/>
      <c r="G78" s="4"/>
    </row>
    <row r="79" spans="2:7" x14ac:dyDescent="0.3">
      <c r="B79" s="13" t="s">
        <v>84</v>
      </c>
      <c r="E79" s="3"/>
      <c r="F79" s="3"/>
      <c r="G79" s="4"/>
    </row>
    <row r="80" spans="2:7" x14ac:dyDescent="0.3">
      <c r="B80" s="13" t="s">
        <v>85</v>
      </c>
      <c r="E80" s="3"/>
      <c r="F80" s="3"/>
      <c r="G80" s="4"/>
    </row>
    <row r="81" spans="2:7" x14ac:dyDescent="0.3">
      <c r="B81" s="13" t="s">
        <v>86</v>
      </c>
      <c r="E81" s="3"/>
      <c r="F81" s="3"/>
      <c r="G81" s="4"/>
    </row>
    <row r="82" spans="2:7" x14ac:dyDescent="0.3">
      <c r="B82" s="13" t="s">
        <v>87</v>
      </c>
      <c r="E82" s="3"/>
      <c r="F82" s="3"/>
      <c r="G82" s="4"/>
    </row>
    <row r="83" spans="2:7" x14ac:dyDescent="0.3">
      <c r="B83" s="13" t="s">
        <v>88</v>
      </c>
      <c r="E83" s="3"/>
      <c r="F83" s="3"/>
      <c r="G83" s="4"/>
    </row>
    <row r="84" spans="2:7" x14ac:dyDescent="0.3">
      <c r="B84" s="13" t="s">
        <v>89</v>
      </c>
      <c r="E84" s="3"/>
      <c r="F84" s="3"/>
      <c r="G84" s="4"/>
    </row>
    <row r="85" spans="2:7" x14ac:dyDescent="0.3">
      <c r="B85" s="13" t="s">
        <v>90</v>
      </c>
      <c r="E85" s="3"/>
      <c r="F85" s="3"/>
      <c r="G85" s="4"/>
    </row>
    <row r="86" spans="2:7" x14ac:dyDescent="0.3">
      <c r="B86" s="13" t="s">
        <v>91</v>
      </c>
      <c r="E86" s="3"/>
      <c r="F86" s="3"/>
      <c r="G86" s="4"/>
    </row>
    <row r="87" spans="2:7" x14ac:dyDescent="0.3">
      <c r="B87" s="13" t="s">
        <v>92</v>
      </c>
      <c r="E87" s="3"/>
      <c r="F87" s="3"/>
      <c r="G87" s="4"/>
    </row>
    <row r="88" spans="2:7" x14ac:dyDescent="0.3">
      <c r="B88" s="13" t="s">
        <v>93</v>
      </c>
      <c r="E88" s="3"/>
      <c r="F88" s="3"/>
      <c r="G88" s="4"/>
    </row>
    <row r="89" spans="2:7" x14ac:dyDescent="0.3">
      <c r="B89" s="13" t="s">
        <v>94</v>
      </c>
      <c r="E89" s="3"/>
      <c r="F89" s="3"/>
      <c r="G89" s="4"/>
    </row>
    <row r="90" spans="2:7" x14ac:dyDescent="0.3">
      <c r="B90" s="13" t="s">
        <v>95</v>
      </c>
      <c r="E90" s="3"/>
      <c r="F90" s="3"/>
      <c r="G90" s="4"/>
    </row>
    <row r="91" spans="2:7" x14ac:dyDescent="0.3">
      <c r="B91" s="13" t="s">
        <v>96</v>
      </c>
      <c r="E91" s="3"/>
      <c r="F91" s="3"/>
      <c r="G91" s="4"/>
    </row>
    <row r="92" spans="2:7" x14ac:dyDescent="0.3">
      <c r="B92" s="13" t="s">
        <v>97</v>
      </c>
      <c r="E92" s="3"/>
      <c r="F92" s="3"/>
      <c r="G92" s="4"/>
    </row>
    <row r="93" spans="2:7" x14ac:dyDescent="0.3">
      <c r="B93" s="13" t="s">
        <v>98</v>
      </c>
      <c r="E93" s="3"/>
      <c r="F93" s="3"/>
      <c r="G93" s="4"/>
    </row>
    <row r="94" spans="2:7" x14ac:dyDescent="0.3">
      <c r="B94" s="13" t="s">
        <v>99</v>
      </c>
      <c r="E94" s="3"/>
      <c r="F94" s="3"/>
      <c r="G94" s="4"/>
    </row>
    <row r="95" spans="2:7" x14ac:dyDescent="0.3">
      <c r="B95" s="13" t="s">
        <v>100</v>
      </c>
      <c r="E95" s="3"/>
      <c r="F95" s="3"/>
      <c r="G95" s="4"/>
    </row>
    <row r="96" spans="2:7" x14ac:dyDescent="0.3">
      <c r="B96" s="13" t="s">
        <v>101</v>
      </c>
      <c r="E96" s="3"/>
      <c r="F96" s="3"/>
      <c r="G96" s="4"/>
    </row>
    <row r="97" spans="2:7" x14ac:dyDescent="0.3">
      <c r="B97" s="13" t="s">
        <v>102</v>
      </c>
      <c r="E97" s="3"/>
      <c r="F97" s="3"/>
      <c r="G97" s="4"/>
    </row>
    <row r="98" spans="2:7" x14ac:dyDescent="0.3">
      <c r="B98" s="13" t="s">
        <v>103</v>
      </c>
      <c r="E98" s="3"/>
      <c r="F98" s="3"/>
      <c r="G98" s="4"/>
    </row>
    <row r="99" spans="2:7" x14ac:dyDescent="0.3">
      <c r="B99" s="13" t="s">
        <v>104</v>
      </c>
      <c r="E99" s="3"/>
      <c r="F99" s="3"/>
      <c r="G99" s="4"/>
    </row>
    <row r="100" spans="2:7" x14ac:dyDescent="0.3">
      <c r="B100" s="13" t="s">
        <v>105</v>
      </c>
      <c r="E100" s="3"/>
      <c r="F100" s="3"/>
      <c r="G100" s="4"/>
    </row>
    <row r="101" spans="2:7" x14ac:dyDescent="0.3">
      <c r="B101" s="13" t="s">
        <v>106</v>
      </c>
      <c r="E101" s="3"/>
      <c r="F101" s="3"/>
      <c r="G101" s="4"/>
    </row>
    <row r="102" spans="2:7" x14ac:dyDescent="0.3">
      <c r="B102" s="13" t="s">
        <v>107</v>
      </c>
      <c r="E102" s="3"/>
      <c r="F102" s="3"/>
      <c r="G102" s="4"/>
    </row>
    <row r="103" spans="2:7" x14ac:dyDescent="0.3">
      <c r="B103" s="13" t="s">
        <v>108</v>
      </c>
      <c r="E103" s="3"/>
      <c r="F103" s="3"/>
      <c r="G103" s="4"/>
    </row>
    <row r="104" spans="2:7" x14ac:dyDescent="0.3">
      <c r="B104" s="13" t="s">
        <v>109</v>
      </c>
      <c r="E104" s="3"/>
      <c r="F104" s="3"/>
      <c r="G104" s="4"/>
    </row>
    <row r="105" spans="2:7" x14ac:dyDescent="0.3">
      <c r="B105" s="13" t="s">
        <v>110</v>
      </c>
      <c r="E105" s="3"/>
      <c r="F105" s="3"/>
      <c r="G105" s="4"/>
    </row>
    <row r="106" spans="2:7" x14ac:dyDescent="0.3">
      <c r="B106" s="13" t="s">
        <v>111</v>
      </c>
      <c r="E106" s="3"/>
      <c r="F106" s="3"/>
      <c r="G106" s="4"/>
    </row>
    <row r="107" spans="2:7" x14ac:dyDescent="0.3">
      <c r="B107" s="13" t="s">
        <v>112</v>
      </c>
      <c r="E107" s="3"/>
      <c r="F107" s="3"/>
      <c r="G107" s="4"/>
    </row>
    <row r="108" spans="2:7" x14ac:dyDescent="0.3">
      <c r="B108" s="13" t="s">
        <v>113</v>
      </c>
      <c r="E108" s="3"/>
      <c r="F108" s="3"/>
      <c r="G108" s="4"/>
    </row>
    <row r="109" spans="2:7" x14ac:dyDescent="0.3">
      <c r="B109" s="13" t="s">
        <v>114</v>
      </c>
      <c r="E109" s="3"/>
      <c r="F109" s="3"/>
      <c r="G109" s="4"/>
    </row>
    <row r="110" spans="2:7" x14ac:dyDescent="0.3">
      <c r="B110" s="13" t="s">
        <v>115</v>
      </c>
      <c r="E110" s="3"/>
      <c r="F110" s="3"/>
      <c r="G110" s="4"/>
    </row>
    <row r="111" spans="2:7" x14ac:dyDescent="0.3">
      <c r="B111" s="13" t="s">
        <v>116</v>
      </c>
      <c r="E111" s="3"/>
      <c r="F111" s="3"/>
      <c r="G111" s="4"/>
    </row>
    <row r="112" spans="2:7" x14ac:dyDescent="0.3">
      <c r="B112" s="13" t="s">
        <v>117</v>
      </c>
      <c r="E112" s="3"/>
      <c r="F112" s="3"/>
      <c r="G112" s="4"/>
    </row>
  </sheetData>
  <mergeCells count="1">
    <mergeCell ref="C6:L6"/>
  </mergeCells>
  <phoneticPr fontId="2" type="noConversion"/>
  <conditionalFormatting sqref="I8:J8">
    <cfRule type="cellIs" dxfId="7" priority="1" operator="between">
      <formula>$I$4</formula>
      <formula>$J$4</formula>
    </cfRule>
    <cfRule type="cellIs" dxfId="6" priority="4" operator="between">
      <formula>$C$4</formula>
      <formula>$D$4</formula>
    </cfRule>
  </conditionalFormatting>
  <conditionalFormatting sqref="G8 G11:G12">
    <cfRule type="cellIs" dxfId="5" priority="3" operator="greaterThan">
      <formula>0.9</formula>
    </cfRule>
  </conditionalFormatting>
  <conditionalFormatting sqref="H8">
    <cfRule type="cellIs" dxfId="4" priority="2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71C6-BAD3-451F-B7C8-53055846D573}">
  <sheetPr>
    <tabColor rgb="FF92D050"/>
  </sheetPr>
  <dimension ref="A2:AB1612"/>
  <sheetViews>
    <sheetView tabSelected="1" topLeftCell="A1577" zoomScale="85" zoomScaleNormal="85" workbookViewId="0">
      <selection activeCell="B13" sqref="B13:E1612"/>
    </sheetView>
  </sheetViews>
  <sheetFormatPr defaultRowHeight="16.5" x14ac:dyDescent="0.3"/>
  <cols>
    <col min="1" max="1" width="2.625" style="54" customWidth="1"/>
    <col min="2" max="2" width="10.625" style="35" customWidth="1"/>
    <col min="3" max="3" width="9" style="35"/>
    <col min="4" max="4" width="9.875" style="35" bestFit="1" customWidth="1"/>
    <col min="5" max="5" width="12.75" style="35" bestFit="1" customWidth="1"/>
    <col min="6" max="6" width="12.375" style="35" customWidth="1"/>
    <col min="7" max="7" width="13.875" style="35" customWidth="1"/>
    <col min="8" max="8" width="14.75" style="35" customWidth="1"/>
    <col min="9" max="9" width="12.75" style="35" customWidth="1"/>
    <col min="10" max="10" width="12.75" style="47" bestFit="1" customWidth="1"/>
    <col min="11" max="12" width="14.375" style="35" bestFit="1" customWidth="1"/>
    <col min="13" max="13" width="9" style="35"/>
    <col min="14" max="15" width="9" style="35" customWidth="1"/>
    <col min="16" max="16" width="2.625" style="54" customWidth="1"/>
    <col min="17" max="16384" width="9" style="54"/>
  </cols>
  <sheetData>
    <row r="2" spans="2:28" x14ac:dyDescent="0.3">
      <c r="C2" s="13"/>
      <c r="D2" s="13"/>
      <c r="E2" s="13"/>
      <c r="F2" s="13"/>
      <c r="G2" s="13"/>
      <c r="H2" s="13"/>
      <c r="I2" s="13"/>
      <c r="J2" s="45"/>
      <c r="N2" s="13"/>
      <c r="O2" s="13"/>
      <c r="AA2" s="57"/>
      <c r="AB2" s="57"/>
    </row>
    <row r="3" spans="2:28" x14ac:dyDescent="0.3">
      <c r="C3" s="13"/>
      <c r="D3" s="13"/>
      <c r="E3" s="13"/>
      <c r="F3" s="13"/>
      <c r="G3" s="13"/>
      <c r="H3" s="13"/>
      <c r="I3" s="13"/>
      <c r="J3" s="45"/>
      <c r="N3" s="13"/>
      <c r="O3" s="13"/>
    </row>
    <row r="4" spans="2:28" x14ac:dyDescent="0.3">
      <c r="C4" s="13"/>
      <c r="D4" s="13"/>
      <c r="E4" s="13"/>
      <c r="F4" s="13"/>
      <c r="G4" s="13"/>
      <c r="H4" s="13"/>
      <c r="I4" s="13"/>
      <c r="J4" s="45"/>
      <c r="N4" s="13"/>
      <c r="O4" s="13"/>
    </row>
    <row r="5" spans="2:28" x14ac:dyDescent="0.3">
      <c r="C5" s="13"/>
      <c r="D5" s="13"/>
      <c r="E5" s="13"/>
      <c r="F5" s="13"/>
      <c r="G5" s="13"/>
      <c r="H5" s="13"/>
      <c r="I5" s="13"/>
      <c r="J5" s="45"/>
      <c r="K5" s="13"/>
      <c r="L5" s="13"/>
      <c r="M5" s="13"/>
      <c r="N5" s="13"/>
      <c r="O5" s="13"/>
      <c r="AA5" s="58"/>
      <c r="AB5" s="58"/>
    </row>
    <row r="6" spans="2:28" x14ac:dyDescent="0.3">
      <c r="C6" s="59" t="s">
        <v>27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2:28" ht="82.5" x14ac:dyDescent="0.3">
      <c r="C7" s="16" t="s">
        <v>16</v>
      </c>
      <c r="D7" s="53" t="s">
        <v>17</v>
      </c>
      <c r="E7" s="53" t="s">
        <v>18</v>
      </c>
      <c r="F7" s="24" t="s">
        <v>25</v>
      </c>
      <c r="G7" s="24" t="s">
        <v>24</v>
      </c>
      <c r="H7" s="24" t="s">
        <v>120</v>
      </c>
      <c r="I7" s="24" t="s">
        <v>121</v>
      </c>
      <c r="J7" s="46" t="s">
        <v>26</v>
      </c>
      <c r="K7" s="30" t="s">
        <v>33</v>
      </c>
      <c r="L7" s="24" t="s">
        <v>31</v>
      </c>
      <c r="M7" s="24" t="s">
        <v>32</v>
      </c>
      <c r="N7" s="25" t="s">
        <v>118</v>
      </c>
      <c r="O7" s="25" t="s">
        <v>119</v>
      </c>
    </row>
    <row r="8" spans="2:28" x14ac:dyDescent="0.3">
      <c r="C8" s="26" t="s">
        <v>19</v>
      </c>
      <c r="D8" s="36">
        <f>AVERAGE(D13:D1612)</f>
        <v>86.82505021404819</v>
      </c>
      <c r="E8" s="36">
        <f>AVERAGE(E13:E1612)</f>
        <v>85.288831027500024</v>
      </c>
      <c r="F8" s="36">
        <f>AVERAGE(F13:F1612)</f>
        <v>86.056940620774128</v>
      </c>
      <c r="G8" s="36">
        <f>AVERAGE(G13:G1612)</f>
        <v>1.5362191865481321</v>
      </c>
      <c r="H8" s="36">
        <f>AVERAGE(H13:H1612)</f>
        <v>3.5203947785399645</v>
      </c>
      <c r="I8" s="49">
        <f>SQRT(SUM(I13:I1612)/COUNT(I13:I1612))</f>
        <v>4.437726582349983</v>
      </c>
      <c r="J8" s="43">
        <f>AVERAGE(J13:J1612)</f>
        <v>0.95775960486243306</v>
      </c>
      <c r="K8" s="38">
        <f>CORREL(D13:D1612,E13:E1612)</f>
        <v>0.98051659318128492</v>
      </c>
      <c r="L8" s="39">
        <f>FISHERINV(FISHER(K8)-(1.96*(1/SQRT(COUNT(D13:D1612)-3))))</f>
        <v>0.97853010637011117</v>
      </c>
      <c r="M8" s="39">
        <f>FISHERINV(FISHER(K8)+(1.96*(1/SQRT(COUNT(D13:D1612)-3))))</f>
        <v>0.98232092401934434</v>
      </c>
      <c r="N8" s="40">
        <f>G8+1.96*_xlfn.STDEV.S(G13:G1612)</f>
        <v>9.6989281009624033</v>
      </c>
      <c r="O8" s="40">
        <f>G8-1.96*_xlfn.STDEV.S(G13:G1612)</f>
        <v>-6.6264897278661383</v>
      </c>
    </row>
    <row r="9" spans="2:28" x14ac:dyDescent="0.3">
      <c r="C9" s="26" t="s">
        <v>20</v>
      </c>
      <c r="D9" s="36">
        <f>_xlfn.STDEV.S(D13:D1612)</f>
        <v>20.057021204737996</v>
      </c>
      <c r="E9" s="36">
        <f>_xlfn.STDEV.S(E13:E1612)</f>
        <v>21.01578527551063</v>
      </c>
      <c r="F9" s="36">
        <f>_xlfn.STDEV.S(F13:F1612)</f>
        <v>20.436183429745032</v>
      </c>
      <c r="G9" s="36">
        <f>_xlfn.STDEV.S(G13:G1612)</f>
        <v>4.1646474053134037</v>
      </c>
      <c r="H9" s="36">
        <f>_xlfn.STDEV.S(H13:H1612)</f>
        <v>2.702739966219899</v>
      </c>
      <c r="I9" s="41"/>
      <c r="J9" s="43">
        <f>_xlfn.STDEV.S(J13:J1612)</f>
        <v>3.3792191163779926E-2</v>
      </c>
      <c r="K9" s="6"/>
      <c r="L9" s="1"/>
      <c r="M9" s="1"/>
      <c r="N9" s="1"/>
      <c r="O9" s="28"/>
    </row>
    <row r="10" spans="2:28" x14ac:dyDescent="0.3">
      <c r="C10" s="27" t="s">
        <v>21</v>
      </c>
      <c r="D10" s="37">
        <f>D9/SQRT(COUNT(D13:D1612))</f>
        <v>0.50142553011844992</v>
      </c>
      <c r="E10" s="37">
        <f>E9/SQRT(COUNT(E13:E1612))</f>
        <v>0.52539463188776581</v>
      </c>
      <c r="F10" s="37">
        <f>F9/SQRT(COUNT(F13:F1612))</f>
        <v>0.51090458574362585</v>
      </c>
      <c r="G10" s="37">
        <f>G9/SQRT(COUNT(G13:G1612))</f>
        <v>0.10411618513283509</v>
      </c>
      <c r="H10" s="37">
        <f>H9/SQRT(COUNT(H13:H1612))</f>
        <v>6.756849915549748E-2</v>
      </c>
      <c r="I10" s="42"/>
      <c r="J10" s="44">
        <f>J9/SQRT(COUNT(J13:J1612))</f>
        <v>8.4480477909449811E-4</v>
      </c>
      <c r="K10" s="6"/>
      <c r="L10" s="1"/>
      <c r="M10" s="1"/>
      <c r="N10" s="1"/>
      <c r="O10" s="50"/>
    </row>
    <row r="11" spans="2:28" x14ac:dyDescent="0.3">
      <c r="B11" s="51" t="s">
        <v>122</v>
      </c>
      <c r="C11" s="28" t="s">
        <v>22</v>
      </c>
      <c r="D11" s="36">
        <f>MIN(D13:D1612)</f>
        <v>45</v>
      </c>
      <c r="E11" s="36">
        <f>MIN(E13:E1612)</f>
        <v>42.954389999999997</v>
      </c>
      <c r="F11" s="36">
        <f>MIN(F13:F1612)</f>
        <v>45.093405000000004</v>
      </c>
      <c r="G11" s="36">
        <f>MIN(G13:G1612)</f>
        <v>-12.757649999999998</v>
      </c>
      <c r="H11" s="36">
        <f>MIN(H13:H1612)</f>
        <v>6.5600000000642922E-4</v>
      </c>
      <c r="I11" s="41"/>
      <c r="J11" s="43">
        <f>MIN(J13:J1612)</f>
        <v>0.80130553191489362</v>
      </c>
      <c r="K11" s="6"/>
      <c r="L11" s="1"/>
      <c r="M11" s="1"/>
      <c r="N11" s="1"/>
      <c r="O11" s="50"/>
    </row>
    <row r="12" spans="2:28" x14ac:dyDescent="0.3">
      <c r="B12" s="64" t="str">
        <f>CONCATENATE(COUNTA(B13:B1628)/16, "명")</f>
        <v>100명</v>
      </c>
      <c r="C12" s="18" t="s">
        <v>23</v>
      </c>
      <c r="D12" s="37">
        <f>MAX(D13:D1612)</f>
        <v>127</v>
      </c>
      <c r="E12" s="37">
        <f>MAX(E13:E1612)</f>
        <v>125.331215</v>
      </c>
      <c r="F12" s="37">
        <f>MAX(F13:F1612)</f>
        <v>124.66560749999999</v>
      </c>
      <c r="G12" s="37">
        <f>MAX(G13:G1612)</f>
        <v>16.282788300000007</v>
      </c>
      <c r="H12" s="37">
        <f>MAX(H13:H1612)</f>
        <v>16.282788300000007</v>
      </c>
      <c r="I12" s="42"/>
      <c r="J12" s="44">
        <f>MAX(J13:J1612)</f>
        <v>0.99999185093167697</v>
      </c>
      <c r="K12" s="8"/>
      <c r="L12" s="29"/>
      <c r="M12" s="29"/>
      <c r="N12" s="29"/>
      <c r="O12" s="18"/>
    </row>
    <row r="13" spans="2:28" x14ac:dyDescent="0.3">
      <c r="B13" s="35" t="s">
        <v>125</v>
      </c>
      <c r="C13" s="13" t="s">
        <v>141</v>
      </c>
      <c r="D13" s="48">
        <v>73.7</v>
      </c>
      <c r="E13" s="48">
        <v>74.808400000000006</v>
      </c>
      <c r="F13" s="48">
        <f>IFERROR(AVERAGE(D13,E13),"")</f>
        <v>74.254199999999997</v>
      </c>
      <c r="G13" s="48">
        <f>IFERROR((D13-E13),"")</f>
        <v>-1.1084000000000032</v>
      </c>
      <c r="H13" s="48">
        <f>ABS(G13)</f>
        <v>1.1084000000000032</v>
      </c>
      <c r="I13" s="49">
        <f>POWER(G13,2)</f>
        <v>1.2285505600000071</v>
      </c>
      <c r="J13" s="47">
        <f>IFERROR((1-(ABS(D13-E13)/D13)),"")</f>
        <v>0.98496065128900945</v>
      </c>
      <c r="K13" s="3"/>
      <c r="L13" s="4" t="s">
        <v>123</v>
      </c>
      <c r="M13" s="13"/>
      <c r="N13" s="13"/>
      <c r="O13" s="13"/>
    </row>
    <row r="14" spans="2:28" x14ac:dyDescent="0.3">
      <c r="B14" s="35" t="s">
        <v>125</v>
      </c>
      <c r="C14" s="13" t="s">
        <v>142</v>
      </c>
      <c r="D14" s="48">
        <v>74</v>
      </c>
      <c r="E14" s="48">
        <v>74.569659999999999</v>
      </c>
      <c r="F14" s="48">
        <f>IFERROR(AVERAGE(D14,E14),"")</f>
        <v>74.284829999999999</v>
      </c>
      <c r="G14" s="48">
        <f>IFERROR((D14-E14),"")</f>
        <v>-0.56965999999999894</v>
      </c>
      <c r="H14" s="48">
        <f>ABS(G14)</f>
        <v>0.56965999999999894</v>
      </c>
      <c r="I14" s="49">
        <f>POWER(G14,2)</f>
        <v>0.32451251559999877</v>
      </c>
      <c r="J14" s="47">
        <f>IFERROR((1-(ABS(D14-E14)/D14)),"")</f>
        <v>0.99230189189189189</v>
      </c>
      <c r="L14" s="4"/>
    </row>
    <row r="15" spans="2:28" x14ac:dyDescent="0.3">
      <c r="B15" s="35" t="s">
        <v>124</v>
      </c>
      <c r="C15" s="13" t="s">
        <v>143</v>
      </c>
      <c r="D15" s="48">
        <v>75.066666666666606</v>
      </c>
      <c r="E15" s="48">
        <v>72.407409999999999</v>
      </c>
      <c r="F15" s="48">
        <f>IFERROR(AVERAGE(D15,E15),"")</f>
        <v>73.737038333333302</v>
      </c>
      <c r="G15" s="48">
        <f>IFERROR((D15-E15),"")</f>
        <v>2.6592566666666073</v>
      </c>
      <c r="H15" s="48">
        <f>ABS(G15)</f>
        <v>2.6592566666666073</v>
      </c>
      <c r="I15" s="49">
        <f>POWER(G15,2)</f>
        <v>7.0716460192107951</v>
      </c>
      <c r="J15" s="47">
        <f>IFERROR((1-(ABS(D15-E15)/D15)),"")</f>
        <v>0.96457473357016066</v>
      </c>
      <c r="K15" s="3"/>
      <c r="L15" s="4"/>
    </row>
    <row r="16" spans="2:28" x14ac:dyDescent="0.3">
      <c r="B16" s="35" t="s">
        <v>124</v>
      </c>
      <c r="C16" s="13" t="s">
        <v>144</v>
      </c>
      <c r="D16" s="48">
        <v>77.5</v>
      </c>
      <c r="E16" s="48">
        <v>71.851294999999993</v>
      </c>
      <c r="F16" s="48">
        <f>IFERROR(AVERAGE(D16,E16),"")</f>
        <v>74.675647499999997</v>
      </c>
      <c r="G16" s="48">
        <f>IFERROR((D16-E16),"")</f>
        <v>5.6487050000000067</v>
      </c>
      <c r="H16" s="48">
        <f>ABS(G16)</f>
        <v>5.6487050000000067</v>
      </c>
      <c r="I16" s="49">
        <f>POWER(G16,2)</f>
        <v>31.907868177025076</v>
      </c>
      <c r="J16" s="47">
        <f>IFERROR((1-(ABS(D16-E16)/D16)),"")</f>
        <v>0.9271134838709677</v>
      </c>
      <c r="K16" s="3"/>
      <c r="L16" s="4"/>
    </row>
    <row r="17" spans="2:12" x14ac:dyDescent="0.3">
      <c r="B17" s="35" t="s">
        <v>124</v>
      </c>
      <c r="C17" s="13" t="s">
        <v>145</v>
      </c>
      <c r="D17" s="48">
        <v>78.133333333333297</v>
      </c>
      <c r="E17" s="48">
        <v>71.981635999999995</v>
      </c>
      <c r="F17" s="48">
        <f>IFERROR(AVERAGE(D17,E17),"")</f>
        <v>75.057484666666653</v>
      </c>
      <c r="G17" s="48">
        <f>IFERROR((D17-E17),"")</f>
        <v>6.1516973333333027</v>
      </c>
      <c r="H17" s="48">
        <f>ABS(G17)</f>
        <v>6.1516973333333027</v>
      </c>
      <c r="I17" s="49">
        <f>POWER(G17,2)</f>
        <v>37.843380080940065</v>
      </c>
      <c r="J17" s="47">
        <f>IFERROR((1-(ABS(D17-E17)/D17)),"")</f>
        <v>0.92126667235494919</v>
      </c>
      <c r="K17" s="3"/>
      <c r="L17" s="4"/>
    </row>
    <row r="18" spans="2:12" x14ac:dyDescent="0.3">
      <c r="B18" s="35" t="s">
        <v>124</v>
      </c>
      <c r="C18" s="13" t="s">
        <v>146</v>
      </c>
      <c r="D18" s="48">
        <v>78.566666666666606</v>
      </c>
      <c r="E18" s="48">
        <v>82.467449999999999</v>
      </c>
      <c r="F18" s="48">
        <f>IFERROR(AVERAGE(D18,E18),"")</f>
        <v>80.517058333333296</v>
      </c>
      <c r="G18" s="48">
        <f>IFERROR((D18-E18),"")</f>
        <v>-3.9007833333333934</v>
      </c>
      <c r="H18" s="48">
        <f>ABS(G18)</f>
        <v>3.9007833333333934</v>
      </c>
      <c r="I18" s="49">
        <f>POWER(G18,2)</f>
        <v>15.21611061361158</v>
      </c>
      <c r="J18" s="47">
        <f>IFERROR((1-(ABS(D18-E18)/D18)),"")</f>
        <v>0.95035065761561222</v>
      </c>
      <c r="K18" s="3"/>
      <c r="L18" s="4"/>
    </row>
    <row r="19" spans="2:12" x14ac:dyDescent="0.3">
      <c r="B19" s="35" t="s">
        <v>124</v>
      </c>
      <c r="C19" s="13" t="s">
        <v>147</v>
      </c>
      <c r="D19" s="48">
        <v>78.677419354838705</v>
      </c>
      <c r="E19" s="48">
        <v>80.917320000000004</v>
      </c>
      <c r="F19" s="48">
        <f>IFERROR(AVERAGE(D19,E19),"")</f>
        <v>79.797369677419354</v>
      </c>
      <c r="G19" s="48">
        <f>IFERROR((D19-E19),"")</f>
        <v>-2.2399006451612991</v>
      </c>
      <c r="H19" s="48">
        <f>ABS(G19)</f>
        <v>2.2399006451612991</v>
      </c>
      <c r="I19" s="49">
        <f>POWER(G19,2)</f>
        <v>5.0171549001940035</v>
      </c>
      <c r="J19" s="47">
        <f>IFERROR((1-(ABS(D19-E19)/D19)),"")</f>
        <v>0.97153057810578092</v>
      </c>
      <c r="K19" s="3"/>
      <c r="L19" s="4"/>
    </row>
    <row r="20" spans="2:12" x14ac:dyDescent="0.3">
      <c r="B20" s="35" t="s">
        <v>124</v>
      </c>
      <c r="C20" s="13" t="s">
        <v>148</v>
      </c>
      <c r="D20" s="48">
        <v>78.741935483870904</v>
      </c>
      <c r="E20" s="48">
        <v>82.691119999999998</v>
      </c>
      <c r="F20" s="48">
        <f>IFERROR(AVERAGE(D20,E20),"")</f>
        <v>80.716527741935451</v>
      </c>
      <c r="G20" s="48">
        <f>IFERROR((D20-E20),"")</f>
        <v>-3.9491845161290939</v>
      </c>
      <c r="H20" s="48">
        <f>ABS(G20)</f>
        <v>3.9491845161290939</v>
      </c>
      <c r="I20" s="49">
        <f>POWER(G20,2)</f>
        <v>15.596058342433786</v>
      </c>
      <c r="J20" s="47">
        <f>IFERROR((1-(ABS(D20-E20)/D20)),"")</f>
        <v>0.94984648914379266</v>
      </c>
      <c r="K20" s="3"/>
      <c r="L20" s="4"/>
    </row>
    <row r="21" spans="2:12" x14ac:dyDescent="0.3">
      <c r="B21" s="35" t="s">
        <v>124</v>
      </c>
      <c r="C21" s="13" t="s">
        <v>149</v>
      </c>
      <c r="D21" s="48">
        <v>78.8125</v>
      </c>
      <c r="E21" s="48">
        <v>81.39622</v>
      </c>
      <c r="F21" s="48">
        <f>IFERROR(AVERAGE(D21,E21),"")</f>
        <v>80.10436</v>
      </c>
      <c r="G21" s="48">
        <f>IFERROR((D21-E21),"")</f>
        <v>-2.5837199999999996</v>
      </c>
      <c r="H21" s="48">
        <f>ABS(G21)</f>
        <v>2.5837199999999996</v>
      </c>
      <c r="I21" s="49">
        <f>POWER(G21,2)</f>
        <v>6.6756090383999975</v>
      </c>
      <c r="J21" s="47">
        <f>IFERROR((1-(ABS(D21-E21)/D21)),"")</f>
        <v>0.9672168754956384</v>
      </c>
      <c r="K21" s="3"/>
      <c r="L21" s="4"/>
    </row>
    <row r="22" spans="2:12" x14ac:dyDescent="0.3">
      <c r="B22" s="35" t="s">
        <v>124</v>
      </c>
      <c r="C22" s="13" t="s">
        <v>9</v>
      </c>
      <c r="D22" s="48">
        <v>79.088235294117595</v>
      </c>
      <c r="E22" s="48">
        <v>82.107024999999993</v>
      </c>
      <c r="F22" s="48">
        <f>IFERROR(AVERAGE(D22,E22),"")</f>
        <v>80.597630147058794</v>
      </c>
      <c r="G22" s="48">
        <f>IFERROR((D22-E22),"")</f>
        <v>-3.0187897058823978</v>
      </c>
      <c r="H22" s="48">
        <f>ABS(G22)</f>
        <v>3.0187897058823978</v>
      </c>
      <c r="I22" s="49">
        <f>POWER(G22,2)</f>
        <v>9.1130912883415345</v>
      </c>
      <c r="J22" s="47">
        <f>IFERROR((1-(ABS(D22-E22)/D22)),"")</f>
        <v>0.96183010412792802</v>
      </c>
      <c r="K22" s="3"/>
      <c r="L22" s="4"/>
    </row>
    <row r="23" spans="2:12" x14ac:dyDescent="0.3">
      <c r="B23" s="35" t="s">
        <v>124</v>
      </c>
      <c r="C23" s="13" t="s">
        <v>10</v>
      </c>
      <c r="D23" s="48">
        <v>79.3</v>
      </c>
      <c r="E23" s="48">
        <v>80.019620000000003</v>
      </c>
      <c r="F23" s="48">
        <f>IFERROR(AVERAGE(D23,E23),"")</f>
        <v>79.659809999999993</v>
      </c>
      <c r="G23" s="48">
        <f>IFERROR((D23-E23),"")</f>
        <v>-0.71962000000000614</v>
      </c>
      <c r="H23" s="48">
        <f>ABS(G23)</f>
        <v>0.71962000000000614</v>
      </c>
      <c r="I23" s="49">
        <f>POWER(G23,2)</f>
        <v>0.51785294440000884</v>
      </c>
      <c r="J23" s="47">
        <f>IFERROR((1-(ABS(D23-E23)/D23)),"")</f>
        <v>0.99092534678436306</v>
      </c>
      <c r="K23" s="3"/>
      <c r="L23" s="4"/>
    </row>
    <row r="24" spans="2:12" x14ac:dyDescent="0.3">
      <c r="B24" s="35" t="s">
        <v>124</v>
      </c>
      <c r="C24" s="13" t="s">
        <v>11</v>
      </c>
      <c r="D24" s="48">
        <v>79.366666666666603</v>
      </c>
      <c r="E24" s="48">
        <v>79.625489999999999</v>
      </c>
      <c r="F24" s="48">
        <f>IFERROR(AVERAGE(D24,E24),"")</f>
        <v>79.496078333333301</v>
      </c>
      <c r="G24" s="48">
        <f>IFERROR((D24-E24),"")</f>
        <v>-0.25882333333339602</v>
      </c>
      <c r="H24" s="48">
        <f>ABS(G24)</f>
        <v>0.25882333333339602</v>
      </c>
      <c r="I24" s="49">
        <f>POWER(G24,2)</f>
        <v>6.6989517877810226E-2</v>
      </c>
      <c r="J24" s="47">
        <f>IFERROR((1-(ABS(D24-E24)/D24)),"")</f>
        <v>0.99673889122217474</v>
      </c>
      <c r="K24" s="3"/>
      <c r="L24" s="4"/>
    </row>
    <row r="25" spans="2:12" x14ac:dyDescent="0.3">
      <c r="B25" s="35" t="s">
        <v>124</v>
      </c>
      <c r="C25" s="13" t="s">
        <v>12</v>
      </c>
      <c r="D25" s="48">
        <v>79.8</v>
      </c>
      <c r="E25" s="48">
        <v>78.657020000000003</v>
      </c>
      <c r="F25" s="48">
        <f>IFERROR(AVERAGE(D25,E25),"")</f>
        <v>79.22851</v>
      </c>
      <c r="G25" s="48">
        <f>IFERROR((D25-E25),"")</f>
        <v>1.1429799999999943</v>
      </c>
      <c r="H25" s="48">
        <f>ABS(G25)</f>
        <v>1.1429799999999943</v>
      </c>
      <c r="I25" s="49">
        <f>POWER(G25,2)</f>
        <v>1.306403280399987</v>
      </c>
      <c r="J25" s="47">
        <f>IFERROR((1-(ABS(D25-E25)/D25)),"")</f>
        <v>0.98567694235588976</v>
      </c>
      <c r="K25" s="3"/>
      <c r="L25" s="4"/>
    </row>
    <row r="26" spans="2:12" x14ac:dyDescent="0.3">
      <c r="B26" s="35" t="s">
        <v>124</v>
      </c>
      <c r="C26" s="13" t="s">
        <v>13</v>
      </c>
      <c r="D26" s="48">
        <v>87</v>
      </c>
      <c r="E26" s="48">
        <v>87.864500000000007</v>
      </c>
      <c r="F26" s="48">
        <f>IFERROR(AVERAGE(D26,E26),"")</f>
        <v>87.43225000000001</v>
      </c>
      <c r="G26" s="48">
        <f>IFERROR((D26-E26),"")</f>
        <v>-0.86450000000000671</v>
      </c>
      <c r="H26" s="48">
        <f>ABS(G26)</f>
        <v>0.86450000000000671</v>
      </c>
      <c r="I26" s="49">
        <f>POWER(G26,2)</f>
        <v>0.74736025000001161</v>
      </c>
      <c r="J26" s="47">
        <f>IFERROR((1-(ABS(D26-E26)/D26)),"")</f>
        <v>0.99006321839080447</v>
      </c>
      <c r="K26" s="3"/>
      <c r="L26" s="4"/>
    </row>
    <row r="27" spans="2:12" x14ac:dyDescent="0.3">
      <c r="B27" s="35" t="s">
        <v>124</v>
      </c>
      <c r="C27" s="13" t="s">
        <v>14</v>
      </c>
      <c r="D27" s="48">
        <v>87.7</v>
      </c>
      <c r="E27" s="48">
        <v>86.867159999999998</v>
      </c>
      <c r="F27" s="48">
        <f>IFERROR(AVERAGE(D27,E27),"")</f>
        <v>87.283580000000001</v>
      </c>
      <c r="G27" s="48">
        <f>IFERROR((D27-E27),"")</f>
        <v>0.83284000000000447</v>
      </c>
      <c r="H27" s="48">
        <f>ABS(G27)</f>
        <v>0.83284000000000447</v>
      </c>
      <c r="I27" s="49">
        <f>POWER(G27,2)</f>
        <v>0.6936224656000074</v>
      </c>
      <c r="J27" s="47">
        <f>IFERROR((1-(ABS(D27-E27)/D27)),"")</f>
        <v>0.99050353477765107</v>
      </c>
      <c r="K27" s="3"/>
      <c r="L27" s="4"/>
    </row>
    <row r="28" spans="2:12" x14ac:dyDescent="0.3">
      <c r="B28" s="35" t="s">
        <v>124</v>
      </c>
      <c r="C28" s="13" t="s">
        <v>15</v>
      </c>
      <c r="D28" s="48">
        <v>88.3</v>
      </c>
      <c r="E28" s="48">
        <v>86.650220000000004</v>
      </c>
      <c r="F28" s="48">
        <f>IFERROR(AVERAGE(D28,E28),"")</f>
        <v>87.475110000000001</v>
      </c>
      <c r="G28" s="48">
        <f>IFERROR((D28-E28),"")</f>
        <v>1.6497799999999927</v>
      </c>
      <c r="H28" s="48">
        <f>ABS(G28)</f>
        <v>1.6497799999999927</v>
      </c>
      <c r="I28" s="49">
        <f>POWER(G28,2)</f>
        <v>2.7217740483999759</v>
      </c>
      <c r="J28" s="47">
        <f>IFERROR((1-(ABS(D28-E28)/D28)),"")</f>
        <v>0.98131619479048704</v>
      </c>
      <c r="K28" s="3"/>
      <c r="L28" s="4"/>
    </row>
    <row r="29" spans="2:12" x14ac:dyDescent="0.3">
      <c r="B29" s="35" t="s">
        <v>165</v>
      </c>
      <c r="C29" s="13" t="s">
        <v>141</v>
      </c>
      <c r="D29" s="48">
        <v>79.275862068965495</v>
      </c>
      <c r="E29" s="48">
        <v>80.705979999999997</v>
      </c>
      <c r="F29" s="48">
        <f>IFERROR(AVERAGE(D29,E29),"")</f>
        <v>79.990921034482739</v>
      </c>
      <c r="G29" s="48">
        <f>IFERROR((D29-E29),"")</f>
        <v>-1.430117931034502</v>
      </c>
      <c r="H29" s="48">
        <f>ABS(G29)</f>
        <v>1.430117931034502</v>
      </c>
      <c r="I29" s="49">
        <f>POWER(G29,2)</f>
        <v>2.0452372966664045</v>
      </c>
      <c r="J29" s="47">
        <f>IFERROR((1-(ABS(D29-E29)/D29)),"")</f>
        <v>0.98196023488473227</v>
      </c>
      <c r="K29" s="3"/>
      <c r="L29" s="4"/>
    </row>
    <row r="30" spans="2:12" x14ac:dyDescent="0.3">
      <c r="B30" s="35" t="s">
        <v>165</v>
      </c>
      <c r="C30" s="13" t="s">
        <v>142</v>
      </c>
      <c r="D30" s="48">
        <v>79.586206896551701</v>
      </c>
      <c r="E30" s="48">
        <v>77.128839999999997</v>
      </c>
      <c r="F30" s="48">
        <f>IFERROR(AVERAGE(D30,E30),"")</f>
        <v>78.357523448275856</v>
      </c>
      <c r="G30" s="48">
        <f>IFERROR((D30-E30),"")</f>
        <v>2.4573668965517044</v>
      </c>
      <c r="H30" s="48">
        <f>ABS(G30)</f>
        <v>2.4573668965517044</v>
      </c>
      <c r="I30" s="49">
        <f>POWER(G30,2)</f>
        <v>6.0386520642681552</v>
      </c>
      <c r="J30" s="47">
        <f>IFERROR((1-(ABS(D30-E30)/D30)),"")</f>
        <v>0.96912320623916837</v>
      </c>
      <c r="K30" s="3"/>
      <c r="L30" s="4"/>
    </row>
    <row r="31" spans="2:12" x14ac:dyDescent="0.3">
      <c r="B31" s="35" t="s">
        <v>126</v>
      </c>
      <c r="C31" s="13" t="s">
        <v>143</v>
      </c>
      <c r="D31" s="48">
        <v>83.933333333333294</v>
      </c>
      <c r="E31" s="48">
        <v>79.77373</v>
      </c>
      <c r="F31" s="48">
        <f>IFERROR(AVERAGE(D31,E31),"")</f>
        <v>81.85353166666664</v>
      </c>
      <c r="G31" s="48">
        <f>IFERROR((D31-E31),"")</f>
        <v>4.159603333333294</v>
      </c>
      <c r="H31" s="48">
        <f>ABS(G31)</f>
        <v>4.159603333333294</v>
      </c>
      <c r="I31" s="49">
        <f>POWER(G31,2)</f>
        <v>17.30229989067745</v>
      </c>
      <c r="J31" s="47">
        <f>IFERROR((1-(ABS(D31-E31)/D31)),"")</f>
        <v>0.95044158061953976</v>
      </c>
      <c r="K31" s="3"/>
      <c r="L31" s="4"/>
    </row>
    <row r="32" spans="2:12" x14ac:dyDescent="0.3">
      <c r="B32" s="35" t="s">
        <v>126</v>
      </c>
      <c r="C32" s="13" t="s">
        <v>144</v>
      </c>
      <c r="D32" s="48">
        <v>84.033333333333303</v>
      </c>
      <c r="E32" s="48">
        <v>79.436499999999995</v>
      </c>
      <c r="F32" s="48">
        <f>IFERROR(AVERAGE(D32,E32),"")</f>
        <v>81.734916666666649</v>
      </c>
      <c r="G32" s="48">
        <f>IFERROR((D32-E32),"")</f>
        <v>4.5968333333333078</v>
      </c>
      <c r="H32" s="48">
        <f>ABS(G32)</f>
        <v>4.5968333333333078</v>
      </c>
      <c r="I32" s="49">
        <f>POWER(G32,2)</f>
        <v>21.130876694444211</v>
      </c>
      <c r="J32" s="47">
        <f>IFERROR((1-(ABS(D32-E32)/D32)),"")</f>
        <v>0.9452975009916702</v>
      </c>
      <c r="K32" s="3"/>
      <c r="L32" s="4"/>
    </row>
    <row r="33" spans="2:12" x14ac:dyDescent="0.3">
      <c r="B33" s="35" t="s">
        <v>126</v>
      </c>
      <c r="C33" s="13" t="s">
        <v>145</v>
      </c>
      <c r="D33" s="48">
        <v>84.1</v>
      </c>
      <c r="E33" s="48">
        <v>74.843604999999997</v>
      </c>
      <c r="F33" s="48">
        <f>IFERROR(AVERAGE(D33,E33),"")</f>
        <v>79.471802499999995</v>
      </c>
      <c r="G33" s="48">
        <f>IFERROR((D33-E33),"")</f>
        <v>9.2563949999999977</v>
      </c>
      <c r="H33" s="48">
        <f>ABS(G33)</f>
        <v>9.2563949999999977</v>
      </c>
      <c r="I33" s="49">
        <f>POWER(G33,2)</f>
        <v>85.680848396024956</v>
      </c>
      <c r="J33" s="47">
        <f>IFERROR((1-(ABS(D33-E33)/D33)),"")</f>
        <v>0.88993585017835908</v>
      </c>
      <c r="K33" s="3"/>
      <c r="L33" s="4"/>
    </row>
    <row r="34" spans="2:12" x14ac:dyDescent="0.3">
      <c r="B34" s="35" t="s">
        <v>126</v>
      </c>
      <c r="C34" s="13" t="s">
        <v>146</v>
      </c>
      <c r="D34" s="48">
        <v>84.1666666666666</v>
      </c>
      <c r="E34" s="48">
        <v>82.916854999999998</v>
      </c>
      <c r="F34" s="48">
        <f>IFERROR(AVERAGE(D34,E34),"")</f>
        <v>83.541760833333299</v>
      </c>
      <c r="G34" s="48">
        <f>IFERROR((D34-E34),"")</f>
        <v>1.2498116666666022</v>
      </c>
      <c r="H34" s="48">
        <f>ABS(G34)</f>
        <v>1.2498116666666022</v>
      </c>
      <c r="I34" s="49">
        <f>POWER(G34,2)</f>
        <v>1.5620292021359499</v>
      </c>
      <c r="J34" s="47">
        <f>IFERROR((1-(ABS(D34-E34)/D34)),"")</f>
        <v>0.9851507524752483</v>
      </c>
      <c r="K34" s="3"/>
      <c r="L34" s="4"/>
    </row>
    <row r="35" spans="2:12" x14ac:dyDescent="0.3">
      <c r="B35" s="35" t="s">
        <v>126</v>
      </c>
      <c r="C35" s="13" t="s">
        <v>147</v>
      </c>
      <c r="D35" s="48">
        <v>84.612903225806406</v>
      </c>
      <c r="E35" s="48">
        <v>79.180629999999994</v>
      </c>
      <c r="F35" s="48">
        <f>IFERROR(AVERAGE(D35,E35),"")</f>
        <v>81.896766612903207</v>
      </c>
      <c r="G35" s="48">
        <f>IFERROR((D35-E35),"")</f>
        <v>5.4322732258064121</v>
      </c>
      <c r="H35" s="48">
        <f>ABS(G35)</f>
        <v>5.4322732258064121</v>
      </c>
      <c r="I35" s="49">
        <f>POWER(G35,2)</f>
        <v>29.509592399813204</v>
      </c>
      <c r="J35" s="47">
        <f>IFERROR((1-(ABS(D35-E35)/D35)),"")</f>
        <v>0.93579852459016433</v>
      </c>
      <c r="K35" s="3"/>
      <c r="L35" s="4"/>
    </row>
    <row r="36" spans="2:12" x14ac:dyDescent="0.3">
      <c r="B36" s="35" t="s">
        <v>126</v>
      </c>
      <c r="C36" s="13" t="s">
        <v>148</v>
      </c>
      <c r="D36" s="48">
        <v>86.419354838709594</v>
      </c>
      <c r="E36" s="48">
        <v>79.989006000000003</v>
      </c>
      <c r="F36" s="48">
        <f>IFERROR(AVERAGE(D36,E36),"")</f>
        <v>83.204180419354799</v>
      </c>
      <c r="G36" s="48">
        <f>IFERROR((D36-E36),"")</f>
        <v>6.4303488387095911</v>
      </c>
      <c r="H36" s="48">
        <f>ABS(G36)</f>
        <v>6.4303488387095911</v>
      </c>
      <c r="I36" s="49">
        <f>POWER(G36,2)</f>
        <v>41.349386187493785</v>
      </c>
      <c r="J36" s="47">
        <f>IFERROR((1-(ABS(D36-E36)/D36)),"")</f>
        <v>0.92559133482642875</v>
      </c>
      <c r="K36" s="3"/>
      <c r="L36" s="4"/>
    </row>
    <row r="37" spans="2:12" x14ac:dyDescent="0.3">
      <c r="B37" s="35" t="s">
        <v>126</v>
      </c>
      <c r="C37" s="13" t="s">
        <v>149</v>
      </c>
      <c r="D37" s="48">
        <v>87.096774193548299</v>
      </c>
      <c r="E37" s="48">
        <v>83.190150000000003</v>
      </c>
      <c r="F37" s="48">
        <f>IFERROR(AVERAGE(D37,E37),"")</f>
        <v>85.143462096774158</v>
      </c>
      <c r="G37" s="48">
        <f>IFERROR((D37-E37),"")</f>
        <v>3.9066241935482964</v>
      </c>
      <c r="H37" s="48">
        <f>ABS(G37)</f>
        <v>3.9066241935482964</v>
      </c>
      <c r="I37" s="49">
        <f>POWER(G37,2)</f>
        <v>15.261712589616877</v>
      </c>
      <c r="J37" s="47">
        <f>IFERROR((1-(ABS(D37-E37)/D37)),"")</f>
        <v>0.95514616666666763</v>
      </c>
      <c r="K37" s="3"/>
      <c r="L37" s="4"/>
    </row>
    <row r="38" spans="2:12" x14ac:dyDescent="0.3">
      <c r="B38" s="35" t="s">
        <v>126</v>
      </c>
      <c r="C38" s="13" t="s">
        <v>9</v>
      </c>
      <c r="D38" s="48">
        <v>87.133333333333297</v>
      </c>
      <c r="E38" s="48">
        <v>84.429109999999994</v>
      </c>
      <c r="F38" s="48">
        <f>IFERROR(AVERAGE(D38,E38),"")</f>
        <v>85.781221666666653</v>
      </c>
      <c r="G38" s="48">
        <f>IFERROR((D38-E38),"")</f>
        <v>2.704223333333303</v>
      </c>
      <c r="H38" s="48">
        <f>ABS(G38)</f>
        <v>2.704223333333303</v>
      </c>
      <c r="I38" s="49">
        <f>POWER(G38,2)</f>
        <v>7.3128238365442808</v>
      </c>
      <c r="J38" s="47">
        <f>IFERROR((1-(ABS(D38-E38)/D38)),"")</f>
        <v>0.968964537107881</v>
      </c>
      <c r="K38" s="3"/>
      <c r="L38" s="4"/>
    </row>
    <row r="39" spans="2:12" x14ac:dyDescent="0.3">
      <c r="B39" s="35" t="s">
        <v>126</v>
      </c>
      <c r="C39" s="13" t="s">
        <v>10</v>
      </c>
      <c r="D39" s="48">
        <v>87.6666666666666</v>
      </c>
      <c r="E39" s="48">
        <v>83.232950000000002</v>
      </c>
      <c r="F39" s="48">
        <f>IFERROR(AVERAGE(D39,E39),"")</f>
        <v>85.449808333333294</v>
      </c>
      <c r="G39" s="48">
        <f>IFERROR((D39-E39),"")</f>
        <v>4.4337166666665979</v>
      </c>
      <c r="H39" s="48">
        <f>ABS(G39)</f>
        <v>4.4337166666665979</v>
      </c>
      <c r="I39" s="49">
        <f>POWER(G39,2)</f>
        <v>19.657843480277169</v>
      </c>
      <c r="J39" s="47">
        <f>IFERROR((1-(ABS(D39-E39)/D39)),"")</f>
        <v>0.94942528517110336</v>
      </c>
      <c r="K39" s="3"/>
      <c r="L39" s="4"/>
    </row>
    <row r="40" spans="2:12" x14ac:dyDescent="0.3">
      <c r="B40" s="35" t="s">
        <v>126</v>
      </c>
      <c r="C40" s="13" t="s">
        <v>11</v>
      </c>
      <c r="D40" s="48">
        <v>87.8</v>
      </c>
      <c r="E40" s="48">
        <v>87.209400000000002</v>
      </c>
      <c r="F40" s="48">
        <f>IFERROR(AVERAGE(D40,E40),"")</f>
        <v>87.5047</v>
      </c>
      <c r="G40" s="48">
        <f>IFERROR((D40-E40),"")</f>
        <v>0.59059999999999491</v>
      </c>
      <c r="H40" s="48">
        <f>ABS(G40)</f>
        <v>0.59059999999999491</v>
      </c>
      <c r="I40" s="49">
        <f>POWER(G40,2)</f>
        <v>0.34880835999999399</v>
      </c>
      <c r="J40" s="47">
        <f>IFERROR((1-(ABS(D40-E40)/D40)),"")</f>
        <v>0.99327334851936222</v>
      </c>
      <c r="K40" s="3"/>
      <c r="L40" s="4"/>
    </row>
    <row r="41" spans="2:12" x14ac:dyDescent="0.3">
      <c r="B41" s="35" t="s">
        <v>126</v>
      </c>
      <c r="C41" s="13" t="s">
        <v>12</v>
      </c>
      <c r="D41" s="48">
        <v>87.866666666666603</v>
      </c>
      <c r="E41" s="48">
        <v>76.298749999999998</v>
      </c>
      <c r="F41" s="48">
        <f>IFERROR(AVERAGE(D41,E41),"")</f>
        <v>82.082708333333301</v>
      </c>
      <c r="G41" s="48">
        <f>IFERROR((D41-E41),"")</f>
        <v>11.567916666666605</v>
      </c>
      <c r="H41" s="48">
        <f>ABS(G41)</f>
        <v>11.567916666666605</v>
      </c>
      <c r="I41" s="49">
        <f>POWER(G41,2)</f>
        <v>133.816696006943</v>
      </c>
      <c r="J41" s="47">
        <f>IFERROR((1-(ABS(D41-E41)/D41)),"")</f>
        <v>0.86834692716236783</v>
      </c>
      <c r="K41" s="3"/>
      <c r="L41" s="4"/>
    </row>
    <row r="42" spans="2:12" x14ac:dyDescent="0.3">
      <c r="B42" s="35" t="s">
        <v>126</v>
      </c>
      <c r="C42" s="13" t="s">
        <v>13</v>
      </c>
      <c r="D42" s="48">
        <v>93.3333333333333</v>
      </c>
      <c r="E42" s="48">
        <v>93.180629999999994</v>
      </c>
      <c r="F42" s="48">
        <f>IFERROR(AVERAGE(D42,E42),"")</f>
        <v>93.256981666666647</v>
      </c>
      <c r="G42" s="48">
        <f>IFERROR((D42-E42),"")</f>
        <v>0.15270333333330655</v>
      </c>
      <c r="H42" s="48">
        <f>ABS(G42)</f>
        <v>0.15270333333330655</v>
      </c>
      <c r="I42" s="49">
        <f>POWER(G42,2)</f>
        <v>2.331830801110293E-2</v>
      </c>
      <c r="J42" s="47">
        <f>IFERROR((1-(ABS(D42-E42)/D42)),"")</f>
        <v>0.99836389285714311</v>
      </c>
      <c r="K42" s="3"/>
      <c r="L42" s="4"/>
    </row>
    <row r="43" spans="2:12" x14ac:dyDescent="0.3">
      <c r="B43" s="35" t="s">
        <v>126</v>
      </c>
      <c r="C43" s="13" t="s">
        <v>14</v>
      </c>
      <c r="D43" s="48">
        <v>94.1666666666666</v>
      </c>
      <c r="E43" s="48">
        <v>90.622444000000002</v>
      </c>
      <c r="F43" s="48">
        <f>IFERROR(AVERAGE(D43,E43),"")</f>
        <v>92.394555333333301</v>
      </c>
      <c r="G43" s="48">
        <f>IFERROR((D43-E43),"")</f>
        <v>3.5442226666665988</v>
      </c>
      <c r="H43" s="48">
        <f>ABS(G43)</f>
        <v>3.5442226666665988</v>
      </c>
      <c r="I43" s="49">
        <f>POWER(G43,2)</f>
        <v>12.561514310913296</v>
      </c>
      <c r="J43" s="47">
        <f>IFERROR((1-(ABS(D43-E43)/D43)),"")</f>
        <v>0.96236223716814229</v>
      </c>
    </row>
    <row r="44" spans="2:12" x14ac:dyDescent="0.3">
      <c r="B44" s="35" t="s">
        <v>126</v>
      </c>
      <c r="C44" s="13" t="s">
        <v>15</v>
      </c>
      <c r="D44" s="48">
        <v>94.233333333333306</v>
      </c>
      <c r="E44" s="48">
        <v>90.642139999999998</v>
      </c>
      <c r="F44" s="48">
        <f>IFERROR(AVERAGE(D44,E44),"")</f>
        <v>92.437736666666652</v>
      </c>
      <c r="G44" s="48">
        <f>IFERROR((D44-E44),"")</f>
        <v>3.5911933333333081</v>
      </c>
      <c r="H44" s="48">
        <f>ABS(G44)</f>
        <v>3.5911933333333081</v>
      </c>
      <c r="I44" s="49">
        <f>POWER(G44,2)</f>
        <v>12.896669557377598</v>
      </c>
      <c r="J44" s="47">
        <f>IFERROR((1-(ABS(D44-E44)/D44)),"")</f>
        <v>0.9618904138662896</v>
      </c>
      <c r="K44" s="3"/>
      <c r="L44" s="4"/>
    </row>
    <row r="45" spans="2:12" x14ac:dyDescent="0.3">
      <c r="B45" s="35" t="s">
        <v>186</v>
      </c>
      <c r="C45" s="13" t="s">
        <v>141</v>
      </c>
      <c r="D45" s="48">
        <v>65.310344827586206</v>
      </c>
      <c r="E45" s="48">
        <v>67.252105999999998</v>
      </c>
      <c r="F45" s="48">
        <f>IFERROR(AVERAGE(D45,E45),"")</f>
        <v>66.281225413793095</v>
      </c>
      <c r="G45" s="48">
        <f>IFERROR((D45-E45),"")</f>
        <v>-1.9417611724137913</v>
      </c>
      <c r="H45" s="48">
        <f>ABS(G45)</f>
        <v>1.9417611724137913</v>
      </c>
      <c r="I45" s="49">
        <f>POWER(G45,2)</f>
        <v>3.7704364506937815</v>
      </c>
      <c r="J45" s="47">
        <f>IFERROR((1-(ABS(D45-E45)/D45)),"")</f>
        <v>0.97026870432946144</v>
      </c>
      <c r="K45" s="3"/>
      <c r="L45" s="4"/>
    </row>
    <row r="46" spans="2:12" x14ac:dyDescent="0.3">
      <c r="B46" s="35" t="s">
        <v>186</v>
      </c>
      <c r="C46" s="13" t="s">
        <v>142</v>
      </c>
      <c r="D46" s="48">
        <v>65.418604651162795</v>
      </c>
      <c r="E46" s="48">
        <v>58.718178000000002</v>
      </c>
      <c r="F46" s="48">
        <f>IFERROR(AVERAGE(D46,E46),"")</f>
        <v>62.068391325581402</v>
      </c>
      <c r="G46" s="48">
        <f>IFERROR((D46-E46),"")</f>
        <v>6.7004266511627932</v>
      </c>
      <c r="H46" s="48">
        <f>ABS(G46)</f>
        <v>6.7004266511627932</v>
      </c>
      <c r="I46" s="49">
        <f>POWER(G46,2)</f>
        <v>44.895717307612642</v>
      </c>
      <c r="J46" s="47">
        <f>IFERROR((1-(ABS(D46-E46)/D46)),"")</f>
        <v>0.89757613011020254</v>
      </c>
      <c r="K46" s="3"/>
      <c r="L46" s="4"/>
    </row>
    <row r="47" spans="2:12" x14ac:dyDescent="0.3">
      <c r="B47" s="35" t="s">
        <v>127</v>
      </c>
      <c r="C47" s="13" t="s">
        <v>143</v>
      </c>
      <c r="D47" s="48">
        <v>65.5</v>
      </c>
      <c r="E47" s="48">
        <v>60.529049999999998</v>
      </c>
      <c r="F47" s="48">
        <f>IFERROR(AVERAGE(D47,E47),"")</f>
        <v>63.014524999999999</v>
      </c>
      <c r="G47" s="48">
        <f>IFERROR((D47-E47),"")</f>
        <v>4.970950000000002</v>
      </c>
      <c r="H47" s="48">
        <f>ABS(G47)</f>
        <v>4.970950000000002</v>
      </c>
      <c r="I47" s="49">
        <f>POWER(G47,2)</f>
        <v>24.710343902500021</v>
      </c>
      <c r="J47" s="47">
        <f>IFERROR((1-(ABS(D47-E47)/D47)),"")</f>
        <v>0.92410763358778625</v>
      </c>
      <c r="K47" s="3"/>
      <c r="L47" s="4"/>
    </row>
    <row r="48" spans="2:12" x14ac:dyDescent="0.3">
      <c r="B48" s="35" t="s">
        <v>127</v>
      </c>
      <c r="C48" s="13" t="s">
        <v>144</v>
      </c>
      <c r="D48" s="48">
        <v>65.571428571428498</v>
      </c>
      <c r="E48" s="48">
        <v>64.715310000000002</v>
      </c>
      <c r="F48" s="48">
        <f>IFERROR(AVERAGE(D48,E48),"")</f>
        <v>65.143369285714243</v>
      </c>
      <c r="G48" s="48">
        <f>IFERROR((D48-E48),"")</f>
        <v>0.85611857142849601</v>
      </c>
      <c r="H48" s="48">
        <f>ABS(G48)</f>
        <v>0.85611857142849601</v>
      </c>
      <c r="I48" s="49">
        <f>POWER(G48,2)</f>
        <v>0.73293900834476877</v>
      </c>
      <c r="J48" s="47">
        <f>IFERROR((1-(ABS(D48-E48)/D48)),"")</f>
        <v>0.98694372549019727</v>
      </c>
      <c r="K48" s="3"/>
      <c r="L48" s="4"/>
    </row>
    <row r="49" spans="2:12" x14ac:dyDescent="0.3">
      <c r="B49" s="35" t="s">
        <v>127</v>
      </c>
      <c r="C49" s="13" t="s">
        <v>145</v>
      </c>
      <c r="D49" s="48">
        <v>65.599999999999994</v>
      </c>
      <c r="E49" s="48">
        <v>61.179622999999999</v>
      </c>
      <c r="F49" s="48">
        <f>IFERROR(AVERAGE(D49,E49),"")</f>
        <v>63.389811499999993</v>
      </c>
      <c r="G49" s="48">
        <f>IFERROR((D49-E49),"")</f>
        <v>4.4203769999999949</v>
      </c>
      <c r="H49" s="48">
        <f>ABS(G49)</f>
        <v>4.4203769999999949</v>
      </c>
      <c r="I49" s="49">
        <f>POWER(G49,2)</f>
        <v>19.539732822128954</v>
      </c>
      <c r="J49" s="47">
        <f>IFERROR((1-(ABS(D49-E49)/D49)),"")</f>
        <v>0.93261620426829273</v>
      </c>
      <c r="K49" s="3"/>
      <c r="L49" s="4"/>
    </row>
    <row r="50" spans="2:12" x14ac:dyDescent="0.3">
      <c r="B50" s="35" t="s">
        <v>127</v>
      </c>
      <c r="C50" s="13" t="s">
        <v>146</v>
      </c>
      <c r="D50" s="48">
        <v>65.658536585365795</v>
      </c>
      <c r="E50" s="48">
        <v>61.060020000000002</v>
      </c>
      <c r="F50" s="48">
        <f>IFERROR(AVERAGE(D50,E50),"")</f>
        <v>63.359278292682902</v>
      </c>
      <c r="G50" s="48">
        <f>IFERROR((D50-E50),"")</f>
        <v>4.5985165853657932</v>
      </c>
      <c r="H50" s="48">
        <f>ABS(G50)</f>
        <v>4.5985165853657932</v>
      </c>
      <c r="I50" s="49">
        <f>POWER(G50,2)</f>
        <v>21.146354785884274</v>
      </c>
      <c r="J50" s="47">
        <f>IFERROR((1-(ABS(D50-E50)/D50)),"")</f>
        <v>0.92996315750371561</v>
      </c>
      <c r="K50" s="3"/>
      <c r="L50" s="4"/>
    </row>
    <row r="51" spans="2:12" x14ac:dyDescent="0.3">
      <c r="B51" s="35" t="s">
        <v>127</v>
      </c>
      <c r="C51" s="13" t="s">
        <v>147</v>
      </c>
      <c r="D51" s="48">
        <v>65.866666666666603</v>
      </c>
      <c r="E51" s="48">
        <v>58.262836</v>
      </c>
      <c r="F51" s="48">
        <f>IFERROR(AVERAGE(D51,E51),"")</f>
        <v>62.064751333333305</v>
      </c>
      <c r="G51" s="48">
        <f>IFERROR((D51-E51),"")</f>
        <v>7.6038306666666031</v>
      </c>
      <c r="H51" s="48">
        <f>ABS(G51)</f>
        <v>7.6038306666666031</v>
      </c>
      <c r="I51" s="49">
        <f>POWER(G51,2)</f>
        <v>57.818240807339478</v>
      </c>
      <c r="J51" s="47">
        <f>IFERROR((1-(ABS(D51-E51)/D51)),"")</f>
        <v>0.88455722672064863</v>
      </c>
      <c r="K51" s="3"/>
      <c r="L51" s="4"/>
    </row>
    <row r="52" spans="2:12" x14ac:dyDescent="0.3">
      <c r="B52" s="35" t="s">
        <v>127</v>
      </c>
      <c r="C52" s="13" t="s">
        <v>148</v>
      </c>
      <c r="D52" s="48">
        <v>66</v>
      </c>
      <c r="E52" s="48">
        <v>60.897472</v>
      </c>
      <c r="F52" s="48">
        <f>IFERROR(AVERAGE(D52,E52),"")</f>
        <v>63.448735999999997</v>
      </c>
      <c r="G52" s="48">
        <f>IFERROR((D52-E52),"")</f>
        <v>5.1025279999999995</v>
      </c>
      <c r="H52" s="48">
        <f>ABS(G52)</f>
        <v>5.1025279999999995</v>
      </c>
      <c r="I52" s="49">
        <f>POWER(G52,2)</f>
        <v>26.035791990783995</v>
      </c>
      <c r="J52" s="47">
        <f>IFERROR((1-(ABS(D52-E52)/D52)),"")</f>
        <v>0.92268896969696967</v>
      </c>
      <c r="K52" s="3"/>
      <c r="L52" s="4"/>
    </row>
    <row r="53" spans="2:12" x14ac:dyDescent="0.3">
      <c r="B53" s="35" t="s">
        <v>127</v>
      </c>
      <c r="C53" s="13" t="s">
        <v>149</v>
      </c>
      <c r="D53" s="48">
        <v>66</v>
      </c>
      <c r="E53" s="48">
        <v>64.968230000000005</v>
      </c>
      <c r="F53" s="48">
        <f>IFERROR(AVERAGE(D53,E53),"")</f>
        <v>65.484115000000003</v>
      </c>
      <c r="G53" s="48">
        <f>IFERROR((D53-E53),"")</f>
        <v>1.0317699999999945</v>
      </c>
      <c r="H53" s="48">
        <f>ABS(G53)</f>
        <v>1.0317699999999945</v>
      </c>
      <c r="I53" s="49">
        <f>POWER(G53,2)</f>
        <v>1.0645493328999887</v>
      </c>
      <c r="J53" s="47">
        <f>IFERROR((1-(ABS(D53-E53)/D53)),"")</f>
        <v>0.98436712121212133</v>
      </c>
      <c r="K53" s="3"/>
      <c r="L53" s="4"/>
    </row>
    <row r="54" spans="2:12" x14ac:dyDescent="0.3">
      <c r="B54" s="35" t="s">
        <v>127</v>
      </c>
      <c r="C54" s="13" t="s">
        <v>9</v>
      </c>
      <c r="D54" s="48">
        <v>66.5</v>
      </c>
      <c r="E54" s="48">
        <v>60.682160000000003</v>
      </c>
      <c r="F54" s="48">
        <f>IFERROR(AVERAGE(D54,E54),"")</f>
        <v>63.591080000000005</v>
      </c>
      <c r="G54" s="48">
        <f>IFERROR((D54-E54),"")</f>
        <v>5.8178399999999968</v>
      </c>
      <c r="H54" s="48">
        <f>ABS(G54)</f>
        <v>5.8178399999999968</v>
      </c>
      <c r="I54" s="49">
        <f>POWER(G54,2)</f>
        <v>33.847262265599966</v>
      </c>
      <c r="J54" s="47">
        <f>IFERROR((1-(ABS(D54-E54)/D54)),"")</f>
        <v>0.91251368421052637</v>
      </c>
      <c r="K54" s="3"/>
      <c r="L54" s="4"/>
    </row>
    <row r="55" spans="2:12" x14ac:dyDescent="0.3">
      <c r="B55" s="35" t="s">
        <v>127</v>
      </c>
      <c r="C55" s="13" t="s">
        <v>10</v>
      </c>
      <c r="D55" s="48">
        <v>66.5</v>
      </c>
      <c r="E55" s="48">
        <v>58.891415000000002</v>
      </c>
      <c r="F55" s="48">
        <f>IFERROR(AVERAGE(D55,E55),"")</f>
        <v>62.695707499999997</v>
      </c>
      <c r="G55" s="48">
        <f>IFERROR((D55-E55),"")</f>
        <v>7.6085849999999979</v>
      </c>
      <c r="H55" s="48">
        <f>ABS(G55)</f>
        <v>7.6085849999999979</v>
      </c>
      <c r="I55" s="49">
        <f>POWER(G55,2)</f>
        <v>57.890565702224968</v>
      </c>
      <c r="J55" s="47">
        <f>IFERROR((1-(ABS(D55-E55)/D55)),"")</f>
        <v>0.8855851879699248</v>
      </c>
      <c r="K55" s="3"/>
      <c r="L55" s="4"/>
    </row>
    <row r="56" spans="2:12" x14ac:dyDescent="0.3">
      <c r="B56" s="35" t="s">
        <v>127</v>
      </c>
      <c r="C56" s="13" t="s">
        <v>11</v>
      </c>
      <c r="D56" s="48">
        <v>66.523809523809504</v>
      </c>
      <c r="E56" s="48">
        <v>62.54748</v>
      </c>
      <c r="F56" s="48">
        <f>IFERROR(AVERAGE(D56,E56),"")</f>
        <v>64.535644761904749</v>
      </c>
      <c r="G56" s="48">
        <f>IFERROR((D56-E56),"")</f>
        <v>3.976329523809504</v>
      </c>
      <c r="H56" s="48">
        <f>ABS(G56)</f>
        <v>3.976329523809504</v>
      </c>
      <c r="I56" s="49">
        <f>POWER(G56,2)</f>
        <v>15.811196481919117</v>
      </c>
      <c r="J56" s="47">
        <f>IFERROR((1-(ABS(D56-E56)/D56)),"")</f>
        <v>0.94022697208303541</v>
      </c>
      <c r="K56" s="3"/>
      <c r="L56" s="4"/>
    </row>
    <row r="57" spans="2:12" x14ac:dyDescent="0.3">
      <c r="B57" s="35" t="s">
        <v>127</v>
      </c>
      <c r="C57" s="13" t="s">
        <v>12</v>
      </c>
      <c r="D57" s="48">
        <v>66.717948717948701</v>
      </c>
      <c r="E57" s="48">
        <v>62.036662999999997</v>
      </c>
      <c r="F57" s="48">
        <f>IFERROR(AVERAGE(D57,E57),"")</f>
        <v>64.377305858974353</v>
      </c>
      <c r="G57" s="48">
        <f>IFERROR((D57-E57),"")</f>
        <v>4.681285717948704</v>
      </c>
      <c r="H57" s="48">
        <f>ABS(G57)</f>
        <v>4.681285717948704</v>
      </c>
      <c r="I57" s="49">
        <f>POWER(G57,2)</f>
        <v>21.914435973070514</v>
      </c>
      <c r="J57" s="47">
        <f>IFERROR((1-(ABS(D57-E57)/D57)),"")</f>
        <v>0.92983468754804011</v>
      </c>
      <c r="K57" s="3"/>
      <c r="L57" s="4"/>
    </row>
    <row r="58" spans="2:12" x14ac:dyDescent="0.3">
      <c r="B58" s="35" t="s">
        <v>127</v>
      </c>
      <c r="C58" s="13" t="s">
        <v>13</v>
      </c>
      <c r="D58" s="48">
        <v>67.3333333333333</v>
      </c>
      <c r="E58" s="48">
        <v>60.671565999999999</v>
      </c>
      <c r="F58" s="48">
        <f>IFERROR(AVERAGE(D58,E58),"")</f>
        <v>64.002449666666649</v>
      </c>
      <c r="G58" s="48">
        <f>IFERROR((D58-E58),"")</f>
        <v>6.6617673333333016</v>
      </c>
      <c r="H58" s="48">
        <f>ABS(G58)</f>
        <v>6.6617673333333016</v>
      </c>
      <c r="I58" s="49">
        <f>POWER(G58,2)</f>
        <v>44.379144003466692</v>
      </c>
      <c r="J58" s="47">
        <f>IFERROR((1-(ABS(D58-E58)/D58)),"")</f>
        <v>0.901062861386139</v>
      </c>
      <c r="K58" s="3"/>
      <c r="L58" s="4"/>
    </row>
    <row r="59" spans="2:12" x14ac:dyDescent="0.3">
      <c r="B59" s="35" t="s">
        <v>127</v>
      </c>
      <c r="C59" s="13" t="s">
        <v>14</v>
      </c>
      <c r="D59" s="48">
        <v>71.966666666666598</v>
      </c>
      <c r="E59" s="48">
        <v>66.219539999999995</v>
      </c>
      <c r="F59" s="48">
        <f>IFERROR(AVERAGE(D59,E59),"")</f>
        <v>69.093103333333289</v>
      </c>
      <c r="G59" s="48">
        <f>IFERROR((D59-E59),"")</f>
        <v>5.7471266666666025</v>
      </c>
      <c r="H59" s="48">
        <f>ABS(G59)</f>
        <v>5.7471266666666025</v>
      </c>
      <c r="I59" s="49">
        <f>POWER(G59,2)</f>
        <v>33.029464922710375</v>
      </c>
      <c r="J59" s="47">
        <f>IFERROR((1-(ABS(D59-E59)/D59)),"")</f>
        <v>0.92014182491894481</v>
      </c>
      <c r="K59" s="3"/>
      <c r="L59" s="4"/>
    </row>
    <row r="60" spans="2:12" x14ac:dyDescent="0.3">
      <c r="B60" s="35" t="s">
        <v>127</v>
      </c>
      <c r="C60" s="13" t="s">
        <v>15</v>
      </c>
      <c r="D60" s="48">
        <v>72.233333333333306</v>
      </c>
      <c r="E60" s="48">
        <v>66.524240000000006</v>
      </c>
      <c r="F60" s="48">
        <f>IFERROR(AVERAGE(D60,E60),"")</f>
        <v>69.378786666666656</v>
      </c>
      <c r="G60" s="48">
        <f>IFERROR((D60-E60),"")</f>
        <v>5.7090933333332998</v>
      </c>
      <c r="H60" s="48">
        <f>ABS(G60)</f>
        <v>5.7090933333332998</v>
      </c>
      <c r="I60" s="49">
        <f>POWER(G60,2)</f>
        <v>32.593746688710731</v>
      </c>
      <c r="J60" s="47">
        <f>IFERROR((1-(ABS(D60-E60)/D60)),"")</f>
        <v>0.9209631748961703</v>
      </c>
      <c r="K60" s="3"/>
      <c r="L60" s="4"/>
    </row>
    <row r="61" spans="2:12" x14ac:dyDescent="0.3">
      <c r="B61" s="35" t="s">
        <v>207</v>
      </c>
      <c r="C61" s="13" t="s">
        <v>141</v>
      </c>
      <c r="D61" s="48">
        <v>65.033333333333303</v>
      </c>
      <c r="E61" s="48">
        <v>61.14864</v>
      </c>
      <c r="F61" s="48">
        <f>IFERROR(AVERAGE(D61,E61),"")</f>
        <v>63.090986666666652</v>
      </c>
      <c r="G61" s="48">
        <f>IFERROR((D61-E61),"")</f>
        <v>3.8846933333333027</v>
      </c>
      <c r="H61" s="48">
        <f>ABS(G61)</f>
        <v>3.8846933333333027</v>
      </c>
      <c r="I61" s="49">
        <f>POWER(G61,2)</f>
        <v>15.090842294044206</v>
      </c>
      <c r="J61" s="47">
        <f>IFERROR((1-(ABS(D61-E61)/D61)),"")</f>
        <v>0.94026611993849352</v>
      </c>
      <c r="K61" s="3"/>
      <c r="L61" s="4"/>
    </row>
    <row r="62" spans="2:12" x14ac:dyDescent="0.3">
      <c r="B62" s="35" t="s">
        <v>207</v>
      </c>
      <c r="C62" s="13" t="s">
        <v>142</v>
      </c>
      <c r="D62" s="48">
        <v>65.516129032257993</v>
      </c>
      <c r="E62" s="48">
        <v>67.512720000000002</v>
      </c>
      <c r="F62" s="48">
        <f>IFERROR(AVERAGE(D62,E62),"")</f>
        <v>66.514424516128997</v>
      </c>
      <c r="G62" s="48">
        <f>IFERROR((D62-E62),"")</f>
        <v>-1.9965909677420086</v>
      </c>
      <c r="H62" s="48">
        <f>ABS(G62)</f>
        <v>1.9965909677420086</v>
      </c>
      <c r="I62" s="49">
        <f>POWER(G62,2)</f>
        <v>3.9863754924689703</v>
      </c>
      <c r="J62" s="47">
        <f>IFERROR((1-(ABS(D62-E62)/D62)),"")</f>
        <v>0.96952519940915693</v>
      </c>
      <c r="K62" s="3"/>
      <c r="L62" s="4"/>
    </row>
    <row r="63" spans="2:12" x14ac:dyDescent="0.3">
      <c r="B63" s="35" t="s">
        <v>128</v>
      </c>
      <c r="C63" s="13" t="s">
        <v>143</v>
      </c>
      <c r="D63" s="48">
        <v>65.8</v>
      </c>
      <c r="E63" s="48">
        <v>63.135586000000004</v>
      </c>
      <c r="F63" s="48">
        <f>IFERROR(AVERAGE(D63,E63),"")</f>
        <v>64.467793</v>
      </c>
      <c r="G63" s="48">
        <f>IFERROR((D63-E63),"")</f>
        <v>2.6644139999999936</v>
      </c>
      <c r="H63" s="48">
        <f>ABS(G63)</f>
        <v>2.6644139999999936</v>
      </c>
      <c r="I63" s="49">
        <f>POWER(G63,2)</f>
        <v>7.0991019633959658</v>
      </c>
      <c r="J63" s="47">
        <f>IFERROR((1-(ABS(D63-E63)/D63)),"")</f>
        <v>0.95950738601823715</v>
      </c>
      <c r="K63" s="3"/>
      <c r="L63" s="4"/>
    </row>
    <row r="64" spans="2:12" x14ac:dyDescent="0.3">
      <c r="B64" s="35" t="s">
        <v>128</v>
      </c>
      <c r="C64" s="13" t="s">
        <v>144</v>
      </c>
      <c r="D64" s="48">
        <v>65.838709677419303</v>
      </c>
      <c r="E64" s="48">
        <v>63.750244000000002</v>
      </c>
      <c r="F64" s="48">
        <f>IFERROR(AVERAGE(D64,E64),"")</f>
        <v>64.794476838709656</v>
      </c>
      <c r="G64" s="48">
        <f>IFERROR((D64-E64),"")</f>
        <v>2.0884656774193004</v>
      </c>
      <c r="H64" s="48">
        <f>ABS(G64)</f>
        <v>2.0884656774193004</v>
      </c>
      <c r="I64" s="49">
        <f>POWER(G64,2)</f>
        <v>4.3616888857584577</v>
      </c>
      <c r="J64" s="47">
        <f>IFERROR((1-(ABS(D64-E64)/D64)),"")</f>
        <v>0.96827906124448881</v>
      </c>
      <c r="K64" s="3"/>
      <c r="L64" s="4"/>
    </row>
    <row r="65" spans="2:12" x14ac:dyDescent="0.3">
      <c r="B65" s="35" t="s">
        <v>128</v>
      </c>
      <c r="C65" s="13" t="s">
        <v>145</v>
      </c>
      <c r="D65" s="48">
        <v>66.129032258064498</v>
      </c>
      <c r="E65" s="48">
        <v>62.35859</v>
      </c>
      <c r="F65" s="48">
        <f>IFERROR(AVERAGE(D65,E65),"")</f>
        <v>64.243811129032252</v>
      </c>
      <c r="G65" s="48">
        <f>IFERROR((D65-E65),"")</f>
        <v>3.7704422580644987</v>
      </c>
      <c r="H65" s="48">
        <f>ABS(G65)</f>
        <v>3.7704422580644987</v>
      </c>
      <c r="I65" s="49">
        <f>POWER(G65,2)</f>
        <v>14.216234821398515</v>
      </c>
      <c r="J65" s="47">
        <f>IFERROR((1-(ABS(D65-E65)/D65)),"")</f>
        <v>0.94298355609756124</v>
      </c>
      <c r="K65" s="3"/>
      <c r="L65" s="4"/>
    </row>
    <row r="66" spans="2:12" x14ac:dyDescent="0.3">
      <c r="B66" s="35" t="s">
        <v>128</v>
      </c>
      <c r="C66" s="13" t="s">
        <v>146</v>
      </c>
      <c r="D66" s="48">
        <v>67.233333333333306</v>
      </c>
      <c r="E66" s="48">
        <v>63.037430000000001</v>
      </c>
      <c r="F66" s="48">
        <f>IFERROR(AVERAGE(D66,E66),"")</f>
        <v>65.13538166666666</v>
      </c>
      <c r="G66" s="48">
        <f>IFERROR((D66-E66),"")</f>
        <v>4.1959033333333053</v>
      </c>
      <c r="H66" s="48">
        <f>ABS(G66)</f>
        <v>4.1959033333333053</v>
      </c>
      <c r="I66" s="49">
        <f>POWER(G66,2)</f>
        <v>17.605604782677542</v>
      </c>
      <c r="J66" s="47">
        <f>IFERROR((1-(ABS(D66-E66)/D66)),"")</f>
        <v>0.93759191869112579</v>
      </c>
      <c r="K66" s="3"/>
      <c r="L66" s="4"/>
    </row>
    <row r="67" spans="2:12" x14ac:dyDescent="0.3">
      <c r="B67" s="35" t="s">
        <v>128</v>
      </c>
      <c r="C67" s="13" t="s">
        <v>147</v>
      </c>
      <c r="D67" s="48">
        <v>68.433333333333294</v>
      </c>
      <c r="E67" s="48">
        <v>63.697555999999999</v>
      </c>
      <c r="F67" s="48">
        <f>IFERROR(AVERAGE(D67,E67),"")</f>
        <v>66.06544466666665</v>
      </c>
      <c r="G67" s="48">
        <f>IFERROR((D67-E67),"")</f>
        <v>4.7357773333332958</v>
      </c>
      <c r="H67" s="48">
        <f>ABS(G67)</f>
        <v>4.7357773333332958</v>
      </c>
      <c r="I67" s="49">
        <f>POWER(G67,2)</f>
        <v>22.427586950913422</v>
      </c>
      <c r="J67" s="47">
        <f>IFERROR((1-(ABS(D67-E67)/D67)),"")</f>
        <v>0.93079721383341507</v>
      </c>
      <c r="K67" s="3"/>
      <c r="L67" s="4"/>
    </row>
    <row r="68" spans="2:12" x14ac:dyDescent="0.3">
      <c r="B68" s="35" t="s">
        <v>128</v>
      </c>
      <c r="C68" s="13" t="s">
        <v>148</v>
      </c>
      <c r="D68" s="48">
        <v>68.645161290322505</v>
      </c>
      <c r="E68" s="48">
        <v>61.432839999999999</v>
      </c>
      <c r="F68" s="48">
        <f>IFERROR(AVERAGE(D68,E68),"")</f>
        <v>65.039000645161252</v>
      </c>
      <c r="G68" s="48">
        <f>IFERROR((D68-E68),"")</f>
        <v>7.2123212903225067</v>
      </c>
      <c r="H68" s="48">
        <f>ABS(G68)</f>
        <v>7.2123212903225067</v>
      </c>
      <c r="I68" s="49">
        <f>POWER(G68,2)</f>
        <v>52.017578394839305</v>
      </c>
      <c r="J68" s="47">
        <f>IFERROR((1-(ABS(D68-E68)/D68)),"")</f>
        <v>0.89493328947368522</v>
      </c>
      <c r="K68" s="3"/>
      <c r="L68" s="4"/>
    </row>
    <row r="69" spans="2:12" x14ac:dyDescent="0.3">
      <c r="B69" s="35" t="s">
        <v>128</v>
      </c>
      <c r="C69" s="13" t="s">
        <v>149</v>
      </c>
      <c r="D69" s="48">
        <v>68.733333333333306</v>
      </c>
      <c r="E69" s="48">
        <v>67.809814000000003</v>
      </c>
      <c r="F69" s="48">
        <f>IFERROR(AVERAGE(D69,E69),"")</f>
        <v>68.271573666666654</v>
      </c>
      <c r="G69" s="48">
        <f>IFERROR((D69-E69),"")</f>
        <v>0.92351933333330294</v>
      </c>
      <c r="H69" s="48">
        <f>ABS(G69)</f>
        <v>0.92351933333330294</v>
      </c>
      <c r="I69" s="49">
        <f>POWER(G69,2)</f>
        <v>0.85288795904038828</v>
      </c>
      <c r="J69" s="47">
        <f>IFERROR((1-(ABS(D69-E69)/D69)),"")</f>
        <v>0.98656373423860377</v>
      </c>
      <c r="K69" s="3"/>
      <c r="L69" s="4"/>
    </row>
    <row r="70" spans="2:12" x14ac:dyDescent="0.3">
      <c r="B70" s="35" t="s">
        <v>128</v>
      </c>
      <c r="C70" s="13" t="s">
        <v>9</v>
      </c>
      <c r="D70" s="48">
        <v>70.3333333333333</v>
      </c>
      <c r="E70" s="48">
        <v>60.631450000000001</v>
      </c>
      <c r="F70" s="48">
        <f>IFERROR(AVERAGE(D70,E70),"")</f>
        <v>65.482391666666643</v>
      </c>
      <c r="G70" s="48">
        <f>IFERROR((D70-E70),"")</f>
        <v>9.7018833333332992</v>
      </c>
      <c r="H70" s="48">
        <f>ABS(G70)</f>
        <v>9.7018833333332992</v>
      </c>
      <c r="I70" s="49">
        <f>POWER(G70,2)</f>
        <v>94.126540213610454</v>
      </c>
      <c r="J70" s="47">
        <f>IFERROR((1-(ABS(D70-E70)/D70)),"")</f>
        <v>0.86205853080568762</v>
      </c>
      <c r="K70" s="3"/>
      <c r="L70" s="4"/>
    </row>
    <row r="71" spans="2:12" x14ac:dyDescent="0.3">
      <c r="B71" s="35" t="s">
        <v>128</v>
      </c>
      <c r="C71" s="13" t="s">
        <v>10</v>
      </c>
      <c r="D71" s="48">
        <v>70.387096774193495</v>
      </c>
      <c r="E71" s="48">
        <v>63.471404999999997</v>
      </c>
      <c r="F71" s="48">
        <f>IFERROR(AVERAGE(D71,E71),"")</f>
        <v>66.929250887096742</v>
      </c>
      <c r="G71" s="48">
        <f>IFERROR((D71-E71),"")</f>
        <v>6.9156917741934976</v>
      </c>
      <c r="H71" s="48">
        <f>ABS(G71)</f>
        <v>6.9156917741934976</v>
      </c>
      <c r="I71" s="49">
        <f>POWER(G71,2)</f>
        <v>47.826792715647606</v>
      </c>
      <c r="J71" s="47">
        <f>IFERROR((1-(ABS(D71-E71)/D71)),"")</f>
        <v>0.90174773373052308</v>
      </c>
      <c r="K71" s="3"/>
      <c r="L71" s="4"/>
    </row>
    <row r="72" spans="2:12" x14ac:dyDescent="0.3">
      <c r="B72" s="35" t="s">
        <v>128</v>
      </c>
      <c r="C72" s="13" t="s">
        <v>11</v>
      </c>
      <c r="D72" s="48">
        <v>70.8</v>
      </c>
      <c r="E72" s="48">
        <v>66.686930000000004</v>
      </c>
      <c r="F72" s="48">
        <f>IFERROR(AVERAGE(D72,E72),"")</f>
        <v>68.743465</v>
      </c>
      <c r="G72" s="48">
        <f>IFERROR((D72-E72),"")</f>
        <v>4.1130699999999933</v>
      </c>
      <c r="H72" s="48">
        <f>ABS(G72)</f>
        <v>4.1130699999999933</v>
      </c>
      <c r="I72" s="49">
        <f>POWER(G72,2)</f>
        <v>16.917344824899946</v>
      </c>
      <c r="J72" s="47">
        <f>IFERROR((1-(ABS(D72-E72)/D72)),"")</f>
        <v>0.94190579096045202</v>
      </c>
      <c r="K72" s="3"/>
      <c r="L72" s="4"/>
    </row>
    <row r="73" spans="2:12" x14ac:dyDescent="0.3">
      <c r="B73" s="35" t="s">
        <v>128</v>
      </c>
      <c r="C73" s="13" t="s">
        <v>12</v>
      </c>
      <c r="D73" s="48">
        <v>70.875</v>
      </c>
      <c r="E73" s="48">
        <v>59.043083000000003</v>
      </c>
      <c r="F73" s="48">
        <f>IFERROR(AVERAGE(D73,E73),"")</f>
        <v>64.959041499999998</v>
      </c>
      <c r="G73" s="48">
        <f>IFERROR((D73-E73),"")</f>
        <v>11.831916999999997</v>
      </c>
      <c r="H73" s="48">
        <f>ABS(G73)</f>
        <v>11.831916999999997</v>
      </c>
      <c r="I73" s="49">
        <f>POWER(G73,2)</f>
        <v>139.99425989488893</v>
      </c>
      <c r="J73" s="47">
        <f>IFERROR((1-(ABS(D73-E73)/D73)),"")</f>
        <v>0.8330593721340388</v>
      </c>
      <c r="K73" s="3"/>
      <c r="L73" s="4"/>
    </row>
    <row r="74" spans="2:12" x14ac:dyDescent="0.3">
      <c r="B74" s="35" t="s">
        <v>128</v>
      </c>
      <c r="C74" s="13" t="s">
        <v>13</v>
      </c>
      <c r="D74" s="48">
        <v>71.151515151515099</v>
      </c>
      <c r="E74" s="48">
        <v>63.197830000000003</v>
      </c>
      <c r="F74" s="48">
        <f>IFERROR(AVERAGE(D74,E74),"")</f>
        <v>67.174672575757555</v>
      </c>
      <c r="G74" s="48">
        <f>IFERROR((D74-E74),"")</f>
        <v>7.9536851515150957</v>
      </c>
      <c r="H74" s="48">
        <f>ABS(G74)</f>
        <v>7.9536851515150957</v>
      </c>
      <c r="I74" s="49">
        <f>POWER(G74,2)</f>
        <v>63.261107489431708</v>
      </c>
      <c r="J74" s="47">
        <f>IFERROR((1-(ABS(D74-E74)/D74)),"")</f>
        <v>0.88821481686541803</v>
      </c>
      <c r="K74" s="3"/>
      <c r="L74" s="4"/>
    </row>
    <row r="75" spans="2:12" x14ac:dyDescent="0.3">
      <c r="B75" s="35" t="s">
        <v>128</v>
      </c>
      <c r="C75" s="13" t="s">
        <v>14</v>
      </c>
      <c r="D75" s="48">
        <v>71.266666666666595</v>
      </c>
      <c r="E75" s="48">
        <v>60.836365000000001</v>
      </c>
      <c r="F75" s="48">
        <f>IFERROR(AVERAGE(D75,E75),"")</f>
        <v>66.051515833333298</v>
      </c>
      <c r="G75" s="48">
        <f>IFERROR((D75-E75),"")</f>
        <v>10.430301666666594</v>
      </c>
      <c r="H75" s="48">
        <f>ABS(G75)</f>
        <v>10.430301666666594</v>
      </c>
      <c r="I75" s="49">
        <f>POWER(G75,2)</f>
        <v>108.79119285766792</v>
      </c>
      <c r="J75" s="47">
        <f>IFERROR((1-(ABS(D75-E75)/D75)),"")</f>
        <v>0.85364403648269493</v>
      </c>
      <c r="K75" s="3"/>
      <c r="L75" s="4"/>
    </row>
    <row r="76" spans="2:12" x14ac:dyDescent="0.3">
      <c r="B76" s="35" t="s">
        <v>128</v>
      </c>
      <c r="C76" s="13" t="s">
        <v>15</v>
      </c>
      <c r="D76" s="48">
        <v>72.433333333333294</v>
      </c>
      <c r="E76" s="48">
        <v>66.382670000000005</v>
      </c>
      <c r="F76" s="48">
        <f>IFERROR(AVERAGE(D76,E76),"")</f>
        <v>69.408001666666649</v>
      </c>
      <c r="G76" s="48">
        <f>IFERROR((D76-E76),"")</f>
        <v>6.05066333333329</v>
      </c>
      <c r="H76" s="48">
        <f>ABS(G76)</f>
        <v>6.05066333333329</v>
      </c>
      <c r="I76" s="49">
        <f>POWER(G76,2)</f>
        <v>36.610526773343921</v>
      </c>
      <c r="J76" s="47">
        <f>IFERROR((1-(ABS(D76-E76)/D76)),"")</f>
        <v>0.91646576161988091</v>
      </c>
      <c r="K76" s="3"/>
      <c r="L76" s="4"/>
    </row>
    <row r="77" spans="2:12" x14ac:dyDescent="0.3">
      <c r="B77" s="35" t="s">
        <v>226</v>
      </c>
      <c r="C77" s="13" t="s">
        <v>141</v>
      </c>
      <c r="D77" s="48">
        <v>62.854838710000003</v>
      </c>
      <c r="E77" s="48">
        <v>63.755719999999997</v>
      </c>
      <c r="F77" s="48">
        <f>IFERROR(AVERAGE(D77,E77),"")</f>
        <v>63.305279354999996</v>
      </c>
      <c r="G77" s="48">
        <f>IFERROR((D77-E77),"")</f>
        <v>-0.90088128999999384</v>
      </c>
      <c r="H77" s="48">
        <f>ABS(G77)</f>
        <v>0.90088128999999384</v>
      </c>
      <c r="I77" s="49">
        <f>POWER(G77,2)</f>
        <v>0.81158709867205303</v>
      </c>
      <c r="J77" s="47">
        <f>IFERROR((1-(ABS(D77-E77)/D77)),"")</f>
        <v>0.98566727226591921</v>
      </c>
      <c r="K77" s="3"/>
      <c r="L77" s="4"/>
    </row>
    <row r="78" spans="2:12" x14ac:dyDescent="0.3">
      <c r="B78" s="35" t="s">
        <v>226</v>
      </c>
      <c r="C78" s="13" t="s">
        <v>142</v>
      </c>
      <c r="D78" s="48">
        <v>63.203389829999999</v>
      </c>
      <c r="E78" s="48">
        <v>62.612347</v>
      </c>
      <c r="F78" s="48">
        <f>IFERROR(AVERAGE(D78,E78),"")</f>
        <v>62.907868414999996</v>
      </c>
      <c r="G78" s="48">
        <f>IFERROR((D78-E78),"")</f>
        <v>0.59104282999999924</v>
      </c>
      <c r="H78" s="48">
        <f>ABS(G78)</f>
        <v>0.59104282999999924</v>
      </c>
      <c r="I78" s="49">
        <f>POWER(G78,2)</f>
        <v>0.349331626894408</v>
      </c>
      <c r="J78" s="47">
        <f>IFERROR((1-(ABS(D78-E78)/D78)),"")</f>
        <v>0.9906485580664306</v>
      </c>
      <c r="K78" s="3"/>
      <c r="L78" s="4"/>
    </row>
    <row r="79" spans="2:12" x14ac:dyDescent="0.3">
      <c r="B79" s="35" t="s">
        <v>129</v>
      </c>
      <c r="C79" s="13" t="s">
        <v>143</v>
      </c>
      <c r="D79" s="48">
        <v>69.033333333333303</v>
      </c>
      <c r="E79" s="48">
        <v>62.103099999999998</v>
      </c>
      <c r="F79" s="48">
        <f>IFERROR(AVERAGE(D79,E79),"")</f>
        <v>65.568216666666643</v>
      </c>
      <c r="G79" s="48">
        <f>IFERROR((D79-E79),"")</f>
        <v>6.9302333333333053</v>
      </c>
      <c r="H79" s="48">
        <f>ABS(G79)</f>
        <v>6.9302333333333053</v>
      </c>
      <c r="I79" s="49">
        <f>POWER(G79,2)</f>
        <v>48.028134054444052</v>
      </c>
      <c r="J79" s="47">
        <f>IFERROR((1-(ABS(D79-E79)/D79)),"")</f>
        <v>0.89961033317238082</v>
      </c>
      <c r="K79" s="3"/>
      <c r="L79" s="4"/>
    </row>
    <row r="80" spans="2:12" x14ac:dyDescent="0.3">
      <c r="B80" s="35" t="s">
        <v>129</v>
      </c>
      <c r="C80" s="13" t="s">
        <v>144</v>
      </c>
      <c r="D80" s="48">
        <v>71.793103448275801</v>
      </c>
      <c r="E80" s="48">
        <v>60.660904000000002</v>
      </c>
      <c r="F80" s="48">
        <f>IFERROR(AVERAGE(D80,E80),"")</f>
        <v>66.227003724137901</v>
      </c>
      <c r="G80" s="48">
        <f>IFERROR((D80-E80),"")</f>
        <v>11.132199448275799</v>
      </c>
      <c r="H80" s="48">
        <f>ABS(G80)</f>
        <v>11.132199448275799</v>
      </c>
      <c r="I80" s="49">
        <f>POWER(G80,2)</f>
        <v>123.925864556192</v>
      </c>
      <c r="J80" s="47">
        <f>IFERROR((1-(ABS(D80-E80)/D80)),"")</f>
        <v>0.8449405456292034</v>
      </c>
      <c r="K80" s="3"/>
      <c r="L80" s="4"/>
    </row>
    <row r="81" spans="2:12" x14ac:dyDescent="0.3">
      <c r="B81" s="35" t="s">
        <v>129</v>
      </c>
      <c r="C81" s="13" t="s">
        <v>145</v>
      </c>
      <c r="D81" s="48">
        <v>71.793103448275801</v>
      </c>
      <c r="E81" s="48">
        <v>66.159059999999997</v>
      </c>
      <c r="F81" s="48">
        <f>IFERROR(AVERAGE(D81,E81),"")</f>
        <v>68.976081724137899</v>
      </c>
      <c r="G81" s="48">
        <f>IFERROR((D81-E81),"")</f>
        <v>5.6340434482758042</v>
      </c>
      <c r="H81" s="48">
        <f>ABS(G81)</f>
        <v>5.6340434482758042</v>
      </c>
      <c r="I81" s="49">
        <f>POWER(G81,2)</f>
        <v>31.742445577059513</v>
      </c>
      <c r="J81" s="47">
        <f>IFERROR((1-(ABS(D81-E81)/D81)),"")</f>
        <v>0.92152389048991434</v>
      </c>
      <c r="K81" s="3"/>
      <c r="L81" s="4"/>
    </row>
    <row r="82" spans="2:12" x14ac:dyDescent="0.3">
      <c r="B82" s="35" t="s">
        <v>129</v>
      </c>
      <c r="C82" s="13" t="s">
        <v>146</v>
      </c>
      <c r="D82" s="48">
        <v>71.862068965517196</v>
      </c>
      <c r="E82" s="48">
        <v>67.354299999999995</v>
      </c>
      <c r="F82" s="48">
        <f>IFERROR(AVERAGE(D82,E82),"")</f>
        <v>69.608184482758588</v>
      </c>
      <c r="G82" s="48">
        <f>IFERROR((D82-E82),"")</f>
        <v>4.5077689655172009</v>
      </c>
      <c r="H82" s="48">
        <f>ABS(G82)</f>
        <v>4.5077689655172009</v>
      </c>
      <c r="I82" s="49">
        <f>POWER(G82,2)</f>
        <v>20.319981046480017</v>
      </c>
      <c r="J82" s="47">
        <f>IFERROR((1-(ABS(D82-E82)/D82)),"")</f>
        <v>0.93727192898272604</v>
      </c>
      <c r="K82" s="3"/>
      <c r="L82" s="4"/>
    </row>
    <row r="83" spans="2:12" x14ac:dyDescent="0.3">
      <c r="B83" s="35" t="s">
        <v>129</v>
      </c>
      <c r="C83" s="13" t="s">
        <v>147</v>
      </c>
      <c r="D83" s="48">
        <v>71.977272727272705</v>
      </c>
      <c r="E83" s="48">
        <v>69.921584999999993</v>
      </c>
      <c r="F83" s="48">
        <f>IFERROR(AVERAGE(D83,E83),"")</f>
        <v>70.949428863636342</v>
      </c>
      <c r="G83" s="48">
        <f>IFERROR((D83-E83),"")</f>
        <v>2.0556877272727121</v>
      </c>
      <c r="H83" s="48">
        <f>ABS(G83)</f>
        <v>2.0556877272727121</v>
      </c>
      <c r="I83" s="49">
        <f>POWER(G83,2)</f>
        <v>4.225852032059648</v>
      </c>
      <c r="J83" s="47">
        <f>IFERROR((1-(ABS(D83-E83)/D83)),"")</f>
        <v>0.97143976634038542</v>
      </c>
      <c r="K83" s="3"/>
      <c r="L83" s="4"/>
    </row>
    <row r="84" spans="2:12" x14ac:dyDescent="0.3">
      <c r="B84" s="35" t="s">
        <v>129</v>
      </c>
      <c r="C84" s="13" t="s">
        <v>148</v>
      </c>
      <c r="D84" s="48">
        <v>72.028571428571396</v>
      </c>
      <c r="E84" s="48">
        <v>63.194183000000002</v>
      </c>
      <c r="F84" s="48">
        <f>IFERROR(AVERAGE(D84,E84),"")</f>
        <v>67.611377214285696</v>
      </c>
      <c r="G84" s="48">
        <f>IFERROR((D84-E84),"")</f>
        <v>8.8343884285713941</v>
      </c>
      <c r="H84" s="48">
        <f>ABS(G84)</f>
        <v>8.8343884285713941</v>
      </c>
      <c r="I84" s="49">
        <f>POWER(G84,2)</f>
        <v>78.046418906876141</v>
      </c>
      <c r="J84" s="47">
        <f>IFERROR((1-(ABS(D84-E84)/D84)),"")</f>
        <v>0.87734883181277312</v>
      </c>
      <c r="K84" s="3"/>
      <c r="L84" s="4"/>
    </row>
    <row r="85" spans="2:12" x14ac:dyDescent="0.3">
      <c r="B85" s="35" t="s">
        <v>129</v>
      </c>
      <c r="C85" s="13" t="s">
        <v>149</v>
      </c>
      <c r="D85" s="48">
        <v>72.033333333333303</v>
      </c>
      <c r="E85" s="48">
        <v>65.962459999999993</v>
      </c>
      <c r="F85" s="48">
        <f>IFERROR(AVERAGE(D85,E85),"")</f>
        <v>68.997896666666648</v>
      </c>
      <c r="G85" s="48">
        <f>IFERROR((D85-E85),"")</f>
        <v>6.07087333333331</v>
      </c>
      <c r="H85" s="48">
        <f>ABS(G85)</f>
        <v>6.07087333333331</v>
      </c>
      <c r="I85" s="49">
        <f>POWER(G85,2)</f>
        <v>36.855503029377495</v>
      </c>
      <c r="J85" s="47">
        <f>IFERROR((1-(ABS(D85-E85)/D85)),"")</f>
        <v>0.91572133271633538</v>
      </c>
      <c r="K85" s="3"/>
      <c r="L85" s="4"/>
    </row>
    <row r="86" spans="2:12" x14ac:dyDescent="0.3">
      <c r="B86" s="35" t="s">
        <v>129</v>
      </c>
      <c r="C86" s="13" t="s">
        <v>9</v>
      </c>
      <c r="D86" s="48">
        <v>72.033333333333303</v>
      </c>
      <c r="E86" s="48">
        <v>64.015349999999998</v>
      </c>
      <c r="F86" s="48">
        <f>IFERROR(AVERAGE(D86,E86),"")</f>
        <v>68.024341666666658</v>
      </c>
      <c r="G86" s="48">
        <f>IFERROR((D86-E86),"")</f>
        <v>8.017983333333305</v>
      </c>
      <c r="H86" s="48">
        <f>ABS(G86)</f>
        <v>8.017983333333305</v>
      </c>
      <c r="I86" s="49">
        <f>POWER(G86,2)</f>
        <v>64.288056733610659</v>
      </c>
      <c r="J86" s="47">
        <f>IFERROR((1-(ABS(D86-E86)/D86)),"")</f>
        <v>0.888690652475706</v>
      </c>
      <c r="K86" s="3"/>
      <c r="L86" s="4"/>
    </row>
    <row r="87" spans="2:12" x14ac:dyDescent="0.3">
      <c r="B87" s="35" t="s">
        <v>129</v>
      </c>
      <c r="C87" s="13" t="s">
        <v>10</v>
      </c>
      <c r="D87" s="48">
        <v>72.2068965517241</v>
      </c>
      <c r="E87" s="48">
        <v>60.980649999999997</v>
      </c>
      <c r="F87" s="48">
        <f>IFERROR(AVERAGE(D87,E87),"")</f>
        <v>66.593773275862048</v>
      </c>
      <c r="G87" s="48">
        <f>IFERROR((D87-E87),"")</f>
        <v>11.226246551724103</v>
      </c>
      <c r="H87" s="48">
        <f>ABS(G87)</f>
        <v>11.226246551724103</v>
      </c>
      <c r="I87" s="49">
        <f>POWER(G87,2)</f>
        <v>126.02861164009731</v>
      </c>
      <c r="J87" s="47">
        <f>IFERROR((1-(ABS(D87-E87)/D87)),"")</f>
        <v>0.84452667144221627</v>
      </c>
      <c r="K87" s="3"/>
      <c r="L87" s="4"/>
    </row>
    <row r="88" spans="2:12" x14ac:dyDescent="0.3">
      <c r="B88" s="35" t="s">
        <v>129</v>
      </c>
      <c r="C88" s="13" t="s">
        <v>11</v>
      </c>
      <c r="D88" s="48">
        <v>72.3</v>
      </c>
      <c r="E88" s="48">
        <v>62.833733000000002</v>
      </c>
      <c r="F88" s="48">
        <f>IFERROR(AVERAGE(D88,E88),"")</f>
        <v>67.566866500000003</v>
      </c>
      <c r="G88" s="48">
        <f>IFERROR((D88-E88),"")</f>
        <v>9.4662669999999949</v>
      </c>
      <c r="H88" s="48">
        <f>ABS(G88)</f>
        <v>9.4662669999999949</v>
      </c>
      <c r="I88" s="49">
        <f>POWER(G88,2)</f>
        <v>89.610210915288903</v>
      </c>
      <c r="J88" s="47">
        <f>IFERROR((1-(ABS(D88-E88)/D88)),"")</f>
        <v>0.86906961272475802</v>
      </c>
      <c r="K88" s="3"/>
      <c r="L88" s="4"/>
    </row>
    <row r="89" spans="2:12" x14ac:dyDescent="0.3">
      <c r="B89" s="35" t="s">
        <v>129</v>
      </c>
      <c r="C89" s="13" t="s">
        <v>12</v>
      </c>
      <c r="D89" s="48">
        <v>72.394736842105203</v>
      </c>
      <c r="E89" s="48">
        <v>67.219819999999999</v>
      </c>
      <c r="F89" s="48">
        <f>IFERROR(AVERAGE(D89,E89),"")</f>
        <v>69.807278421052601</v>
      </c>
      <c r="G89" s="48">
        <f>IFERROR((D89-E89),"")</f>
        <v>5.1749168421052048</v>
      </c>
      <c r="H89" s="48">
        <f>ABS(G89)</f>
        <v>5.1749168421052048</v>
      </c>
      <c r="I89" s="49">
        <f>POWER(G89,2)</f>
        <v>26.779764322704104</v>
      </c>
      <c r="J89" s="47">
        <f>IFERROR((1-(ABS(D89-E89)/D89)),"")</f>
        <v>0.92851805161759438</v>
      </c>
      <c r="K89" s="3"/>
      <c r="L89" s="4"/>
    </row>
    <row r="90" spans="2:12" x14ac:dyDescent="0.3">
      <c r="B90" s="35" t="s">
        <v>129</v>
      </c>
      <c r="C90" s="13" t="s">
        <v>13</v>
      </c>
      <c r="D90" s="48">
        <v>72.421052631578902</v>
      </c>
      <c r="E90" s="48">
        <v>71.870864999999995</v>
      </c>
      <c r="F90" s="48">
        <f>IFERROR(AVERAGE(D90,E90),"")</f>
        <v>72.145958815789442</v>
      </c>
      <c r="G90" s="48">
        <f>IFERROR((D90-E90),"")</f>
        <v>0.5501876315789076</v>
      </c>
      <c r="H90" s="48">
        <f>ABS(G90)</f>
        <v>0.5501876315789076</v>
      </c>
      <c r="I90" s="49">
        <f>POWER(G90,2)</f>
        <v>0.30270642994240776</v>
      </c>
      <c r="J90" s="47">
        <f>IFERROR((1-(ABS(D90-E90)/D90)),"")</f>
        <v>0.99240293241279121</v>
      </c>
      <c r="K90" s="3"/>
      <c r="L90" s="4"/>
    </row>
    <row r="91" spans="2:12" x14ac:dyDescent="0.3">
      <c r="B91" s="35" t="s">
        <v>129</v>
      </c>
      <c r="C91" s="13" t="s">
        <v>14</v>
      </c>
      <c r="D91" s="48">
        <v>72.435897435897402</v>
      </c>
      <c r="E91" s="48">
        <v>70.4709</v>
      </c>
      <c r="F91" s="48">
        <f>IFERROR(AVERAGE(D91,E91),"")</f>
        <v>71.453398717948701</v>
      </c>
      <c r="G91" s="48">
        <f>IFERROR((D91-E91),"")</f>
        <v>1.9649974358974021</v>
      </c>
      <c r="H91" s="48">
        <f>ABS(G91)</f>
        <v>1.9649974358974021</v>
      </c>
      <c r="I91" s="49">
        <f>POWER(G91,2)</f>
        <v>3.8612149230833648</v>
      </c>
      <c r="J91" s="47">
        <f>IFERROR((1-(ABS(D91-E91)/D91)),"")</f>
        <v>0.97287260176991197</v>
      </c>
      <c r="K91" s="3"/>
      <c r="L91" s="4"/>
    </row>
    <row r="92" spans="2:12" x14ac:dyDescent="0.3">
      <c r="B92" s="35" t="s">
        <v>129</v>
      </c>
      <c r="C92" s="13" t="s">
        <v>15</v>
      </c>
      <c r="D92" s="48">
        <v>77.533333333333303</v>
      </c>
      <c r="E92" s="48">
        <v>70.825019999999995</v>
      </c>
      <c r="F92" s="48">
        <f>IFERROR(AVERAGE(D92,E92),"")</f>
        <v>74.179176666666649</v>
      </c>
      <c r="G92" s="48">
        <f>IFERROR((D92-E92),"")</f>
        <v>6.708313333333308</v>
      </c>
      <c r="H92" s="48">
        <f>ABS(G92)</f>
        <v>6.708313333333308</v>
      </c>
      <c r="I92" s="49">
        <f>POWER(G92,2)</f>
        <v>45.001467778177435</v>
      </c>
      <c r="J92" s="47">
        <f>IFERROR((1-(ABS(D92-E92)/D92)),"")</f>
        <v>0.91347833190025829</v>
      </c>
      <c r="K92" s="3"/>
      <c r="L92" s="4"/>
    </row>
    <row r="93" spans="2:12" x14ac:dyDescent="0.3">
      <c r="B93" s="35" t="s">
        <v>247</v>
      </c>
      <c r="C93" s="13" t="s">
        <v>141</v>
      </c>
      <c r="D93" s="48">
        <v>66.2222222222222</v>
      </c>
      <c r="E93" s="48">
        <v>74.296999999999997</v>
      </c>
      <c r="F93" s="48">
        <f>IFERROR(AVERAGE(D93,E93),"")</f>
        <v>70.259611111111099</v>
      </c>
      <c r="G93" s="48">
        <f>IFERROR((D93-E93),"")</f>
        <v>-8.0747777777777969</v>
      </c>
      <c r="H93" s="48">
        <f>ABS(G93)</f>
        <v>8.0747777777777969</v>
      </c>
      <c r="I93" s="49">
        <f>POWER(G93,2)</f>
        <v>65.202036160494131</v>
      </c>
      <c r="J93" s="47">
        <f>IFERROR((1-(ABS(D93-E93)/D93)),"")</f>
        <v>0.87806543624161038</v>
      </c>
      <c r="K93" s="3"/>
      <c r="L93" s="4"/>
    </row>
    <row r="94" spans="2:12" x14ac:dyDescent="0.3">
      <c r="B94" s="35" t="s">
        <v>247</v>
      </c>
      <c r="C94" s="13" t="s">
        <v>142</v>
      </c>
      <c r="D94" s="48">
        <v>66.392857142857096</v>
      </c>
      <c r="E94" s="48">
        <v>72.744230000000002</v>
      </c>
      <c r="F94" s="48">
        <f>IFERROR(AVERAGE(D94,E94),"")</f>
        <v>69.568543571428549</v>
      </c>
      <c r="G94" s="48">
        <f>IFERROR((D94-E94),"")</f>
        <v>-6.3513728571429056</v>
      </c>
      <c r="H94" s="48">
        <f>ABS(G94)</f>
        <v>6.3513728571429056</v>
      </c>
      <c r="I94" s="49">
        <f>POWER(G94,2)</f>
        <v>40.339937170451634</v>
      </c>
      <c r="J94" s="47">
        <f>IFERROR((1-(ABS(D94-E94)/D94)),"")</f>
        <v>0.90433650349650274</v>
      </c>
      <c r="K94" s="3"/>
      <c r="L94" s="4"/>
    </row>
    <row r="95" spans="2:12" x14ac:dyDescent="0.3">
      <c r="B95" s="35" t="s">
        <v>130</v>
      </c>
      <c r="C95" s="13" t="s">
        <v>143</v>
      </c>
      <c r="D95" s="48">
        <v>66.75</v>
      </c>
      <c r="E95" s="48">
        <v>66.142426</v>
      </c>
      <c r="F95" s="48">
        <f>IFERROR(AVERAGE(D95,E95),"")</f>
        <v>66.446213</v>
      </c>
      <c r="G95" s="48">
        <f>IFERROR((D95-E95),"")</f>
        <v>0.60757399999999961</v>
      </c>
      <c r="H95" s="48">
        <f>ABS(G95)</f>
        <v>0.60757399999999961</v>
      </c>
      <c r="I95" s="49">
        <f>POWER(G95,2)</f>
        <v>0.36914616547599954</v>
      </c>
      <c r="J95" s="47">
        <f>IFERROR((1-(ABS(D95-E95)/D95)),"")</f>
        <v>0.99089776779026217</v>
      </c>
      <c r="K95" s="3"/>
      <c r="L95" s="4"/>
    </row>
    <row r="96" spans="2:12" x14ac:dyDescent="0.3">
      <c r="B96" s="35" t="s">
        <v>130</v>
      </c>
      <c r="C96" s="13" t="s">
        <v>144</v>
      </c>
      <c r="D96" s="48">
        <v>67.129032258064498</v>
      </c>
      <c r="E96" s="48">
        <v>71.09169</v>
      </c>
      <c r="F96" s="48">
        <f>IFERROR(AVERAGE(D96,E96),"")</f>
        <v>69.110361129032242</v>
      </c>
      <c r="G96" s="48">
        <f>IFERROR((D96-E96),"")</f>
        <v>-3.9626577419355016</v>
      </c>
      <c r="H96" s="48">
        <f>ABS(G96)</f>
        <v>3.9626577419355016</v>
      </c>
      <c r="I96" s="49">
        <f>POWER(G96,2)</f>
        <v>15.702656379721368</v>
      </c>
      <c r="J96" s="47">
        <f>IFERROR((1-(ABS(D96-E96)/D96)),"")</f>
        <v>0.940969538683325</v>
      </c>
      <c r="K96" s="3"/>
      <c r="L96" s="4"/>
    </row>
    <row r="97" spans="2:12" x14ac:dyDescent="0.3">
      <c r="B97" s="35" t="s">
        <v>130</v>
      </c>
      <c r="C97" s="13" t="s">
        <v>145</v>
      </c>
      <c r="D97" s="48">
        <v>67.142857142857096</v>
      </c>
      <c r="E97" s="48">
        <v>65.926833999999999</v>
      </c>
      <c r="F97" s="48">
        <f>IFERROR(AVERAGE(D97,E97),"")</f>
        <v>66.534845571428548</v>
      </c>
      <c r="G97" s="48">
        <f>IFERROR((D97-E97),"")</f>
        <v>1.2160231428570967</v>
      </c>
      <c r="H97" s="48">
        <f>ABS(G97)</f>
        <v>1.2160231428570967</v>
      </c>
      <c r="I97" s="49">
        <f>POWER(G97,2)</f>
        <v>1.478712283964051</v>
      </c>
      <c r="J97" s="47">
        <f>IFERROR((1-(ABS(D97-E97)/D97)),"")</f>
        <v>0.98188901702127729</v>
      </c>
      <c r="K97" s="3"/>
      <c r="L97" s="4"/>
    </row>
    <row r="98" spans="2:12" x14ac:dyDescent="0.3">
      <c r="B98" s="35" t="s">
        <v>130</v>
      </c>
      <c r="C98" s="13" t="s">
        <v>146</v>
      </c>
      <c r="D98" s="48">
        <v>67.75</v>
      </c>
      <c r="E98" s="48">
        <v>70.159744000000003</v>
      </c>
      <c r="F98" s="48">
        <f>IFERROR(AVERAGE(D98,E98),"")</f>
        <v>68.954871999999995</v>
      </c>
      <c r="G98" s="48">
        <f>IFERROR((D98-E98),"")</f>
        <v>-2.4097440000000034</v>
      </c>
      <c r="H98" s="48">
        <f>ABS(G98)</f>
        <v>2.4097440000000034</v>
      </c>
      <c r="I98" s="49">
        <f>POWER(G98,2)</f>
        <v>5.8068661455360164</v>
      </c>
      <c r="J98" s="47">
        <f>IFERROR((1-(ABS(D98-E98)/D98)),"")</f>
        <v>0.96443182287822871</v>
      </c>
      <c r="K98" s="3"/>
      <c r="L98" s="4"/>
    </row>
    <row r="99" spans="2:12" x14ac:dyDescent="0.3">
      <c r="B99" s="35" t="s">
        <v>130</v>
      </c>
      <c r="C99" s="13" t="s">
        <v>147</v>
      </c>
      <c r="D99" s="48">
        <v>71.522727272727195</v>
      </c>
      <c r="E99" s="48">
        <v>65.739639999999994</v>
      </c>
      <c r="F99" s="48">
        <f>IFERROR(AVERAGE(D99,E99),"")</f>
        <v>68.631183636363602</v>
      </c>
      <c r="G99" s="48">
        <f>IFERROR((D99-E99),"")</f>
        <v>5.7830872727272009</v>
      </c>
      <c r="H99" s="48">
        <f>ABS(G99)</f>
        <v>5.7830872727272009</v>
      </c>
      <c r="I99" s="49">
        <f>POWER(G99,2)</f>
        <v>33.444098403979332</v>
      </c>
      <c r="J99" s="47">
        <f>IFERROR((1-(ABS(D99-E99)/D99)),"")</f>
        <v>0.91914336193199964</v>
      </c>
      <c r="K99" s="3"/>
      <c r="L99" s="4"/>
    </row>
    <row r="100" spans="2:12" x14ac:dyDescent="0.3">
      <c r="B100" s="35" t="s">
        <v>130</v>
      </c>
      <c r="C100" s="13" t="s">
        <v>148</v>
      </c>
      <c r="D100" s="48">
        <v>73.099999999999994</v>
      </c>
      <c r="E100" s="48">
        <v>72.818489999999997</v>
      </c>
      <c r="F100" s="48">
        <f>IFERROR(AVERAGE(D100,E100),"")</f>
        <v>72.959244999999996</v>
      </c>
      <c r="G100" s="48">
        <f>IFERROR((D100-E100),"")</f>
        <v>0.28150999999999726</v>
      </c>
      <c r="H100" s="48">
        <f>ABS(G100)</f>
        <v>0.28150999999999726</v>
      </c>
      <c r="I100" s="49">
        <f>POWER(G100,2)</f>
        <v>7.9247880099998461E-2</v>
      </c>
      <c r="J100" s="47">
        <f>IFERROR((1-(ABS(D100-E100)/D100)),"")</f>
        <v>0.99614897400820801</v>
      </c>
      <c r="K100" s="3"/>
      <c r="L100" s="4"/>
    </row>
    <row r="101" spans="2:12" x14ac:dyDescent="0.3">
      <c r="B101" s="35" t="s">
        <v>130</v>
      </c>
      <c r="C101" s="13" t="s">
        <v>149</v>
      </c>
      <c r="D101" s="48">
        <v>73.466666666666598</v>
      </c>
      <c r="E101" s="48">
        <v>75.135345000000001</v>
      </c>
      <c r="F101" s="48">
        <f>IFERROR(AVERAGE(D101,E101),"")</f>
        <v>74.301005833333306</v>
      </c>
      <c r="G101" s="48">
        <f>IFERROR((D101-E101),"")</f>
        <v>-1.6686783333334034</v>
      </c>
      <c r="H101" s="48">
        <f>ABS(G101)</f>
        <v>1.6686783333334034</v>
      </c>
      <c r="I101" s="49">
        <f>POWER(G101,2)</f>
        <v>2.784487380136345</v>
      </c>
      <c r="J101" s="47">
        <f>IFERROR((1-(ABS(D101-E101)/D101)),"")</f>
        <v>0.97728659255898265</v>
      </c>
      <c r="K101" s="3"/>
      <c r="L101" s="4"/>
    </row>
    <row r="102" spans="2:12" x14ac:dyDescent="0.3">
      <c r="B102" s="35" t="s">
        <v>130</v>
      </c>
      <c r="C102" s="13" t="s">
        <v>9</v>
      </c>
      <c r="D102" s="48">
        <v>73.966666666666598</v>
      </c>
      <c r="E102" s="48">
        <v>75.408325000000005</v>
      </c>
      <c r="F102" s="48">
        <f>IFERROR(AVERAGE(D102,E102),"")</f>
        <v>74.687495833333301</v>
      </c>
      <c r="G102" s="48">
        <f>IFERROR((D102-E102),"")</f>
        <v>-1.4416583333334074</v>
      </c>
      <c r="H102" s="48">
        <f>ABS(G102)</f>
        <v>1.4416583333334074</v>
      </c>
      <c r="I102" s="49">
        <f>POWER(G102,2)</f>
        <v>2.0783787500696582</v>
      </c>
      <c r="J102" s="47">
        <f>IFERROR((1-(ABS(D102-E102)/D102)),"")</f>
        <v>0.98050935105903458</v>
      </c>
      <c r="K102" s="3"/>
      <c r="L102" s="4"/>
    </row>
    <row r="103" spans="2:12" x14ac:dyDescent="0.3">
      <c r="B103" s="35" t="s">
        <v>130</v>
      </c>
      <c r="C103" s="13" t="s">
        <v>10</v>
      </c>
      <c r="D103" s="48">
        <v>74.290322580645096</v>
      </c>
      <c r="E103" s="48">
        <v>68.917529999999999</v>
      </c>
      <c r="F103" s="48">
        <f>IFERROR(AVERAGE(D103,E103),"")</f>
        <v>71.603926290322548</v>
      </c>
      <c r="G103" s="48">
        <f>IFERROR((D103-E103),"")</f>
        <v>5.3727925806450969</v>
      </c>
      <c r="H103" s="48">
        <f>ABS(G103)</f>
        <v>5.3727925806450969</v>
      </c>
      <c r="I103" s="49">
        <f>POWER(G103,2)</f>
        <v>28.866900114635001</v>
      </c>
      <c r="J103" s="47">
        <f>IFERROR((1-(ABS(D103-E103)/D103)),"")</f>
        <v>0.92767843247937554</v>
      </c>
      <c r="K103" s="3"/>
      <c r="L103" s="4"/>
    </row>
    <row r="104" spans="2:12" x14ac:dyDescent="0.3">
      <c r="B104" s="35" t="s">
        <v>130</v>
      </c>
      <c r="C104" s="13" t="s">
        <v>11</v>
      </c>
      <c r="D104" s="48">
        <v>74.599999999999994</v>
      </c>
      <c r="E104" s="48">
        <v>72.319919999999996</v>
      </c>
      <c r="F104" s="48">
        <f>IFERROR(AVERAGE(D104,E104),"")</f>
        <v>73.459959999999995</v>
      </c>
      <c r="G104" s="48">
        <f>IFERROR((D104-E104),"")</f>
        <v>2.2800799999999981</v>
      </c>
      <c r="H104" s="48">
        <f>ABS(G104)</f>
        <v>2.2800799999999981</v>
      </c>
      <c r="I104" s="49">
        <f>POWER(G104,2)</f>
        <v>5.1987648063999909</v>
      </c>
      <c r="J104" s="47">
        <f>IFERROR((1-(ABS(D104-E104)/D104)),"")</f>
        <v>0.96943592493297592</v>
      </c>
      <c r="K104" s="3"/>
      <c r="L104" s="4"/>
    </row>
    <row r="105" spans="2:12" x14ac:dyDescent="0.3">
      <c r="B105" s="35" t="s">
        <v>130</v>
      </c>
      <c r="C105" s="13" t="s">
        <v>12</v>
      </c>
      <c r="D105" s="48">
        <v>74.806451612903203</v>
      </c>
      <c r="E105" s="48">
        <v>71.912310000000005</v>
      </c>
      <c r="F105" s="48">
        <f>IFERROR(AVERAGE(D105,E105),"")</f>
        <v>73.359380806451611</v>
      </c>
      <c r="G105" s="48">
        <f>IFERROR((D105-E105),"")</f>
        <v>2.8941416129031978</v>
      </c>
      <c r="H105" s="48">
        <f>ABS(G105)</f>
        <v>2.8941416129031978</v>
      </c>
      <c r="I105" s="49">
        <f>POWER(G105,2)</f>
        <v>8.3760556755379234</v>
      </c>
      <c r="J105" s="47">
        <f>IFERROR((1-(ABS(D105-E105)/D105)),"")</f>
        <v>0.96131160413971573</v>
      </c>
      <c r="K105" s="3"/>
      <c r="L105" s="4"/>
    </row>
    <row r="106" spans="2:12" x14ac:dyDescent="0.3">
      <c r="B106" s="35" t="s">
        <v>130</v>
      </c>
      <c r="C106" s="13" t="s">
        <v>13</v>
      </c>
      <c r="D106" s="48">
        <v>75.258064516128997</v>
      </c>
      <c r="E106" s="48">
        <v>72.218069999999997</v>
      </c>
      <c r="F106" s="48">
        <f>IFERROR(AVERAGE(D106,E106),"")</f>
        <v>73.73806725806449</v>
      </c>
      <c r="G106" s="48">
        <f>IFERROR((D106-E106),"")</f>
        <v>3.0399945161289992</v>
      </c>
      <c r="H106" s="48">
        <f>ABS(G106)</f>
        <v>3.0399945161289992</v>
      </c>
      <c r="I106" s="49">
        <f>POWER(G106,2)</f>
        <v>9.2415666580943885</v>
      </c>
      <c r="J106" s="47">
        <f>IFERROR((1-(ABS(D106-E106)/D106)),"")</f>
        <v>0.95960573081868883</v>
      </c>
      <c r="K106" s="3"/>
      <c r="L106" s="4"/>
    </row>
    <row r="107" spans="2:12" x14ac:dyDescent="0.3">
      <c r="B107" s="35" t="s">
        <v>130</v>
      </c>
      <c r="C107" s="13" t="s">
        <v>14</v>
      </c>
      <c r="D107" s="48">
        <v>75.599999999999994</v>
      </c>
      <c r="E107" s="48">
        <v>76.975980000000007</v>
      </c>
      <c r="F107" s="48">
        <f>IFERROR(AVERAGE(D107,E107),"")</f>
        <v>76.287990000000008</v>
      </c>
      <c r="G107" s="48">
        <f>IFERROR((D107-E107),"")</f>
        <v>-1.3759800000000126</v>
      </c>
      <c r="H107" s="48">
        <f>ABS(G107)</f>
        <v>1.3759800000000126</v>
      </c>
      <c r="I107" s="49">
        <f>POWER(G107,2)</f>
        <v>1.8933209604000347</v>
      </c>
      <c r="J107" s="47">
        <f>IFERROR((1-(ABS(D107-E107)/D107)),"")</f>
        <v>0.98179920634920614</v>
      </c>
      <c r="K107" s="3"/>
      <c r="L107" s="4"/>
    </row>
    <row r="108" spans="2:12" x14ac:dyDescent="0.3">
      <c r="B108" s="35" t="s">
        <v>130</v>
      </c>
      <c r="C108" s="13" t="s">
        <v>15</v>
      </c>
      <c r="D108" s="48">
        <v>77.133333333333297</v>
      </c>
      <c r="E108" s="48">
        <v>70.275559999999999</v>
      </c>
      <c r="F108" s="48">
        <f>IFERROR(AVERAGE(D108,E108),"")</f>
        <v>73.704446666666655</v>
      </c>
      <c r="G108" s="48">
        <f>IFERROR((D108-E108),"")</f>
        <v>6.8577733333332986</v>
      </c>
      <c r="H108" s="48">
        <f>ABS(G108)</f>
        <v>6.8577733333332986</v>
      </c>
      <c r="I108" s="49">
        <f>POWER(G108,2)</f>
        <v>47.029055091377302</v>
      </c>
      <c r="J108" s="47">
        <f>IFERROR((1-(ABS(D108-E108)/D108)),"")</f>
        <v>0.91109196197061404</v>
      </c>
      <c r="K108" s="3"/>
      <c r="L108" s="4"/>
    </row>
    <row r="109" spans="2:12" x14ac:dyDescent="0.3">
      <c r="B109" s="35" t="s">
        <v>268</v>
      </c>
      <c r="C109" s="13" t="s">
        <v>141</v>
      </c>
      <c r="D109" s="48">
        <v>67.793103448275801</v>
      </c>
      <c r="E109" s="48">
        <v>63.669002999999996</v>
      </c>
      <c r="F109" s="48">
        <f>IFERROR(AVERAGE(D109,E109),"")</f>
        <v>65.731053224137895</v>
      </c>
      <c r="G109" s="48">
        <f>IFERROR((D109-E109),"")</f>
        <v>4.1241004482758044</v>
      </c>
      <c r="H109" s="48">
        <f>ABS(G109)</f>
        <v>4.1241004482758044</v>
      </c>
      <c r="I109" s="49">
        <f>POWER(G109,2)</f>
        <v>17.00820450746869</v>
      </c>
      <c r="J109" s="47">
        <f>IFERROR((1-(ABS(D109-E109)/D109)),"")</f>
        <v>0.93916637182095708</v>
      </c>
      <c r="K109" s="3"/>
      <c r="L109" s="4"/>
    </row>
    <row r="110" spans="2:12" x14ac:dyDescent="0.3">
      <c r="B110" s="35" t="s">
        <v>268</v>
      </c>
      <c r="C110" s="13" t="s">
        <v>142</v>
      </c>
      <c r="D110" s="48">
        <v>68.535714285714207</v>
      </c>
      <c r="E110" s="48">
        <v>64.24579</v>
      </c>
      <c r="F110" s="48">
        <f>IFERROR(AVERAGE(D110,E110),"")</f>
        <v>66.39075214285711</v>
      </c>
      <c r="G110" s="48">
        <f>IFERROR((D110-E110),"")</f>
        <v>4.289924285714207</v>
      </c>
      <c r="H110" s="48">
        <f>ABS(G110)</f>
        <v>4.289924285714207</v>
      </c>
      <c r="I110" s="49">
        <f>POWER(G110,2)</f>
        <v>18.403450377160549</v>
      </c>
      <c r="J110" s="47">
        <f>IFERROR((1-(ABS(D110-E110)/D110)),"")</f>
        <v>0.93740600312662958</v>
      </c>
      <c r="K110" s="3"/>
      <c r="L110" s="4"/>
    </row>
    <row r="111" spans="2:12" x14ac:dyDescent="0.3">
      <c r="B111" s="35" t="s">
        <v>131</v>
      </c>
      <c r="C111" s="13" t="s">
        <v>143</v>
      </c>
      <c r="D111" s="48">
        <v>69</v>
      </c>
      <c r="E111" s="48">
        <v>68.695359999999994</v>
      </c>
      <c r="F111" s="48">
        <f>IFERROR(AVERAGE(D111,E111),"")</f>
        <v>68.847679999999997</v>
      </c>
      <c r="G111" s="48">
        <f>IFERROR((D111-E111),"")</f>
        <v>0.30464000000000624</v>
      </c>
      <c r="H111" s="48">
        <f>ABS(G111)</f>
        <v>0.30464000000000624</v>
      </c>
      <c r="I111" s="49">
        <f>POWER(G111,2)</f>
        <v>9.2805529600003808E-2</v>
      </c>
      <c r="J111" s="47">
        <f>IFERROR((1-(ABS(D111-E111)/D111)),"")</f>
        <v>0.99558492753623185</v>
      </c>
      <c r="K111" s="3"/>
      <c r="L111" s="4"/>
    </row>
    <row r="112" spans="2:12" x14ac:dyDescent="0.3">
      <c r="B112" s="35" t="s">
        <v>131</v>
      </c>
      <c r="C112" s="13" t="s">
        <v>144</v>
      </c>
      <c r="D112" s="48">
        <v>69.535714285714207</v>
      </c>
      <c r="E112" s="48">
        <v>68.063760000000002</v>
      </c>
      <c r="F112" s="48">
        <f>IFERROR(AVERAGE(D112,E112),"")</f>
        <v>68.799737142857111</v>
      </c>
      <c r="G112" s="48">
        <f>IFERROR((D112-E112),"")</f>
        <v>1.4719542857142045</v>
      </c>
      <c r="H112" s="48">
        <f>ABS(G112)</f>
        <v>1.4719542857142045</v>
      </c>
      <c r="I112" s="49">
        <f>POWER(G112,2)</f>
        <v>2.1666494192324142</v>
      </c>
      <c r="J112" s="47">
        <f>IFERROR((1-(ABS(D112-E112)/D112)),"")</f>
        <v>0.97883167950693484</v>
      </c>
      <c r="K112" s="3"/>
      <c r="L112" s="4"/>
    </row>
    <row r="113" spans="2:12" x14ac:dyDescent="0.3">
      <c r="B113" s="35" t="s">
        <v>131</v>
      </c>
      <c r="C113" s="13" t="s">
        <v>145</v>
      </c>
      <c r="D113" s="48">
        <v>70.241379310344797</v>
      </c>
      <c r="E113" s="48">
        <v>65.372185000000002</v>
      </c>
      <c r="F113" s="48">
        <f>IFERROR(AVERAGE(D113,E113),"")</f>
        <v>67.806782155172399</v>
      </c>
      <c r="G113" s="48">
        <f>IFERROR((D113-E113),"")</f>
        <v>4.8691943103447954</v>
      </c>
      <c r="H113" s="48">
        <f>ABS(G113)</f>
        <v>4.8691943103447954</v>
      </c>
      <c r="I113" s="49">
        <f>POWER(G113,2)</f>
        <v>23.709053231894128</v>
      </c>
      <c r="J113" s="47">
        <f>IFERROR((1-(ABS(D113-E113)/D113)),"")</f>
        <v>0.93067911880216048</v>
      </c>
      <c r="K113" s="3"/>
      <c r="L113" s="4"/>
    </row>
    <row r="114" spans="2:12" x14ac:dyDescent="0.3">
      <c r="B114" s="35" t="s">
        <v>131</v>
      </c>
      <c r="C114" s="13" t="s">
        <v>146</v>
      </c>
      <c r="D114" s="48">
        <v>71.25</v>
      </c>
      <c r="E114" s="48">
        <v>64.856920000000002</v>
      </c>
      <c r="F114" s="48">
        <f>IFERROR(AVERAGE(D114,E114),"")</f>
        <v>68.053460000000001</v>
      </c>
      <c r="G114" s="48">
        <f>IFERROR((D114-E114),"")</f>
        <v>6.3930799999999977</v>
      </c>
      <c r="H114" s="48">
        <f>ABS(G114)</f>
        <v>6.3930799999999977</v>
      </c>
      <c r="I114" s="49">
        <f>POWER(G114,2)</f>
        <v>40.871471886399974</v>
      </c>
      <c r="J114" s="47">
        <f>IFERROR((1-(ABS(D114-E114)/D114)),"")</f>
        <v>0.91027256140350876</v>
      </c>
      <c r="K114" s="3"/>
      <c r="L114" s="4"/>
    </row>
    <row r="115" spans="2:12" x14ac:dyDescent="0.3">
      <c r="B115" s="35" t="s">
        <v>131</v>
      </c>
      <c r="C115" s="13" t="s">
        <v>147</v>
      </c>
      <c r="D115" s="48">
        <v>76</v>
      </c>
      <c r="E115" s="48">
        <v>73.357900000000001</v>
      </c>
      <c r="F115" s="48">
        <f>IFERROR(AVERAGE(D115,E115),"")</f>
        <v>74.67895</v>
      </c>
      <c r="G115" s="48">
        <f>IFERROR((D115-E115),"")</f>
        <v>2.6420999999999992</v>
      </c>
      <c r="H115" s="48">
        <f>ABS(G115)</f>
        <v>2.6420999999999992</v>
      </c>
      <c r="I115" s="49">
        <f>POWER(G115,2)</f>
        <v>6.9806924099999961</v>
      </c>
      <c r="J115" s="47">
        <f>IFERROR((1-(ABS(D115-E115)/D115)),"")</f>
        <v>0.96523552631578946</v>
      </c>
      <c r="K115" s="3"/>
      <c r="L115" s="4"/>
    </row>
    <row r="116" spans="2:12" x14ac:dyDescent="0.3">
      <c r="B116" s="35" t="s">
        <v>131</v>
      </c>
      <c r="C116" s="13" t="s">
        <v>148</v>
      </c>
      <c r="D116" s="48">
        <v>76.575757575757507</v>
      </c>
      <c r="E116" s="48">
        <v>75.697295999999994</v>
      </c>
      <c r="F116" s="48">
        <f>IFERROR(AVERAGE(D116,E116),"")</f>
        <v>76.136526787878751</v>
      </c>
      <c r="G116" s="48">
        <f>IFERROR((D116-E116),"")</f>
        <v>0.87846157575751249</v>
      </c>
      <c r="H116" s="48">
        <f>ABS(G116)</f>
        <v>0.87846157575751249</v>
      </c>
      <c r="I116" s="49">
        <f>POWER(G116,2)</f>
        <v>0.77169474008237182</v>
      </c>
      <c r="J116" s="47">
        <f>IFERROR((1-(ABS(D116-E116)/D116)),"")</f>
        <v>0.98852820261179342</v>
      </c>
      <c r="K116" s="3"/>
      <c r="L116" s="4"/>
    </row>
    <row r="117" spans="2:12" x14ac:dyDescent="0.3">
      <c r="B117" s="35" t="s">
        <v>131</v>
      </c>
      <c r="C117" s="13" t="s">
        <v>149</v>
      </c>
      <c r="D117" s="48">
        <v>76.645161290322505</v>
      </c>
      <c r="E117" s="48">
        <v>70.978189999999998</v>
      </c>
      <c r="F117" s="48">
        <f>IFERROR(AVERAGE(D117,E117),"")</f>
        <v>73.811675645161245</v>
      </c>
      <c r="G117" s="48">
        <f>IFERROR((D117-E117),"")</f>
        <v>5.6669712903225076</v>
      </c>
      <c r="H117" s="48">
        <f>ABS(G117)</f>
        <v>5.6669712903225076</v>
      </c>
      <c r="I117" s="49">
        <f>POWER(G117,2)</f>
        <v>32.114563605339548</v>
      </c>
      <c r="J117" s="47">
        <f>IFERROR((1-(ABS(D117-E117)/D117)),"")</f>
        <v>0.92606224326599418</v>
      </c>
      <c r="K117" s="3"/>
      <c r="L117" s="4"/>
    </row>
    <row r="118" spans="2:12" x14ac:dyDescent="0.3">
      <c r="B118" s="35" t="s">
        <v>131</v>
      </c>
      <c r="C118" s="13" t="s">
        <v>9</v>
      </c>
      <c r="D118" s="48">
        <v>77.25</v>
      </c>
      <c r="E118" s="48">
        <v>72.580500000000001</v>
      </c>
      <c r="F118" s="48">
        <f>IFERROR(AVERAGE(D118,E118),"")</f>
        <v>74.91525</v>
      </c>
      <c r="G118" s="48">
        <f>IFERROR((D118-E118),"")</f>
        <v>4.6694999999999993</v>
      </c>
      <c r="H118" s="48">
        <f>ABS(G118)</f>
        <v>4.6694999999999993</v>
      </c>
      <c r="I118" s="49">
        <f>POWER(G118,2)</f>
        <v>21.804230249999993</v>
      </c>
      <c r="J118" s="47">
        <f>IFERROR((1-(ABS(D118-E118)/D118)),"")</f>
        <v>0.93955339805825244</v>
      </c>
      <c r="K118" s="3"/>
      <c r="L118" s="4"/>
    </row>
    <row r="119" spans="2:12" x14ac:dyDescent="0.3">
      <c r="B119" s="35" t="s">
        <v>131</v>
      </c>
      <c r="C119" s="13" t="s">
        <v>10</v>
      </c>
      <c r="D119" s="48">
        <v>77.266666666666595</v>
      </c>
      <c r="E119" s="48">
        <v>72.688964999999996</v>
      </c>
      <c r="F119" s="48">
        <f>IFERROR(AVERAGE(D119,E119),"")</f>
        <v>74.977815833333295</v>
      </c>
      <c r="G119" s="48">
        <f>IFERROR((D119-E119),"")</f>
        <v>4.5777016666665986</v>
      </c>
      <c r="H119" s="48">
        <f>ABS(G119)</f>
        <v>4.5777016666665986</v>
      </c>
      <c r="I119" s="49">
        <f>POWER(G119,2)</f>
        <v>20.955352549002153</v>
      </c>
      <c r="J119" s="47">
        <f>IFERROR((1-(ABS(D119-E119)/D119)),"")</f>
        <v>0.94075450819672213</v>
      </c>
      <c r="K119" s="3"/>
      <c r="L119" s="4"/>
    </row>
    <row r="120" spans="2:12" x14ac:dyDescent="0.3">
      <c r="B120" s="35" t="s">
        <v>131</v>
      </c>
      <c r="C120" s="13" t="s">
        <v>11</v>
      </c>
      <c r="D120" s="48">
        <v>77.466666666666598</v>
      </c>
      <c r="E120" s="48">
        <v>72.598526000000007</v>
      </c>
      <c r="F120" s="48">
        <f>IFERROR(AVERAGE(D120,E120),"")</f>
        <v>75.032596333333302</v>
      </c>
      <c r="G120" s="48">
        <f>IFERROR((D120-E120),"")</f>
        <v>4.8681406666665907</v>
      </c>
      <c r="H120" s="48">
        <f>ABS(G120)</f>
        <v>4.8681406666665907</v>
      </c>
      <c r="I120" s="49">
        <f>POWER(G120,2)</f>
        <v>23.69879355045304</v>
      </c>
      <c r="J120" s="47">
        <f>IFERROR((1-(ABS(D120-E120)/D120)),"")</f>
        <v>0.93715825301204914</v>
      </c>
      <c r="K120" s="3"/>
      <c r="L120" s="4"/>
    </row>
    <row r="121" spans="2:12" x14ac:dyDescent="0.3">
      <c r="B121" s="35" t="s">
        <v>131</v>
      </c>
      <c r="C121" s="13" t="s">
        <v>12</v>
      </c>
      <c r="D121" s="48">
        <v>77.6875</v>
      </c>
      <c r="E121" s="48">
        <v>74.619429999999994</v>
      </c>
      <c r="F121" s="48">
        <f>IFERROR(AVERAGE(D121,E121),"")</f>
        <v>76.153464999999997</v>
      </c>
      <c r="G121" s="48">
        <f>IFERROR((D121-E121),"")</f>
        <v>3.0680700000000058</v>
      </c>
      <c r="H121" s="48">
        <f>ABS(G121)</f>
        <v>3.0680700000000058</v>
      </c>
      <c r="I121" s="49">
        <f>POWER(G121,2)</f>
        <v>9.413053524900036</v>
      </c>
      <c r="J121" s="47">
        <f>IFERROR((1-(ABS(D121-E121)/D121)),"")</f>
        <v>0.96050754625905066</v>
      </c>
      <c r="K121" s="3"/>
      <c r="L121" s="4"/>
    </row>
    <row r="122" spans="2:12" x14ac:dyDescent="0.3">
      <c r="B122" s="35" t="s">
        <v>131</v>
      </c>
      <c r="C122" s="13" t="s">
        <v>13</v>
      </c>
      <c r="D122" s="48">
        <v>77.787878787878697</v>
      </c>
      <c r="E122" s="48">
        <v>75.40625</v>
      </c>
      <c r="F122" s="48">
        <f>IFERROR(AVERAGE(D122,E122),"")</f>
        <v>76.597064393939348</v>
      </c>
      <c r="G122" s="48">
        <f>IFERROR((D122-E122),"")</f>
        <v>2.3816287878786966</v>
      </c>
      <c r="H122" s="48">
        <f>ABS(G122)</f>
        <v>2.3816287878786966</v>
      </c>
      <c r="I122" s="49">
        <f>POWER(G122,2)</f>
        <v>5.6721556832525497</v>
      </c>
      <c r="J122" s="47">
        <f>IFERROR((1-(ABS(D122-E122)/D122)),"")</f>
        <v>0.9693830346708231</v>
      </c>
      <c r="K122" s="3"/>
      <c r="L122" s="4"/>
    </row>
    <row r="123" spans="2:12" x14ac:dyDescent="0.3">
      <c r="B123" s="35" t="s">
        <v>131</v>
      </c>
      <c r="C123" s="13" t="s">
        <v>14</v>
      </c>
      <c r="D123" s="48">
        <v>78.03125</v>
      </c>
      <c r="E123" s="48">
        <v>75.414599999999993</v>
      </c>
      <c r="F123" s="48">
        <f>IFERROR(AVERAGE(D123,E123),"")</f>
        <v>76.722925000000004</v>
      </c>
      <c r="G123" s="48">
        <f>IFERROR((D123-E123),"")</f>
        <v>2.616650000000007</v>
      </c>
      <c r="H123" s="48">
        <f>ABS(G123)</f>
        <v>2.616650000000007</v>
      </c>
      <c r="I123" s="49">
        <f>POWER(G123,2)</f>
        <v>6.846857222500037</v>
      </c>
      <c r="J123" s="47">
        <f>IFERROR((1-(ABS(D123-E123)/D123)),"")</f>
        <v>0.96646663996796145</v>
      </c>
      <c r="K123" s="3"/>
      <c r="L123" s="4"/>
    </row>
    <row r="124" spans="2:12" x14ac:dyDescent="0.3">
      <c r="B124" s="35" t="s">
        <v>131</v>
      </c>
      <c r="C124" s="13" t="s">
        <v>15</v>
      </c>
      <c r="D124" s="48">
        <v>79.766666666666595</v>
      </c>
      <c r="E124" s="48">
        <v>77.166504000000003</v>
      </c>
      <c r="F124" s="48">
        <f>IFERROR(AVERAGE(D124,E124),"")</f>
        <v>78.466585333333299</v>
      </c>
      <c r="G124" s="48">
        <f>IFERROR((D124-E124),"")</f>
        <v>2.6001626666665913</v>
      </c>
      <c r="H124" s="48">
        <f>ABS(G124)</f>
        <v>2.6001626666665913</v>
      </c>
      <c r="I124" s="49">
        <f>POWER(G124,2)</f>
        <v>6.760845893126719</v>
      </c>
      <c r="J124" s="47">
        <f>IFERROR((1-(ABS(D124-E124)/D124)),"")</f>
        <v>0.96740289176765659</v>
      </c>
      <c r="K124" s="3"/>
      <c r="L124" s="4"/>
    </row>
    <row r="125" spans="2:12" x14ac:dyDescent="0.3">
      <c r="B125" s="35" t="s">
        <v>281</v>
      </c>
      <c r="C125" s="13" t="s">
        <v>141</v>
      </c>
      <c r="D125" s="48">
        <v>69.75</v>
      </c>
      <c r="E125" s="48">
        <v>64.294974999999994</v>
      </c>
      <c r="F125" s="48">
        <f>IFERROR(AVERAGE(D125,E125),"")</f>
        <v>67.022487499999997</v>
      </c>
      <c r="G125" s="48">
        <f>IFERROR((D125-E125),"")</f>
        <v>5.4550250000000062</v>
      </c>
      <c r="H125" s="48">
        <f>ABS(G125)</f>
        <v>5.4550250000000062</v>
      </c>
      <c r="I125" s="49">
        <f>POWER(G125,2)</f>
        <v>29.757297750625067</v>
      </c>
      <c r="J125" s="47">
        <f>IFERROR((1-(ABS(D125-E125)/D125)),"")</f>
        <v>0.9217917562724014</v>
      </c>
      <c r="K125" s="3"/>
      <c r="L125" s="4"/>
    </row>
    <row r="126" spans="2:12" x14ac:dyDescent="0.3">
      <c r="B126" s="35" t="s">
        <v>281</v>
      </c>
      <c r="C126" s="13" t="s">
        <v>142</v>
      </c>
      <c r="D126" s="48">
        <v>70.857142857142804</v>
      </c>
      <c r="E126" s="48">
        <v>65.688460000000006</v>
      </c>
      <c r="F126" s="48">
        <f>IFERROR(AVERAGE(D126,E126),"")</f>
        <v>68.272801428571398</v>
      </c>
      <c r="G126" s="48">
        <f>IFERROR((D126-E126),"")</f>
        <v>5.1686828571427981</v>
      </c>
      <c r="H126" s="48">
        <f>ABS(G126)</f>
        <v>5.1686828571427981</v>
      </c>
      <c r="I126" s="49">
        <f>POWER(G126,2)</f>
        <v>26.715282477721839</v>
      </c>
      <c r="J126" s="47">
        <f>IFERROR((1-(ABS(D126-E126)/D126)),"")</f>
        <v>0.92705487903225881</v>
      </c>
      <c r="K126" s="3"/>
      <c r="L126" s="4"/>
    </row>
    <row r="127" spans="2:12" x14ac:dyDescent="0.3">
      <c r="B127" s="35" t="s">
        <v>132</v>
      </c>
      <c r="C127" s="13" t="s">
        <v>143</v>
      </c>
      <c r="D127" s="48">
        <v>71.857142857142804</v>
      </c>
      <c r="E127" s="48">
        <v>64.704830000000001</v>
      </c>
      <c r="F127" s="48">
        <f>IFERROR(AVERAGE(D127,E127),"")</f>
        <v>68.280986428571396</v>
      </c>
      <c r="G127" s="48">
        <f>IFERROR((D127-E127),"")</f>
        <v>7.1523128571428032</v>
      </c>
      <c r="H127" s="48">
        <f>ABS(G127)</f>
        <v>7.1523128571428032</v>
      </c>
      <c r="I127" s="49">
        <f>POWER(G127,2)</f>
        <v>51.155579206450248</v>
      </c>
      <c r="J127" s="47">
        <f>IFERROR((1-(ABS(D127-E127)/D127)),"")</f>
        <v>0.90046483101391717</v>
      </c>
      <c r="K127" s="3"/>
      <c r="L127" s="4"/>
    </row>
    <row r="128" spans="2:12" x14ac:dyDescent="0.3">
      <c r="B128" s="35" t="s">
        <v>132</v>
      </c>
      <c r="C128" s="13" t="s">
        <v>144</v>
      </c>
      <c r="D128" s="48">
        <v>72.035714285714207</v>
      </c>
      <c r="E128" s="48">
        <v>64.685140000000004</v>
      </c>
      <c r="F128" s="48">
        <f>IFERROR(AVERAGE(D128,E128),"")</f>
        <v>68.360427142857105</v>
      </c>
      <c r="G128" s="48">
        <f>IFERROR((D128-E128),"")</f>
        <v>7.3505742857142025</v>
      </c>
      <c r="H128" s="48">
        <f>ABS(G128)</f>
        <v>7.3505742857142025</v>
      </c>
      <c r="I128" s="49">
        <f>POWER(G128,2)</f>
        <v>54.030942329802855</v>
      </c>
      <c r="J128" s="47">
        <f>IFERROR((1-(ABS(D128-E128)/D128)),"")</f>
        <v>0.89795930589985229</v>
      </c>
      <c r="K128" s="3"/>
      <c r="L128" s="4"/>
    </row>
    <row r="129" spans="2:12" x14ac:dyDescent="0.3">
      <c r="B129" s="35" t="s">
        <v>132</v>
      </c>
      <c r="C129" s="13" t="s">
        <v>145</v>
      </c>
      <c r="D129" s="48">
        <v>75.375</v>
      </c>
      <c r="E129" s="48">
        <v>73.367620000000002</v>
      </c>
      <c r="F129" s="48">
        <f>IFERROR(AVERAGE(D129,E129),"")</f>
        <v>74.371309999999994</v>
      </c>
      <c r="G129" s="48">
        <f>IFERROR((D129-E129),"")</f>
        <v>2.0073799999999977</v>
      </c>
      <c r="H129" s="48">
        <f>ABS(G129)</f>
        <v>2.0073799999999977</v>
      </c>
      <c r="I129" s="49">
        <f>POWER(G129,2)</f>
        <v>4.0295744643999907</v>
      </c>
      <c r="J129" s="47">
        <f>IFERROR((1-(ABS(D129-E129)/D129)),"")</f>
        <v>0.9733680928689884</v>
      </c>
      <c r="K129" s="3"/>
      <c r="L129" s="4"/>
    </row>
    <row r="130" spans="2:12" x14ac:dyDescent="0.3">
      <c r="B130" s="35" t="s">
        <v>132</v>
      </c>
      <c r="C130" s="13" t="s">
        <v>146</v>
      </c>
      <c r="D130" s="48">
        <v>75.7</v>
      </c>
      <c r="E130" s="48">
        <v>76.635019999999997</v>
      </c>
      <c r="F130" s="48">
        <f>IFERROR(AVERAGE(D130,E130),"")</f>
        <v>76.167509999999993</v>
      </c>
      <c r="G130" s="48">
        <f>IFERROR((D130-E130),"")</f>
        <v>-0.93501999999999441</v>
      </c>
      <c r="H130" s="48">
        <f>ABS(G130)</f>
        <v>0.93501999999999441</v>
      </c>
      <c r="I130" s="49">
        <f>POWER(G130,2)</f>
        <v>0.87426240039998959</v>
      </c>
      <c r="J130" s="47">
        <f>IFERROR((1-(ABS(D130-E130)/D130)),"")</f>
        <v>0.98764834874504626</v>
      </c>
      <c r="K130" s="3"/>
      <c r="L130" s="4"/>
    </row>
    <row r="131" spans="2:12" x14ac:dyDescent="0.3">
      <c r="B131" s="35" t="s">
        <v>132</v>
      </c>
      <c r="C131" s="13" t="s">
        <v>147</v>
      </c>
      <c r="D131" s="48">
        <v>76.441176470588204</v>
      </c>
      <c r="E131" s="48">
        <v>70.361580000000004</v>
      </c>
      <c r="F131" s="48">
        <f>IFERROR(AVERAGE(D131,E131),"")</f>
        <v>73.401378235294104</v>
      </c>
      <c r="G131" s="48">
        <f>IFERROR((D131-E131),"")</f>
        <v>6.0795964705882</v>
      </c>
      <c r="H131" s="48">
        <f>ABS(G131)</f>
        <v>6.0795964705882</v>
      </c>
      <c r="I131" s="49">
        <f>POWER(G131,2)</f>
        <v>36.9614932451885</v>
      </c>
      <c r="J131" s="47">
        <f>IFERROR((1-(ABS(D131-E131)/D131)),"")</f>
        <v>0.9204669949980766</v>
      </c>
      <c r="K131" s="3"/>
      <c r="L131" s="4"/>
    </row>
    <row r="132" spans="2:12" x14ac:dyDescent="0.3">
      <c r="B132" s="35" t="s">
        <v>132</v>
      </c>
      <c r="C132" s="13" t="s">
        <v>148</v>
      </c>
      <c r="D132" s="48">
        <v>76.65625</v>
      </c>
      <c r="E132" s="48">
        <v>70.404944999999998</v>
      </c>
      <c r="F132" s="48">
        <f>IFERROR(AVERAGE(D132,E132),"")</f>
        <v>73.530597499999999</v>
      </c>
      <c r="G132" s="48">
        <f>IFERROR((D132-E132),"")</f>
        <v>6.2513050000000021</v>
      </c>
      <c r="H132" s="48">
        <f>ABS(G132)</f>
        <v>6.2513050000000021</v>
      </c>
      <c r="I132" s="49">
        <f>POWER(G132,2)</f>
        <v>39.078814203025026</v>
      </c>
      <c r="J132" s="47">
        <f>IFERROR((1-(ABS(D132-E132)/D132)),"")</f>
        <v>0.91845015898899307</v>
      </c>
      <c r="K132" s="3"/>
      <c r="L132" s="4"/>
    </row>
    <row r="133" spans="2:12" x14ac:dyDescent="0.3">
      <c r="B133" s="35" t="s">
        <v>132</v>
      </c>
      <c r="C133" s="13" t="s">
        <v>149</v>
      </c>
      <c r="D133" s="48">
        <v>76.7</v>
      </c>
      <c r="E133" s="48">
        <v>69.887039999999999</v>
      </c>
      <c r="F133" s="48">
        <f>IFERROR(AVERAGE(D133,E133),"")</f>
        <v>73.293520000000001</v>
      </c>
      <c r="G133" s="48">
        <f>IFERROR((D133-E133),"")</f>
        <v>6.8129600000000039</v>
      </c>
      <c r="H133" s="48">
        <f>ABS(G133)</f>
        <v>6.8129600000000039</v>
      </c>
      <c r="I133" s="49">
        <f>POWER(G133,2)</f>
        <v>46.416423961600053</v>
      </c>
      <c r="J133" s="47">
        <f>IFERROR((1-(ABS(D133-E133)/D133)),"")</f>
        <v>0.91117392438070399</v>
      </c>
      <c r="K133" s="3"/>
      <c r="L133" s="4"/>
    </row>
    <row r="134" spans="2:12" x14ac:dyDescent="0.3">
      <c r="B134" s="35" t="s">
        <v>132</v>
      </c>
      <c r="C134" s="13" t="s">
        <v>9</v>
      </c>
      <c r="D134" s="48">
        <v>76.8125</v>
      </c>
      <c r="E134" s="48">
        <v>72.350716000000006</v>
      </c>
      <c r="F134" s="48">
        <f>IFERROR(AVERAGE(D134,E134),"")</f>
        <v>74.581608000000003</v>
      </c>
      <c r="G134" s="48">
        <f>IFERROR((D134-E134),"")</f>
        <v>4.4617839999999944</v>
      </c>
      <c r="H134" s="48">
        <f>ABS(G134)</f>
        <v>4.4617839999999944</v>
      </c>
      <c r="I134" s="49">
        <f>POWER(G134,2)</f>
        <v>19.907516462655952</v>
      </c>
      <c r="J134" s="47">
        <f>IFERROR((1-(ABS(D134-E134)/D134)),"")</f>
        <v>0.94191330838079745</v>
      </c>
      <c r="K134" s="3"/>
      <c r="L134" s="4"/>
    </row>
    <row r="135" spans="2:12" x14ac:dyDescent="0.3">
      <c r="B135" s="35" t="s">
        <v>132</v>
      </c>
      <c r="C135" s="13" t="s">
        <v>10</v>
      </c>
      <c r="D135" s="48">
        <v>77.09375</v>
      </c>
      <c r="E135" s="48">
        <v>69.658379999999994</v>
      </c>
      <c r="F135" s="48">
        <f>IFERROR(AVERAGE(D135,E135),"")</f>
        <v>73.376064999999997</v>
      </c>
      <c r="G135" s="48">
        <f>IFERROR((D135-E135),"")</f>
        <v>7.435370000000006</v>
      </c>
      <c r="H135" s="48">
        <f>ABS(G135)</f>
        <v>7.435370000000006</v>
      </c>
      <c r="I135" s="49">
        <f>POWER(G135,2)</f>
        <v>55.284727036900087</v>
      </c>
      <c r="J135" s="47">
        <f>IFERROR((1-(ABS(D135-E135)/D135)),"")</f>
        <v>0.9035541791649776</v>
      </c>
      <c r="K135" s="3"/>
      <c r="L135" s="4"/>
    </row>
    <row r="136" spans="2:12" x14ac:dyDescent="0.3">
      <c r="B136" s="35" t="s">
        <v>132</v>
      </c>
      <c r="C136" s="13" t="s">
        <v>11</v>
      </c>
      <c r="D136" s="48">
        <v>77.903225806451601</v>
      </c>
      <c r="E136" s="48">
        <v>73.709130000000002</v>
      </c>
      <c r="F136" s="48">
        <f>IFERROR(AVERAGE(D136,E136),"")</f>
        <v>75.806177903225802</v>
      </c>
      <c r="G136" s="48">
        <f>IFERROR((D136-E136),"")</f>
        <v>4.1940958064515996</v>
      </c>
      <c r="H136" s="48">
        <f>ABS(G136)</f>
        <v>4.1940958064515996</v>
      </c>
      <c r="I136" s="49">
        <f>POWER(G136,2)</f>
        <v>17.590439633694896</v>
      </c>
      <c r="J136" s="47">
        <f>IFERROR((1-(ABS(D136-E136)/D136)),"")</f>
        <v>0.94616274534161504</v>
      </c>
      <c r="K136" s="3"/>
      <c r="L136" s="4"/>
    </row>
    <row r="137" spans="2:12" x14ac:dyDescent="0.3">
      <c r="B137" s="35" t="s">
        <v>132</v>
      </c>
      <c r="C137" s="13" t="s">
        <v>12</v>
      </c>
      <c r="D137" s="48">
        <v>78.290322580645096</v>
      </c>
      <c r="E137" s="48">
        <v>75.637590000000003</v>
      </c>
      <c r="F137" s="48">
        <f>IFERROR(AVERAGE(D137,E137),"")</f>
        <v>76.963956290322557</v>
      </c>
      <c r="G137" s="48">
        <f>IFERROR((D137-E137),"")</f>
        <v>2.6527325806450932</v>
      </c>
      <c r="H137" s="48">
        <f>ABS(G137)</f>
        <v>2.6527325806450932</v>
      </c>
      <c r="I137" s="49">
        <f>POWER(G137,2)</f>
        <v>7.0369901444159764</v>
      </c>
      <c r="J137" s="47">
        <f>IFERROR((1-(ABS(D137-E137)/D137)),"")</f>
        <v>0.96611672435105156</v>
      </c>
      <c r="K137" s="3"/>
      <c r="L137" s="4"/>
    </row>
    <row r="138" spans="2:12" x14ac:dyDescent="0.3">
      <c r="B138" s="35" t="s">
        <v>132</v>
      </c>
      <c r="C138" s="13" t="s">
        <v>13</v>
      </c>
      <c r="D138" s="48">
        <v>78.733333333333306</v>
      </c>
      <c r="E138" s="48">
        <v>80.672619999999995</v>
      </c>
      <c r="F138" s="48">
        <f>IFERROR(AVERAGE(D138,E138),"")</f>
        <v>79.702976666666643</v>
      </c>
      <c r="G138" s="48">
        <f>IFERROR((D138-E138),"")</f>
        <v>-1.939286666666689</v>
      </c>
      <c r="H138" s="48">
        <f>ABS(G138)</f>
        <v>1.939286666666689</v>
      </c>
      <c r="I138" s="49">
        <f>POWER(G138,2)</f>
        <v>3.7608327755111977</v>
      </c>
      <c r="J138" s="47">
        <f>IFERROR((1-(ABS(D138-E138)/D138)),"")</f>
        <v>0.97536892464013514</v>
      </c>
      <c r="K138" s="3"/>
      <c r="L138" s="4"/>
    </row>
    <row r="139" spans="2:12" x14ac:dyDescent="0.3">
      <c r="B139" s="35" t="s">
        <v>132</v>
      </c>
      <c r="C139" s="13" t="s">
        <v>14</v>
      </c>
      <c r="D139" s="48">
        <v>79</v>
      </c>
      <c r="E139" s="48">
        <v>78.851929999999996</v>
      </c>
      <c r="F139" s="48">
        <f>IFERROR(AVERAGE(D139,E139),"")</f>
        <v>78.925964999999991</v>
      </c>
      <c r="G139" s="48">
        <f>IFERROR((D139-E139),"")</f>
        <v>0.14807000000000414</v>
      </c>
      <c r="H139" s="48">
        <f>ABS(G139)</f>
        <v>0.14807000000000414</v>
      </c>
      <c r="I139" s="49">
        <f>POWER(G139,2)</f>
        <v>2.1924724900001226E-2</v>
      </c>
      <c r="J139" s="47">
        <f>IFERROR((1-(ABS(D139-E139)/D139)),"")</f>
        <v>0.99812569620253155</v>
      </c>
      <c r="K139" s="3"/>
      <c r="L139" s="4"/>
    </row>
    <row r="140" spans="2:12" x14ac:dyDescent="0.3">
      <c r="B140" s="35" t="s">
        <v>132</v>
      </c>
      <c r="C140" s="13" t="s">
        <v>15</v>
      </c>
      <c r="D140" s="48">
        <v>79.733333333333306</v>
      </c>
      <c r="E140" s="48">
        <v>77.385670000000005</v>
      </c>
      <c r="F140" s="48">
        <f>IFERROR(AVERAGE(D140,E140),"")</f>
        <v>78.559501666666648</v>
      </c>
      <c r="G140" s="48">
        <f>IFERROR((D140-E140),"")</f>
        <v>2.3476633333333012</v>
      </c>
      <c r="H140" s="48">
        <f>ABS(G140)</f>
        <v>2.3476633333333012</v>
      </c>
      <c r="I140" s="49">
        <f>POWER(G140,2)</f>
        <v>5.511523126677627</v>
      </c>
      <c r="J140" s="47">
        <f>IFERROR((1-(ABS(D140-E140)/D140)),"")</f>
        <v>0.9705560618729101</v>
      </c>
      <c r="K140" s="3"/>
      <c r="L140" s="4"/>
    </row>
    <row r="141" spans="2:12" x14ac:dyDescent="0.3">
      <c r="B141" s="35" t="s">
        <v>294</v>
      </c>
      <c r="C141" s="13" t="s">
        <v>141</v>
      </c>
      <c r="D141" s="48">
        <v>85.7</v>
      </c>
      <c r="E141" s="48">
        <v>88.439673999999997</v>
      </c>
      <c r="F141" s="48">
        <f>IFERROR(AVERAGE(D141,E141),"")</f>
        <v>87.069837000000007</v>
      </c>
      <c r="G141" s="48">
        <f>IFERROR((D141-E141),"")</f>
        <v>-2.7396739999999937</v>
      </c>
      <c r="H141" s="48">
        <f>ABS(G141)</f>
        <v>2.7396739999999937</v>
      </c>
      <c r="I141" s="49">
        <f>POWER(G141,2)</f>
        <v>7.505813626275966</v>
      </c>
      <c r="J141" s="47">
        <f>IFERROR((1-(ABS(D141-E141)/D141)),"")</f>
        <v>0.96803180863477256</v>
      </c>
      <c r="K141" s="3"/>
      <c r="L141" s="4"/>
    </row>
    <row r="142" spans="2:12" x14ac:dyDescent="0.3">
      <c r="B142" s="35" t="s">
        <v>294</v>
      </c>
      <c r="C142" s="13" t="s">
        <v>142</v>
      </c>
      <c r="D142" s="48">
        <v>86.433333333333294</v>
      </c>
      <c r="E142" s="48">
        <v>85.787840000000003</v>
      </c>
      <c r="F142" s="48">
        <f>IFERROR(AVERAGE(D142,E142),"")</f>
        <v>86.110586666666649</v>
      </c>
      <c r="G142" s="48">
        <f>IFERROR((D142-E142),"")</f>
        <v>0.64549333333329173</v>
      </c>
      <c r="H142" s="48">
        <f>ABS(G142)</f>
        <v>0.64549333333329173</v>
      </c>
      <c r="I142" s="49">
        <f>POWER(G142,2)</f>
        <v>0.41666164337772404</v>
      </c>
      <c r="J142" s="47">
        <f>IFERROR((1-(ABS(D142-E142)/D142)),"")</f>
        <v>0.99253189355958393</v>
      </c>
      <c r="K142" s="3"/>
      <c r="L142" s="4"/>
    </row>
    <row r="143" spans="2:12" x14ac:dyDescent="0.3">
      <c r="B143" s="35" t="s">
        <v>133</v>
      </c>
      <c r="C143" s="13" t="s">
        <v>143</v>
      </c>
      <c r="D143" s="48">
        <v>86.966666666666598</v>
      </c>
      <c r="E143" s="48">
        <v>87.87997</v>
      </c>
      <c r="F143" s="48">
        <f>IFERROR(AVERAGE(D143,E143),"")</f>
        <v>87.423318333333299</v>
      </c>
      <c r="G143" s="48">
        <f>IFERROR((D143-E143),"")</f>
        <v>-0.91330333333340263</v>
      </c>
      <c r="H143" s="48">
        <f>ABS(G143)</f>
        <v>0.91330333333340263</v>
      </c>
      <c r="I143" s="49">
        <f>POWER(G143,2)</f>
        <v>0.83412297867790441</v>
      </c>
      <c r="J143" s="47">
        <f>IFERROR((1-(ABS(D143-E143)/D143)),"")</f>
        <v>0.98949823687236405</v>
      </c>
      <c r="K143" s="3"/>
      <c r="L143" s="4"/>
    </row>
    <row r="144" spans="2:12" x14ac:dyDescent="0.3">
      <c r="B144" s="35" t="s">
        <v>133</v>
      </c>
      <c r="C144" s="13" t="s">
        <v>144</v>
      </c>
      <c r="D144" s="48">
        <v>87.3</v>
      </c>
      <c r="E144" s="48">
        <v>82.197090000000003</v>
      </c>
      <c r="F144" s="48">
        <f>IFERROR(AVERAGE(D144,E144),"")</f>
        <v>84.748545000000007</v>
      </c>
      <c r="G144" s="48">
        <f>IFERROR((D144-E144),"")</f>
        <v>5.1029099999999943</v>
      </c>
      <c r="H144" s="48">
        <f>ABS(G144)</f>
        <v>5.1029099999999943</v>
      </c>
      <c r="I144" s="49">
        <f>POWER(G144,2)</f>
        <v>26.039690468099941</v>
      </c>
      <c r="J144" s="47">
        <f>IFERROR((1-(ABS(D144-E144)/D144)),"")</f>
        <v>0.94154742268041247</v>
      </c>
      <c r="K144" s="3"/>
      <c r="L144" s="4"/>
    </row>
    <row r="145" spans="2:12" x14ac:dyDescent="0.3">
      <c r="B145" s="35" t="s">
        <v>133</v>
      </c>
      <c r="C145" s="13" t="s">
        <v>145</v>
      </c>
      <c r="D145" s="48">
        <v>87.6666666666666</v>
      </c>
      <c r="E145" s="48">
        <v>75.437290000000004</v>
      </c>
      <c r="F145" s="48">
        <f>IFERROR(AVERAGE(D145,E145),"")</f>
        <v>81.551978333333295</v>
      </c>
      <c r="G145" s="48">
        <f>IFERROR((D145-E145),"")</f>
        <v>12.229376666666596</v>
      </c>
      <c r="H145" s="48">
        <f>ABS(G145)</f>
        <v>12.229376666666596</v>
      </c>
      <c r="I145" s="49">
        <f>POWER(G145,2)</f>
        <v>149.55765365520938</v>
      </c>
      <c r="J145" s="47">
        <f>IFERROR((1-(ABS(D145-E145)/D145)),"")</f>
        <v>0.86050140684410714</v>
      </c>
      <c r="K145" s="3"/>
      <c r="L145" s="4"/>
    </row>
    <row r="146" spans="2:12" x14ac:dyDescent="0.3">
      <c r="B146" s="35" t="s">
        <v>133</v>
      </c>
      <c r="C146" s="13" t="s">
        <v>146</v>
      </c>
      <c r="D146" s="48">
        <v>87.9</v>
      </c>
      <c r="E146" s="48">
        <v>83.670079999999999</v>
      </c>
      <c r="F146" s="48">
        <f>IFERROR(AVERAGE(D146,E146),"")</f>
        <v>85.785040000000009</v>
      </c>
      <c r="G146" s="48">
        <f>IFERROR((D146-E146),"")</f>
        <v>4.229920000000007</v>
      </c>
      <c r="H146" s="48">
        <f>ABS(G146)</f>
        <v>4.229920000000007</v>
      </c>
      <c r="I146" s="49">
        <f>POWER(G146,2)</f>
        <v>17.892223206400061</v>
      </c>
      <c r="J146" s="47">
        <f>IFERROR((1-(ABS(D146-E146)/D146)),"")</f>
        <v>0.95187804323094416</v>
      </c>
      <c r="K146" s="3"/>
      <c r="L146" s="4"/>
    </row>
    <row r="147" spans="2:12" x14ac:dyDescent="0.3">
      <c r="B147" s="35" t="s">
        <v>133</v>
      </c>
      <c r="C147" s="13" t="s">
        <v>147</v>
      </c>
      <c r="D147" s="48">
        <v>88.033333333333303</v>
      </c>
      <c r="E147" s="48">
        <v>74.279480000000007</v>
      </c>
      <c r="F147" s="48">
        <f>IFERROR(AVERAGE(D147,E147),"")</f>
        <v>81.156406666666655</v>
      </c>
      <c r="G147" s="48">
        <f>IFERROR((D147-E147),"")</f>
        <v>13.753853333333296</v>
      </c>
      <c r="H147" s="48">
        <f>ABS(G147)</f>
        <v>13.753853333333296</v>
      </c>
      <c r="I147" s="49">
        <f>POWER(G147,2)</f>
        <v>189.16848151484342</v>
      </c>
      <c r="J147" s="47">
        <f>IFERROR((1-(ABS(D147-E147)/D147)),"")</f>
        <v>0.84376539189700905</v>
      </c>
      <c r="K147" s="3"/>
      <c r="L147" s="4"/>
    </row>
    <row r="148" spans="2:12" x14ac:dyDescent="0.3">
      <c r="B148" s="35" t="s">
        <v>133</v>
      </c>
      <c r="C148" s="13" t="s">
        <v>148</v>
      </c>
      <c r="D148" s="48">
        <v>88.6666666666666</v>
      </c>
      <c r="E148" s="48">
        <v>94.408389999999997</v>
      </c>
      <c r="F148" s="48">
        <f>IFERROR(AVERAGE(D148,E148),"")</f>
        <v>91.537528333333299</v>
      </c>
      <c r="G148" s="48">
        <f>IFERROR((D148-E148),"")</f>
        <v>-5.7417233333333968</v>
      </c>
      <c r="H148" s="48">
        <f>ABS(G148)</f>
        <v>5.7417233333333968</v>
      </c>
      <c r="I148" s="49">
        <f>POWER(G148,2)</f>
        <v>32.967386836545174</v>
      </c>
      <c r="J148" s="47">
        <f>IFERROR((1-(ABS(D148-E148)/D148)),"")</f>
        <v>0.93524372180451054</v>
      </c>
      <c r="K148" s="3"/>
      <c r="L148" s="4"/>
    </row>
    <row r="149" spans="2:12" x14ac:dyDescent="0.3">
      <c r="B149" s="35" t="s">
        <v>133</v>
      </c>
      <c r="C149" s="13" t="s">
        <v>149</v>
      </c>
      <c r="D149" s="48">
        <v>88.866666666666603</v>
      </c>
      <c r="E149" s="48">
        <v>94.053566000000004</v>
      </c>
      <c r="F149" s="48">
        <f>IFERROR(AVERAGE(D149,E149),"")</f>
        <v>91.460116333333303</v>
      </c>
      <c r="G149" s="48">
        <f>IFERROR((D149-E149),"")</f>
        <v>-5.1868993333334004</v>
      </c>
      <c r="H149" s="48">
        <f>ABS(G149)</f>
        <v>5.1868993333334004</v>
      </c>
      <c r="I149" s="49">
        <f>POWER(G149,2)</f>
        <v>26.903924694134474</v>
      </c>
      <c r="J149" s="47">
        <f>IFERROR((1-(ABS(D149-E149)/D149)),"")</f>
        <v>0.94163279069767358</v>
      </c>
      <c r="K149" s="3"/>
      <c r="L149" s="4"/>
    </row>
    <row r="150" spans="2:12" x14ac:dyDescent="0.3">
      <c r="B150" s="35" t="s">
        <v>133</v>
      </c>
      <c r="C150" s="13" t="s">
        <v>9</v>
      </c>
      <c r="D150" s="48">
        <v>90</v>
      </c>
      <c r="E150" s="48">
        <v>93.406620000000004</v>
      </c>
      <c r="F150" s="48">
        <f>IFERROR(AVERAGE(D150,E150),"")</f>
        <v>91.703310000000002</v>
      </c>
      <c r="G150" s="48">
        <f>IFERROR((D150-E150),"")</f>
        <v>-3.4066200000000038</v>
      </c>
      <c r="H150" s="48">
        <f>ABS(G150)</f>
        <v>3.4066200000000038</v>
      </c>
      <c r="I150" s="49">
        <f>POWER(G150,2)</f>
        <v>11.605059824400026</v>
      </c>
      <c r="J150" s="47">
        <f>IFERROR((1-(ABS(D150-E150)/D150)),"")</f>
        <v>0.96214866666666665</v>
      </c>
      <c r="K150" s="3"/>
      <c r="L150" s="4"/>
    </row>
    <row r="151" spans="2:12" x14ac:dyDescent="0.3">
      <c r="B151" s="35" t="s">
        <v>133</v>
      </c>
      <c r="C151" s="13" t="s">
        <v>10</v>
      </c>
      <c r="D151" s="48">
        <v>90.133333333333297</v>
      </c>
      <c r="E151" s="48">
        <v>91.431854000000001</v>
      </c>
      <c r="F151" s="48">
        <f>IFERROR(AVERAGE(D151,E151),"")</f>
        <v>90.782593666666656</v>
      </c>
      <c r="G151" s="48">
        <f>IFERROR((D151-E151),"")</f>
        <v>-1.298520666666704</v>
      </c>
      <c r="H151" s="48">
        <f>ABS(G151)</f>
        <v>1.298520666666704</v>
      </c>
      <c r="I151" s="49">
        <f>POWER(G151,2)</f>
        <v>1.6861559217605413</v>
      </c>
      <c r="J151" s="47">
        <f>IFERROR((1-(ABS(D151-E151)/D151)),"")</f>
        <v>0.98559333579881614</v>
      </c>
      <c r="K151" s="3"/>
      <c r="L151" s="4"/>
    </row>
    <row r="152" spans="2:12" x14ac:dyDescent="0.3">
      <c r="B152" s="35" t="s">
        <v>133</v>
      </c>
      <c r="C152" s="13" t="s">
        <v>11</v>
      </c>
      <c r="D152" s="48">
        <v>90.133333333333297</v>
      </c>
      <c r="E152" s="48">
        <v>92.389989999999997</v>
      </c>
      <c r="F152" s="48">
        <f>IFERROR(AVERAGE(D152,E152),"")</f>
        <v>91.26166166666664</v>
      </c>
      <c r="G152" s="48">
        <f>IFERROR((D152-E152),"")</f>
        <v>-2.2566566666667001</v>
      </c>
      <c r="H152" s="48">
        <f>ABS(G152)</f>
        <v>2.2566566666667001</v>
      </c>
      <c r="I152" s="49">
        <f>POWER(G152,2)</f>
        <v>5.0924993112112622</v>
      </c>
      <c r="J152" s="47">
        <f>IFERROR((1-(ABS(D152-E152)/D152)),"")</f>
        <v>0.97496312869822443</v>
      </c>
      <c r="K152" s="3"/>
      <c r="L152" s="4"/>
    </row>
    <row r="153" spans="2:12" x14ac:dyDescent="0.3">
      <c r="B153" s="35" t="s">
        <v>133</v>
      </c>
      <c r="C153" s="13" t="s">
        <v>12</v>
      </c>
      <c r="D153" s="48">
        <v>90.3</v>
      </c>
      <c r="E153" s="48">
        <v>89.827820000000003</v>
      </c>
      <c r="F153" s="48">
        <f>IFERROR(AVERAGE(D153,E153),"")</f>
        <v>90.063909999999993</v>
      </c>
      <c r="G153" s="48">
        <f>IFERROR((D153-E153),"")</f>
        <v>0.47217999999999449</v>
      </c>
      <c r="H153" s="48">
        <f>ABS(G153)</f>
        <v>0.47217999999999449</v>
      </c>
      <c r="I153" s="49">
        <f>POWER(G153,2)</f>
        <v>0.2229539523999948</v>
      </c>
      <c r="J153" s="47">
        <f>IFERROR((1-(ABS(D153-E153)/D153)),"")</f>
        <v>0.99477098560354382</v>
      </c>
      <c r="K153" s="3"/>
      <c r="L153" s="4"/>
    </row>
    <row r="154" spans="2:12" x14ac:dyDescent="0.3">
      <c r="B154" s="35" t="s">
        <v>133</v>
      </c>
      <c r="C154" s="13" t="s">
        <v>13</v>
      </c>
      <c r="D154" s="48">
        <v>91.566666666666606</v>
      </c>
      <c r="E154" s="48">
        <v>82.887010000000004</v>
      </c>
      <c r="F154" s="48">
        <f>IFERROR(AVERAGE(D154,E154),"")</f>
        <v>87.226838333333305</v>
      </c>
      <c r="G154" s="48">
        <f>IFERROR((D154-E154),"")</f>
        <v>8.6796566666666024</v>
      </c>
      <c r="H154" s="48">
        <f>ABS(G154)</f>
        <v>8.6796566666666024</v>
      </c>
      <c r="I154" s="49">
        <f>POWER(G154,2)</f>
        <v>75.336439851210002</v>
      </c>
      <c r="J154" s="47">
        <f>IFERROR((1-(ABS(D154-E154)/D154)),"")</f>
        <v>0.9052094284674197</v>
      </c>
      <c r="K154" s="3"/>
      <c r="L154" s="4"/>
    </row>
    <row r="155" spans="2:12" x14ac:dyDescent="0.3">
      <c r="B155" s="35" t="s">
        <v>133</v>
      </c>
      <c r="C155" s="13" t="s">
        <v>14</v>
      </c>
      <c r="D155" s="48">
        <v>92.1</v>
      </c>
      <c r="E155" s="48">
        <v>93.252250000000004</v>
      </c>
      <c r="F155" s="48">
        <f>IFERROR(AVERAGE(D155,E155),"")</f>
        <v>92.676124999999999</v>
      </c>
      <c r="G155" s="48">
        <f>IFERROR((D155-E155),"")</f>
        <v>-1.1522500000000093</v>
      </c>
      <c r="H155" s="48">
        <f>ABS(G155)</f>
        <v>1.1522500000000093</v>
      </c>
      <c r="I155" s="49">
        <f>POWER(G155,2)</f>
        <v>1.3276800625000216</v>
      </c>
      <c r="J155" s="47">
        <f>IFERROR((1-(ABS(D155-E155)/D155)),"")</f>
        <v>0.98748914223669915</v>
      </c>
      <c r="K155" s="3"/>
      <c r="L155" s="4"/>
    </row>
    <row r="156" spans="2:12" x14ac:dyDescent="0.3">
      <c r="B156" s="35" t="s">
        <v>133</v>
      </c>
      <c r="C156" s="13" t="s">
        <v>15</v>
      </c>
      <c r="D156" s="48">
        <v>92.1666666666666</v>
      </c>
      <c r="E156" s="48">
        <v>91.592100000000002</v>
      </c>
      <c r="F156" s="48">
        <f>IFERROR(AVERAGE(D156,E156),"")</f>
        <v>91.879383333333294</v>
      </c>
      <c r="G156" s="48">
        <f>IFERROR((D156-E156),"")</f>
        <v>0.57456666666659828</v>
      </c>
      <c r="H156" s="48">
        <f>ABS(G156)</f>
        <v>0.57456666666659828</v>
      </c>
      <c r="I156" s="49">
        <f>POWER(G156,2)</f>
        <v>0.33012685444436585</v>
      </c>
      <c r="J156" s="47">
        <f>IFERROR((1-(ABS(D156-E156)/D156)),"")</f>
        <v>0.99376600361663725</v>
      </c>
      <c r="K156" s="3"/>
      <c r="L156" s="4"/>
    </row>
    <row r="157" spans="2:12" x14ac:dyDescent="0.3">
      <c r="B157" s="35" t="s">
        <v>150</v>
      </c>
      <c r="C157" s="13" t="s">
        <v>141</v>
      </c>
      <c r="D157" s="48">
        <v>83.8</v>
      </c>
      <c r="E157" s="48">
        <v>85.029120000000006</v>
      </c>
      <c r="F157" s="48">
        <f>IFERROR(AVERAGE(D157,E157),"")</f>
        <v>84.414559999999994</v>
      </c>
      <c r="G157" s="48">
        <f>IFERROR((D157-E157),"")</f>
        <v>-1.2291200000000089</v>
      </c>
      <c r="H157" s="48">
        <f>ABS(G157)</f>
        <v>1.2291200000000089</v>
      </c>
      <c r="I157" s="49">
        <f>POWER(G157,2)</f>
        <v>1.5107359744000217</v>
      </c>
      <c r="J157" s="47">
        <f>IFERROR((1-(ABS(D157-E157)/D157)),"")</f>
        <v>0.98533269689737457</v>
      </c>
      <c r="K157" s="3"/>
      <c r="L157" s="4"/>
    </row>
    <row r="158" spans="2:12" x14ac:dyDescent="0.3">
      <c r="B158" s="35" t="s">
        <v>150</v>
      </c>
      <c r="C158" s="13" t="s">
        <v>142</v>
      </c>
      <c r="D158" s="48">
        <v>84.513513513513502</v>
      </c>
      <c r="E158" s="48">
        <v>85.602400000000003</v>
      </c>
      <c r="F158" s="48">
        <f>IFERROR(AVERAGE(D158,E158),"")</f>
        <v>85.057956756756752</v>
      </c>
      <c r="G158" s="48">
        <f>IFERROR((D158-E158),"")</f>
        <v>-1.0888864864865013</v>
      </c>
      <c r="H158" s="48">
        <f>ABS(G158)</f>
        <v>1.0888864864865013</v>
      </c>
      <c r="I158" s="49">
        <f>POWER(G158,2)</f>
        <v>1.1856737804529176</v>
      </c>
      <c r="J158" s="47">
        <f>IFERROR((1-(ABS(D158-E158)/D158)),"")</f>
        <v>0.98711582986888369</v>
      </c>
      <c r="K158" s="3"/>
      <c r="L158" s="4"/>
    </row>
    <row r="159" spans="2:12" x14ac:dyDescent="0.3">
      <c r="B159" s="35" t="s">
        <v>134</v>
      </c>
      <c r="C159" s="13" t="s">
        <v>143</v>
      </c>
      <c r="D159" s="48">
        <v>87.6</v>
      </c>
      <c r="E159" s="48">
        <v>84.71369</v>
      </c>
      <c r="F159" s="48">
        <f>IFERROR(AVERAGE(D159,E159),"")</f>
        <v>86.156845000000004</v>
      </c>
      <c r="G159" s="48">
        <f>IFERROR((D159-E159),"")</f>
        <v>2.8863099999999946</v>
      </c>
      <c r="H159" s="48">
        <f>ABS(G159)</f>
        <v>2.8863099999999946</v>
      </c>
      <c r="I159" s="49">
        <f>POWER(G159,2)</f>
        <v>8.3307854160999693</v>
      </c>
      <c r="J159" s="47">
        <f>IFERROR((1-(ABS(D159-E159)/D159)),"")</f>
        <v>0.96705125570776262</v>
      </c>
      <c r="K159" s="3"/>
      <c r="L159" s="4"/>
    </row>
    <row r="160" spans="2:12" x14ac:dyDescent="0.3">
      <c r="B160" s="35" t="s">
        <v>134</v>
      </c>
      <c r="C160" s="13" t="s">
        <v>144</v>
      </c>
      <c r="D160" s="48">
        <v>88.3333333333333</v>
      </c>
      <c r="E160" s="48">
        <v>82.774919999999995</v>
      </c>
      <c r="F160" s="48">
        <f>IFERROR(AVERAGE(D160,E160),"")</f>
        <v>85.554126666666647</v>
      </c>
      <c r="G160" s="48">
        <f>IFERROR((D160-E160),"")</f>
        <v>5.5584133333333057</v>
      </c>
      <c r="H160" s="48">
        <f>ABS(G160)</f>
        <v>5.5584133333333057</v>
      </c>
      <c r="I160" s="49">
        <f>POWER(G160,2)</f>
        <v>30.89595878417747</v>
      </c>
      <c r="J160" s="47">
        <f>IFERROR((1-(ABS(D160-E160)/D160)),"")</f>
        <v>0.9370745660377362</v>
      </c>
      <c r="K160" s="3"/>
      <c r="L160" s="4"/>
    </row>
    <row r="161" spans="2:12" x14ac:dyDescent="0.3">
      <c r="B161" s="35" t="s">
        <v>134</v>
      </c>
      <c r="C161" s="13" t="s">
        <v>145</v>
      </c>
      <c r="D161" s="48">
        <v>89.366666666666603</v>
      </c>
      <c r="E161" s="48">
        <v>97.0428</v>
      </c>
      <c r="F161" s="48">
        <f>IFERROR(AVERAGE(D161,E161),"")</f>
        <v>93.204733333333309</v>
      </c>
      <c r="G161" s="48">
        <f>IFERROR((D161-E161),"")</f>
        <v>-7.6761333333333965</v>
      </c>
      <c r="H161" s="48">
        <f>ABS(G161)</f>
        <v>7.6761333333333965</v>
      </c>
      <c r="I161" s="49">
        <f>POWER(G161,2)</f>
        <v>58.923022951112081</v>
      </c>
      <c r="J161" s="47">
        <f>IFERROR((1-(ABS(D161-E161)/D161)),"")</f>
        <v>0.91410518463259904</v>
      </c>
      <c r="K161" s="3"/>
      <c r="L161" s="4"/>
    </row>
    <row r="162" spans="2:12" x14ac:dyDescent="0.3">
      <c r="B162" s="35" t="s">
        <v>134</v>
      </c>
      <c r="C162" s="13" t="s">
        <v>146</v>
      </c>
      <c r="D162" s="48">
        <v>89.433333333333294</v>
      </c>
      <c r="E162" s="48">
        <v>92.323980000000006</v>
      </c>
      <c r="F162" s="48">
        <f>IFERROR(AVERAGE(D162,E162),"")</f>
        <v>90.878656666666643</v>
      </c>
      <c r="G162" s="48">
        <f>IFERROR((D162-E162),"")</f>
        <v>-2.8906466666667114</v>
      </c>
      <c r="H162" s="48">
        <f>ABS(G162)</f>
        <v>2.8906466666667114</v>
      </c>
      <c r="I162" s="49">
        <f>POWER(G162,2)</f>
        <v>8.3558381515113691</v>
      </c>
      <c r="J162" s="47">
        <f>IFERROR((1-(ABS(D162-E162)/D162)),"")</f>
        <v>0.96767819604919814</v>
      </c>
      <c r="K162" s="3"/>
      <c r="L162" s="4"/>
    </row>
    <row r="163" spans="2:12" x14ac:dyDescent="0.3">
      <c r="B163" s="35" t="s">
        <v>134</v>
      </c>
      <c r="C163" s="13" t="s">
        <v>147</v>
      </c>
      <c r="D163" s="48">
        <v>89.5</v>
      </c>
      <c r="E163" s="48">
        <v>96.285849999999996</v>
      </c>
      <c r="F163" s="48">
        <f>IFERROR(AVERAGE(D163,E163),"")</f>
        <v>92.892924999999991</v>
      </c>
      <c r="G163" s="48">
        <f>IFERROR((D163-E163),"")</f>
        <v>-6.7858499999999964</v>
      </c>
      <c r="H163" s="48">
        <f>ABS(G163)</f>
        <v>6.7858499999999964</v>
      </c>
      <c r="I163" s="49">
        <f>POWER(G163,2)</f>
        <v>46.047760222499953</v>
      </c>
      <c r="J163" s="47">
        <f>IFERROR((1-(ABS(D163-E163)/D163)),"")</f>
        <v>0.92418044692737433</v>
      </c>
      <c r="K163" s="3"/>
      <c r="L163" s="4"/>
    </row>
    <row r="164" spans="2:12" x14ac:dyDescent="0.3">
      <c r="B164" s="35" t="s">
        <v>134</v>
      </c>
      <c r="C164" s="13" t="s">
        <v>148</v>
      </c>
      <c r="D164" s="48">
        <v>89.866666666666603</v>
      </c>
      <c r="E164" s="48">
        <v>97.873130000000003</v>
      </c>
      <c r="F164" s="48">
        <f>IFERROR(AVERAGE(D164,E164),"")</f>
        <v>93.86989833333331</v>
      </c>
      <c r="G164" s="48">
        <f>IFERROR((D164-E164),"")</f>
        <v>-8.0064633333334001</v>
      </c>
      <c r="H164" s="48">
        <f>ABS(G164)</f>
        <v>8.0064633333334001</v>
      </c>
      <c r="I164" s="49">
        <f>POWER(G164,2)</f>
        <v>64.103455108012184</v>
      </c>
      <c r="J164" s="47">
        <f>IFERROR((1-(ABS(D164-E164)/D164)),"")</f>
        <v>0.9109073071216609</v>
      </c>
      <c r="K164" s="3"/>
      <c r="L164" s="4"/>
    </row>
    <row r="165" spans="2:12" x14ac:dyDescent="0.3">
      <c r="B165" s="35" t="s">
        <v>134</v>
      </c>
      <c r="C165" s="13" t="s">
        <v>149</v>
      </c>
      <c r="D165" s="48">
        <v>89.966666666666598</v>
      </c>
      <c r="E165" s="48">
        <v>93.473206000000005</v>
      </c>
      <c r="F165" s="48">
        <f>IFERROR(AVERAGE(D165,E165),"")</f>
        <v>91.719936333333294</v>
      </c>
      <c r="G165" s="48">
        <f>IFERROR((D165-E165),"")</f>
        <v>-3.5065393333334072</v>
      </c>
      <c r="H165" s="48">
        <f>ABS(G165)</f>
        <v>3.5065393333334072</v>
      </c>
      <c r="I165" s="49">
        <f>POWER(G165,2)</f>
        <v>12.295818096214296</v>
      </c>
      <c r="J165" s="47">
        <f>IFERROR((1-(ABS(D165-E165)/D165)),"")</f>
        <v>0.96102401630233336</v>
      </c>
      <c r="K165" s="3"/>
      <c r="L165" s="4"/>
    </row>
    <row r="166" spans="2:12" x14ac:dyDescent="0.3">
      <c r="B166" s="35" t="s">
        <v>134</v>
      </c>
      <c r="C166" s="13" t="s">
        <v>9</v>
      </c>
      <c r="D166" s="48">
        <v>90.266666666666595</v>
      </c>
      <c r="E166" s="48">
        <v>99.961590000000001</v>
      </c>
      <c r="F166" s="48">
        <f>IFERROR(AVERAGE(D166,E166),"")</f>
        <v>95.114128333333298</v>
      </c>
      <c r="G166" s="48">
        <f>IFERROR((D166-E166),"")</f>
        <v>-9.6949233333334064</v>
      </c>
      <c r="H166" s="48">
        <f>ABS(G166)</f>
        <v>9.6949233333334064</v>
      </c>
      <c r="I166" s="49">
        <f>POWER(G166,2)</f>
        <v>93.991538439212533</v>
      </c>
      <c r="J166" s="47">
        <f>IFERROR((1-(ABS(D166-E166)/D166)),"")</f>
        <v>0.89259686115214087</v>
      </c>
      <c r="K166" s="3"/>
      <c r="L166" s="4"/>
    </row>
    <row r="167" spans="2:12" x14ac:dyDescent="0.3">
      <c r="B167" s="35" t="s">
        <v>134</v>
      </c>
      <c r="C167" s="13" t="s">
        <v>10</v>
      </c>
      <c r="D167" s="48">
        <v>90.3333333333333</v>
      </c>
      <c r="E167" s="48">
        <v>95.924400000000006</v>
      </c>
      <c r="F167" s="48">
        <f>IFERROR(AVERAGE(D167,E167),"")</f>
        <v>93.128866666666653</v>
      </c>
      <c r="G167" s="48">
        <f>IFERROR((D167-E167),"")</f>
        <v>-5.5910666666667055</v>
      </c>
      <c r="H167" s="48">
        <f>ABS(G167)</f>
        <v>5.5910666666667055</v>
      </c>
      <c r="I167" s="49">
        <f>POWER(G167,2)</f>
        <v>31.260026471111544</v>
      </c>
      <c r="J167" s="47">
        <f>IFERROR((1-(ABS(D167-E167)/D167)),"")</f>
        <v>0.9381062730627302</v>
      </c>
      <c r="K167" s="3"/>
      <c r="L167" s="4"/>
    </row>
    <row r="168" spans="2:12" x14ac:dyDescent="0.3">
      <c r="B168" s="35" t="s">
        <v>134</v>
      </c>
      <c r="C168" s="13" t="s">
        <v>11</v>
      </c>
      <c r="D168" s="48">
        <v>90.6666666666666</v>
      </c>
      <c r="E168" s="48">
        <v>92.007323999999997</v>
      </c>
      <c r="F168" s="48">
        <f>IFERROR(AVERAGE(D168,E168),"")</f>
        <v>91.336995333333306</v>
      </c>
      <c r="G168" s="48">
        <f>IFERROR((D168-E168),"")</f>
        <v>-1.3406573333333967</v>
      </c>
      <c r="H168" s="48">
        <f>ABS(G168)</f>
        <v>1.3406573333333967</v>
      </c>
      <c r="I168" s="49">
        <f>POWER(G168,2)</f>
        <v>1.7973620854206143</v>
      </c>
      <c r="J168" s="47">
        <f>IFERROR((1-(ABS(D168-E168)/D168)),"")</f>
        <v>0.98521333823529345</v>
      </c>
      <c r="K168" s="3"/>
      <c r="L168" s="4"/>
    </row>
    <row r="169" spans="2:12" x14ac:dyDescent="0.3">
      <c r="B169" s="35" t="s">
        <v>134</v>
      </c>
      <c r="C169" s="13" t="s">
        <v>12</v>
      </c>
      <c r="D169" s="48">
        <v>90.7</v>
      </c>
      <c r="E169" s="48">
        <v>91.768005000000002</v>
      </c>
      <c r="F169" s="48">
        <f>IFERROR(AVERAGE(D169,E169),"")</f>
        <v>91.234002500000003</v>
      </c>
      <c r="G169" s="48">
        <f>IFERROR((D169-E169),"")</f>
        <v>-1.0680049999999994</v>
      </c>
      <c r="H169" s="48">
        <f>ABS(G169)</f>
        <v>1.0680049999999994</v>
      </c>
      <c r="I169" s="49">
        <f>POWER(G169,2)</f>
        <v>1.1406346800249987</v>
      </c>
      <c r="J169" s="47">
        <f>IFERROR((1-(ABS(D169-E169)/D169)),"")</f>
        <v>0.98822486218302097</v>
      </c>
      <c r="K169" s="3"/>
      <c r="L169" s="4"/>
    </row>
    <row r="170" spans="2:12" x14ac:dyDescent="0.3">
      <c r="B170" s="35" t="s">
        <v>134</v>
      </c>
      <c r="C170" s="13" t="s">
        <v>13</v>
      </c>
      <c r="D170" s="48">
        <v>91.1666666666666</v>
      </c>
      <c r="E170" s="48">
        <v>94.761420000000001</v>
      </c>
      <c r="F170" s="48">
        <f>IFERROR(AVERAGE(D170,E170),"")</f>
        <v>92.964043333333308</v>
      </c>
      <c r="G170" s="48">
        <f>IFERROR((D170-E170),"")</f>
        <v>-3.5947533333334007</v>
      </c>
      <c r="H170" s="48">
        <f>ABS(G170)</f>
        <v>3.5947533333334007</v>
      </c>
      <c r="I170" s="49">
        <f>POWER(G170,2)</f>
        <v>12.922251527511596</v>
      </c>
      <c r="J170" s="47">
        <f>IFERROR((1-(ABS(D170-E170)/D170)),"")</f>
        <v>0.96056943327239408</v>
      </c>
      <c r="K170" s="3"/>
      <c r="L170" s="4"/>
    </row>
    <row r="171" spans="2:12" x14ac:dyDescent="0.3">
      <c r="B171" s="35" t="s">
        <v>134</v>
      </c>
      <c r="C171" s="13" t="s">
        <v>14</v>
      </c>
      <c r="D171" s="48">
        <v>91.1666666666666</v>
      </c>
      <c r="E171" s="48">
        <v>91.956559999999996</v>
      </c>
      <c r="F171" s="48">
        <f>IFERROR(AVERAGE(D171,E171),"")</f>
        <v>91.561613333333298</v>
      </c>
      <c r="G171" s="48">
        <f>IFERROR((D171-E171),"")</f>
        <v>-0.78989333333339573</v>
      </c>
      <c r="H171" s="48">
        <f>ABS(G171)</f>
        <v>0.78989333333339573</v>
      </c>
      <c r="I171" s="49">
        <f>POWER(G171,2)</f>
        <v>0.62393147804454296</v>
      </c>
      <c r="J171" s="47">
        <f>IFERROR((1-(ABS(D171-E171)/D171)),"")</f>
        <v>0.99133572212065746</v>
      </c>
      <c r="K171" s="3"/>
      <c r="L171" s="4"/>
    </row>
    <row r="172" spans="2:12" x14ac:dyDescent="0.3">
      <c r="B172" s="35" t="s">
        <v>134</v>
      </c>
      <c r="C172" s="13" t="s">
        <v>15</v>
      </c>
      <c r="D172" s="48">
        <v>91.633333333333297</v>
      </c>
      <c r="E172" s="48">
        <v>93.00121</v>
      </c>
      <c r="F172" s="48">
        <f>IFERROR(AVERAGE(D172,E172),"")</f>
        <v>92.317271666666642</v>
      </c>
      <c r="G172" s="48">
        <f>IFERROR((D172-E172),"")</f>
        <v>-1.367876666666703</v>
      </c>
      <c r="H172" s="48">
        <f>ABS(G172)</f>
        <v>1.367876666666703</v>
      </c>
      <c r="I172" s="49">
        <f>POWER(G172,2)</f>
        <v>1.8710865752112107</v>
      </c>
      <c r="J172" s="47">
        <f>IFERROR((1-(ABS(D172-E172)/D172)),"")</f>
        <v>0.98507228082939213</v>
      </c>
      <c r="K172" s="3"/>
      <c r="L172" s="4"/>
    </row>
    <row r="173" spans="2:12" x14ac:dyDescent="0.3">
      <c r="B173" s="35" t="s">
        <v>153</v>
      </c>
      <c r="C173" s="13" t="s">
        <v>141</v>
      </c>
      <c r="D173" s="48">
        <v>83.033333333333303</v>
      </c>
      <c r="E173" s="48">
        <v>85.193780000000004</v>
      </c>
      <c r="F173" s="48">
        <f>IFERROR(AVERAGE(D173,E173),"")</f>
        <v>84.113556666666653</v>
      </c>
      <c r="G173" s="48">
        <f>IFERROR((D173-E173),"")</f>
        <v>-2.1604466666667008</v>
      </c>
      <c r="H173" s="48">
        <f>ABS(G173)</f>
        <v>2.1604466666667008</v>
      </c>
      <c r="I173" s="49">
        <f>POWER(G173,2)</f>
        <v>4.667529799511259</v>
      </c>
      <c r="J173" s="47">
        <f>IFERROR((1-(ABS(D173-E173)/D173)),"")</f>
        <v>0.97398097149739016</v>
      </c>
      <c r="K173" s="3"/>
      <c r="L173" s="4"/>
    </row>
    <row r="174" spans="2:12" x14ac:dyDescent="0.3">
      <c r="B174" s="35" t="s">
        <v>153</v>
      </c>
      <c r="C174" s="13" t="s">
        <v>142</v>
      </c>
      <c r="D174" s="48">
        <v>83.2</v>
      </c>
      <c r="E174" s="48">
        <v>89.270030000000006</v>
      </c>
      <c r="F174" s="48">
        <f>IFERROR(AVERAGE(D174,E174),"")</f>
        <v>86.235015000000004</v>
      </c>
      <c r="G174" s="48">
        <f>IFERROR((D174-E174),"")</f>
        <v>-6.0700300000000027</v>
      </c>
      <c r="H174" s="48">
        <f>ABS(G174)</f>
        <v>6.0700300000000027</v>
      </c>
      <c r="I174" s="49">
        <f>POWER(G174,2)</f>
        <v>36.845264200900033</v>
      </c>
      <c r="J174" s="47">
        <f>IFERROR((1-(ABS(D174-E174)/D174)),"")</f>
        <v>0.92704290865384609</v>
      </c>
      <c r="K174" s="3"/>
      <c r="L174" s="4"/>
    </row>
    <row r="175" spans="2:12" x14ac:dyDescent="0.3">
      <c r="B175" s="35" t="s">
        <v>135</v>
      </c>
      <c r="C175" s="13" t="s">
        <v>143</v>
      </c>
      <c r="D175" s="48">
        <v>83.533333333333303</v>
      </c>
      <c r="E175" s="48">
        <v>86.931889999999996</v>
      </c>
      <c r="F175" s="48">
        <f>IFERROR(AVERAGE(D175,E175),"")</f>
        <v>85.232611666666656</v>
      </c>
      <c r="G175" s="48">
        <f>IFERROR((D175-E175),"")</f>
        <v>-3.3985566666666926</v>
      </c>
      <c r="H175" s="48">
        <f>ABS(G175)</f>
        <v>3.3985566666666926</v>
      </c>
      <c r="I175" s="49">
        <f>POWER(G175,2)</f>
        <v>11.55018741654462</v>
      </c>
      <c r="J175" s="47">
        <f>IFERROR((1-(ABS(D175-E175)/D175)),"")</f>
        <v>0.95931496408619277</v>
      </c>
      <c r="K175" s="3"/>
      <c r="L175" s="4"/>
    </row>
    <row r="176" spans="2:12" x14ac:dyDescent="0.3">
      <c r="B176" s="35" t="s">
        <v>135</v>
      </c>
      <c r="C176" s="13" t="s">
        <v>144</v>
      </c>
      <c r="D176" s="48">
        <v>83.633333333333297</v>
      </c>
      <c r="E176" s="48">
        <v>83.501909999999995</v>
      </c>
      <c r="F176" s="48">
        <f>IFERROR(AVERAGE(D176,E176),"")</f>
        <v>83.567621666666639</v>
      </c>
      <c r="G176" s="48">
        <f>IFERROR((D176-E176),"")</f>
        <v>0.13142333333330214</v>
      </c>
      <c r="H176" s="48">
        <f>ABS(G176)</f>
        <v>0.13142333333330214</v>
      </c>
      <c r="I176" s="49">
        <f>POWER(G176,2)</f>
        <v>1.7272092544436245E-2</v>
      </c>
      <c r="J176" s="47">
        <f>IFERROR((1-(ABS(D176-E176)/D176)),"")</f>
        <v>0.99842857712235988</v>
      </c>
      <c r="K176" s="3"/>
      <c r="L176" s="4"/>
    </row>
    <row r="177" spans="2:12" x14ac:dyDescent="0.3">
      <c r="B177" s="35" t="s">
        <v>135</v>
      </c>
      <c r="C177" s="13" t="s">
        <v>145</v>
      </c>
      <c r="D177" s="48">
        <v>83.8</v>
      </c>
      <c r="E177" s="48">
        <v>90.240455999999995</v>
      </c>
      <c r="F177" s="48">
        <f>IFERROR(AVERAGE(D177,E177),"")</f>
        <v>87.020228000000003</v>
      </c>
      <c r="G177" s="48">
        <f>IFERROR((D177-E177),"")</f>
        <v>-6.4404559999999975</v>
      </c>
      <c r="H177" s="48">
        <f>ABS(G177)</f>
        <v>6.4404559999999975</v>
      </c>
      <c r="I177" s="49">
        <f>POWER(G177,2)</f>
        <v>41.479473487935969</v>
      </c>
      <c r="J177" s="47">
        <f>IFERROR((1-(ABS(D177-E177)/D177)),"")</f>
        <v>0.92314491646778052</v>
      </c>
      <c r="K177" s="3"/>
      <c r="L177" s="4"/>
    </row>
    <row r="178" spans="2:12" x14ac:dyDescent="0.3">
      <c r="B178" s="35" t="s">
        <v>135</v>
      </c>
      <c r="C178" s="13" t="s">
        <v>146</v>
      </c>
      <c r="D178" s="48">
        <v>84.096774193548299</v>
      </c>
      <c r="E178" s="48">
        <v>85.072074999999998</v>
      </c>
      <c r="F178" s="48">
        <f>IFERROR(AVERAGE(D178,E178),"")</f>
        <v>84.584424596774141</v>
      </c>
      <c r="G178" s="48">
        <f>IFERROR((D178-E178),"")</f>
        <v>-0.97530080645169903</v>
      </c>
      <c r="H178" s="48">
        <f>ABS(G178)</f>
        <v>0.97530080645169903</v>
      </c>
      <c r="I178" s="49">
        <f>POWER(G178,2)</f>
        <v>0.95121166306533445</v>
      </c>
      <c r="J178" s="47">
        <f>IFERROR((1-(ABS(D178-E178)/D178)),"")</f>
        <v>0.98840263713080068</v>
      </c>
      <c r="K178" s="3"/>
      <c r="L178" s="4"/>
    </row>
    <row r="179" spans="2:12" x14ac:dyDescent="0.3">
      <c r="B179" s="35" t="s">
        <v>135</v>
      </c>
      <c r="C179" s="13" t="s">
        <v>147</v>
      </c>
      <c r="D179" s="48">
        <v>84.233333333333306</v>
      </c>
      <c r="E179" s="48">
        <v>85.485596000000001</v>
      </c>
      <c r="F179" s="48">
        <f>IFERROR(AVERAGE(D179,E179),"")</f>
        <v>84.859464666666653</v>
      </c>
      <c r="G179" s="48">
        <f>IFERROR((D179-E179),"")</f>
        <v>-1.2522626666666952</v>
      </c>
      <c r="H179" s="48">
        <f>ABS(G179)</f>
        <v>1.2522626666666952</v>
      </c>
      <c r="I179" s="49">
        <f>POWER(G179,2)</f>
        <v>1.5681617863271824</v>
      </c>
      <c r="J179" s="47">
        <f>IFERROR((1-(ABS(D179-E179)/D179)),"")</f>
        <v>0.98513340720221576</v>
      </c>
      <c r="K179" s="3"/>
      <c r="L179" s="4"/>
    </row>
    <row r="180" spans="2:12" x14ac:dyDescent="0.3">
      <c r="B180" s="35" t="s">
        <v>135</v>
      </c>
      <c r="C180" s="13" t="s">
        <v>148</v>
      </c>
      <c r="D180" s="48">
        <v>84.566666666666606</v>
      </c>
      <c r="E180" s="48">
        <v>87.207279999999997</v>
      </c>
      <c r="F180" s="48">
        <f>IFERROR(AVERAGE(D180,E180),"")</f>
        <v>85.886973333333302</v>
      </c>
      <c r="G180" s="48">
        <f>IFERROR((D180-E180),"")</f>
        <v>-2.6406133333333912</v>
      </c>
      <c r="H180" s="48">
        <f>ABS(G180)</f>
        <v>2.6406133333333912</v>
      </c>
      <c r="I180" s="49">
        <f>POWER(G180,2)</f>
        <v>6.972838776178083</v>
      </c>
      <c r="J180" s="47">
        <f>IFERROR((1-(ABS(D180-E180)/D180)),"")</f>
        <v>0.9687747733543548</v>
      </c>
      <c r="K180" s="3"/>
      <c r="L180" s="4"/>
    </row>
    <row r="181" spans="2:12" x14ac:dyDescent="0.3">
      <c r="B181" s="35" t="s">
        <v>135</v>
      </c>
      <c r="C181" s="13" t="s">
        <v>149</v>
      </c>
      <c r="D181" s="48">
        <v>84.633333333333297</v>
      </c>
      <c r="E181" s="48">
        <v>84.985434999999995</v>
      </c>
      <c r="F181" s="48">
        <f>IFERROR(AVERAGE(D181,E181),"")</f>
        <v>84.809384166666646</v>
      </c>
      <c r="G181" s="48">
        <f>IFERROR((D181-E181),"")</f>
        <v>-0.35210166666669807</v>
      </c>
      <c r="H181" s="48">
        <f>ABS(G181)</f>
        <v>0.35210166666669807</v>
      </c>
      <c r="I181" s="49">
        <f>POWER(G181,2)</f>
        <v>0.12397558366946655</v>
      </c>
      <c r="J181" s="47">
        <f>IFERROR((1-(ABS(D181-E181)/D181)),"")</f>
        <v>0.99583968097676212</v>
      </c>
      <c r="K181" s="3"/>
      <c r="L181" s="4"/>
    </row>
    <row r="182" spans="2:12" x14ac:dyDescent="0.3">
      <c r="B182" s="35" t="s">
        <v>135</v>
      </c>
      <c r="C182" s="13" t="s">
        <v>9</v>
      </c>
      <c r="D182" s="48">
        <v>84.8333333333333</v>
      </c>
      <c r="E182" s="48">
        <v>89.845029999999994</v>
      </c>
      <c r="F182" s="48">
        <f>IFERROR(AVERAGE(D182,E182),"")</f>
        <v>87.339181666666647</v>
      </c>
      <c r="G182" s="48">
        <f>IFERROR((D182-E182),"")</f>
        <v>-5.011696666666694</v>
      </c>
      <c r="H182" s="48">
        <f>ABS(G182)</f>
        <v>5.011696666666694</v>
      </c>
      <c r="I182" s="49">
        <f>POWER(G182,2)</f>
        <v>25.11710347867805</v>
      </c>
      <c r="J182" s="47">
        <f>IFERROR((1-(ABS(D182-E182)/D182)),"")</f>
        <v>0.94092302554027474</v>
      </c>
      <c r="K182" s="3"/>
      <c r="L182" s="4"/>
    </row>
    <row r="183" spans="2:12" x14ac:dyDescent="0.3">
      <c r="B183" s="35" t="s">
        <v>135</v>
      </c>
      <c r="C183" s="13" t="s">
        <v>10</v>
      </c>
      <c r="D183" s="48">
        <v>85.133333333333297</v>
      </c>
      <c r="E183" s="48">
        <v>87.222300000000004</v>
      </c>
      <c r="F183" s="48">
        <f>IFERROR(AVERAGE(D183,E183),"")</f>
        <v>86.177816666666644</v>
      </c>
      <c r="G183" s="48">
        <f>IFERROR((D183-E183),"")</f>
        <v>-2.0889666666667068</v>
      </c>
      <c r="H183" s="48">
        <f>ABS(G183)</f>
        <v>2.0889666666667068</v>
      </c>
      <c r="I183" s="49">
        <f>POWER(G183,2)</f>
        <v>4.3637817344446121</v>
      </c>
      <c r="J183" s="47">
        <f>IFERROR((1-(ABS(D183-E183)/D183)),"")</f>
        <v>0.97546241190289695</v>
      </c>
      <c r="K183" s="3"/>
      <c r="L183" s="4"/>
    </row>
    <row r="184" spans="2:12" x14ac:dyDescent="0.3">
      <c r="B184" s="35" t="s">
        <v>135</v>
      </c>
      <c r="C184" s="13" t="s">
        <v>11</v>
      </c>
      <c r="D184" s="48">
        <v>85.7</v>
      </c>
      <c r="E184" s="48">
        <v>88.072624000000005</v>
      </c>
      <c r="F184" s="48">
        <f>IFERROR(AVERAGE(D184,E184),"")</f>
        <v>86.886312000000004</v>
      </c>
      <c r="G184" s="48">
        <f>IFERROR((D184-E184),"")</f>
        <v>-2.3726240000000018</v>
      </c>
      <c r="H184" s="48">
        <f>ABS(G184)</f>
        <v>2.3726240000000018</v>
      </c>
      <c r="I184" s="49">
        <f>POWER(G184,2)</f>
        <v>5.6293446453760083</v>
      </c>
      <c r="J184" s="47">
        <f>IFERROR((1-(ABS(D184-E184)/D184)),"")</f>
        <v>0.97231477246207698</v>
      </c>
      <c r="K184" s="3"/>
      <c r="L184" s="4"/>
    </row>
    <row r="185" spans="2:12" x14ac:dyDescent="0.3">
      <c r="B185" s="35" t="s">
        <v>135</v>
      </c>
      <c r="C185" s="13" t="s">
        <v>12</v>
      </c>
      <c r="D185" s="48">
        <v>85.9</v>
      </c>
      <c r="E185" s="48">
        <v>85.764300000000006</v>
      </c>
      <c r="F185" s="48">
        <f>IFERROR(AVERAGE(D185,E185),"")</f>
        <v>85.832150000000013</v>
      </c>
      <c r="G185" s="48">
        <f>IFERROR((D185-E185),"")</f>
        <v>0.13569999999999993</v>
      </c>
      <c r="H185" s="48">
        <f>ABS(G185)</f>
        <v>0.13569999999999993</v>
      </c>
      <c r="I185" s="49">
        <f>POWER(G185,2)</f>
        <v>1.8414489999999981E-2</v>
      </c>
      <c r="J185" s="47">
        <f>IFERROR((1-(ABS(D185-E185)/D185)),"")</f>
        <v>0.99842025611175789</v>
      </c>
      <c r="K185" s="3"/>
      <c r="L185" s="4"/>
    </row>
    <row r="186" spans="2:12" x14ac:dyDescent="0.3">
      <c r="B186" s="35" t="s">
        <v>135</v>
      </c>
      <c r="C186" s="13" t="s">
        <v>13</v>
      </c>
      <c r="D186" s="48">
        <v>86.233333333333306</v>
      </c>
      <c r="E186" s="48">
        <v>86.889920000000004</v>
      </c>
      <c r="F186" s="48">
        <f>IFERROR(AVERAGE(D186,E186),"")</f>
        <v>86.561626666666655</v>
      </c>
      <c r="G186" s="48">
        <f>IFERROR((D186-E186),"")</f>
        <v>-0.65658666666669774</v>
      </c>
      <c r="H186" s="48">
        <f>ABS(G186)</f>
        <v>0.65658666666669774</v>
      </c>
      <c r="I186" s="49">
        <f>POWER(G186,2)</f>
        <v>0.43110605084448522</v>
      </c>
      <c r="J186" s="47">
        <f>IFERROR((1-(ABS(D186-E186)/D186)),"")</f>
        <v>0.99238592964824079</v>
      </c>
      <c r="K186" s="3"/>
      <c r="L186" s="4"/>
    </row>
    <row r="187" spans="2:12" x14ac:dyDescent="0.3">
      <c r="B187" s="35" t="s">
        <v>135</v>
      </c>
      <c r="C187" s="13" t="s">
        <v>14</v>
      </c>
      <c r="D187" s="48">
        <v>88.1666666666666</v>
      </c>
      <c r="E187" s="48">
        <v>87.379486</v>
      </c>
      <c r="F187" s="48">
        <f>IFERROR(AVERAGE(D187,E187),"")</f>
        <v>87.773076333333307</v>
      </c>
      <c r="G187" s="48">
        <f>IFERROR((D187-E187),"")</f>
        <v>0.78718066666660036</v>
      </c>
      <c r="H187" s="48">
        <f>ABS(G187)</f>
        <v>0.78718066666660036</v>
      </c>
      <c r="I187" s="49">
        <f>POWER(G187,2)</f>
        <v>0.61965340197367336</v>
      </c>
      <c r="J187" s="47">
        <f>IFERROR((1-(ABS(D187-E187)/D187)),"")</f>
        <v>0.99107167485822378</v>
      </c>
      <c r="K187" s="3"/>
      <c r="L187" s="4"/>
    </row>
    <row r="188" spans="2:12" x14ac:dyDescent="0.3">
      <c r="B188" s="35" t="s">
        <v>135</v>
      </c>
      <c r="C188" s="13" t="s">
        <v>15</v>
      </c>
      <c r="D188" s="48">
        <v>88.2</v>
      </c>
      <c r="E188" s="48">
        <v>85.288439999999994</v>
      </c>
      <c r="F188" s="48">
        <f>IFERROR(AVERAGE(D188,E188),"")</f>
        <v>86.744219999999999</v>
      </c>
      <c r="G188" s="48">
        <f>IFERROR((D188-E188),"")</f>
        <v>2.9115600000000086</v>
      </c>
      <c r="H188" s="48">
        <f>ABS(G188)</f>
        <v>2.9115600000000086</v>
      </c>
      <c r="I188" s="49">
        <f>POWER(G188,2)</f>
        <v>8.4771816336000505</v>
      </c>
      <c r="J188" s="47">
        <f>IFERROR((1-(ABS(D188-E188)/D188)),"")</f>
        <v>0.96698911564625845</v>
      </c>
      <c r="K188" s="3"/>
      <c r="L188" s="4"/>
    </row>
    <row r="189" spans="2:12" x14ac:dyDescent="0.3">
      <c r="B189" s="35" t="s">
        <v>154</v>
      </c>
      <c r="C189" s="13" t="s">
        <v>141</v>
      </c>
      <c r="D189" s="48">
        <v>85</v>
      </c>
      <c r="E189" s="48">
        <v>86.572013999999996</v>
      </c>
      <c r="F189" s="48">
        <f>IFERROR(AVERAGE(D189,E189),"")</f>
        <v>85.786006999999998</v>
      </c>
      <c r="G189" s="48">
        <f>IFERROR((D189-E189),"")</f>
        <v>-1.5720139999999958</v>
      </c>
      <c r="H189" s="48">
        <f>ABS(G189)</f>
        <v>1.5720139999999958</v>
      </c>
      <c r="I189" s="49">
        <f>POWER(G189,2)</f>
        <v>2.4712280161959868</v>
      </c>
      <c r="J189" s="47">
        <f>IFERROR((1-(ABS(D189-E189)/D189)),"")</f>
        <v>0.98150571764705885</v>
      </c>
      <c r="K189" s="3"/>
      <c r="L189" s="4"/>
    </row>
    <row r="190" spans="2:12" x14ac:dyDescent="0.3">
      <c r="B190" s="35" t="s">
        <v>154</v>
      </c>
      <c r="C190" s="13" t="s">
        <v>142</v>
      </c>
      <c r="D190" s="48">
        <v>87.5</v>
      </c>
      <c r="E190" s="48">
        <v>85.035709999999995</v>
      </c>
      <c r="F190" s="48">
        <f>IFERROR(AVERAGE(D190,E190),"")</f>
        <v>86.267854999999997</v>
      </c>
      <c r="G190" s="48">
        <f>IFERROR((D190-E190),"")</f>
        <v>2.4642900000000054</v>
      </c>
      <c r="H190" s="48">
        <f>ABS(G190)</f>
        <v>2.4642900000000054</v>
      </c>
      <c r="I190" s="49">
        <f>POWER(G190,2)</f>
        <v>6.0727252041000268</v>
      </c>
      <c r="J190" s="47">
        <f>IFERROR((1-(ABS(D190-E190)/D190)),"")</f>
        <v>0.97183668571428561</v>
      </c>
      <c r="K190" s="3"/>
      <c r="L190" s="4"/>
    </row>
    <row r="191" spans="2:12" x14ac:dyDescent="0.3">
      <c r="B191" s="35" t="s">
        <v>136</v>
      </c>
      <c r="C191" s="13" t="s">
        <v>143</v>
      </c>
      <c r="D191" s="48">
        <v>88.4</v>
      </c>
      <c r="E191" s="48">
        <v>87.998149999999995</v>
      </c>
      <c r="F191" s="48">
        <f>IFERROR(AVERAGE(D191,E191),"")</f>
        <v>88.199074999999993</v>
      </c>
      <c r="G191" s="48">
        <f>IFERROR((D191-E191),"")</f>
        <v>0.40185000000001025</v>
      </c>
      <c r="H191" s="48">
        <f>ABS(G191)</f>
        <v>0.40185000000001025</v>
      </c>
      <c r="I191" s="49">
        <f>POWER(G191,2)</f>
        <v>0.16148342250000824</v>
      </c>
      <c r="J191" s="47">
        <f>IFERROR((1-(ABS(D191-E191)/D191)),"")</f>
        <v>0.99545418552036191</v>
      </c>
      <c r="K191" s="3"/>
      <c r="L191" s="4"/>
    </row>
    <row r="192" spans="2:12" x14ac:dyDescent="0.3">
      <c r="B192" s="35" t="s">
        <v>136</v>
      </c>
      <c r="C192" s="13" t="s">
        <v>144</v>
      </c>
      <c r="D192" s="48">
        <v>88.6666666666666</v>
      </c>
      <c r="E192" s="48">
        <v>87.542519999999996</v>
      </c>
      <c r="F192" s="48">
        <f>IFERROR(AVERAGE(D192,E192),"")</f>
        <v>88.104593333333298</v>
      </c>
      <c r="G192" s="48">
        <f>IFERROR((D192-E192),"")</f>
        <v>1.1241466666666042</v>
      </c>
      <c r="H192" s="48">
        <f>ABS(G192)</f>
        <v>1.1241466666666042</v>
      </c>
      <c r="I192" s="49">
        <f>POWER(G192,2)</f>
        <v>1.2637057281776374</v>
      </c>
      <c r="J192" s="47">
        <f>IFERROR((1-(ABS(D192-E192)/D192)),"")</f>
        <v>0.98732165413533901</v>
      </c>
      <c r="K192" s="3"/>
      <c r="L192" s="4"/>
    </row>
    <row r="193" spans="2:12" x14ac:dyDescent="0.3">
      <c r="B193" s="35" t="s">
        <v>136</v>
      </c>
      <c r="C193" s="13" t="s">
        <v>145</v>
      </c>
      <c r="D193" s="48">
        <v>88.966666666666598</v>
      </c>
      <c r="E193" s="48">
        <v>85.635490000000004</v>
      </c>
      <c r="F193" s="48">
        <f>IFERROR(AVERAGE(D193,E193),"")</f>
        <v>87.301078333333294</v>
      </c>
      <c r="G193" s="48">
        <f>IFERROR((D193-E193),"")</f>
        <v>3.3311766666665932</v>
      </c>
      <c r="H193" s="48">
        <f>ABS(G193)</f>
        <v>3.3311766666665932</v>
      </c>
      <c r="I193" s="49">
        <f>POWER(G193,2)</f>
        <v>11.096737984543955</v>
      </c>
      <c r="J193" s="47">
        <f>IFERROR((1-(ABS(D193-E193)/D193)),"")</f>
        <v>0.96255702510303565</v>
      </c>
      <c r="K193" s="3"/>
      <c r="L193" s="4"/>
    </row>
    <row r="194" spans="2:12" x14ac:dyDescent="0.3">
      <c r="B194" s="35" t="s">
        <v>136</v>
      </c>
      <c r="C194" s="13" t="s">
        <v>146</v>
      </c>
      <c r="D194" s="48">
        <v>89.033333333333303</v>
      </c>
      <c r="E194" s="48">
        <v>84.606949999999998</v>
      </c>
      <c r="F194" s="48">
        <f>IFERROR(AVERAGE(D194,E194),"")</f>
        <v>86.820141666666643</v>
      </c>
      <c r="G194" s="48">
        <f>IFERROR((D194-E194),"")</f>
        <v>4.4263833333333054</v>
      </c>
      <c r="H194" s="48">
        <f>ABS(G194)</f>
        <v>4.4263833333333054</v>
      </c>
      <c r="I194" s="49">
        <f>POWER(G194,2)</f>
        <v>19.592869413610863</v>
      </c>
      <c r="J194" s="47">
        <f>IFERROR((1-(ABS(D194-E194)/D194)),"")</f>
        <v>0.95028397603893699</v>
      </c>
      <c r="K194" s="3"/>
      <c r="L194" s="4"/>
    </row>
    <row r="195" spans="2:12" x14ac:dyDescent="0.3">
      <c r="B195" s="35" t="s">
        <v>136</v>
      </c>
      <c r="C195" s="13" t="s">
        <v>147</v>
      </c>
      <c r="D195" s="48">
        <v>89.066666666666606</v>
      </c>
      <c r="E195" s="48">
        <v>94.6143</v>
      </c>
      <c r="F195" s="48">
        <f>IFERROR(AVERAGE(D195,E195),"")</f>
        <v>91.84048333333331</v>
      </c>
      <c r="G195" s="48">
        <f>IFERROR((D195-E195),"")</f>
        <v>-5.547633333333394</v>
      </c>
      <c r="H195" s="48">
        <f>ABS(G195)</f>
        <v>5.547633333333394</v>
      </c>
      <c r="I195" s="49">
        <f>POWER(G195,2)</f>
        <v>30.776235601111786</v>
      </c>
      <c r="J195" s="47">
        <f>IFERROR((1-(ABS(D195-E195)/D195)),"")</f>
        <v>0.93771369760478973</v>
      </c>
      <c r="K195" s="3"/>
      <c r="L195" s="4"/>
    </row>
    <row r="196" spans="2:12" x14ac:dyDescent="0.3">
      <c r="B196" s="35" t="s">
        <v>136</v>
      </c>
      <c r="C196" s="13" t="s">
        <v>148</v>
      </c>
      <c r="D196" s="48">
        <v>89.266666666666595</v>
      </c>
      <c r="E196" s="48">
        <v>94.455119999999994</v>
      </c>
      <c r="F196" s="48">
        <f>IFERROR(AVERAGE(D196,E196),"")</f>
        <v>91.860893333333294</v>
      </c>
      <c r="G196" s="48">
        <f>IFERROR((D196-E196),"")</f>
        <v>-5.1884533333333991</v>
      </c>
      <c r="H196" s="48">
        <f>ABS(G196)</f>
        <v>5.1884533333333991</v>
      </c>
      <c r="I196" s="49">
        <f>POWER(G196,2)</f>
        <v>26.920047992178461</v>
      </c>
      <c r="J196" s="47">
        <f>IFERROR((1-(ABS(D196-E196)/D196)),"")</f>
        <v>0.94187692307692228</v>
      </c>
      <c r="K196" s="3"/>
      <c r="L196" s="4"/>
    </row>
    <row r="197" spans="2:12" x14ac:dyDescent="0.3">
      <c r="B197" s="35" t="s">
        <v>136</v>
      </c>
      <c r="C197" s="13" t="s">
        <v>149</v>
      </c>
      <c r="D197" s="48">
        <v>89.6666666666666</v>
      </c>
      <c r="E197" s="48">
        <v>95.724519999999998</v>
      </c>
      <c r="F197" s="48">
        <f>IFERROR(AVERAGE(D197,E197),"")</f>
        <v>92.695593333333306</v>
      </c>
      <c r="G197" s="48">
        <f>IFERROR((D197-E197),"")</f>
        <v>-6.0578533333333979</v>
      </c>
      <c r="H197" s="48">
        <f>ABS(G197)</f>
        <v>6.0578533333333979</v>
      </c>
      <c r="I197" s="49">
        <f>POWER(G197,2)</f>
        <v>36.697587008178559</v>
      </c>
      <c r="J197" s="47">
        <f>IFERROR((1-(ABS(D197-E197)/D197)),"")</f>
        <v>0.93244029739776879</v>
      </c>
      <c r="K197" s="3"/>
      <c r="L197" s="4"/>
    </row>
    <row r="198" spans="2:12" x14ac:dyDescent="0.3">
      <c r="B198" s="35" t="s">
        <v>136</v>
      </c>
      <c r="C198" s="13" t="s">
        <v>9</v>
      </c>
      <c r="D198" s="48">
        <v>89.8333333333333</v>
      </c>
      <c r="E198" s="48">
        <v>89.618065000000001</v>
      </c>
      <c r="F198" s="48">
        <f>IFERROR(AVERAGE(D198,E198),"")</f>
        <v>89.725699166666658</v>
      </c>
      <c r="G198" s="48">
        <f>IFERROR((D198-E198),"")</f>
        <v>0.21526833333329876</v>
      </c>
      <c r="H198" s="48">
        <f>ABS(G198)</f>
        <v>0.21526833333329876</v>
      </c>
      <c r="I198" s="49">
        <f>POWER(G198,2)</f>
        <v>4.6340455336096223E-2</v>
      </c>
      <c r="J198" s="47">
        <f>IFERROR((1-(ABS(D198-E198)/D198)),"")</f>
        <v>0.99760369202226384</v>
      </c>
      <c r="K198" s="3"/>
      <c r="L198" s="4"/>
    </row>
    <row r="199" spans="2:12" x14ac:dyDescent="0.3">
      <c r="B199" s="35" t="s">
        <v>136</v>
      </c>
      <c r="C199" s="13" t="s">
        <v>10</v>
      </c>
      <c r="D199" s="48">
        <v>90.1</v>
      </c>
      <c r="E199" s="48">
        <v>89.210599999999999</v>
      </c>
      <c r="F199" s="48">
        <f>IFERROR(AVERAGE(D199,E199),"")</f>
        <v>89.655299999999997</v>
      </c>
      <c r="G199" s="48">
        <f>IFERROR((D199-E199),"")</f>
        <v>0.88939999999999486</v>
      </c>
      <c r="H199" s="48">
        <f>ABS(G199)</f>
        <v>0.88939999999999486</v>
      </c>
      <c r="I199" s="49">
        <f>POWER(G199,2)</f>
        <v>0.79103235999999089</v>
      </c>
      <c r="J199" s="47">
        <f>IFERROR((1-(ABS(D199-E199)/D199)),"")</f>
        <v>0.99012874583795785</v>
      </c>
      <c r="K199" s="3"/>
      <c r="L199" s="4"/>
    </row>
    <row r="200" spans="2:12" x14ac:dyDescent="0.3">
      <c r="B200" s="35" t="s">
        <v>136</v>
      </c>
      <c r="C200" s="13" t="s">
        <v>11</v>
      </c>
      <c r="D200" s="48">
        <v>90.566666666666606</v>
      </c>
      <c r="E200" s="48">
        <v>90.288709999999995</v>
      </c>
      <c r="F200" s="48">
        <f>IFERROR(AVERAGE(D200,E200),"")</f>
        <v>90.427688333333293</v>
      </c>
      <c r="G200" s="48">
        <f>IFERROR((D200-E200),"")</f>
        <v>0.27795666666661134</v>
      </c>
      <c r="H200" s="48">
        <f>ABS(G200)</f>
        <v>0.27795666666661134</v>
      </c>
      <c r="I200" s="49">
        <f>POWER(G200,2)</f>
        <v>7.7259908544413683E-2</v>
      </c>
      <c r="J200" s="47">
        <f>IFERROR((1-(ABS(D200-E200)/D200)),"")</f>
        <v>0.99693091645196974</v>
      </c>
      <c r="K200" s="3"/>
      <c r="L200" s="4"/>
    </row>
    <row r="201" spans="2:12" x14ac:dyDescent="0.3">
      <c r="B201" s="35" t="s">
        <v>136</v>
      </c>
      <c r="C201" s="13" t="s">
        <v>12</v>
      </c>
      <c r="D201" s="48">
        <v>91.290322580645096</v>
      </c>
      <c r="E201" s="48">
        <v>91.548164</v>
      </c>
      <c r="F201" s="48">
        <f>IFERROR(AVERAGE(D201,E201),"")</f>
        <v>91.419243290322555</v>
      </c>
      <c r="G201" s="48">
        <f>IFERROR((D201-E201),"")</f>
        <v>-0.25784141935490368</v>
      </c>
      <c r="H201" s="48">
        <f>ABS(G201)</f>
        <v>0.25784141935490368</v>
      </c>
      <c r="I201" s="49">
        <f>POWER(G201,2)</f>
        <v>6.6482197534951298E-2</v>
      </c>
      <c r="J201" s="47">
        <f>IFERROR((1-(ABS(D201-E201)/D201)),"")</f>
        <v>0.99717558869257883</v>
      </c>
      <c r="K201" s="3"/>
      <c r="L201" s="4"/>
    </row>
    <row r="202" spans="2:12" x14ac:dyDescent="0.3">
      <c r="B202" s="35" t="s">
        <v>136</v>
      </c>
      <c r="C202" s="13" t="s">
        <v>13</v>
      </c>
      <c r="D202" s="48">
        <v>92.0322580645161</v>
      </c>
      <c r="E202" s="48">
        <v>95.19068</v>
      </c>
      <c r="F202" s="48">
        <f>IFERROR(AVERAGE(D202,E202),"")</f>
        <v>93.611469032258043</v>
      </c>
      <c r="G202" s="48">
        <f>IFERROR((D202-E202),"")</f>
        <v>-3.1584219354839007</v>
      </c>
      <c r="H202" s="48">
        <f>ABS(G202)</f>
        <v>3.1584219354839007</v>
      </c>
      <c r="I202" s="49">
        <f>POWER(G202,2)</f>
        <v>9.97562912254587</v>
      </c>
      <c r="J202" s="47">
        <f>IFERROR((1-(ABS(D202-E202)/D202)),"")</f>
        <v>0.96568135997195903</v>
      </c>
      <c r="K202" s="3"/>
      <c r="L202" s="4"/>
    </row>
    <row r="203" spans="2:12" x14ac:dyDescent="0.3">
      <c r="B203" s="35" t="s">
        <v>136</v>
      </c>
      <c r="C203" s="13" t="s">
        <v>14</v>
      </c>
      <c r="D203" s="48">
        <v>92.774193548387004</v>
      </c>
      <c r="E203" s="48">
        <v>91.842780000000005</v>
      </c>
      <c r="F203" s="48">
        <f>IFERROR(AVERAGE(D203,E203),"")</f>
        <v>92.308486774193511</v>
      </c>
      <c r="G203" s="48">
        <f>IFERROR((D203-E203),"")</f>
        <v>0.93141354838699897</v>
      </c>
      <c r="H203" s="48">
        <f>ABS(G203)</f>
        <v>0.93141354838699897</v>
      </c>
      <c r="I203" s="49">
        <f>POWER(G203,2)</f>
        <v>0.86753119811886048</v>
      </c>
      <c r="J203" s="47">
        <f>IFERROR((1-(ABS(D203-E203)/D203)),"")</f>
        <v>0.98996042420027919</v>
      </c>
      <c r="K203" s="3"/>
      <c r="L203" s="4"/>
    </row>
    <row r="204" spans="2:12" x14ac:dyDescent="0.3">
      <c r="B204" s="35" t="s">
        <v>136</v>
      </c>
      <c r="C204" s="13" t="s">
        <v>15</v>
      </c>
      <c r="D204" s="48">
        <v>93.1</v>
      </c>
      <c r="E204" s="48">
        <v>86.309529999999995</v>
      </c>
      <c r="F204" s="48">
        <f>IFERROR(AVERAGE(D204,E204),"")</f>
        <v>89.704764999999995</v>
      </c>
      <c r="G204" s="48">
        <f>IFERROR((D204-E204),"")</f>
        <v>6.7904699999999991</v>
      </c>
      <c r="H204" s="48">
        <f>ABS(G204)</f>
        <v>6.7904699999999991</v>
      </c>
      <c r="I204" s="49">
        <f>POWER(G204,2)</f>
        <v>46.110482820899989</v>
      </c>
      <c r="J204" s="47">
        <f>IFERROR((1-(ABS(D204-E204)/D204)),"")</f>
        <v>0.92706262083780877</v>
      </c>
      <c r="K204" s="3"/>
      <c r="L204" s="4"/>
    </row>
    <row r="205" spans="2:12" x14ac:dyDescent="0.3">
      <c r="B205" s="35" t="s">
        <v>155</v>
      </c>
      <c r="C205" s="13" t="s">
        <v>141</v>
      </c>
      <c r="D205" s="48">
        <v>69.5</v>
      </c>
      <c r="E205" s="48">
        <v>67.255229999999997</v>
      </c>
      <c r="F205" s="48">
        <f>IFERROR(AVERAGE(D205,E205),"")</f>
        <v>68.377614999999992</v>
      </c>
      <c r="G205" s="48">
        <f>IFERROR((D205-E205),"")</f>
        <v>2.2447700000000026</v>
      </c>
      <c r="H205" s="48">
        <f>ABS(G205)</f>
        <v>2.2447700000000026</v>
      </c>
      <c r="I205" s="49">
        <f>POWER(G205,2)</f>
        <v>5.0389923529000118</v>
      </c>
      <c r="J205" s="47">
        <f>IFERROR((1-(ABS(D205-E205)/D205)),"")</f>
        <v>0.96770115107913668</v>
      </c>
      <c r="K205" s="3"/>
      <c r="L205" s="4"/>
    </row>
    <row r="206" spans="2:12" x14ac:dyDescent="0.3">
      <c r="B206" s="35" t="s">
        <v>155</v>
      </c>
      <c r="C206" s="13" t="s">
        <v>142</v>
      </c>
      <c r="D206" s="48">
        <v>71.3888888888889</v>
      </c>
      <c r="E206" s="48">
        <v>65.749250000000004</v>
      </c>
      <c r="F206" s="48">
        <f>IFERROR(AVERAGE(D206,E206),"")</f>
        <v>68.569069444444452</v>
      </c>
      <c r="G206" s="48">
        <f>IFERROR((D206-E206),"")</f>
        <v>5.6396388888888964</v>
      </c>
      <c r="H206" s="48">
        <f>ABS(G206)</f>
        <v>5.6396388888888964</v>
      </c>
      <c r="I206" s="49">
        <f>POWER(G206,2)</f>
        <v>31.805526797067987</v>
      </c>
      <c r="J206" s="47">
        <f>IFERROR((1-(ABS(D206-E206)/D206)),"")</f>
        <v>0.92100116731517501</v>
      </c>
      <c r="K206" s="3"/>
      <c r="L206" s="4"/>
    </row>
    <row r="207" spans="2:12" x14ac:dyDescent="0.3">
      <c r="B207" s="35" t="s">
        <v>137</v>
      </c>
      <c r="C207" s="13" t="s">
        <v>143</v>
      </c>
      <c r="D207" s="48">
        <v>72.5</v>
      </c>
      <c r="E207" s="48">
        <v>69.017364999999998</v>
      </c>
      <c r="F207" s="48">
        <f>IFERROR(AVERAGE(D207,E207),"")</f>
        <v>70.758682499999992</v>
      </c>
      <c r="G207" s="48">
        <f>IFERROR((D207-E207),"")</f>
        <v>3.4826350000000019</v>
      </c>
      <c r="H207" s="48">
        <f>ABS(G207)</f>
        <v>3.4826350000000019</v>
      </c>
      <c r="I207" s="49">
        <f>POWER(G207,2)</f>
        <v>12.128746543225013</v>
      </c>
      <c r="J207" s="47">
        <f>IFERROR((1-(ABS(D207-E207)/D207)),"")</f>
        <v>0.95196365517241377</v>
      </c>
      <c r="K207" s="3"/>
      <c r="L207" s="4"/>
    </row>
    <row r="208" spans="2:12" x14ac:dyDescent="0.3">
      <c r="B208" s="35" t="s">
        <v>137</v>
      </c>
      <c r="C208" s="13" t="s">
        <v>144</v>
      </c>
      <c r="D208" s="48">
        <v>73.764705882352899</v>
      </c>
      <c r="E208" s="48">
        <v>71.137240000000006</v>
      </c>
      <c r="F208" s="48">
        <f>IFERROR(AVERAGE(D208,E208),"")</f>
        <v>72.450972941176445</v>
      </c>
      <c r="G208" s="48">
        <f>IFERROR((D208-E208),"")</f>
        <v>2.6274658823528938</v>
      </c>
      <c r="H208" s="48">
        <f>ABS(G208)</f>
        <v>2.6274658823528938</v>
      </c>
      <c r="I208" s="49">
        <f>POWER(G208,2)</f>
        <v>6.9035769629284705</v>
      </c>
      <c r="J208" s="47">
        <f>IFERROR((1-(ABS(D208-E208)/D208)),"")</f>
        <v>0.96438044657097355</v>
      </c>
      <c r="K208" s="3"/>
      <c r="L208" s="4"/>
    </row>
    <row r="209" spans="2:12" x14ac:dyDescent="0.3">
      <c r="B209" s="35" t="s">
        <v>137</v>
      </c>
      <c r="C209" s="13" t="s">
        <v>145</v>
      </c>
      <c r="D209" s="48">
        <v>74.516129032257993</v>
      </c>
      <c r="E209" s="48">
        <v>68.768585000000002</v>
      </c>
      <c r="F209" s="48">
        <f>IFERROR(AVERAGE(D209,E209),"")</f>
        <v>71.642357016128997</v>
      </c>
      <c r="G209" s="48">
        <f>IFERROR((D209-E209),"")</f>
        <v>5.7475440322579914</v>
      </c>
      <c r="H209" s="48">
        <f>ABS(G209)</f>
        <v>5.7475440322579914</v>
      </c>
      <c r="I209" s="49">
        <f>POWER(G209,2)</f>
        <v>33.034262402744453</v>
      </c>
      <c r="J209" s="47">
        <f>IFERROR((1-(ABS(D209-E209)/D209)),"")</f>
        <v>0.92286845670995765</v>
      </c>
      <c r="K209" s="3"/>
      <c r="L209" s="4"/>
    </row>
    <row r="210" spans="2:12" x14ac:dyDescent="0.3">
      <c r="B210" s="35" t="s">
        <v>137</v>
      </c>
      <c r="C210" s="13" t="s">
        <v>146</v>
      </c>
      <c r="D210" s="48">
        <v>74.71875</v>
      </c>
      <c r="E210" s="48">
        <v>72.353545999999994</v>
      </c>
      <c r="F210" s="48">
        <f>IFERROR(AVERAGE(D210,E210),"")</f>
        <v>73.536147999999997</v>
      </c>
      <c r="G210" s="48">
        <f>IFERROR((D210-E210),"")</f>
        <v>2.3652040000000056</v>
      </c>
      <c r="H210" s="48">
        <f>ABS(G210)</f>
        <v>2.3652040000000056</v>
      </c>
      <c r="I210" s="49">
        <f>POWER(G210,2)</f>
        <v>5.5941899616160269</v>
      </c>
      <c r="J210" s="47">
        <f>IFERROR((1-(ABS(D210-E210)/D210)),"")</f>
        <v>0.9683452413216227</v>
      </c>
      <c r="K210" s="3"/>
      <c r="L210" s="4"/>
    </row>
    <row r="211" spans="2:12" x14ac:dyDescent="0.3">
      <c r="B211" s="35" t="s">
        <v>137</v>
      </c>
      <c r="C211" s="13" t="s">
        <v>147</v>
      </c>
      <c r="D211" s="48">
        <v>75.935483870967701</v>
      </c>
      <c r="E211" s="48">
        <v>74.186806000000004</v>
      </c>
      <c r="F211" s="48">
        <f>IFERROR(AVERAGE(D211,E211),"")</f>
        <v>75.061144935483853</v>
      </c>
      <c r="G211" s="48">
        <f>IFERROR((D211-E211),"")</f>
        <v>1.7486778709676969</v>
      </c>
      <c r="H211" s="48">
        <f>ABS(G211)</f>
        <v>1.7486778709676969</v>
      </c>
      <c r="I211" s="49">
        <f>POWER(G211,2)</f>
        <v>3.0578742964121171</v>
      </c>
      <c r="J211" s="47">
        <f>IFERROR((1-(ABS(D211-E211)/D211)),"")</f>
        <v>0.97697153186066332</v>
      </c>
      <c r="K211" s="3"/>
      <c r="L211" s="4"/>
    </row>
    <row r="212" spans="2:12" x14ac:dyDescent="0.3">
      <c r="B212" s="35" t="s">
        <v>137</v>
      </c>
      <c r="C212" s="13" t="s">
        <v>148</v>
      </c>
      <c r="D212" s="48">
        <v>76.2</v>
      </c>
      <c r="E212" s="48">
        <v>74.075900000000004</v>
      </c>
      <c r="F212" s="48">
        <f>IFERROR(AVERAGE(D212,E212),"")</f>
        <v>75.137950000000004</v>
      </c>
      <c r="G212" s="48">
        <f>IFERROR((D212-E212),"")</f>
        <v>2.1240999999999985</v>
      </c>
      <c r="H212" s="48">
        <f>ABS(G212)</f>
        <v>2.1240999999999985</v>
      </c>
      <c r="I212" s="49">
        <f>POWER(G212,2)</f>
        <v>4.5118008099999942</v>
      </c>
      <c r="J212" s="47">
        <f>IFERROR((1-(ABS(D212-E212)/D212)),"")</f>
        <v>0.97212467191601049</v>
      </c>
      <c r="K212" s="3"/>
      <c r="L212" s="4"/>
    </row>
    <row r="213" spans="2:12" x14ac:dyDescent="0.3">
      <c r="B213" s="35" t="s">
        <v>137</v>
      </c>
      <c r="C213" s="13" t="s">
        <v>149</v>
      </c>
      <c r="D213" s="48">
        <v>76.483870967741893</v>
      </c>
      <c r="E213" s="48">
        <v>76.762299999999996</v>
      </c>
      <c r="F213" s="48">
        <f>IFERROR(AVERAGE(D213,E213),"")</f>
        <v>76.623085483870938</v>
      </c>
      <c r="G213" s="48">
        <f>IFERROR((D213-E213),"")</f>
        <v>-0.27842903225810289</v>
      </c>
      <c r="H213" s="48">
        <f>ABS(G213)</f>
        <v>0.27842903225810289</v>
      </c>
      <c r="I213" s="49">
        <f>POWER(G213,2)</f>
        <v>7.7522726004183695E-2</v>
      </c>
      <c r="J213" s="47">
        <f>IFERROR((1-(ABS(D213-E213)/D213)),"")</f>
        <v>0.99635963728384602</v>
      </c>
      <c r="K213" s="3"/>
      <c r="L213" s="4"/>
    </row>
    <row r="214" spans="2:12" x14ac:dyDescent="0.3">
      <c r="B214" s="35" t="s">
        <v>137</v>
      </c>
      <c r="C214" s="13" t="s">
        <v>9</v>
      </c>
      <c r="D214" s="48">
        <v>76.6875</v>
      </c>
      <c r="E214" s="48">
        <v>72.746920000000003</v>
      </c>
      <c r="F214" s="48">
        <f>IFERROR(AVERAGE(D214,E214),"")</f>
        <v>74.717209999999994</v>
      </c>
      <c r="G214" s="48">
        <f>IFERROR((D214-E214),"")</f>
        <v>3.9405799999999971</v>
      </c>
      <c r="H214" s="48">
        <f>ABS(G214)</f>
        <v>3.9405799999999971</v>
      </c>
      <c r="I214" s="49">
        <f>POWER(G214,2)</f>
        <v>15.528170736399977</v>
      </c>
      <c r="J214" s="47">
        <f>IFERROR((1-(ABS(D214-E214)/D214)),"")</f>
        <v>0.94861509372453146</v>
      </c>
      <c r="K214" s="3"/>
      <c r="L214" s="4"/>
    </row>
    <row r="215" spans="2:12" x14ac:dyDescent="0.3">
      <c r="B215" s="35" t="s">
        <v>137</v>
      </c>
      <c r="C215" s="13" t="s">
        <v>10</v>
      </c>
      <c r="D215" s="48">
        <v>76.766666666666595</v>
      </c>
      <c r="E215" s="48">
        <v>71.452039999999997</v>
      </c>
      <c r="F215" s="48">
        <f>IFERROR(AVERAGE(D215,E215),"")</f>
        <v>74.109353333333303</v>
      </c>
      <c r="G215" s="48">
        <f>IFERROR((D215-E215),"")</f>
        <v>5.314626666666598</v>
      </c>
      <c r="H215" s="48">
        <f>ABS(G215)</f>
        <v>5.314626666666598</v>
      </c>
      <c r="I215" s="49">
        <f>POWER(G215,2)</f>
        <v>28.245256606043714</v>
      </c>
      <c r="J215" s="47">
        <f>IFERROR((1-(ABS(D215-E215)/D215)),"")</f>
        <v>0.93076908380373513</v>
      </c>
      <c r="K215" s="3"/>
      <c r="L215" s="4"/>
    </row>
    <row r="216" spans="2:12" x14ac:dyDescent="0.3">
      <c r="B216" s="35" t="s">
        <v>137</v>
      </c>
      <c r="C216" s="13" t="s">
        <v>11</v>
      </c>
      <c r="D216" s="48">
        <v>77.0833333333333</v>
      </c>
      <c r="E216" s="48">
        <v>70.307770000000005</v>
      </c>
      <c r="F216" s="48">
        <f>IFERROR(AVERAGE(D216,E216),"")</f>
        <v>73.69555166666666</v>
      </c>
      <c r="G216" s="48">
        <f>IFERROR((D216-E216),"")</f>
        <v>6.7755633333332952</v>
      </c>
      <c r="H216" s="48">
        <f>ABS(G216)</f>
        <v>6.7755633333332952</v>
      </c>
      <c r="I216" s="49">
        <f>POWER(G216,2)</f>
        <v>45.908258484010595</v>
      </c>
      <c r="J216" s="47">
        <f>IFERROR((1-(ABS(D216-E216)/D216)),"")</f>
        <v>0.91210080000000049</v>
      </c>
      <c r="K216" s="3"/>
      <c r="L216" s="4"/>
    </row>
    <row r="217" spans="2:12" x14ac:dyDescent="0.3">
      <c r="B217" s="35" t="s">
        <v>137</v>
      </c>
      <c r="C217" s="13" t="s">
        <v>12</v>
      </c>
      <c r="D217" s="48">
        <v>77.121212121212096</v>
      </c>
      <c r="E217" s="48">
        <v>70.844840000000005</v>
      </c>
      <c r="F217" s="48">
        <f>IFERROR(AVERAGE(D217,E217),"")</f>
        <v>73.983026060606051</v>
      </c>
      <c r="G217" s="48">
        <f>IFERROR((D217-E217),"")</f>
        <v>6.2763721212120913</v>
      </c>
      <c r="H217" s="48">
        <f>ABS(G217)</f>
        <v>6.2763721212120913</v>
      </c>
      <c r="I217" s="49">
        <f>POWER(G217,2)</f>
        <v>39.392847003928367</v>
      </c>
      <c r="J217" s="47">
        <f>IFERROR((1-(ABS(D217-E217)/D217)),"")</f>
        <v>0.91861678585461726</v>
      </c>
      <c r="K217" s="3"/>
      <c r="L217" s="4"/>
    </row>
    <row r="218" spans="2:12" x14ac:dyDescent="0.3">
      <c r="B218" s="35" t="s">
        <v>137</v>
      </c>
      <c r="C218" s="13" t="s">
        <v>13</v>
      </c>
      <c r="D218" s="48">
        <v>77.181818181818102</v>
      </c>
      <c r="E218" s="48">
        <v>74.255679999999998</v>
      </c>
      <c r="F218" s="48">
        <f>IFERROR(AVERAGE(D218,E218),"")</f>
        <v>75.718749090909057</v>
      </c>
      <c r="G218" s="48">
        <f>IFERROR((D218-E218),"")</f>
        <v>2.9261381818181036</v>
      </c>
      <c r="H218" s="48">
        <f>ABS(G218)</f>
        <v>2.9261381818181036</v>
      </c>
      <c r="I218" s="49">
        <f>POWER(G218,2)</f>
        <v>8.5622846590937574</v>
      </c>
      <c r="J218" s="47">
        <f>IFERROR((1-(ABS(D218-E218)/D218)),"")</f>
        <v>0.962087726737339</v>
      </c>
      <c r="K218" s="3"/>
      <c r="L218" s="4"/>
    </row>
    <row r="219" spans="2:12" x14ac:dyDescent="0.3">
      <c r="B219" s="35" t="s">
        <v>137</v>
      </c>
      <c r="C219" s="13" t="s">
        <v>14</v>
      </c>
      <c r="D219" s="48">
        <v>77.515151515151501</v>
      </c>
      <c r="E219" s="48">
        <v>72.704759999999993</v>
      </c>
      <c r="F219" s="48">
        <f>IFERROR(AVERAGE(D219,E219),"")</f>
        <v>75.109955757575747</v>
      </c>
      <c r="G219" s="48">
        <f>IFERROR((D219-E219),"")</f>
        <v>4.8103915151515082</v>
      </c>
      <c r="H219" s="48">
        <f>ABS(G219)</f>
        <v>4.8103915151515082</v>
      </c>
      <c r="I219" s="49">
        <f>POWER(G219,2)</f>
        <v>23.139866529041623</v>
      </c>
      <c r="J219" s="47">
        <f>IFERROR((1-(ABS(D219-E219)/D219)),"")</f>
        <v>0.93794256450351843</v>
      </c>
      <c r="K219" s="3"/>
      <c r="L219" s="4"/>
    </row>
    <row r="220" spans="2:12" x14ac:dyDescent="0.3">
      <c r="B220" s="35" t="s">
        <v>137</v>
      </c>
      <c r="C220" s="13" t="s">
        <v>15</v>
      </c>
      <c r="D220" s="48">
        <v>77.71875</v>
      </c>
      <c r="E220" s="48">
        <v>69.291259999999994</v>
      </c>
      <c r="F220" s="48">
        <f>IFERROR(AVERAGE(D220,E220),"")</f>
        <v>73.505004999999997</v>
      </c>
      <c r="G220" s="48">
        <f>IFERROR((D220-E220),"")</f>
        <v>8.4274900000000059</v>
      </c>
      <c r="H220" s="48">
        <f>ABS(G220)</f>
        <v>8.4274900000000059</v>
      </c>
      <c r="I220" s="49">
        <f>POWER(G220,2)</f>
        <v>71.022587700100104</v>
      </c>
      <c r="J220" s="47">
        <f>IFERROR((1-(ABS(D220-E220)/D220)),"")</f>
        <v>0.8915642621632488</v>
      </c>
      <c r="K220" s="3"/>
      <c r="L220" s="4"/>
    </row>
    <row r="221" spans="2:12" x14ac:dyDescent="0.3">
      <c r="B221" s="35" t="s">
        <v>156</v>
      </c>
      <c r="C221" s="13" t="s">
        <v>141</v>
      </c>
      <c r="D221" s="48">
        <v>63.157894740000003</v>
      </c>
      <c r="E221" s="48">
        <v>60.594529999999999</v>
      </c>
      <c r="F221" s="48">
        <f>IFERROR(AVERAGE(D221,E221),"")</f>
        <v>61.876212370000005</v>
      </c>
      <c r="G221" s="48">
        <f>IFERROR((D221-E221),"")</f>
        <v>2.5633647400000044</v>
      </c>
      <c r="H221" s="48">
        <f>ABS(G221)</f>
        <v>2.5633647400000044</v>
      </c>
      <c r="I221" s="49">
        <f>POWER(G221,2)</f>
        <v>6.5708387902752898</v>
      </c>
      <c r="J221" s="47">
        <f>IFERROR((1-(ABS(D221-E221)/D221)),"")</f>
        <v>0.95941339161869599</v>
      </c>
      <c r="K221" s="3"/>
      <c r="L221" s="4"/>
    </row>
    <row r="222" spans="2:12" x14ac:dyDescent="0.3">
      <c r="B222" s="35" t="s">
        <v>156</v>
      </c>
      <c r="C222" s="13" t="s">
        <v>142</v>
      </c>
      <c r="D222" s="48">
        <v>63.206896550000003</v>
      </c>
      <c r="E222" s="48">
        <v>63.394176000000002</v>
      </c>
      <c r="F222" s="48">
        <f>IFERROR(AVERAGE(D222,E222),"")</f>
        <v>63.300536274999999</v>
      </c>
      <c r="G222" s="48">
        <f>IFERROR((D222-E222),"")</f>
        <v>-0.18727944999999835</v>
      </c>
      <c r="H222" s="48">
        <f>ABS(G222)</f>
        <v>0.18727944999999835</v>
      </c>
      <c r="I222" s="49">
        <f>POWER(G222,2)</f>
        <v>3.5073592392301879E-2</v>
      </c>
      <c r="J222" s="47">
        <f>IFERROR((1-(ABS(D222-E222)/D222)),"")</f>
        <v>0.99703704088917178</v>
      </c>
      <c r="K222" s="3"/>
      <c r="L222" s="4"/>
    </row>
    <row r="223" spans="2:12" x14ac:dyDescent="0.3">
      <c r="B223" s="35" t="s">
        <v>138</v>
      </c>
      <c r="C223" s="13" t="s">
        <v>143</v>
      </c>
      <c r="D223" s="48">
        <v>63.755102039999997</v>
      </c>
      <c r="E223" s="48">
        <v>61.909523</v>
      </c>
      <c r="F223" s="48">
        <f>IFERROR(AVERAGE(D223,E223),"")</f>
        <v>62.832312520000002</v>
      </c>
      <c r="G223" s="48">
        <f>IFERROR((D223-E223),"")</f>
        <v>1.845579039999997</v>
      </c>
      <c r="H223" s="48">
        <f>ABS(G223)</f>
        <v>1.845579039999997</v>
      </c>
      <c r="I223" s="49">
        <f>POWER(G223,2)</f>
        <v>3.4061619928873101</v>
      </c>
      <c r="J223" s="47">
        <f>IFERROR((1-(ABS(D223-E223)/D223)),"")</f>
        <v>0.97105205731076893</v>
      </c>
      <c r="K223" s="3"/>
      <c r="L223" s="4"/>
    </row>
    <row r="224" spans="2:12" x14ac:dyDescent="0.3">
      <c r="B224" s="35" t="s">
        <v>138</v>
      </c>
      <c r="C224" s="13" t="s">
        <v>144</v>
      </c>
      <c r="D224" s="48">
        <v>63.775510199999999</v>
      </c>
      <c r="E224" s="48">
        <v>64.059629999999999</v>
      </c>
      <c r="F224" s="48">
        <f>IFERROR(AVERAGE(D224,E224),"")</f>
        <v>63.917570099999999</v>
      </c>
      <c r="G224" s="48">
        <f>IFERROR((D224-E224),"")</f>
        <v>-0.28411979999999915</v>
      </c>
      <c r="H224" s="48">
        <f>ABS(G224)</f>
        <v>0.28411979999999915</v>
      </c>
      <c r="I224" s="49">
        <f>POWER(G224,2)</f>
        <v>8.0724060752039514E-2</v>
      </c>
      <c r="J224" s="47">
        <f>IFERROR((1-(ABS(D224-E224)/D224)),"")</f>
        <v>0.9955450015357149</v>
      </c>
      <c r="K224" s="3"/>
      <c r="L224" s="4"/>
    </row>
    <row r="225" spans="2:12" x14ac:dyDescent="0.3">
      <c r="B225" s="35" t="s">
        <v>138</v>
      </c>
      <c r="C225" s="13" t="s">
        <v>145</v>
      </c>
      <c r="D225" s="48">
        <v>63.795918370000003</v>
      </c>
      <c r="E225" s="48">
        <v>62.993682999999997</v>
      </c>
      <c r="F225" s="48">
        <f>IFERROR(AVERAGE(D225,E225),"")</f>
        <v>63.394800685</v>
      </c>
      <c r="G225" s="48">
        <f>IFERROR((D225-E225),"")</f>
        <v>0.80223537000000533</v>
      </c>
      <c r="H225" s="48">
        <f>ABS(G225)</f>
        <v>0.80223537000000533</v>
      </c>
      <c r="I225" s="49">
        <f>POWER(G225,2)</f>
        <v>0.64358158887904549</v>
      </c>
      <c r="J225" s="47">
        <f>IFERROR((1-(ABS(D225-E225)/D225)),"")</f>
        <v>0.98742497340743263</v>
      </c>
      <c r="K225" s="3"/>
      <c r="L225" s="4"/>
    </row>
    <row r="226" spans="2:12" x14ac:dyDescent="0.3">
      <c r="B226" s="35" t="s">
        <v>138</v>
      </c>
      <c r="C226" s="13" t="s">
        <v>146</v>
      </c>
      <c r="D226" s="48">
        <v>64.52380952</v>
      </c>
      <c r="E226" s="48">
        <v>64.510499999999993</v>
      </c>
      <c r="F226" s="48">
        <f>IFERROR(AVERAGE(D226,E226),"")</f>
        <v>64.517154759999997</v>
      </c>
      <c r="G226" s="48">
        <f>IFERROR((D226-E226),"")</f>
        <v>1.3309520000007069E-2</v>
      </c>
      <c r="H226" s="48">
        <f>ABS(G226)</f>
        <v>1.3309520000007069E-2</v>
      </c>
      <c r="I226" s="49">
        <f>POWER(G226,2)</f>
        <v>1.7714332263058817E-4</v>
      </c>
      <c r="J226" s="47">
        <f>IFERROR((1-(ABS(D226-E226)/D226)),"")</f>
        <v>0.99979372699629765</v>
      </c>
      <c r="K226" s="3"/>
      <c r="L226" s="4"/>
    </row>
    <row r="227" spans="2:12" x14ac:dyDescent="0.3">
      <c r="B227" s="35" t="s">
        <v>138</v>
      </c>
      <c r="C227" s="13" t="s">
        <v>147</v>
      </c>
      <c r="D227" s="48">
        <v>68.741935483870904</v>
      </c>
      <c r="E227" s="48">
        <v>62.961239999999997</v>
      </c>
      <c r="F227" s="48">
        <f>IFERROR(AVERAGE(D227,E227),"")</f>
        <v>65.851587741935447</v>
      </c>
      <c r="G227" s="48">
        <f>IFERROR((D227-E227),"")</f>
        <v>5.7806954838709075</v>
      </c>
      <c r="H227" s="48">
        <f>ABS(G227)</f>
        <v>5.7806954838709075</v>
      </c>
      <c r="I227" s="49">
        <f>POWER(G227,2)</f>
        <v>33.416440277245506</v>
      </c>
      <c r="J227" s="47">
        <f>IFERROR((1-(ABS(D227-E227)/D227)),"")</f>
        <v>0.91590729235100976</v>
      </c>
      <c r="K227" s="3"/>
      <c r="L227" s="4"/>
    </row>
    <row r="228" spans="2:12" x14ac:dyDescent="0.3">
      <c r="B228" s="35" t="s">
        <v>138</v>
      </c>
      <c r="C228" s="13" t="s">
        <v>148</v>
      </c>
      <c r="D228" s="48">
        <v>69.151515151515099</v>
      </c>
      <c r="E228" s="48">
        <v>64.639533999999998</v>
      </c>
      <c r="F228" s="48">
        <f>IFERROR(AVERAGE(D228,E228),"")</f>
        <v>66.895524575757548</v>
      </c>
      <c r="G228" s="48">
        <f>IFERROR((D228-E228),"")</f>
        <v>4.5119811515151014</v>
      </c>
      <c r="H228" s="48">
        <f>ABS(G228)</f>
        <v>4.5119811515151014</v>
      </c>
      <c r="I228" s="49">
        <f>POWER(G228,2)</f>
        <v>20.357973911627539</v>
      </c>
      <c r="J228" s="47">
        <f>IFERROR((1-(ABS(D228-E228)/D228)),"")</f>
        <v>0.93475224452234951</v>
      </c>
      <c r="K228" s="3"/>
      <c r="L228" s="4"/>
    </row>
    <row r="229" spans="2:12" x14ac:dyDescent="0.3">
      <c r="B229" s="35" t="s">
        <v>138</v>
      </c>
      <c r="C229" s="13" t="s">
        <v>149</v>
      </c>
      <c r="D229" s="48">
        <v>69.4375</v>
      </c>
      <c r="E229" s="48">
        <v>63.887720000000002</v>
      </c>
      <c r="F229" s="48">
        <f>IFERROR(AVERAGE(D229,E229),"")</f>
        <v>66.662610000000001</v>
      </c>
      <c r="G229" s="48">
        <f>IFERROR((D229-E229),"")</f>
        <v>5.5497799999999984</v>
      </c>
      <c r="H229" s="48">
        <f>ABS(G229)</f>
        <v>5.5497799999999984</v>
      </c>
      <c r="I229" s="49">
        <f>POWER(G229,2)</f>
        <v>30.800058048399983</v>
      </c>
      <c r="J229" s="47">
        <f>IFERROR((1-(ABS(D229-E229)/D229)),"")</f>
        <v>0.9200751755175518</v>
      </c>
      <c r="K229" s="3"/>
      <c r="L229" s="4"/>
    </row>
    <row r="230" spans="2:12" x14ac:dyDescent="0.3">
      <c r="B230" s="35" t="s">
        <v>138</v>
      </c>
      <c r="C230" s="13" t="s">
        <v>9</v>
      </c>
      <c r="D230" s="48">
        <v>69.53125</v>
      </c>
      <c r="E230" s="48">
        <v>62.266052000000002</v>
      </c>
      <c r="F230" s="48">
        <f>IFERROR(AVERAGE(D230,E230),"")</f>
        <v>65.898651000000001</v>
      </c>
      <c r="G230" s="48">
        <f>IFERROR((D230-E230),"")</f>
        <v>7.265197999999998</v>
      </c>
      <c r="H230" s="48">
        <f>ABS(G230)</f>
        <v>7.265197999999998</v>
      </c>
      <c r="I230" s="49">
        <f>POWER(G230,2)</f>
        <v>52.78310197920397</v>
      </c>
      <c r="J230" s="47">
        <f>IFERROR((1-(ABS(D230-E230)/D230)),"")</f>
        <v>0.89551175910112368</v>
      </c>
      <c r="K230" s="3"/>
      <c r="L230" s="4"/>
    </row>
    <row r="231" spans="2:12" x14ac:dyDescent="0.3">
      <c r="B231" s="35" t="s">
        <v>138</v>
      </c>
      <c r="C231" s="13" t="s">
        <v>10</v>
      </c>
      <c r="D231" s="48">
        <v>70</v>
      </c>
      <c r="E231" s="48">
        <v>61.60125</v>
      </c>
      <c r="F231" s="48">
        <f>IFERROR(AVERAGE(D231,E231),"")</f>
        <v>65.800624999999997</v>
      </c>
      <c r="G231" s="48">
        <f>IFERROR((D231-E231),"")</f>
        <v>8.3987499999999997</v>
      </c>
      <c r="H231" s="48">
        <f>ABS(G231)</f>
        <v>8.3987499999999997</v>
      </c>
      <c r="I231" s="49">
        <f>POWER(G231,2)</f>
        <v>70.53900156249999</v>
      </c>
      <c r="J231" s="47">
        <f>IFERROR((1-(ABS(D231-E231)/D231)),"")</f>
        <v>0.88001785714285718</v>
      </c>
      <c r="K231" s="3"/>
      <c r="L231" s="4"/>
    </row>
    <row r="232" spans="2:12" x14ac:dyDescent="0.3">
      <c r="B232" s="35" t="s">
        <v>138</v>
      </c>
      <c r="C232" s="13" t="s">
        <v>11</v>
      </c>
      <c r="D232" s="48">
        <v>70.1666666666666</v>
      </c>
      <c r="E232" s="48">
        <v>58.988169999999997</v>
      </c>
      <c r="F232" s="48">
        <f>IFERROR(AVERAGE(D232,E232),"")</f>
        <v>64.577418333333299</v>
      </c>
      <c r="G232" s="48">
        <f>IFERROR((D232-E232),"")</f>
        <v>11.178496666666604</v>
      </c>
      <c r="H232" s="48">
        <f>ABS(G232)</f>
        <v>11.178496666666604</v>
      </c>
      <c r="I232" s="49">
        <f>POWER(G232,2)</f>
        <v>124.95878772667636</v>
      </c>
      <c r="J232" s="47">
        <f>IFERROR((1-(ABS(D232-E232)/D232)),"")</f>
        <v>0.84068650831353997</v>
      </c>
      <c r="K232" s="3"/>
      <c r="L232" s="4"/>
    </row>
    <row r="233" spans="2:12" x14ac:dyDescent="0.3">
      <c r="B233" s="35" t="s">
        <v>138</v>
      </c>
      <c r="C233" s="13" t="s">
        <v>12</v>
      </c>
      <c r="D233" s="48">
        <v>70.266666666666595</v>
      </c>
      <c r="E233" s="48">
        <v>66.687659999999994</v>
      </c>
      <c r="F233" s="48">
        <f>IFERROR(AVERAGE(D233,E233),"")</f>
        <v>68.477163333333294</v>
      </c>
      <c r="G233" s="48">
        <f>IFERROR((D233-E233),"")</f>
        <v>3.5790066666666007</v>
      </c>
      <c r="H233" s="48">
        <f>ABS(G233)</f>
        <v>3.5790066666666007</v>
      </c>
      <c r="I233" s="49">
        <f>POWER(G233,2)</f>
        <v>12.809288720043972</v>
      </c>
      <c r="J233" s="47">
        <f>IFERROR((1-(ABS(D233-E233)/D233)),"")</f>
        <v>0.94906537001897617</v>
      </c>
      <c r="K233" s="3"/>
      <c r="L233" s="4"/>
    </row>
    <row r="234" spans="2:12" x14ac:dyDescent="0.3">
      <c r="B234" s="35" t="s">
        <v>138</v>
      </c>
      <c r="C234" s="13" t="s">
        <v>13</v>
      </c>
      <c r="D234" s="48">
        <v>70.3</v>
      </c>
      <c r="E234" s="48">
        <v>63.969085999999997</v>
      </c>
      <c r="F234" s="48">
        <f>IFERROR(AVERAGE(D234,E234),"")</f>
        <v>67.134542999999994</v>
      </c>
      <c r="G234" s="48">
        <f>IFERROR((D234-E234),"")</f>
        <v>6.3309139999999999</v>
      </c>
      <c r="H234" s="48">
        <f>ABS(G234)</f>
        <v>6.3309139999999999</v>
      </c>
      <c r="I234" s="49">
        <f>POWER(G234,2)</f>
        <v>40.080472075396003</v>
      </c>
      <c r="J234" s="47">
        <f>IFERROR((1-(ABS(D234-E234)/D234)),"")</f>
        <v>0.90994432432432437</v>
      </c>
      <c r="K234" s="3"/>
      <c r="L234" s="4"/>
    </row>
    <row r="235" spans="2:12" x14ac:dyDescent="0.3">
      <c r="B235" s="35" t="s">
        <v>138</v>
      </c>
      <c r="C235" s="13" t="s">
        <v>14</v>
      </c>
      <c r="D235" s="48">
        <v>70.6666666666666</v>
      </c>
      <c r="E235" s="48">
        <v>61.867890000000003</v>
      </c>
      <c r="F235" s="48">
        <f>IFERROR(AVERAGE(D235,E235),"")</f>
        <v>66.267278333333309</v>
      </c>
      <c r="G235" s="48">
        <f>IFERROR((D235-E235),"")</f>
        <v>8.7987766666665976</v>
      </c>
      <c r="H235" s="48">
        <f>ABS(G235)</f>
        <v>8.7987766666665976</v>
      </c>
      <c r="I235" s="49">
        <f>POWER(G235,2)</f>
        <v>77.418470829876568</v>
      </c>
      <c r="J235" s="47">
        <f>IFERROR((1-(ABS(D235-E235)/D235)),"")</f>
        <v>0.87548900943396313</v>
      </c>
      <c r="K235" s="3"/>
      <c r="L235" s="4"/>
    </row>
    <row r="236" spans="2:12" x14ac:dyDescent="0.3">
      <c r="B236" s="35" t="s">
        <v>138</v>
      </c>
      <c r="C236" s="13" t="s">
        <v>15</v>
      </c>
      <c r="D236" s="48">
        <v>70.766666666666595</v>
      </c>
      <c r="E236" s="48">
        <v>58.602490000000003</v>
      </c>
      <c r="F236" s="48">
        <f>IFERROR(AVERAGE(D236,E236),"")</f>
        <v>64.684578333333292</v>
      </c>
      <c r="G236" s="48">
        <f>IFERROR((D236-E236),"")</f>
        <v>12.164176666666592</v>
      </c>
      <c r="H236" s="48">
        <f>ABS(G236)</f>
        <v>12.164176666666592</v>
      </c>
      <c r="I236" s="49">
        <f>POWER(G236,2)</f>
        <v>147.96719397787595</v>
      </c>
      <c r="J236" s="47">
        <f>IFERROR((1-(ABS(D236-E236)/D236)),"")</f>
        <v>0.82810866698068852</v>
      </c>
      <c r="K236" s="3"/>
      <c r="L236" s="4"/>
    </row>
    <row r="237" spans="2:12" x14ac:dyDescent="0.3">
      <c r="B237" s="35" t="s">
        <v>157</v>
      </c>
      <c r="C237" s="13" t="s">
        <v>141</v>
      </c>
      <c r="D237" s="48">
        <v>62.433333330000004</v>
      </c>
      <c r="E237" s="48">
        <v>64.637439999999998</v>
      </c>
      <c r="F237" s="48">
        <f>IFERROR(AVERAGE(D237,E237),"")</f>
        <v>63.535386665000004</v>
      </c>
      <c r="G237" s="48">
        <f>IFERROR((D237-E237),"")</f>
        <v>-2.2041066699999945</v>
      </c>
      <c r="H237" s="48">
        <f>ABS(G237)</f>
        <v>2.2041066699999945</v>
      </c>
      <c r="I237" s="49">
        <f>POWER(G237,2)</f>
        <v>4.8580862127384643</v>
      </c>
      <c r="J237" s="47">
        <f>IFERROR((1-(ABS(D237-E237)/D237)),"")</f>
        <v>0.96469663635689795</v>
      </c>
      <c r="K237" s="3"/>
      <c r="L237" s="4"/>
    </row>
    <row r="238" spans="2:12" x14ac:dyDescent="0.3">
      <c r="B238" s="35" t="s">
        <v>157</v>
      </c>
      <c r="C238" s="13" t="s">
        <v>142</v>
      </c>
      <c r="D238" s="48">
        <v>62.875</v>
      </c>
      <c r="E238" s="48">
        <v>62.705463000000002</v>
      </c>
      <c r="F238" s="48">
        <f>IFERROR(AVERAGE(D238,E238),"")</f>
        <v>62.790231500000004</v>
      </c>
      <c r="G238" s="48">
        <f>IFERROR((D238-E238),"")</f>
        <v>0.16953699999999827</v>
      </c>
      <c r="H238" s="48">
        <f>ABS(G238)</f>
        <v>0.16953699999999827</v>
      </c>
      <c r="I238" s="49">
        <f>POWER(G238,2)</f>
        <v>2.8742794368999413E-2</v>
      </c>
      <c r="J238" s="47">
        <f>IFERROR((1-(ABS(D238-E238)/D238)),"")</f>
        <v>0.99730358648111339</v>
      </c>
      <c r="K238" s="3"/>
      <c r="L238" s="4"/>
    </row>
    <row r="239" spans="2:12" x14ac:dyDescent="0.3">
      <c r="B239" s="35" t="s">
        <v>139</v>
      </c>
      <c r="C239" s="13" t="s">
        <v>143</v>
      </c>
      <c r="D239" s="48">
        <v>63.193548389999997</v>
      </c>
      <c r="E239" s="48">
        <v>63.016334999999998</v>
      </c>
      <c r="F239" s="48">
        <f>IFERROR(AVERAGE(D239,E239),"")</f>
        <v>63.104941694999994</v>
      </c>
      <c r="G239" s="48">
        <f>IFERROR((D239-E239),"")</f>
        <v>0.17721338999999858</v>
      </c>
      <c r="H239" s="48">
        <f>ABS(G239)</f>
        <v>0.17721338999999858</v>
      </c>
      <c r="I239" s="49">
        <f>POWER(G239,2)</f>
        <v>3.1404585595291599E-2</v>
      </c>
      <c r="J239" s="47">
        <f>IFERROR((1-(ABS(D239-E239)/D239)),"")</f>
        <v>0.99719570439522842</v>
      </c>
      <c r="K239" s="3"/>
      <c r="L239" s="4"/>
    </row>
    <row r="240" spans="2:12" x14ac:dyDescent="0.3">
      <c r="B240" s="35" t="s">
        <v>139</v>
      </c>
      <c r="C240" s="13" t="s">
        <v>144</v>
      </c>
      <c r="D240" s="48">
        <v>63.194444439999998</v>
      </c>
      <c r="E240" s="48">
        <v>60.597458000000003</v>
      </c>
      <c r="F240" s="48">
        <f>IFERROR(AVERAGE(D240,E240),"")</f>
        <v>61.895951220000001</v>
      </c>
      <c r="G240" s="48">
        <f>IFERROR((D240-E240),"")</f>
        <v>2.5969864399999949</v>
      </c>
      <c r="H240" s="48">
        <f>ABS(G240)</f>
        <v>2.5969864399999949</v>
      </c>
      <c r="I240" s="49">
        <f>POWER(G240,2)</f>
        <v>6.7443385695438467</v>
      </c>
      <c r="J240" s="47">
        <f>IFERROR((1-(ABS(D240-E240)/D240)),"")</f>
        <v>0.95890482995754944</v>
      </c>
      <c r="K240" s="3"/>
      <c r="L240" s="4"/>
    </row>
    <row r="241" spans="2:12" x14ac:dyDescent="0.3">
      <c r="B241" s="35" t="s">
        <v>139</v>
      </c>
      <c r="C241" s="13" t="s">
        <v>145</v>
      </c>
      <c r="D241" s="48">
        <v>64.75</v>
      </c>
      <c r="E241" s="48">
        <v>62.164870000000001</v>
      </c>
      <c r="F241" s="48">
        <f>IFERROR(AVERAGE(D241,E241),"")</f>
        <v>63.457435000000004</v>
      </c>
      <c r="G241" s="48">
        <f>IFERROR((D241-E241),"")</f>
        <v>2.5851299999999995</v>
      </c>
      <c r="H241" s="48">
        <f>ABS(G241)</f>
        <v>2.5851299999999995</v>
      </c>
      <c r="I241" s="49">
        <f>POWER(G241,2)</f>
        <v>6.6828971168999978</v>
      </c>
      <c r="J241" s="47">
        <f>IFERROR((1-(ABS(D241-E241)/D241)),"")</f>
        <v>0.96007521235521232</v>
      </c>
      <c r="K241" s="3"/>
      <c r="L241" s="4"/>
    </row>
    <row r="242" spans="2:12" x14ac:dyDescent="0.3">
      <c r="B242" s="35" t="s">
        <v>139</v>
      </c>
      <c r="C242" s="13" t="s">
        <v>146</v>
      </c>
      <c r="D242" s="48">
        <v>65.233333333333306</v>
      </c>
      <c r="E242" s="48">
        <v>61.449657000000002</v>
      </c>
      <c r="F242" s="48">
        <f>IFERROR(AVERAGE(D242,E242),"")</f>
        <v>63.341495166666654</v>
      </c>
      <c r="G242" s="48">
        <f>IFERROR((D242-E242),"")</f>
        <v>3.7836763333333039</v>
      </c>
      <c r="H242" s="48">
        <f>ABS(G242)</f>
        <v>3.7836763333333039</v>
      </c>
      <c r="I242" s="49">
        <f>POWER(G242,2)</f>
        <v>14.316206595426555</v>
      </c>
      <c r="J242" s="47">
        <f>IFERROR((1-(ABS(D242-E242)/D242)),"")</f>
        <v>0.94199780786918796</v>
      </c>
      <c r="K242" s="3"/>
      <c r="L242" s="4"/>
    </row>
    <row r="243" spans="2:12" x14ac:dyDescent="0.3">
      <c r="B243" s="35" t="s">
        <v>139</v>
      </c>
      <c r="C243" s="13" t="s">
        <v>147</v>
      </c>
      <c r="D243" s="48">
        <v>67.4166666666666</v>
      </c>
      <c r="E243" s="48">
        <v>64.747669999999999</v>
      </c>
      <c r="F243" s="48">
        <f>IFERROR(AVERAGE(D243,E243),"")</f>
        <v>66.0821683333333</v>
      </c>
      <c r="G243" s="48">
        <f>IFERROR((D243-E243),"")</f>
        <v>2.668996666666601</v>
      </c>
      <c r="H243" s="48">
        <f>ABS(G243)</f>
        <v>2.668996666666601</v>
      </c>
      <c r="I243" s="49">
        <f>POWER(G243,2)</f>
        <v>7.1235432066774269</v>
      </c>
      <c r="J243" s="47">
        <f>IFERROR((1-(ABS(D243-E243)/D243)),"")</f>
        <v>0.96041043263288106</v>
      </c>
      <c r="K243" s="3"/>
      <c r="L243" s="4"/>
    </row>
    <row r="244" spans="2:12" x14ac:dyDescent="0.3">
      <c r="B244" s="35" t="s">
        <v>139</v>
      </c>
      <c r="C244" s="13" t="s">
        <v>148</v>
      </c>
      <c r="D244" s="48">
        <v>68.233333333333306</v>
      </c>
      <c r="E244" s="48">
        <v>62.753700000000002</v>
      </c>
      <c r="F244" s="48">
        <f>IFERROR(AVERAGE(D244,E244),"")</f>
        <v>65.49351666666665</v>
      </c>
      <c r="G244" s="48">
        <f>IFERROR((D244-E244),"")</f>
        <v>5.4796333333333038</v>
      </c>
      <c r="H244" s="48">
        <f>ABS(G244)</f>
        <v>5.4796333333333038</v>
      </c>
      <c r="I244" s="49">
        <f>POWER(G244,2)</f>
        <v>30.026381467777455</v>
      </c>
      <c r="J244" s="47">
        <f>IFERROR((1-(ABS(D244-E244)/D244)),"")</f>
        <v>0.91969272105520317</v>
      </c>
      <c r="K244" s="3"/>
      <c r="L244" s="4"/>
    </row>
    <row r="245" spans="2:12" x14ac:dyDescent="0.3">
      <c r="B245" s="35" t="s">
        <v>139</v>
      </c>
      <c r="C245" s="13" t="s">
        <v>149</v>
      </c>
      <c r="D245" s="48">
        <v>68.8333333333333</v>
      </c>
      <c r="E245" s="48">
        <v>61.085059999999999</v>
      </c>
      <c r="F245" s="48">
        <f>IFERROR(AVERAGE(D245,E245),"")</f>
        <v>64.959196666666656</v>
      </c>
      <c r="G245" s="48">
        <f>IFERROR((D245-E245),"")</f>
        <v>7.7482733333333016</v>
      </c>
      <c r="H245" s="48">
        <f>ABS(G245)</f>
        <v>7.7482733333333016</v>
      </c>
      <c r="I245" s="49">
        <f>POWER(G245,2)</f>
        <v>60.03573964804395</v>
      </c>
      <c r="J245" s="47">
        <f>IFERROR((1-(ABS(D245-E245)/D245)),"")</f>
        <v>0.88743428571428606</v>
      </c>
      <c r="K245" s="3"/>
      <c r="L245" s="4"/>
    </row>
    <row r="246" spans="2:12" x14ac:dyDescent="0.3">
      <c r="B246" s="35" t="s">
        <v>139</v>
      </c>
      <c r="C246" s="13" t="s">
        <v>9</v>
      </c>
      <c r="D246" s="48">
        <v>69.099999999999994</v>
      </c>
      <c r="E246" s="48">
        <v>65.261024000000006</v>
      </c>
      <c r="F246" s="48">
        <f>IFERROR(AVERAGE(D246,E246),"")</f>
        <v>67.180511999999993</v>
      </c>
      <c r="G246" s="48">
        <f>IFERROR((D246-E246),"")</f>
        <v>3.8389759999999882</v>
      </c>
      <c r="H246" s="48">
        <f>ABS(G246)</f>
        <v>3.8389759999999882</v>
      </c>
      <c r="I246" s="49">
        <f>POWER(G246,2)</f>
        <v>14.737736728575909</v>
      </c>
      <c r="J246" s="47">
        <f>IFERROR((1-(ABS(D246-E246)/D246)),"")</f>
        <v>0.94444318379160652</v>
      </c>
      <c r="K246" s="3"/>
      <c r="L246" s="4"/>
    </row>
    <row r="247" spans="2:12" x14ac:dyDescent="0.3">
      <c r="B247" s="35" t="s">
        <v>139</v>
      </c>
      <c r="C247" s="13" t="s">
        <v>10</v>
      </c>
      <c r="D247" s="48">
        <v>69.099999999999994</v>
      </c>
      <c r="E247" s="48">
        <v>63.262745000000002</v>
      </c>
      <c r="F247" s="48">
        <f>IFERROR(AVERAGE(D247,E247),"")</f>
        <v>66.181372499999995</v>
      </c>
      <c r="G247" s="48">
        <f>IFERROR((D247-E247),"")</f>
        <v>5.8372549999999919</v>
      </c>
      <c r="H247" s="48">
        <f>ABS(G247)</f>
        <v>5.8372549999999919</v>
      </c>
      <c r="I247" s="49">
        <f>POWER(G247,2)</f>
        <v>34.073545935024903</v>
      </c>
      <c r="J247" s="47">
        <f>IFERROR((1-(ABS(D247-E247)/D247)),"")</f>
        <v>0.91552452966714915</v>
      </c>
      <c r="K247" s="3"/>
      <c r="L247" s="4"/>
    </row>
    <row r="248" spans="2:12" x14ac:dyDescent="0.3">
      <c r="B248" s="35" t="s">
        <v>139</v>
      </c>
      <c r="C248" s="13" t="s">
        <v>11</v>
      </c>
      <c r="D248" s="48">
        <v>69.3</v>
      </c>
      <c r="E248" s="48">
        <v>63.911580000000001</v>
      </c>
      <c r="F248" s="48">
        <f>IFERROR(AVERAGE(D248,E248),"")</f>
        <v>66.605789999999999</v>
      </c>
      <c r="G248" s="48">
        <f>IFERROR((D248-E248),"")</f>
        <v>5.3884199999999964</v>
      </c>
      <c r="H248" s="48">
        <f>ABS(G248)</f>
        <v>5.3884199999999964</v>
      </c>
      <c r="I248" s="49">
        <f>POWER(G248,2)</f>
        <v>29.035070096399963</v>
      </c>
      <c r="J248" s="47">
        <f>IFERROR((1-(ABS(D248-E248)/D248)),"")</f>
        <v>0.92224502164502165</v>
      </c>
      <c r="K248" s="3"/>
      <c r="L248" s="4"/>
    </row>
    <row r="249" spans="2:12" x14ac:dyDescent="0.3">
      <c r="B249" s="35" t="s">
        <v>139</v>
      </c>
      <c r="C249" s="13" t="s">
        <v>12</v>
      </c>
      <c r="D249" s="48">
        <v>70.857142857142804</v>
      </c>
      <c r="E249" s="48">
        <v>64.922190000000001</v>
      </c>
      <c r="F249" s="48">
        <f>IFERROR(AVERAGE(D249,E249),"")</f>
        <v>67.889666428571402</v>
      </c>
      <c r="G249" s="48">
        <f>IFERROR((D249-E249),"")</f>
        <v>5.9349528571428039</v>
      </c>
      <c r="H249" s="48">
        <f>ABS(G249)</f>
        <v>5.9349528571428039</v>
      </c>
      <c r="I249" s="49">
        <f>POWER(G249,2)</f>
        <v>35.223665416507529</v>
      </c>
      <c r="J249" s="47">
        <f>IFERROR((1-(ABS(D249-E249)/D249)),"")</f>
        <v>0.91624058467742009</v>
      </c>
      <c r="K249" s="3"/>
      <c r="L249" s="4"/>
    </row>
    <row r="250" spans="2:12" x14ac:dyDescent="0.3">
      <c r="B250" s="35" t="s">
        <v>139</v>
      </c>
      <c r="C250" s="13" t="s">
        <v>13</v>
      </c>
      <c r="D250" s="48">
        <v>71.030303030303003</v>
      </c>
      <c r="E250" s="48">
        <v>64.455344999999994</v>
      </c>
      <c r="F250" s="48">
        <f>IFERROR(AVERAGE(D250,E250),"")</f>
        <v>67.742824015151498</v>
      </c>
      <c r="G250" s="48">
        <f>IFERROR((D250-E250),"")</f>
        <v>6.5749580303030086</v>
      </c>
      <c r="H250" s="48">
        <f>ABS(G250)</f>
        <v>6.5749580303030086</v>
      </c>
      <c r="I250" s="49">
        <f>POWER(G250,2)</f>
        <v>43.230073100246017</v>
      </c>
      <c r="J250" s="47">
        <f>IFERROR((1-(ABS(D250-E250)/D250)),"")</f>
        <v>0.90743446459044397</v>
      </c>
      <c r="K250" s="3"/>
      <c r="L250" s="4"/>
    </row>
    <row r="251" spans="2:12" x14ac:dyDescent="0.3">
      <c r="B251" s="35" t="s">
        <v>139</v>
      </c>
      <c r="C251" s="13" t="s">
        <v>14</v>
      </c>
      <c r="D251" s="48">
        <v>71.5</v>
      </c>
      <c r="E251" s="48">
        <v>61.972282</v>
      </c>
      <c r="F251" s="48">
        <f>IFERROR(AVERAGE(D251,E251),"")</f>
        <v>66.736141000000003</v>
      </c>
      <c r="G251" s="48">
        <f>IFERROR((D251-E251),"")</f>
        <v>9.5277180000000001</v>
      </c>
      <c r="H251" s="48">
        <f>ABS(G251)</f>
        <v>9.5277180000000001</v>
      </c>
      <c r="I251" s="49">
        <f>POWER(G251,2)</f>
        <v>90.777410287524006</v>
      </c>
      <c r="J251" s="47">
        <f>IFERROR((1-(ABS(D251-E251)/D251)),"")</f>
        <v>0.8667452027972028</v>
      </c>
      <c r="K251" s="3"/>
      <c r="L251" s="4"/>
    </row>
    <row r="252" spans="2:12" x14ac:dyDescent="0.3">
      <c r="B252" s="35" t="s">
        <v>139</v>
      </c>
      <c r="C252" s="13" t="s">
        <v>15</v>
      </c>
      <c r="D252" s="48">
        <v>72.233333333333306</v>
      </c>
      <c r="E252" s="48">
        <v>59.831684000000003</v>
      </c>
      <c r="F252" s="48">
        <f>IFERROR(AVERAGE(D252,E252),"")</f>
        <v>66.032508666666658</v>
      </c>
      <c r="G252" s="48">
        <f>IFERROR((D252-E252),"")</f>
        <v>12.401649333333303</v>
      </c>
      <c r="H252" s="48">
        <f>ABS(G252)</f>
        <v>12.401649333333303</v>
      </c>
      <c r="I252" s="49">
        <f>POWER(G252,2)</f>
        <v>153.80090618696636</v>
      </c>
      <c r="J252" s="47">
        <f>IFERROR((1-(ABS(D252-E252)/D252)),"")</f>
        <v>0.82831126903553332</v>
      </c>
      <c r="K252" s="3"/>
      <c r="L252" s="4"/>
    </row>
    <row r="253" spans="2:12" x14ac:dyDescent="0.3">
      <c r="B253" s="35" t="s">
        <v>158</v>
      </c>
      <c r="C253" s="13" t="s">
        <v>141</v>
      </c>
      <c r="D253" s="48">
        <v>73.0277777777777</v>
      </c>
      <c r="E253" s="48">
        <v>65.550156000000001</v>
      </c>
      <c r="F253" s="48">
        <f>IFERROR(AVERAGE(D253,E253),"")</f>
        <v>69.288966888888851</v>
      </c>
      <c r="G253" s="48">
        <f>IFERROR((D253-E253),"")</f>
        <v>7.4776217777776992</v>
      </c>
      <c r="H253" s="48">
        <f>ABS(G253)</f>
        <v>7.4776217777776992</v>
      </c>
      <c r="I253" s="49">
        <f>POWER(G253,2)</f>
        <v>55.91482745149532</v>
      </c>
      <c r="J253" s="47">
        <f>IFERROR((1-(ABS(D253-E253)/D253)),"")</f>
        <v>0.89760578775199795</v>
      </c>
      <c r="K253" s="3"/>
      <c r="L253" s="4"/>
    </row>
    <row r="254" spans="2:12" x14ac:dyDescent="0.3">
      <c r="B254" s="35" t="s">
        <v>158</v>
      </c>
      <c r="C254" s="13" t="s">
        <v>142</v>
      </c>
      <c r="D254" s="48">
        <v>73.029411764705799</v>
      </c>
      <c r="E254" s="48">
        <v>71.131190000000004</v>
      </c>
      <c r="F254" s="48">
        <f>IFERROR(AVERAGE(D254,E254),"")</f>
        <v>72.080300882352901</v>
      </c>
      <c r="G254" s="48">
        <f>IFERROR((D254-E254),"")</f>
        <v>1.8982217647057951</v>
      </c>
      <c r="H254" s="48">
        <f>ABS(G254)</f>
        <v>1.8982217647057951</v>
      </c>
      <c r="I254" s="49">
        <f>POWER(G254,2)</f>
        <v>3.6032458680027828</v>
      </c>
      <c r="J254" s="47">
        <f>IFERROR((1-(ABS(D254-E254)/D254)),"")</f>
        <v>0.97400743455497496</v>
      </c>
      <c r="K254" s="3"/>
      <c r="L254" s="4"/>
    </row>
    <row r="255" spans="2:12" x14ac:dyDescent="0.3">
      <c r="B255" s="35" t="s">
        <v>140</v>
      </c>
      <c r="C255" s="13" t="s">
        <v>143</v>
      </c>
      <c r="D255" s="48">
        <v>73.34375</v>
      </c>
      <c r="E255" s="48">
        <v>69.994190000000003</v>
      </c>
      <c r="F255" s="48">
        <f>IFERROR(AVERAGE(D255,E255),"")</f>
        <v>71.668970000000002</v>
      </c>
      <c r="G255" s="48">
        <f>IFERROR((D255-E255),"")</f>
        <v>3.3495599999999968</v>
      </c>
      <c r="H255" s="48">
        <f>ABS(G255)</f>
        <v>3.3495599999999968</v>
      </c>
      <c r="I255" s="49">
        <f>POWER(G255,2)</f>
        <v>11.219552193599979</v>
      </c>
      <c r="J255" s="47">
        <f>IFERROR((1-(ABS(D255-E255)/D255)),"")</f>
        <v>0.95433066893907115</v>
      </c>
      <c r="K255" s="3"/>
      <c r="L255" s="4"/>
    </row>
    <row r="256" spans="2:12" x14ac:dyDescent="0.3">
      <c r="B256" s="35" t="s">
        <v>140</v>
      </c>
      <c r="C256" s="13" t="s">
        <v>144</v>
      </c>
      <c r="D256" s="48">
        <v>73.727272727272705</v>
      </c>
      <c r="E256" s="48">
        <v>68.142930000000007</v>
      </c>
      <c r="F256" s="48">
        <f>IFERROR(AVERAGE(D256,E256),"")</f>
        <v>70.935101363636363</v>
      </c>
      <c r="G256" s="48">
        <f>IFERROR((D256-E256),"")</f>
        <v>5.5843427272726984</v>
      </c>
      <c r="H256" s="48">
        <f>ABS(G256)</f>
        <v>5.5843427272726984</v>
      </c>
      <c r="I256" s="49">
        <f>POWER(G256,2)</f>
        <v>31.184883695643478</v>
      </c>
      <c r="J256" s="47">
        <f>IFERROR((1-(ABS(D256-E256)/D256)),"")</f>
        <v>0.92425675709001265</v>
      </c>
      <c r="K256" s="3"/>
      <c r="L256" s="4"/>
    </row>
    <row r="257" spans="2:12" x14ac:dyDescent="0.3">
      <c r="B257" s="35" t="s">
        <v>140</v>
      </c>
      <c r="C257" s="13" t="s">
        <v>145</v>
      </c>
      <c r="D257" s="48">
        <v>73.736842105263094</v>
      </c>
      <c r="E257" s="48">
        <v>63.670726999999999</v>
      </c>
      <c r="F257" s="48">
        <f>IFERROR(AVERAGE(D257,E257),"")</f>
        <v>68.703784552631546</v>
      </c>
      <c r="G257" s="48">
        <f>IFERROR((D257-E257),"")</f>
        <v>10.066115105263094</v>
      </c>
      <c r="H257" s="48">
        <f>ABS(G257)</f>
        <v>10.066115105263094</v>
      </c>
      <c r="I257" s="49">
        <f>POWER(G257,2)</f>
        <v>101.32667331240583</v>
      </c>
      <c r="J257" s="47">
        <f>IFERROR((1-(ABS(D257-E257)/D257)),"")</f>
        <v>0.86348594789436195</v>
      </c>
      <c r="K257" s="3"/>
      <c r="L257" s="4"/>
    </row>
    <row r="258" spans="2:12" x14ac:dyDescent="0.3">
      <c r="B258" s="35" t="s">
        <v>140</v>
      </c>
      <c r="C258" s="13" t="s">
        <v>146</v>
      </c>
      <c r="D258" s="48">
        <v>73.96875</v>
      </c>
      <c r="E258" s="48">
        <v>69.192239999999998</v>
      </c>
      <c r="F258" s="48">
        <f>IFERROR(AVERAGE(D258,E258),"")</f>
        <v>71.580494999999999</v>
      </c>
      <c r="G258" s="48">
        <f>IFERROR((D258-E258),"")</f>
        <v>4.7765100000000018</v>
      </c>
      <c r="H258" s="48">
        <f>ABS(G258)</f>
        <v>4.7765100000000018</v>
      </c>
      <c r="I258" s="49">
        <f>POWER(G258,2)</f>
        <v>22.815047780100016</v>
      </c>
      <c r="J258" s="47">
        <f>IFERROR((1-(ABS(D258-E258)/D258)),"")</f>
        <v>0.93542529784537387</v>
      </c>
      <c r="K258" s="3"/>
      <c r="L258" s="4"/>
    </row>
    <row r="259" spans="2:12" x14ac:dyDescent="0.3">
      <c r="B259" s="35" t="s">
        <v>140</v>
      </c>
      <c r="C259" s="13" t="s">
        <v>147</v>
      </c>
      <c r="D259" s="48">
        <v>75.0625</v>
      </c>
      <c r="E259" s="48">
        <v>72.064930000000004</v>
      </c>
      <c r="F259" s="48">
        <f>IFERROR(AVERAGE(D259,E259),"")</f>
        <v>73.563715000000002</v>
      </c>
      <c r="G259" s="48">
        <f>IFERROR((D259-E259),"")</f>
        <v>2.9975699999999961</v>
      </c>
      <c r="H259" s="48">
        <f>ABS(G259)</f>
        <v>2.9975699999999961</v>
      </c>
      <c r="I259" s="49">
        <f>POWER(G259,2)</f>
        <v>8.9854259048999765</v>
      </c>
      <c r="J259" s="47">
        <f>IFERROR((1-(ABS(D259-E259)/D259)),"")</f>
        <v>0.96006567860116576</v>
      </c>
      <c r="K259" s="3"/>
      <c r="L259" s="4"/>
    </row>
    <row r="260" spans="2:12" x14ac:dyDescent="0.3">
      <c r="B260" s="35" t="s">
        <v>140</v>
      </c>
      <c r="C260" s="13" t="s">
        <v>148</v>
      </c>
      <c r="D260" s="48">
        <v>75.096774193548299</v>
      </c>
      <c r="E260" s="48">
        <v>71.584350000000001</v>
      </c>
      <c r="F260" s="48">
        <f>IFERROR(AVERAGE(D260,E260),"")</f>
        <v>73.34056209677415</v>
      </c>
      <c r="G260" s="48">
        <f>IFERROR((D260-E260),"")</f>
        <v>3.5124241935482985</v>
      </c>
      <c r="H260" s="48">
        <f>ABS(G260)</f>
        <v>3.5124241935482985</v>
      </c>
      <c r="I260" s="49">
        <f>POWER(G260,2)</f>
        <v>12.337123715423415</v>
      </c>
      <c r="J260" s="47">
        <f>IFERROR((1-(ABS(D260-E260)/D260)),"")</f>
        <v>0.95322802835051657</v>
      </c>
      <c r="K260" s="3"/>
      <c r="L260" s="4"/>
    </row>
    <row r="261" spans="2:12" x14ac:dyDescent="0.3">
      <c r="B261" s="35" t="s">
        <v>140</v>
      </c>
      <c r="C261" s="13" t="s">
        <v>149</v>
      </c>
      <c r="D261" s="48">
        <v>75.266666666666595</v>
      </c>
      <c r="E261" s="48">
        <v>70.102909999999994</v>
      </c>
      <c r="F261" s="48">
        <f>IFERROR(AVERAGE(D261,E261),"")</f>
        <v>72.684788333333302</v>
      </c>
      <c r="G261" s="48">
        <f>IFERROR((D261-E261),"")</f>
        <v>5.1637566666666004</v>
      </c>
      <c r="H261" s="48">
        <f>ABS(G261)</f>
        <v>5.1637566666666004</v>
      </c>
      <c r="I261" s="49">
        <f>POWER(G261,2)</f>
        <v>26.664382912543761</v>
      </c>
      <c r="J261" s="47">
        <f>IFERROR((1-(ABS(D261-E261)/D261)),"")</f>
        <v>0.9313938441098325</v>
      </c>
      <c r="K261" s="3"/>
      <c r="L261" s="4"/>
    </row>
    <row r="262" spans="2:12" x14ac:dyDescent="0.3">
      <c r="B262" s="35" t="s">
        <v>140</v>
      </c>
      <c r="C262" s="13" t="s">
        <v>9</v>
      </c>
      <c r="D262" s="48">
        <v>75.6111111111111</v>
      </c>
      <c r="E262" s="48">
        <v>67.063969999999998</v>
      </c>
      <c r="F262" s="48">
        <f>IFERROR(AVERAGE(D262,E262),"")</f>
        <v>71.337540555555549</v>
      </c>
      <c r="G262" s="48">
        <f>IFERROR((D262-E262),"")</f>
        <v>8.5471411111111024</v>
      </c>
      <c r="H262" s="48">
        <f>ABS(G262)</f>
        <v>8.5471411111111024</v>
      </c>
      <c r="I262" s="49">
        <f>POWER(G262,2)</f>
        <v>73.053621173245531</v>
      </c>
      <c r="J262" s="47">
        <f>IFERROR((1-(ABS(D262-E262)/D262)),"")</f>
        <v>0.88695919177075688</v>
      </c>
      <c r="K262" s="3"/>
      <c r="L262" s="4"/>
    </row>
    <row r="263" spans="2:12" x14ac:dyDescent="0.3">
      <c r="B263" s="35" t="s">
        <v>140</v>
      </c>
      <c r="C263" s="13" t="s">
        <v>10</v>
      </c>
      <c r="D263" s="48">
        <v>76.354838709677395</v>
      </c>
      <c r="E263" s="48">
        <v>72.634730000000005</v>
      </c>
      <c r="F263" s="48">
        <f>IFERROR(AVERAGE(D263,E263),"")</f>
        <v>74.4947843548387</v>
      </c>
      <c r="G263" s="48">
        <f>IFERROR((D263-E263),"")</f>
        <v>3.7201087096773904</v>
      </c>
      <c r="H263" s="48">
        <f>ABS(G263)</f>
        <v>3.7201087096773904</v>
      </c>
      <c r="I263" s="49">
        <f>POWER(G263,2)</f>
        <v>13.839208811817578</v>
      </c>
      <c r="J263" s="47">
        <f>IFERROR((1-(ABS(D263-E263)/D263)),"")</f>
        <v>0.95127867765103546</v>
      </c>
      <c r="K263" s="3"/>
      <c r="L263" s="4"/>
    </row>
    <row r="264" spans="2:12" x14ac:dyDescent="0.3">
      <c r="B264" s="35" t="s">
        <v>140</v>
      </c>
      <c r="C264" s="13" t="s">
        <v>11</v>
      </c>
      <c r="D264" s="48">
        <v>78.5</v>
      </c>
      <c r="E264" s="48">
        <v>82.39282</v>
      </c>
      <c r="F264" s="48">
        <f>IFERROR(AVERAGE(D264,E264),"")</f>
        <v>80.44641</v>
      </c>
      <c r="G264" s="48">
        <f>IFERROR((D264-E264),"")</f>
        <v>-3.8928200000000004</v>
      </c>
      <c r="H264" s="48">
        <f>ABS(G264)</f>
        <v>3.8928200000000004</v>
      </c>
      <c r="I264" s="49">
        <f>POWER(G264,2)</f>
        <v>15.154047552400003</v>
      </c>
      <c r="J264" s="47">
        <f>IFERROR((1-(ABS(D264-E264)/D264)),"")</f>
        <v>0.95040993630573245</v>
      </c>
      <c r="K264" s="3"/>
      <c r="L264" s="4"/>
    </row>
    <row r="265" spans="2:12" x14ac:dyDescent="0.3">
      <c r="B265" s="35" t="s">
        <v>140</v>
      </c>
      <c r="C265" s="13" t="s">
        <v>12</v>
      </c>
      <c r="D265" s="48">
        <v>78.5625</v>
      </c>
      <c r="E265" s="48">
        <v>83.619354000000001</v>
      </c>
      <c r="F265" s="48">
        <f>IFERROR(AVERAGE(D265,E265),"")</f>
        <v>81.090926999999994</v>
      </c>
      <c r="G265" s="48">
        <f>IFERROR((D265-E265),"")</f>
        <v>-5.0568540000000013</v>
      </c>
      <c r="H265" s="48">
        <f>ABS(G265)</f>
        <v>5.0568540000000013</v>
      </c>
      <c r="I265" s="49">
        <f>POWER(G265,2)</f>
        <v>25.571772377316012</v>
      </c>
      <c r="J265" s="47">
        <f>IFERROR((1-(ABS(D265-E265)/D265)),"")</f>
        <v>0.93563272553699284</v>
      </c>
      <c r="K265" s="3"/>
      <c r="L265" s="4"/>
    </row>
    <row r="266" spans="2:12" x14ac:dyDescent="0.3">
      <c r="B266" s="35" t="s">
        <v>140</v>
      </c>
      <c r="C266" s="13" t="s">
        <v>13</v>
      </c>
      <c r="D266" s="48">
        <v>78.633333333333297</v>
      </c>
      <c r="E266" s="48">
        <v>78.72551</v>
      </c>
      <c r="F266" s="48">
        <f>IFERROR(AVERAGE(D266,E266),"")</f>
        <v>78.679421666666656</v>
      </c>
      <c r="G266" s="48">
        <f>IFERROR((D266-E266),"")</f>
        <v>-9.2176666666702545E-2</v>
      </c>
      <c r="H266" s="48">
        <f>ABS(G266)</f>
        <v>9.2176666666702545E-2</v>
      </c>
      <c r="I266" s="49">
        <f>POWER(G266,2)</f>
        <v>8.4965378777843922E-3</v>
      </c>
      <c r="J266" s="47">
        <f>IFERROR((1-(ABS(D266-E266)/D266)),"")</f>
        <v>0.99882776600254297</v>
      </c>
      <c r="K266" s="3"/>
      <c r="L266" s="4"/>
    </row>
    <row r="267" spans="2:12" x14ac:dyDescent="0.3">
      <c r="B267" s="35" t="s">
        <v>140</v>
      </c>
      <c r="C267" s="13" t="s">
        <v>14</v>
      </c>
      <c r="D267" s="48">
        <v>78.939393939393895</v>
      </c>
      <c r="E267" s="48">
        <v>78.976259999999996</v>
      </c>
      <c r="F267" s="48">
        <f>IFERROR(AVERAGE(D267,E267),"")</f>
        <v>78.957826969696953</v>
      </c>
      <c r="G267" s="48">
        <f>IFERROR((D267-E267),"")</f>
        <v>-3.6866060606101314E-2</v>
      </c>
      <c r="H267" s="48">
        <f>ABS(G267)</f>
        <v>3.6866060606101314E-2</v>
      </c>
      <c r="I267" s="49">
        <f>POWER(G267,2)</f>
        <v>1.3591064246127353E-3</v>
      </c>
      <c r="J267" s="47">
        <f>IFERROR((1-(ABS(D267-E267)/D267)),"")</f>
        <v>0.99953298272552726</v>
      </c>
      <c r="K267" s="3"/>
      <c r="L267" s="4"/>
    </row>
    <row r="268" spans="2:12" x14ac:dyDescent="0.3">
      <c r="B268" s="35" t="s">
        <v>140</v>
      </c>
      <c r="C268" s="13" t="s">
        <v>15</v>
      </c>
      <c r="D268" s="48">
        <v>83.545454545454504</v>
      </c>
      <c r="E268" s="48">
        <v>83.760670000000005</v>
      </c>
      <c r="F268" s="48">
        <f>IFERROR(AVERAGE(D268,E268),"")</f>
        <v>83.653062272727254</v>
      </c>
      <c r="G268" s="48">
        <f>IFERROR((D268-E268),"")</f>
        <v>-0.21521545454550051</v>
      </c>
      <c r="H268" s="48">
        <f>ABS(G268)</f>
        <v>0.21521545454550051</v>
      </c>
      <c r="I268" s="49">
        <f>POWER(G268,2)</f>
        <v>4.6317691875226392E-2</v>
      </c>
      <c r="J268" s="47">
        <f>IFERROR((1-(ABS(D268-E268)/D268)),"")</f>
        <v>0.99742397170837815</v>
      </c>
      <c r="K268" s="3"/>
      <c r="L268" s="4"/>
    </row>
    <row r="269" spans="2:12" x14ac:dyDescent="0.3">
      <c r="B269" s="35" t="s">
        <v>160</v>
      </c>
      <c r="C269" s="13" t="s">
        <v>141</v>
      </c>
      <c r="D269" s="48">
        <v>73.3333333333333</v>
      </c>
      <c r="E269" s="48">
        <v>70.569626</v>
      </c>
      <c r="F269" s="48">
        <f>IFERROR(AVERAGE(D269,E269),"")</f>
        <v>71.951479666666643</v>
      </c>
      <c r="G269" s="48">
        <f>IFERROR((D269-E269),"")</f>
        <v>2.7637073333333007</v>
      </c>
      <c r="H269" s="48">
        <f>ABS(G269)</f>
        <v>2.7637073333333007</v>
      </c>
      <c r="I269" s="49">
        <f>POWER(G269,2)</f>
        <v>7.6380782243202638</v>
      </c>
      <c r="J269" s="47">
        <f>IFERROR((1-(ABS(D269-E269)/D269)),"")</f>
        <v>0.9623130818181822</v>
      </c>
      <c r="K269" s="3"/>
      <c r="L269" s="4"/>
    </row>
    <row r="270" spans="2:12" x14ac:dyDescent="0.3">
      <c r="B270" s="35" t="s">
        <v>160</v>
      </c>
      <c r="C270" s="13" t="s">
        <v>142</v>
      </c>
      <c r="D270" s="48">
        <v>74.099999999999994</v>
      </c>
      <c r="E270" s="48">
        <v>68.625510000000006</v>
      </c>
      <c r="F270" s="48">
        <f>IFERROR(AVERAGE(D270,E270),"")</f>
        <v>71.362754999999993</v>
      </c>
      <c r="G270" s="48">
        <f>IFERROR((D270-E270),"")</f>
        <v>5.4744899999999888</v>
      </c>
      <c r="H270" s="48">
        <f>ABS(G270)</f>
        <v>5.4744899999999888</v>
      </c>
      <c r="I270" s="49">
        <f>POWER(G270,2)</f>
        <v>29.970040760099877</v>
      </c>
      <c r="J270" s="47">
        <f>IFERROR((1-(ABS(D270-E270)/D270)),"")</f>
        <v>0.92612024291497996</v>
      </c>
      <c r="K270" s="3"/>
      <c r="L270" s="4"/>
    </row>
    <row r="271" spans="2:12" x14ac:dyDescent="0.3">
      <c r="B271" s="35" t="s">
        <v>159</v>
      </c>
      <c r="C271" s="13" t="s">
        <v>143</v>
      </c>
      <c r="D271" s="48">
        <v>74.193548387096698</v>
      </c>
      <c r="E271" s="48">
        <v>71.07132</v>
      </c>
      <c r="F271" s="48">
        <f>IFERROR(AVERAGE(D271,E271),"")</f>
        <v>72.632434193548349</v>
      </c>
      <c r="G271" s="48">
        <f>IFERROR((D271-E271),"")</f>
        <v>3.1222283870966976</v>
      </c>
      <c r="H271" s="48">
        <f>ABS(G271)</f>
        <v>3.1222283870966976</v>
      </c>
      <c r="I271" s="49">
        <f>POWER(G271,2)</f>
        <v>9.7483101011924465</v>
      </c>
      <c r="J271" s="47">
        <f>IFERROR((1-(ABS(D271-E271)/D271)),"")</f>
        <v>0.95791779130434884</v>
      </c>
      <c r="K271" s="3"/>
      <c r="L271" s="4"/>
    </row>
    <row r="272" spans="2:12" x14ac:dyDescent="0.3">
      <c r="B272" s="35" t="s">
        <v>159</v>
      </c>
      <c r="C272" s="13" t="s">
        <v>144</v>
      </c>
      <c r="D272" s="48">
        <v>74.400000000000006</v>
      </c>
      <c r="E272" s="48">
        <v>74.48903</v>
      </c>
      <c r="F272" s="48">
        <f>IFERROR(AVERAGE(D272,E272),"")</f>
        <v>74.444514999999996</v>
      </c>
      <c r="G272" s="48">
        <f>IFERROR((D272-E272),"")</f>
        <v>-8.9029999999993947E-2</v>
      </c>
      <c r="H272" s="48">
        <f>ABS(G272)</f>
        <v>8.9029999999993947E-2</v>
      </c>
      <c r="I272" s="49">
        <f>POWER(G272,2)</f>
        <v>7.9263408999989231E-3</v>
      </c>
      <c r="J272" s="47">
        <f>IFERROR((1-(ABS(D272-E272)/D272)),"")</f>
        <v>0.99880336021505389</v>
      </c>
      <c r="K272" s="3"/>
      <c r="L272" s="4"/>
    </row>
    <row r="273" spans="2:12" x14ac:dyDescent="0.3">
      <c r="B273" s="35" t="s">
        <v>159</v>
      </c>
      <c r="C273" s="13" t="s">
        <v>145</v>
      </c>
      <c r="D273" s="48">
        <v>74.557692307692193</v>
      </c>
      <c r="E273" s="48">
        <v>71.928246000000001</v>
      </c>
      <c r="F273" s="48">
        <f>IFERROR(AVERAGE(D273,E273),"")</f>
        <v>73.242969153846104</v>
      </c>
      <c r="G273" s="48">
        <f>IFERROR((D273-E273),"")</f>
        <v>2.6294463076921915</v>
      </c>
      <c r="H273" s="48">
        <f>ABS(G273)</f>
        <v>2.6294463076921915</v>
      </c>
      <c r="I273" s="49">
        <f>POWER(G273,2)</f>
        <v>6.9139878850360992</v>
      </c>
      <c r="J273" s="47">
        <f>IFERROR((1-(ABS(D273-E273)/D273)),"")</f>
        <v>0.96473272942997312</v>
      </c>
      <c r="K273" s="3"/>
      <c r="L273" s="4"/>
    </row>
    <row r="274" spans="2:12" x14ac:dyDescent="0.3">
      <c r="B274" s="35" t="s">
        <v>159</v>
      </c>
      <c r="C274" s="13" t="s">
        <v>146</v>
      </c>
      <c r="D274" s="48">
        <v>75.795454545454504</v>
      </c>
      <c r="E274" s="48">
        <v>70.222740000000002</v>
      </c>
      <c r="F274" s="48">
        <f>IFERROR(AVERAGE(D274,E274),"")</f>
        <v>73.009097272727246</v>
      </c>
      <c r="G274" s="48">
        <f>IFERROR((D274-E274),"")</f>
        <v>5.5727145454545024</v>
      </c>
      <c r="H274" s="48">
        <f>ABS(G274)</f>
        <v>5.5727145454545024</v>
      </c>
      <c r="I274" s="49">
        <f>POWER(G274,2)</f>
        <v>31.055147405120181</v>
      </c>
      <c r="J274" s="47">
        <f>IFERROR((1-(ABS(D274-E274)/D274)),"")</f>
        <v>0.92647692953523286</v>
      </c>
      <c r="K274" s="3"/>
      <c r="L274" s="4"/>
    </row>
    <row r="275" spans="2:12" x14ac:dyDescent="0.3">
      <c r="B275" s="35" t="s">
        <v>159</v>
      </c>
      <c r="C275" s="13" t="s">
        <v>147</v>
      </c>
      <c r="D275" s="48">
        <v>75.869565217391298</v>
      </c>
      <c r="E275" s="48">
        <v>74.964836000000005</v>
      </c>
      <c r="F275" s="48">
        <f>IFERROR(AVERAGE(D275,E275),"")</f>
        <v>75.417200608695651</v>
      </c>
      <c r="G275" s="48">
        <f>IFERROR((D275-E275),"")</f>
        <v>0.9047292173912922</v>
      </c>
      <c r="H275" s="48">
        <f>ABS(G275)</f>
        <v>0.9047292173912922</v>
      </c>
      <c r="I275" s="49">
        <f>POWER(G275,2)</f>
        <v>0.81853495680146005</v>
      </c>
      <c r="J275" s="47">
        <f>IFERROR((1-(ABS(D275-E275)/D275)),"")</f>
        <v>0.98807520229226375</v>
      </c>
      <c r="K275" s="3"/>
      <c r="L275" s="4"/>
    </row>
    <row r="276" spans="2:12" x14ac:dyDescent="0.3">
      <c r="B276" s="35" t="s">
        <v>159</v>
      </c>
      <c r="C276" s="13" t="s">
        <v>148</v>
      </c>
      <c r="D276" s="48">
        <v>76.75</v>
      </c>
      <c r="E276" s="48">
        <v>73.76737</v>
      </c>
      <c r="F276" s="48">
        <f>IFERROR(AVERAGE(D276,E276),"")</f>
        <v>75.258685</v>
      </c>
      <c r="G276" s="48">
        <f>IFERROR((D276-E276),"")</f>
        <v>2.9826300000000003</v>
      </c>
      <c r="H276" s="48">
        <f>ABS(G276)</f>
        <v>2.9826300000000003</v>
      </c>
      <c r="I276" s="49">
        <f>POWER(G276,2)</f>
        <v>8.8960817169000013</v>
      </c>
      <c r="J276" s="47">
        <f>IFERROR((1-(ABS(D276-E276)/D276)),"")</f>
        <v>0.96113837133550484</v>
      </c>
      <c r="K276" s="3"/>
      <c r="L276" s="4"/>
    </row>
    <row r="277" spans="2:12" x14ac:dyDescent="0.3">
      <c r="B277" s="35" t="s">
        <v>159</v>
      </c>
      <c r="C277" s="13" t="s">
        <v>149</v>
      </c>
      <c r="D277" s="48">
        <v>77</v>
      </c>
      <c r="E277" s="48">
        <v>73.412189999999995</v>
      </c>
      <c r="F277" s="48">
        <f>IFERROR(AVERAGE(D277,E277),"")</f>
        <v>75.206095000000005</v>
      </c>
      <c r="G277" s="48">
        <f>IFERROR((D277-E277),"")</f>
        <v>3.5878100000000046</v>
      </c>
      <c r="H277" s="48">
        <f>ABS(G277)</f>
        <v>3.5878100000000046</v>
      </c>
      <c r="I277" s="49">
        <f>POWER(G277,2)</f>
        <v>12.872380596100033</v>
      </c>
      <c r="J277" s="47">
        <f>IFERROR((1-(ABS(D277-E277)/D277)),"")</f>
        <v>0.95340506493506483</v>
      </c>
      <c r="K277" s="3"/>
      <c r="L277" s="4"/>
    </row>
    <row r="278" spans="2:12" x14ac:dyDescent="0.3">
      <c r="B278" s="35" t="s">
        <v>159</v>
      </c>
      <c r="C278" s="13" t="s">
        <v>9</v>
      </c>
      <c r="D278" s="48">
        <v>77.566666666666606</v>
      </c>
      <c r="E278" s="48">
        <v>71.410129999999995</v>
      </c>
      <c r="F278" s="48">
        <f>IFERROR(AVERAGE(D278,E278),"")</f>
        <v>74.488398333333294</v>
      </c>
      <c r="G278" s="48">
        <f>IFERROR((D278-E278),"")</f>
        <v>6.1565366666666108</v>
      </c>
      <c r="H278" s="48">
        <f>ABS(G278)</f>
        <v>6.1565366666666108</v>
      </c>
      <c r="I278" s="49">
        <f>POWER(G278,2)</f>
        <v>37.90294372801042</v>
      </c>
      <c r="J278" s="47">
        <f>IFERROR((1-(ABS(D278-E278)/D278)),"")</f>
        <v>0.92062909325311626</v>
      </c>
      <c r="K278" s="3"/>
      <c r="L278" s="4"/>
    </row>
    <row r="279" spans="2:12" x14ac:dyDescent="0.3">
      <c r="B279" s="35" t="s">
        <v>159</v>
      </c>
      <c r="C279" s="13" t="s">
        <v>10</v>
      </c>
      <c r="D279" s="48">
        <v>78.161290322580598</v>
      </c>
      <c r="E279" s="48">
        <v>73.160995</v>
      </c>
      <c r="F279" s="48">
        <f>IFERROR(AVERAGE(D279,E279),"")</f>
        <v>75.661142661290299</v>
      </c>
      <c r="G279" s="48">
        <f>IFERROR((D279-E279),"")</f>
        <v>5.0002953225805982</v>
      </c>
      <c r="H279" s="48">
        <f>ABS(G279)</f>
        <v>5.0002953225805982</v>
      </c>
      <c r="I279" s="49">
        <f>POWER(G279,2)</f>
        <v>25.002953313021408</v>
      </c>
      <c r="J279" s="47">
        <f>IFERROR((1-(ABS(D279-E279)/D279)),"")</f>
        <v>0.9360259368551388</v>
      </c>
      <c r="K279" s="3"/>
      <c r="L279" s="4"/>
    </row>
    <row r="280" spans="2:12" x14ac:dyDescent="0.3">
      <c r="B280" s="35" t="s">
        <v>159</v>
      </c>
      <c r="C280" s="13" t="s">
        <v>11</v>
      </c>
      <c r="D280" s="48">
        <v>78.310344827586206</v>
      </c>
      <c r="E280" s="48">
        <v>71.774889999999999</v>
      </c>
      <c r="F280" s="48">
        <f>IFERROR(AVERAGE(D280,E280),"")</f>
        <v>75.042617413793096</v>
      </c>
      <c r="G280" s="48">
        <f>IFERROR((D280-E280),"")</f>
        <v>6.5354548275862072</v>
      </c>
      <c r="H280" s="48">
        <f>ABS(G280)</f>
        <v>6.5354548275862072</v>
      </c>
      <c r="I280" s="49">
        <f>POWER(G280,2)</f>
        <v>42.712169803419862</v>
      </c>
      <c r="J280" s="47">
        <f>IFERROR((1-(ABS(D280-E280)/D280)),"")</f>
        <v>0.91654416996917654</v>
      </c>
      <c r="K280" s="3"/>
      <c r="L280" s="4"/>
    </row>
    <row r="281" spans="2:12" x14ac:dyDescent="0.3">
      <c r="B281" s="35" t="s">
        <v>159</v>
      </c>
      <c r="C281" s="13" t="s">
        <v>12</v>
      </c>
      <c r="D281" s="48">
        <v>78.483870967741893</v>
      </c>
      <c r="E281" s="48">
        <v>70.916115000000005</v>
      </c>
      <c r="F281" s="48">
        <f>IFERROR(AVERAGE(D281,E281),"")</f>
        <v>74.699992983870942</v>
      </c>
      <c r="G281" s="48">
        <f>IFERROR((D281-E281),"")</f>
        <v>7.5677559677418884</v>
      </c>
      <c r="H281" s="48">
        <f>ABS(G281)</f>
        <v>7.5677559677418884</v>
      </c>
      <c r="I281" s="49">
        <f>POWER(G281,2)</f>
        <v>57.270930387292964</v>
      </c>
      <c r="J281" s="47">
        <f>IFERROR((1-(ABS(D281-E281)/D281)),"")</f>
        <v>0.90357565351418057</v>
      </c>
      <c r="K281" s="3"/>
      <c r="L281" s="4"/>
    </row>
    <row r="282" spans="2:12" x14ac:dyDescent="0.3">
      <c r="B282" s="35" t="s">
        <v>159</v>
      </c>
      <c r="C282" s="13" t="s">
        <v>13</v>
      </c>
      <c r="D282" s="48">
        <v>78.483870967741893</v>
      </c>
      <c r="E282" s="48">
        <v>71.920860000000005</v>
      </c>
      <c r="F282" s="48">
        <f>IFERROR(AVERAGE(D282,E282),"")</f>
        <v>75.202365483870949</v>
      </c>
      <c r="G282" s="48">
        <f>IFERROR((D282-E282),"")</f>
        <v>6.5630109677418886</v>
      </c>
      <c r="H282" s="48">
        <f>ABS(G282)</f>
        <v>6.5630109677418886</v>
      </c>
      <c r="I282" s="49">
        <f>POWER(G282,2)</f>
        <v>43.073112962700321</v>
      </c>
      <c r="J282" s="47">
        <f>IFERROR((1-(ABS(D282-E282)/D282)),"")</f>
        <v>0.91637758323058005</v>
      </c>
      <c r="K282" s="3"/>
      <c r="L282" s="4"/>
    </row>
    <row r="283" spans="2:12" x14ac:dyDescent="0.3">
      <c r="B283" s="35" t="s">
        <v>159</v>
      </c>
      <c r="C283" s="13" t="s">
        <v>14</v>
      </c>
      <c r="D283" s="48">
        <v>78.548387096774107</v>
      </c>
      <c r="E283" s="48">
        <v>78.768299999999996</v>
      </c>
      <c r="F283" s="48">
        <f>IFERROR(AVERAGE(D283,E283),"")</f>
        <v>78.658343548387052</v>
      </c>
      <c r="G283" s="48">
        <f>IFERROR((D283-E283),"")</f>
        <v>-0.21991290322588952</v>
      </c>
      <c r="H283" s="48">
        <f>ABS(G283)</f>
        <v>0.21991290322588952</v>
      </c>
      <c r="I283" s="49">
        <f>POWER(G283,2)</f>
        <v>4.8361685005239449E-2</v>
      </c>
      <c r="J283" s="47">
        <f>IFERROR((1-(ABS(D283-E283)/D283)),"")</f>
        <v>0.99720028747433154</v>
      </c>
      <c r="K283" s="3"/>
      <c r="L283" s="4"/>
    </row>
    <row r="284" spans="2:12" x14ac:dyDescent="0.3">
      <c r="B284" s="35" t="s">
        <v>159</v>
      </c>
      <c r="C284" s="13" t="s">
        <v>15</v>
      </c>
      <c r="D284" s="48">
        <v>79.09375</v>
      </c>
      <c r="E284" s="48">
        <v>77.800700000000006</v>
      </c>
      <c r="F284" s="48">
        <f>IFERROR(AVERAGE(D284,E284),"")</f>
        <v>78.447225000000003</v>
      </c>
      <c r="G284" s="48">
        <f>IFERROR((D284-E284),"")</f>
        <v>1.2930499999999938</v>
      </c>
      <c r="H284" s="48">
        <f>ABS(G284)</f>
        <v>1.2930499999999938</v>
      </c>
      <c r="I284" s="49">
        <f>POWER(G284,2)</f>
        <v>1.6719783024999839</v>
      </c>
      <c r="J284" s="47">
        <f>IFERROR((1-(ABS(D284-E284)/D284)),"")</f>
        <v>0.98365167917819052</v>
      </c>
      <c r="K284" s="3"/>
      <c r="L284" s="4"/>
    </row>
    <row r="285" spans="2:12" x14ac:dyDescent="0.3">
      <c r="B285" s="35" t="s">
        <v>162</v>
      </c>
      <c r="C285" s="13" t="s">
        <v>141</v>
      </c>
      <c r="D285" s="48">
        <v>65.566666666666606</v>
      </c>
      <c r="E285" s="48">
        <v>62.403731999999998</v>
      </c>
      <c r="F285" s="48">
        <f>IFERROR(AVERAGE(D285,E285),"")</f>
        <v>63.985199333333298</v>
      </c>
      <c r="G285" s="48">
        <f>IFERROR((D285-E285),"")</f>
        <v>3.1629346666666081</v>
      </c>
      <c r="H285" s="48">
        <f>ABS(G285)</f>
        <v>3.1629346666666081</v>
      </c>
      <c r="I285" s="49">
        <f>POWER(G285,2)</f>
        <v>10.004155705601407</v>
      </c>
      <c r="J285" s="47">
        <f>IFERROR((1-(ABS(D285-E285)/D285)),"")</f>
        <v>0.95176002033553719</v>
      </c>
      <c r="K285" s="3"/>
      <c r="L285" s="4"/>
    </row>
    <row r="286" spans="2:12" x14ac:dyDescent="0.3">
      <c r="B286" s="35" t="s">
        <v>162</v>
      </c>
      <c r="C286" s="13" t="s">
        <v>142</v>
      </c>
      <c r="D286" s="48">
        <v>65.8</v>
      </c>
      <c r="E286" s="48">
        <v>64.940956</v>
      </c>
      <c r="F286" s="48">
        <f>IFERROR(AVERAGE(D286,E286),"")</f>
        <v>65.370477999999991</v>
      </c>
      <c r="G286" s="48">
        <f>IFERROR((D286-E286),"")</f>
        <v>0.85904399999999725</v>
      </c>
      <c r="H286" s="48">
        <f>ABS(G286)</f>
        <v>0.85904399999999725</v>
      </c>
      <c r="I286" s="49">
        <f>POWER(G286,2)</f>
        <v>0.73795659393599533</v>
      </c>
      <c r="J286" s="47">
        <f>IFERROR((1-(ABS(D286-E286)/D286)),"")</f>
        <v>0.98694462006079031</v>
      </c>
      <c r="K286" s="3"/>
      <c r="L286" s="4"/>
    </row>
    <row r="287" spans="2:12" x14ac:dyDescent="0.3">
      <c r="B287" s="35" t="s">
        <v>161</v>
      </c>
      <c r="C287" s="13" t="s">
        <v>143</v>
      </c>
      <c r="D287" s="48">
        <v>67.774193548387103</v>
      </c>
      <c r="E287" s="48">
        <v>69.933075000000002</v>
      </c>
      <c r="F287" s="48">
        <f>IFERROR(AVERAGE(D287,E287),"")</f>
        <v>68.853634274193553</v>
      </c>
      <c r="G287" s="48">
        <f>IFERROR((D287-E287),"")</f>
        <v>-2.1588814516128991</v>
      </c>
      <c r="H287" s="48">
        <f>ABS(G287)</f>
        <v>2.1588814516128991</v>
      </c>
      <c r="I287" s="49">
        <f>POWER(G287,2)</f>
        <v>4.6607691221182188</v>
      </c>
      <c r="J287" s="47">
        <f>IFERROR((1-(ABS(D287-E287)/D287)),"")</f>
        <v>0.96814596620656834</v>
      </c>
      <c r="K287" s="3"/>
      <c r="L287" s="4"/>
    </row>
    <row r="288" spans="2:12" x14ac:dyDescent="0.3">
      <c r="B288" s="35" t="s">
        <v>161</v>
      </c>
      <c r="C288" s="13" t="s">
        <v>144</v>
      </c>
      <c r="D288" s="48">
        <v>72.733333333333306</v>
      </c>
      <c r="E288" s="48">
        <v>74.117729999999995</v>
      </c>
      <c r="F288" s="48">
        <f>IFERROR(AVERAGE(D288,E288),"")</f>
        <v>73.425531666666643</v>
      </c>
      <c r="G288" s="48">
        <f>IFERROR((D288-E288),"")</f>
        <v>-1.3843966666666887</v>
      </c>
      <c r="H288" s="48">
        <f>ABS(G288)</f>
        <v>1.3843966666666887</v>
      </c>
      <c r="I288" s="49">
        <f>POWER(G288,2)</f>
        <v>1.9165541306778389</v>
      </c>
      <c r="J288" s="47">
        <f>IFERROR((1-(ABS(D288-E288)/D288)),"")</f>
        <v>0.98096613198900062</v>
      </c>
      <c r="K288" s="3"/>
      <c r="L288" s="4"/>
    </row>
    <row r="289" spans="2:12" x14ac:dyDescent="0.3">
      <c r="B289" s="35" t="s">
        <v>161</v>
      </c>
      <c r="C289" s="13" t="s">
        <v>145</v>
      </c>
      <c r="D289" s="48">
        <v>73.099999999999994</v>
      </c>
      <c r="E289" s="48">
        <v>70.657070000000004</v>
      </c>
      <c r="F289" s="48">
        <f>IFERROR(AVERAGE(D289,E289),"")</f>
        <v>71.878534999999999</v>
      </c>
      <c r="G289" s="48">
        <f>IFERROR((D289-E289),"")</f>
        <v>2.4429299999999898</v>
      </c>
      <c r="H289" s="48">
        <f>ABS(G289)</f>
        <v>2.4429299999999898</v>
      </c>
      <c r="I289" s="49">
        <f>POWER(G289,2)</f>
        <v>5.9679069848999502</v>
      </c>
      <c r="J289" s="47">
        <f>IFERROR((1-(ABS(D289-E289)/D289)),"")</f>
        <v>0.96658098495212053</v>
      </c>
      <c r="K289" s="3"/>
      <c r="L289" s="4"/>
    </row>
    <row r="290" spans="2:12" x14ac:dyDescent="0.3">
      <c r="B290" s="35" t="s">
        <v>161</v>
      </c>
      <c r="C290" s="13" t="s">
        <v>146</v>
      </c>
      <c r="D290" s="48">
        <v>73.174999999999997</v>
      </c>
      <c r="E290" s="48">
        <v>70.884640000000005</v>
      </c>
      <c r="F290" s="48">
        <f>IFERROR(AVERAGE(D290,E290),"")</f>
        <v>72.029820000000001</v>
      </c>
      <c r="G290" s="48">
        <f>IFERROR((D290-E290),"")</f>
        <v>2.2903599999999926</v>
      </c>
      <c r="H290" s="48">
        <f>ABS(G290)</f>
        <v>2.2903599999999926</v>
      </c>
      <c r="I290" s="49">
        <f>POWER(G290,2)</f>
        <v>5.2457489295999666</v>
      </c>
      <c r="J290" s="47">
        <f>IFERROR((1-(ABS(D290-E290)/D290)),"")</f>
        <v>0.96870023915271619</v>
      </c>
      <c r="K290" s="3"/>
      <c r="L290" s="4"/>
    </row>
    <row r="291" spans="2:12" x14ac:dyDescent="0.3">
      <c r="B291" s="35" t="s">
        <v>161</v>
      </c>
      <c r="C291" s="13" t="s">
        <v>147</v>
      </c>
      <c r="D291" s="48">
        <v>73.411764705882305</v>
      </c>
      <c r="E291" s="48">
        <v>70.585920000000002</v>
      </c>
      <c r="F291" s="48">
        <f>IFERROR(AVERAGE(D291,E291),"")</f>
        <v>71.998842352941153</v>
      </c>
      <c r="G291" s="48">
        <f>IFERROR((D291-E291),"")</f>
        <v>2.8258447058823037</v>
      </c>
      <c r="H291" s="48">
        <f>ABS(G291)</f>
        <v>2.8258447058823037</v>
      </c>
      <c r="I291" s="49">
        <f>POWER(G291,2)</f>
        <v>7.9853983017630439</v>
      </c>
      <c r="J291" s="47">
        <f>IFERROR((1-(ABS(D291-E291)/D291)),"")</f>
        <v>0.96150692307692376</v>
      </c>
      <c r="K291" s="3"/>
      <c r="L291" s="4"/>
    </row>
    <row r="292" spans="2:12" x14ac:dyDescent="0.3">
      <c r="B292" s="35" t="s">
        <v>161</v>
      </c>
      <c r="C292" s="13" t="s">
        <v>148</v>
      </c>
      <c r="D292" s="48">
        <v>73.628571428571405</v>
      </c>
      <c r="E292" s="48">
        <v>69.850350000000006</v>
      </c>
      <c r="F292" s="48">
        <f>IFERROR(AVERAGE(D292,E292),"")</f>
        <v>71.739460714285713</v>
      </c>
      <c r="G292" s="48">
        <f>IFERROR((D292-E292),"")</f>
        <v>3.7782214285713991</v>
      </c>
      <c r="H292" s="48">
        <f>ABS(G292)</f>
        <v>3.7782214285713991</v>
      </c>
      <c r="I292" s="49">
        <f>POWER(G292,2)</f>
        <v>14.274957163316104</v>
      </c>
      <c r="J292" s="47">
        <f>IFERROR((1-(ABS(D292-E292)/D292)),"")</f>
        <v>0.94868538998835894</v>
      </c>
      <c r="K292" s="3"/>
      <c r="L292" s="4"/>
    </row>
    <row r="293" spans="2:12" x14ac:dyDescent="0.3">
      <c r="B293" s="35" t="s">
        <v>161</v>
      </c>
      <c r="C293" s="13" t="s">
        <v>149</v>
      </c>
      <c r="D293" s="48">
        <v>73.928571428571402</v>
      </c>
      <c r="E293" s="48">
        <v>70.713909999999998</v>
      </c>
      <c r="F293" s="48">
        <f>IFERROR(AVERAGE(D293,E293),"")</f>
        <v>72.321240714285693</v>
      </c>
      <c r="G293" s="48">
        <f>IFERROR((D293-E293),"")</f>
        <v>3.2146614285714037</v>
      </c>
      <c r="H293" s="48">
        <f>ABS(G293)</f>
        <v>3.2146614285714037</v>
      </c>
      <c r="I293" s="49">
        <f>POWER(G293,2)</f>
        <v>10.334048100344738</v>
      </c>
      <c r="J293" s="47">
        <f>IFERROR((1-(ABS(D293-E293)/D293)),"")</f>
        <v>0.95651665700483124</v>
      </c>
      <c r="K293" s="3"/>
      <c r="L293" s="4"/>
    </row>
    <row r="294" spans="2:12" x14ac:dyDescent="0.3">
      <c r="B294" s="35" t="s">
        <v>161</v>
      </c>
      <c r="C294" s="13" t="s">
        <v>9</v>
      </c>
      <c r="D294" s="48">
        <v>74.099999999999994</v>
      </c>
      <c r="E294" s="48">
        <v>72.129326000000006</v>
      </c>
      <c r="F294" s="48">
        <f>IFERROR(AVERAGE(D294,E294),"")</f>
        <v>73.114663000000007</v>
      </c>
      <c r="G294" s="48">
        <f>IFERROR((D294-E294),"")</f>
        <v>1.9706739999999883</v>
      </c>
      <c r="H294" s="48">
        <f>ABS(G294)</f>
        <v>1.9706739999999883</v>
      </c>
      <c r="I294" s="49">
        <f>POWER(G294,2)</f>
        <v>3.8835560142759538</v>
      </c>
      <c r="J294" s="47">
        <f>IFERROR((1-(ABS(D294-E294)/D294)),"")</f>
        <v>0.9734052091767883</v>
      </c>
      <c r="K294" s="3"/>
      <c r="L294" s="4"/>
    </row>
    <row r="295" spans="2:12" x14ac:dyDescent="0.3">
      <c r="B295" s="35" t="s">
        <v>161</v>
      </c>
      <c r="C295" s="13" t="s">
        <v>10</v>
      </c>
      <c r="D295" s="48">
        <v>74.15625</v>
      </c>
      <c r="E295" s="48">
        <v>70.55592</v>
      </c>
      <c r="F295" s="48">
        <f>IFERROR(AVERAGE(D295,E295),"")</f>
        <v>72.356085000000007</v>
      </c>
      <c r="G295" s="48">
        <f>IFERROR((D295-E295),"")</f>
        <v>3.6003299999999996</v>
      </c>
      <c r="H295" s="48">
        <f>ABS(G295)</f>
        <v>3.6003299999999996</v>
      </c>
      <c r="I295" s="49">
        <f>POWER(G295,2)</f>
        <v>12.962376108899997</v>
      </c>
      <c r="J295" s="47">
        <f>IFERROR((1-(ABS(D295-E295)/D295)),"")</f>
        <v>0.95144940581542348</v>
      </c>
      <c r="K295" s="3"/>
      <c r="L295" s="4"/>
    </row>
    <row r="296" spans="2:12" x14ac:dyDescent="0.3">
      <c r="B296" s="35" t="s">
        <v>161</v>
      </c>
      <c r="C296" s="13" t="s">
        <v>11</v>
      </c>
      <c r="D296" s="48">
        <v>74.227272727272705</v>
      </c>
      <c r="E296" s="48">
        <v>73.750020000000006</v>
      </c>
      <c r="F296" s="48">
        <f>IFERROR(AVERAGE(D296,E296),"")</f>
        <v>73.988646363636349</v>
      </c>
      <c r="G296" s="48">
        <f>IFERROR((D296-E296),"")</f>
        <v>0.47725272727269896</v>
      </c>
      <c r="H296" s="48">
        <f>ABS(G296)</f>
        <v>0.47725272727269896</v>
      </c>
      <c r="I296" s="49">
        <f>POWER(G296,2)</f>
        <v>0.22777016568922917</v>
      </c>
      <c r="J296" s="47">
        <f>IFERROR((1-(ABS(D296-E296)/D296)),"")</f>
        <v>0.99357038579301937</v>
      </c>
      <c r="K296" s="3"/>
      <c r="L296" s="4"/>
    </row>
    <row r="297" spans="2:12" x14ac:dyDescent="0.3">
      <c r="B297" s="35" t="s">
        <v>161</v>
      </c>
      <c r="C297" s="13" t="s">
        <v>12</v>
      </c>
      <c r="D297" s="48">
        <v>75.125</v>
      </c>
      <c r="E297" s="48">
        <v>72.565539999999999</v>
      </c>
      <c r="F297" s="48">
        <f>IFERROR(AVERAGE(D297,E297),"")</f>
        <v>73.845269999999999</v>
      </c>
      <c r="G297" s="48">
        <f>IFERROR((D297-E297),"")</f>
        <v>2.5594600000000014</v>
      </c>
      <c r="H297" s="48">
        <f>ABS(G297)</f>
        <v>2.5594600000000014</v>
      </c>
      <c r="I297" s="49">
        <f>POWER(G297,2)</f>
        <v>6.5508354916000071</v>
      </c>
      <c r="J297" s="47">
        <f>IFERROR((1-(ABS(D297-E297)/D297)),"")</f>
        <v>0.96593064891846925</v>
      </c>
      <c r="K297" s="3"/>
      <c r="L297" s="4"/>
    </row>
    <row r="298" spans="2:12" x14ac:dyDescent="0.3">
      <c r="B298" s="35" t="s">
        <v>161</v>
      </c>
      <c r="C298" s="13" t="s">
        <v>13</v>
      </c>
      <c r="D298" s="48">
        <v>75.612903225806406</v>
      </c>
      <c r="E298" s="48">
        <v>71.889080000000007</v>
      </c>
      <c r="F298" s="48">
        <f>IFERROR(AVERAGE(D298,E298),"")</f>
        <v>73.750991612903206</v>
      </c>
      <c r="G298" s="48">
        <f>IFERROR((D298-E298),"")</f>
        <v>3.7238232258063988</v>
      </c>
      <c r="H298" s="48">
        <f>ABS(G298)</f>
        <v>3.7238232258063988</v>
      </c>
      <c r="I298" s="49">
        <f>POWER(G298,2)</f>
        <v>13.866859417055174</v>
      </c>
      <c r="J298" s="47">
        <f>IFERROR((1-(ABS(D298-E298)/D298)),"")</f>
        <v>0.95075148464163894</v>
      </c>
      <c r="K298" s="3"/>
      <c r="L298" s="4"/>
    </row>
    <row r="299" spans="2:12" x14ac:dyDescent="0.3">
      <c r="B299" s="35" t="s">
        <v>161</v>
      </c>
      <c r="C299" s="13" t="s">
        <v>14</v>
      </c>
      <c r="D299" s="48">
        <v>75.866666666666603</v>
      </c>
      <c r="E299" s="48">
        <v>73.808139999999995</v>
      </c>
      <c r="F299" s="48">
        <f>IFERROR(AVERAGE(D299,E299),"")</f>
        <v>74.837403333333299</v>
      </c>
      <c r="G299" s="48">
        <f>IFERROR((D299-E299),"")</f>
        <v>2.0585266666666087</v>
      </c>
      <c r="H299" s="48">
        <f>ABS(G299)</f>
        <v>2.0585266666666087</v>
      </c>
      <c r="I299" s="49">
        <f>POWER(G299,2)</f>
        <v>4.2375320373775391</v>
      </c>
      <c r="J299" s="47">
        <f>IFERROR((1-(ABS(D299-E299)/D299)),"")</f>
        <v>0.97286652021089703</v>
      </c>
      <c r="K299" s="3"/>
      <c r="L299" s="4"/>
    </row>
    <row r="300" spans="2:12" x14ac:dyDescent="0.3">
      <c r="B300" s="35" t="s">
        <v>161</v>
      </c>
      <c r="C300" s="13" t="s">
        <v>15</v>
      </c>
      <c r="D300" s="48">
        <v>77.566666666666606</v>
      </c>
      <c r="E300" s="48">
        <v>66.777910000000006</v>
      </c>
      <c r="F300" s="48">
        <f>IFERROR(AVERAGE(D300,E300),"")</f>
        <v>72.172288333333313</v>
      </c>
      <c r="G300" s="48">
        <f>IFERROR((D300-E300),"")</f>
        <v>10.7887566666666</v>
      </c>
      <c r="H300" s="48">
        <f>ABS(G300)</f>
        <v>10.7887566666666</v>
      </c>
      <c r="I300" s="49">
        <f>POWER(G300,2)</f>
        <v>116.39727041254301</v>
      </c>
      <c r="J300" s="47">
        <f>IFERROR((1-(ABS(D300-E300)/D300)),"")</f>
        <v>0.86090988397077861</v>
      </c>
      <c r="K300" s="3"/>
      <c r="L300" s="4"/>
    </row>
    <row r="301" spans="2:12" x14ac:dyDescent="0.3">
      <c r="B301" s="35" t="s">
        <v>164</v>
      </c>
      <c r="C301" s="13" t="s">
        <v>141</v>
      </c>
      <c r="D301" s="48">
        <v>65.580645161290306</v>
      </c>
      <c r="E301" s="48">
        <v>69.023229999999998</v>
      </c>
      <c r="F301" s="48">
        <f>IFERROR(AVERAGE(D301,E301),"")</f>
        <v>67.301937580645159</v>
      </c>
      <c r="G301" s="48">
        <f>IFERROR((D301-E301),"")</f>
        <v>-3.442584838709692</v>
      </c>
      <c r="H301" s="48">
        <f>ABS(G301)</f>
        <v>3.442584838709692</v>
      </c>
      <c r="I301" s="49">
        <f>POWER(G301,2)</f>
        <v>11.851390371713837</v>
      </c>
      <c r="J301" s="47">
        <f>IFERROR((1-(ABS(D301-E301)/D301)),"")</f>
        <v>0.94750608460403318</v>
      </c>
      <c r="K301" s="3"/>
      <c r="L301" s="4"/>
    </row>
    <row r="302" spans="2:12" x14ac:dyDescent="0.3">
      <c r="B302" s="35" t="s">
        <v>164</v>
      </c>
      <c r="C302" s="13" t="s">
        <v>142</v>
      </c>
      <c r="D302" s="48">
        <v>67.53125</v>
      </c>
      <c r="E302" s="48">
        <v>70.984319999999997</v>
      </c>
      <c r="F302" s="48">
        <f>IFERROR(AVERAGE(D302,E302),"")</f>
        <v>69.257784999999998</v>
      </c>
      <c r="G302" s="48">
        <f>IFERROR((D302-E302),"")</f>
        <v>-3.4530699999999968</v>
      </c>
      <c r="H302" s="48">
        <f>ABS(G302)</f>
        <v>3.4530699999999968</v>
      </c>
      <c r="I302" s="49">
        <f>POWER(G302,2)</f>
        <v>11.923692424899977</v>
      </c>
      <c r="J302" s="47">
        <f>IFERROR((1-(ABS(D302-E302)/D302)),"")</f>
        <v>0.94886708005552989</v>
      </c>
      <c r="K302" s="3"/>
      <c r="L302" s="4"/>
    </row>
    <row r="303" spans="2:12" x14ac:dyDescent="0.3">
      <c r="B303" s="35" t="s">
        <v>163</v>
      </c>
      <c r="C303" s="13" t="s">
        <v>143</v>
      </c>
      <c r="D303" s="48">
        <v>68.5</v>
      </c>
      <c r="E303" s="48">
        <v>68.836510000000004</v>
      </c>
      <c r="F303" s="48">
        <f>IFERROR(AVERAGE(D303,E303),"")</f>
        <v>68.668255000000002</v>
      </c>
      <c r="G303" s="48">
        <f>IFERROR((D303-E303),"")</f>
        <v>-0.33651000000000408</v>
      </c>
      <c r="H303" s="48">
        <f>ABS(G303)</f>
        <v>0.33651000000000408</v>
      </c>
      <c r="I303" s="49">
        <f>POWER(G303,2)</f>
        <v>0.11323898010000275</v>
      </c>
      <c r="J303" s="47">
        <f>IFERROR((1-(ABS(D303-E303)/D303)),"")</f>
        <v>0.99508744525547443</v>
      </c>
      <c r="K303" s="3"/>
      <c r="L303" s="4"/>
    </row>
    <row r="304" spans="2:12" x14ac:dyDescent="0.3">
      <c r="B304" s="35" t="s">
        <v>163</v>
      </c>
      <c r="C304" s="13" t="s">
        <v>144</v>
      </c>
      <c r="D304" s="48">
        <v>69.635294117647007</v>
      </c>
      <c r="E304" s="48">
        <v>69.612390000000005</v>
      </c>
      <c r="F304" s="48">
        <f>IFERROR(AVERAGE(D304,E304),"")</f>
        <v>69.623842058823499</v>
      </c>
      <c r="G304" s="48">
        <f>IFERROR((D304-E304),"")</f>
        <v>2.2904117647001954E-2</v>
      </c>
      <c r="H304" s="48">
        <f>ABS(G304)</f>
        <v>2.2904117647001954E-2</v>
      </c>
      <c r="I304" s="49">
        <f>POWER(G304,2)</f>
        <v>5.245986051877063E-4</v>
      </c>
      <c r="J304" s="47">
        <f>IFERROR((1-(ABS(D304-E304)/D304)),"")</f>
        <v>0.99967108464267695</v>
      </c>
      <c r="K304" s="3"/>
      <c r="L304" s="4"/>
    </row>
    <row r="305" spans="2:12" x14ac:dyDescent="0.3">
      <c r="B305" s="35" t="s">
        <v>163</v>
      </c>
      <c r="C305" s="13" t="s">
        <v>145</v>
      </c>
      <c r="D305" s="48">
        <v>69.841176470588195</v>
      </c>
      <c r="E305" s="48">
        <v>65.926140000000004</v>
      </c>
      <c r="F305" s="48">
        <f>IFERROR(AVERAGE(D305,E305),"")</f>
        <v>67.883658235294092</v>
      </c>
      <c r="G305" s="48">
        <f>IFERROR((D305-E305),"")</f>
        <v>3.9150364705881913</v>
      </c>
      <c r="H305" s="48">
        <f>ABS(G305)</f>
        <v>3.9150364705881913</v>
      </c>
      <c r="I305" s="49">
        <f>POWER(G305,2)</f>
        <v>15.327510566035642</v>
      </c>
      <c r="J305" s="47">
        <f>IFERROR((1-(ABS(D305-E305)/D305)),"")</f>
        <v>0.94394372104775603</v>
      </c>
      <c r="K305" s="3"/>
      <c r="L305" s="4"/>
    </row>
    <row r="306" spans="2:12" x14ac:dyDescent="0.3">
      <c r="B306" s="35" t="s">
        <v>163</v>
      </c>
      <c r="C306" s="13" t="s">
        <v>146</v>
      </c>
      <c r="D306" s="48">
        <v>70.28125</v>
      </c>
      <c r="E306" s="48">
        <v>72.321465000000003</v>
      </c>
      <c r="F306" s="48">
        <f>IFERROR(AVERAGE(D306,E306),"")</f>
        <v>71.301357499999995</v>
      </c>
      <c r="G306" s="48">
        <f>IFERROR((D306-E306),"")</f>
        <v>-2.0402150000000034</v>
      </c>
      <c r="H306" s="48">
        <f>ABS(G306)</f>
        <v>2.0402150000000034</v>
      </c>
      <c r="I306" s="49">
        <f>POWER(G306,2)</f>
        <v>4.1624772462250137</v>
      </c>
      <c r="J306" s="47">
        <f>IFERROR((1-(ABS(D306-E306)/D306)),"")</f>
        <v>0.97097070698088039</v>
      </c>
      <c r="K306" s="3"/>
      <c r="L306" s="4"/>
    </row>
    <row r="307" spans="2:12" x14ac:dyDescent="0.3">
      <c r="B307" s="35" t="s">
        <v>163</v>
      </c>
      <c r="C307" s="13" t="s">
        <v>147</v>
      </c>
      <c r="D307" s="48">
        <v>70.636363636363598</v>
      </c>
      <c r="E307" s="48">
        <v>62.944890000000001</v>
      </c>
      <c r="F307" s="48">
        <f>IFERROR(AVERAGE(D307,E307),"")</f>
        <v>66.790626818181806</v>
      </c>
      <c r="G307" s="48">
        <f>IFERROR((D307-E307),"")</f>
        <v>7.6914736363635967</v>
      </c>
      <c r="H307" s="48">
        <f>ABS(G307)</f>
        <v>7.6914736363635967</v>
      </c>
      <c r="I307" s="49">
        <f>POWER(G307,2)</f>
        <v>59.158766698876249</v>
      </c>
      <c r="J307" s="47">
        <f>IFERROR((1-(ABS(D307-E307)/D307)),"")</f>
        <v>0.89111169884169938</v>
      </c>
      <c r="K307" s="3"/>
      <c r="L307" s="4"/>
    </row>
    <row r="308" spans="2:12" x14ac:dyDescent="0.3">
      <c r="B308" s="35" t="s">
        <v>163</v>
      </c>
      <c r="C308" s="13" t="s">
        <v>148</v>
      </c>
      <c r="D308" s="48">
        <v>72.6666666666666</v>
      </c>
      <c r="E308" s="48">
        <v>74.002399999999994</v>
      </c>
      <c r="F308" s="48">
        <f>IFERROR(AVERAGE(D308,E308),"")</f>
        <v>73.334533333333297</v>
      </c>
      <c r="G308" s="48">
        <f>IFERROR((D308-E308),"")</f>
        <v>-1.3357333333333941</v>
      </c>
      <c r="H308" s="48">
        <f>ABS(G308)</f>
        <v>1.3357333333333941</v>
      </c>
      <c r="I308" s="49">
        <f>POWER(G308,2)</f>
        <v>1.78418353777794</v>
      </c>
      <c r="J308" s="47">
        <f>IFERROR((1-(ABS(D308-E308)/D308)),"")</f>
        <v>0.98161834862385233</v>
      </c>
      <c r="K308" s="3"/>
      <c r="L308" s="4"/>
    </row>
    <row r="309" spans="2:12" x14ac:dyDescent="0.3">
      <c r="B309" s="35" t="s">
        <v>163</v>
      </c>
      <c r="C309" s="13" t="s">
        <v>149</v>
      </c>
      <c r="D309" s="48">
        <v>72.900000000000006</v>
      </c>
      <c r="E309" s="48">
        <v>77.518829999999994</v>
      </c>
      <c r="F309" s="48">
        <f>IFERROR(AVERAGE(D309,E309),"")</f>
        <v>75.209415000000007</v>
      </c>
      <c r="G309" s="48">
        <f>IFERROR((D309-E309),"")</f>
        <v>-4.6188299999999884</v>
      </c>
      <c r="H309" s="48">
        <f>ABS(G309)</f>
        <v>4.6188299999999884</v>
      </c>
      <c r="I309" s="49">
        <f>POWER(G309,2)</f>
        <v>21.333590568899893</v>
      </c>
      <c r="J309" s="47">
        <f>IFERROR((1-(ABS(D309-E309)/D309)),"")</f>
        <v>0.93664156378600838</v>
      </c>
      <c r="K309" s="3"/>
      <c r="L309" s="4"/>
    </row>
    <row r="310" spans="2:12" x14ac:dyDescent="0.3">
      <c r="B310" s="35" t="s">
        <v>163</v>
      </c>
      <c r="C310" s="13" t="s">
        <v>9</v>
      </c>
      <c r="D310" s="48">
        <v>73.533333333333303</v>
      </c>
      <c r="E310" s="48">
        <v>72.245350000000002</v>
      </c>
      <c r="F310" s="48">
        <f>IFERROR(AVERAGE(D310,E310),"")</f>
        <v>72.889341666666652</v>
      </c>
      <c r="G310" s="48">
        <f>IFERROR((D310-E310),"")</f>
        <v>1.2879833333333011</v>
      </c>
      <c r="H310" s="48">
        <f>ABS(G310)</f>
        <v>1.2879833333333011</v>
      </c>
      <c r="I310" s="49">
        <f>POWER(G310,2)</f>
        <v>1.6589010669443613</v>
      </c>
      <c r="J310" s="47">
        <f>IFERROR((1-(ABS(D310-E310)/D310)),"")</f>
        <v>0.9824843608340893</v>
      </c>
      <c r="K310" s="3"/>
      <c r="L310" s="4"/>
    </row>
    <row r="311" spans="2:12" x14ac:dyDescent="0.3">
      <c r="B311" s="35" t="s">
        <v>163</v>
      </c>
      <c r="C311" s="13" t="s">
        <v>10</v>
      </c>
      <c r="D311" s="48">
        <v>73.733333333333306</v>
      </c>
      <c r="E311" s="48">
        <v>71.787499999999994</v>
      </c>
      <c r="F311" s="48">
        <f>IFERROR(AVERAGE(D311,E311),"")</f>
        <v>72.760416666666657</v>
      </c>
      <c r="G311" s="48">
        <f>IFERROR((D311-E311),"")</f>
        <v>1.9458333333333115</v>
      </c>
      <c r="H311" s="48">
        <f>ABS(G311)</f>
        <v>1.9458333333333115</v>
      </c>
      <c r="I311" s="49">
        <f>POWER(G311,2)</f>
        <v>3.7862673611110265</v>
      </c>
      <c r="J311" s="47">
        <f>IFERROR((1-(ABS(D311-E311)/D311)),"")</f>
        <v>0.97360985533453914</v>
      </c>
      <c r="K311" s="3"/>
      <c r="L311" s="4"/>
    </row>
    <row r="312" spans="2:12" x14ac:dyDescent="0.3">
      <c r="B312" s="35" t="s">
        <v>163</v>
      </c>
      <c r="C312" s="13" t="s">
        <v>11</v>
      </c>
      <c r="D312" s="48">
        <v>74.400000000000006</v>
      </c>
      <c r="E312" s="48">
        <v>71.733733999999998</v>
      </c>
      <c r="F312" s="48">
        <f>IFERROR(AVERAGE(D312,E312),"")</f>
        <v>73.066867000000002</v>
      </c>
      <c r="G312" s="48">
        <f>IFERROR((D312-E312),"")</f>
        <v>2.6662660000000074</v>
      </c>
      <c r="H312" s="48">
        <f>ABS(G312)</f>
        <v>2.6662660000000074</v>
      </c>
      <c r="I312" s="49">
        <f>POWER(G312,2)</f>
        <v>7.1089743827560392</v>
      </c>
      <c r="J312" s="47">
        <f>IFERROR((1-(ABS(D312-E312)/D312)),"")</f>
        <v>0.96416309139784939</v>
      </c>
    </row>
    <row r="313" spans="2:12" x14ac:dyDescent="0.3">
      <c r="B313" s="35" t="s">
        <v>163</v>
      </c>
      <c r="C313" s="13" t="s">
        <v>12</v>
      </c>
      <c r="D313" s="48">
        <v>74.5625</v>
      </c>
      <c r="E313" s="48">
        <v>74.913129999999995</v>
      </c>
      <c r="F313" s="48">
        <f>IFERROR(AVERAGE(D313,E313),"")</f>
        <v>74.737814999999998</v>
      </c>
      <c r="G313" s="48">
        <f>IFERROR((D313-E313),"")</f>
        <v>-0.35062999999999533</v>
      </c>
      <c r="H313" s="48">
        <f>ABS(G313)</f>
        <v>0.35062999999999533</v>
      </c>
      <c r="I313" s="49">
        <f>POWER(G313,2)</f>
        <v>0.12294139689999672</v>
      </c>
      <c r="J313" s="47">
        <f>IFERROR((1-(ABS(D313-E313)/D313)),"")</f>
        <v>0.99529750209555745</v>
      </c>
    </row>
    <row r="314" spans="2:12" x14ac:dyDescent="0.3">
      <c r="B314" s="35" t="s">
        <v>163</v>
      </c>
      <c r="C314" s="13" t="s">
        <v>13</v>
      </c>
      <c r="D314" s="48">
        <v>74.9375</v>
      </c>
      <c r="E314" s="48">
        <v>73.166884999999994</v>
      </c>
      <c r="F314" s="48">
        <f>IFERROR(AVERAGE(D314,E314),"")</f>
        <v>74.05219249999999</v>
      </c>
      <c r="G314" s="48">
        <f>IFERROR((D314-E314),"")</f>
        <v>1.7706150000000065</v>
      </c>
      <c r="H314" s="48">
        <f>ABS(G314)</f>
        <v>1.7706150000000065</v>
      </c>
      <c r="I314" s="49">
        <f>POWER(G314,2)</f>
        <v>3.135077478225023</v>
      </c>
      <c r="J314" s="47">
        <f>IFERROR((1-(ABS(D314-E314)/D314)),"")</f>
        <v>0.97637211009174307</v>
      </c>
    </row>
    <row r="315" spans="2:12" x14ac:dyDescent="0.3">
      <c r="B315" s="35" t="s">
        <v>163</v>
      </c>
      <c r="C315" s="13" t="s">
        <v>14</v>
      </c>
      <c r="D315" s="48">
        <v>74.96875</v>
      </c>
      <c r="E315" s="48">
        <v>75.882900000000006</v>
      </c>
      <c r="F315" s="48">
        <f>IFERROR(AVERAGE(D315,E315),"")</f>
        <v>75.425825000000003</v>
      </c>
      <c r="G315" s="48">
        <f>IFERROR((D315-E315),"")</f>
        <v>-0.91415000000000646</v>
      </c>
      <c r="H315" s="48">
        <f>ABS(G315)</f>
        <v>0.91415000000000646</v>
      </c>
      <c r="I315" s="49">
        <f>POWER(G315,2)</f>
        <v>0.83567022250001177</v>
      </c>
      <c r="J315" s="47">
        <f>IFERROR((1-(ABS(D315-E315)/D315)),"")</f>
        <v>0.98780625260525212</v>
      </c>
    </row>
    <row r="316" spans="2:12" x14ac:dyDescent="0.3">
      <c r="B316" s="35" t="s">
        <v>163</v>
      </c>
      <c r="C316" s="13" t="s">
        <v>15</v>
      </c>
      <c r="D316" s="48">
        <v>76.133333333333297</v>
      </c>
      <c r="E316" s="48">
        <v>70.436480000000003</v>
      </c>
      <c r="F316" s="48">
        <f>IFERROR(AVERAGE(D316,E316),"")</f>
        <v>73.284906666666643</v>
      </c>
      <c r="G316" s="48">
        <f>IFERROR((D316-E316),"")</f>
        <v>5.6968533333332942</v>
      </c>
      <c r="H316" s="48">
        <f>ABS(G316)</f>
        <v>5.6968533333332942</v>
      </c>
      <c r="I316" s="49">
        <f>POWER(G316,2)</f>
        <v>32.454137901510663</v>
      </c>
      <c r="J316" s="47">
        <f>IFERROR((1-(ABS(D316-E316)/D316)),"")</f>
        <v>0.92517267950963267</v>
      </c>
    </row>
    <row r="317" spans="2:12" x14ac:dyDescent="0.3">
      <c r="B317" s="35" t="s">
        <v>167</v>
      </c>
      <c r="C317" s="13" t="s">
        <v>141</v>
      </c>
      <c r="D317" s="48">
        <v>62.533333329999998</v>
      </c>
      <c r="E317" s="48">
        <v>64.179770000000005</v>
      </c>
      <c r="F317" s="48">
        <f>IFERROR(AVERAGE(D317,E317),"")</f>
        <v>63.356551664999998</v>
      </c>
      <c r="G317" s="48">
        <f>IFERROR((D317-E317),"")</f>
        <v>-1.646436670000007</v>
      </c>
      <c r="H317" s="48">
        <f>ABS(G317)</f>
        <v>1.646436670000007</v>
      </c>
      <c r="I317" s="49">
        <f>POWER(G317,2)</f>
        <v>2.7107537083207123</v>
      </c>
      <c r="J317" s="47">
        <f>IFERROR((1-(ABS(D317-E317)/D317)),"")</f>
        <v>0.97367105538239174</v>
      </c>
    </row>
    <row r="318" spans="2:12" x14ac:dyDescent="0.3">
      <c r="B318" s="35" t="s">
        <v>167</v>
      </c>
      <c r="C318" s="13" t="s">
        <v>142</v>
      </c>
      <c r="D318" s="48">
        <v>69.929824561403507</v>
      </c>
      <c r="E318" s="48">
        <v>64.202439999999996</v>
      </c>
      <c r="F318" s="48">
        <f>IFERROR(AVERAGE(D318,E318),"")</f>
        <v>67.066132280701751</v>
      </c>
      <c r="G318" s="48">
        <f>IFERROR((D318-E318),"")</f>
        <v>5.727384561403511</v>
      </c>
      <c r="H318" s="48">
        <f>ABS(G318)</f>
        <v>5.727384561403511</v>
      </c>
      <c r="I318" s="49">
        <f>POWER(G318,2)</f>
        <v>32.802933914203287</v>
      </c>
      <c r="J318" s="47">
        <f>IFERROR((1-(ABS(D318-E318)/D318)),"")</f>
        <v>0.91809811339688907</v>
      </c>
    </row>
    <row r="319" spans="2:12" x14ac:dyDescent="0.3">
      <c r="B319" s="35" t="s">
        <v>166</v>
      </c>
      <c r="C319" s="13" t="s">
        <v>143</v>
      </c>
      <c r="D319" s="48">
        <v>72.633333333333297</v>
      </c>
      <c r="E319" s="48">
        <v>72.037999999999997</v>
      </c>
      <c r="F319" s="48">
        <f>IFERROR(AVERAGE(D319,E319),"")</f>
        <v>72.33566666666664</v>
      </c>
      <c r="G319" s="48">
        <f>IFERROR((D319-E319),"")</f>
        <v>0.59533333333330063</v>
      </c>
      <c r="H319" s="48">
        <f>ABS(G319)</f>
        <v>0.59533333333330063</v>
      </c>
      <c r="I319" s="49">
        <f>POWER(G319,2)</f>
        <v>0.35442177777773881</v>
      </c>
      <c r="J319" s="47">
        <f>IFERROR((1-(ABS(D319-E319)/D319)),"")</f>
        <v>0.99180357962368104</v>
      </c>
    </row>
    <row r="320" spans="2:12" x14ac:dyDescent="0.3">
      <c r="B320" s="35" t="s">
        <v>166</v>
      </c>
      <c r="C320" s="13" t="s">
        <v>144</v>
      </c>
      <c r="D320" s="48">
        <v>73.225806451612897</v>
      </c>
      <c r="E320" s="48">
        <v>73.505750000000006</v>
      </c>
      <c r="F320" s="48">
        <f>IFERROR(AVERAGE(D320,E320),"")</f>
        <v>73.365778225806451</v>
      </c>
      <c r="G320" s="48">
        <f>IFERROR((D320-E320),"")</f>
        <v>-0.27994354838710933</v>
      </c>
      <c r="H320" s="48">
        <f>ABS(G320)</f>
        <v>0.27994354838710933</v>
      </c>
      <c r="I320" s="49">
        <f>POWER(G320,2)</f>
        <v>7.836839028356582E-2</v>
      </c>
      <c r="J320" s="47">
        <f>IFERROR((1-(ABS(D320-E320)/D320)),"")</f>
        <v>0.99617698237885444</v>
      </c>
    </row>
    <row r="321" spans="2:10" x14ac:dyDescent="0.3">
      <c r="B321" s="35" t="s">
        <v>166</v>
      </c>
      <c r="C321" s="13" t="s">
        <v>145</v>
      </c>
      <c r="D321" s="48">
        <v>74.099999999999994</v>
      </c>
      <c r="E321" s="48">
        <v>69.844260000000006</v>
      </c>
      <c r="F321" s="48">
        <f>IFERROR(AVERAGE(D321,E321),"")</f>
        <v>71.972129999999993</v>
      </c>
      <c r="G321" s="48">
        <f>IFERROR((D321-E321),"")</f>
        <v>4.2557399999999888</v>
      </c>
      <c r="H321" s="48">
        <f>ABS(G321)</f>
        <v>4.2557399999999888</v>
      </c>
      <c r="I321" s="49">
        <f>POWER(G321,2)</f>
        <v>18.111322947599906</v>
      </c>
      <c r="J321" s="47">
        <f>IFERROR((1-(ABS(D321-E321)/D321)),"")</f>
        <v>0.94256761133603251</v>
      </c>
    </row>
    <row r="322" spans="2:10" x14ac:dyDescent="0.3">
      <c r="B322" s="35" t="s">
        <v>166</v>
      </c>
      <c r="C322" s="13" t="s">
        <v>146</v>
      </c>
      <c r="D322" s="48">
        <v>74.25</v>
      </c>
      <c r="E322" s="48">
        <v>70.3553</v>
      </c>
      <c r="F322" s="48">
        <f>IFERROR(AVERAGE(D322,E322),"")</f>
        <v>72.30265</v>
      </c>
      <c r="G322" s="48">
        <f>IFERROR((D322-E322),"")</f>
        <v>3.8947000000000003</v>
      </c>
      <c r="H322" s="48">
        <f>ABS(G322)</f>
        <v>3.8947000000000003</v>
      </c>
      <c r="I322" s="49">
        <f>POWER(G322,2)</f>
        <v>15.168688090000002</v>
      </c>
      <c r="J322" s="47">
        <f>IFERROR((1-(ABS(D322-E322)/D322)),"")</f>
        <v>0.94754612794612791</v>
      </c>
    </row>
    <row r="323" spans="2:10" x14ac:dyDescent="0.3">
      <c r="B323" s="35" t="s">
        <v>166</v>
      </c>
      <c r="C323" s="13" t="s">
        <v>147</v>
      </c>
      <c r="D323" s="48">
        <v>74.5625</v>
      </c>
      <c r="E323" s="48">
        <v>72.315155000000004</v>
      </c>
      <c r="F323" s="48">
        <f>IFERROR(AVERAGE(D323,E323),"")</f>
        <v>73.438827500000002</v>
      </c>
      <c r="G323" s="48">
        <f>IFERROR((D323-E323),"")</f>
        <v>2.2473449999999957</v>
      </c>
      <c r="H323" s="48">
        <f>ABS(G323)</f>
        <v>2.2473449999999957</v>
      </c>
      <c r="I323" s="49">
        <f>POWER(G323,2)</f>
        <v>5.0505595490249808</v>
      </c>
      <c r="J323" s="47">
        <f>IFERROR((1-(ABS(D323-E323)/D323)),"")</f>
        <v>0.96985958088851643</v>
      </c>
    </row>
    <row r="324" spans="2:10" x14ac:dyDescent="0.3">
      <c r="B324" s="35" t="s">
        <v>166</v>
      </c>
      <c r="C324" s="13" t="s">
        <v>148</v>
      </c>
      <c r="D324" s="48">
        <v>74.59375</v>
      </c>
      <c r="E324" s="48">
        <v>71.599500000000006</v>
      </c>
      <c r="F324" s="48">
        <f>IFERROR(AVERAGE(D324,E324),"")</f>
        <v>73.096625000000003</v>
      </c>
      <c r="G324" s="48">
        <f>IFERROR((D324-E324),"")</f>
        <v>2.9942499999999939</v>
      </c>
      <c r="H324" s="48">
        <f>ABS(G324)</f>
        <v>2.9942499999999939</v>
      </c>
      <c r="I324" s="49">
        <f>POWER(G324,2)</f>
        <v>8.9655330624999632</v>
      </c>
      <c r="J324" s="47">
        <f>IFERROR((1-(ABS(D324-E324)/D324)),"")</f>
        <v>0.95985923753665703</v>
      </c>
    </row>
    <row r="325" spans="2:10" x14ac:dyDescent="0.3">
      <c r="B325" s="35" t="s">
        <v>166</v>
      </c>
      <c r="C325" s="13" t="s">
        <v>149</v>
      </c>
      <c r="D325" s="48">
        <v>74.6875</v>
      </c>
      <c r="E325" s="48">
        <v>66.395269999999996</v>
      </c>
      <c r="F325" s="48">
        <f>IFERROR(AVERAGE(D325,E325),"")</f>
        <v>70.541384999999991</v>
      </c>
      <c r="G325" s="48">
        <f>IFERROR((D325-E325),"")</f>
        <v>8.2922300000000035</v>
      </c>
      <c r="H325" s="48">
        <f>ABS(G325)</f>
        <v>8.2922300000000035</v>
      </c>
      <c r="I325" s="49">
        <f>POWER(G325,2)</f>
        <v>68.761078372900059</v>
      </c>
      <c r="J325" s="47">
        <f>IFERROR((1-(ABS(D325-E325)/D325)),"")</f>
        <v>0.88897432635983265</v>
      </c>
    </row>
    <row r="326" spans="2:10" x14ac:dyDescent="0.3">
      <c r="B326" s="35" t="s">
        <v>166</v>
      </c>
      <c r="C326" s="13" t="s">
        <v>9</v>
      </c>
      <c r="D326" s="48">
        <v>74.866666666666603</v>
      </c>
      <c r="E326" s="48">
        <v>68.394620000000003</v>
      </c>
      <c r="F326" s="48">
        <f>IFERROR(AVERAGE(D326,E326),"")</f>
        <v>71.630643333333296</v>
      </c>
      <c r="G326" s="48">
        <f>IFERROR((D326-E326),"")</f>
        <v>6.4720466666665999</v>
      </c>
      <c r="H326" s="48">
        <f>ABS(G326)</f>
        <v>6.4720466666665999</v>
      </c>
      <c r="I326" s="49">
        <f>POWER(G326,2)</f>
        <v>41.88738805551025</v>
      </c>
      <c r="J326" s="47">
        <f>IFERROR((1-(ABS(D326-E326)/D326)),"")</f>
        <v>0.91355235975066873</v>
      </c>
    </row>
    <row r="327" spans="2:10" x14ac:dyDescent="0.3">
      <c r="B327" s="35" t="s">
        <v>166</v>
      </c>
      <c r="C327" s="13" t="s">
        <v>10</v>
      </c>
      <c r="D327" s="48">
        <v>75.424242424242394</v>
      </c>
      <c r="E327" s="48">
        <v>73.226320000000001</v>
      </c>
      <c r="F327" s="48">
        <f>IFERROR(AVERAGE(D327,E327),"")</f>
        <v>74.325281212121197</v>
      </c>
      <c r="G327" s="48">
        <f>IFERROR((D327-E327),"")</f>
        <v>2.1979224242423925</v>
      </c>
      <c r="H327" s="48">
        <f>ABS(G327)</f>
        <v>2.1979224242423925</v>
      </c>
      <c r="I327" s="49">
        <f>POWER(G327,2)</f>
        <v>4.8308629829875551</v>
      </c>
      <c r="J327" s="47">
        <f>IFERROR((1-(ABS(D327-E327)/D327)),"")</f>
        <v>0.97085920449979957</v>
      </c>
    </row>
    <row r="328" spans="2:10" x14ac:dyDescent="0.3">
      <c r="B328" s="35" t="s">
        <v>166</v>
      </c>
      <c r="C328" s="13" t="s">
        <v>11</v>
      </c>
      <c r="D328" s="48">
        <v>75.5</v>
      </c>
      <c r="E328" s="48">
        <v>71.097139999999996</v>
      </c>
      <c r="F328" s="48">
        <f>IFERROR(AVERAGE(D328,E328),"")</f>
        <v>73.298569999999998</v>
      </c>
      <c r="G328" s="48">
        <f>IFERROR((D328-E328),"")</f>
        <v>4.402860000000004</v>
      </c>
      <c r="H328" s="48">
        <f>ABS(G328)</f>
        <v>4.402860000000004</v>
      </c>
      <c r="I328" s="49">
        <f>POWER(G328,2)</f>
        <v>19.385176179600034</v>
      </c>
      <c r="J328" s="47">
        <f>IFERROR((1-(ABS(D328-E328)/D328)),"")</f>
        <v>0.94168397350993371</v>
      </c>
    </row>
    <row r="329" spans="2:10" x14ac:dyDescent="0.3">
      <c r="B329" s="35" t="s">
        <v>166</v>
      </c>
      <c r="C329" s="13" t="s">
        <v>12</v>
      </c>
      <c r="D329" s="48">
        <v>75.976744186046503</v>
      </c>
      <c r="E329" s="48">
        <v>65.115859999999998</v>
      </c>
      <c r="F329" s="48">
        <f>IFERROR(AVERAGE(D329,E329),"")</f>
        <v>70.546302093023257</v>
      </c>
      <c r="G329" s="48">
        <f>IFERROR((D329-E329),"")</f>
        <v>10.860884186046505</v>
      </c>
      <c r="H329" s="48">
        <f>ABS(G329)</f>
        <v>10.860884186046505</v>
      </c>
      <c r="I329" s="49">
        <f>POWER(G329,2)</f>
        <v>117.95880530271505</v>
      </c>
      <c r="J329" s="47">
        <f>IFERROR((1-(ABS(D329-E329)/D329)),"")</f>
        <v>0.85704988674625049</v>
      </c>
    </row>
    <row r="330" spans="2:10" x14ac:dyDescent="0.3">
      <c r="B330" s="35" t="s">
        <v>166</v>
      </c>
      <c r="C330" s="13" t="s">
        <v>13</v>
      </c>
      <c r="D330" s="48">
        <v>76.4375</v>
      </c>
      <c r="E330" s="48">
        <v>72.17971</v>
      </c>
      <c r="F330" s="48">
        <f>IFERROR(AVERAGE(D330,E330),"")</f>
        <v>74.308605</v>
      </c>
      <c r="G330" s="48">
        <f>IFERROR((D330-E330),"")</f>
        <v>4.25779</v>
      </c>
      <c r="H330" s="48">
        <f>ABS(G330)</f>
        <v>4.25779</v>
      </c>
      <c r="I330" s="49">
        <f>POWER(G330,2)</f>
        <v>18.128775684099999</v>
      </c>
      <c r="J330" s="47">
        <f>IFERROR((1-(ABS(D330-E330)/D330)),"")</f>
        <v>0.94429710547833201</v>
      </c>
    </row>
    <row r="331" spans="2:10" x14ac:dyDescent="0.3">
      <c r="B331" s="35" t="s">
        <v>166</v>
      </c>
      <c r="C331" s="13" t="s">
        <v>14</v>
      </c>
      <c r="D331" s="48">
        <v>78.741935483870904</v>
      </c>
      <c r="E331" s="48">
        <v>79.635980000000004</v>
      </c>
      <c r="F331" s="48">
        <f>IFERROR(AVERAGE(D331,E331),"")</f>
        <v>79.188957741935454</v>
      </c>
      <c r="G331" s="48">
        <f>IFERROR((D331-E331),"")</f>
        <v>-0.89404451612909952</v>
      </c>
      <c r="H331" s="48">
        <f>ABS(G331)</f>
        <v>0.89404451612909952</v>
      </c>
      <c r="I331" s="49">
        <f>POWER(G331,2)</f>
        <v>0.79931559682051567</v>
      </c>
      <c r="J331" s="47">
        <f>IFERROR((1-(ABS(D331-E331)/D331)),"")</f>
        <v>0.98864589102826628</v>
      </c>
    </row>
    <row r="332" spans="2:10" x14ac:dyDescent="0.3">
      <c r="B332" s="35" t="s">
        <v>166</v>
      </c>
      <c r="C332" s="13" t="s">
        <v>15</v>
      </c>
      <c r="D332" s="48">
        <v>79.064516129032199</v>
      </c>
      <c r="E332" s="48">
        <v>78.636099999999999</v>
      </c>
      <c r="F332" s="48">
        <f>IFERROR(AVERAGE(D332,E332),"")</f>
        <v>78.850308064516099</v>
      </c>
      <c r="G332" s="48">
        <f>IFERROR((D332-E332),"")</f>
        <v>0.42841612903220039</v>
      </c>
      <c r="H332" s="48">
        <f>ABS(G332)</f>
        <v>0.42841612903220039</v>
      </c>
      <c r="I332" s="49">
        <f>POWER(G332,2)</f>
        <v>0.18354037961493497</v>
      </c>
      <c r="J332" s="47">
        <f>IFERROR((1-(ABS(D332-E332)/D332)),"")</f>
        <v>0.99458143614851158</v>
      </c>
    </row>
    <row r="333" spans="2:10" x14ac:dyDescent="0.3">
      <c r="B333" s="35" t="s">
        <v>169</v>
      </c>
      <c r="C333" s="13" t="s">
        <v>141</v>
      </c>
      <c r="D333" s="48">
        <v>71.314285714285703</v>
      </c>
      <c r="E333" s="48">
        <v>65.374920000000003</v>
      </c>
      <c r="F333" s="48">
        <f>IFERROR(AVERAGE(D333,E333),"")</f>
        <v>68.34460285714286</v>
      </c>
      <c r="G333" s="48">
        <f>IFERROR((D333-E333),"")</f>
        <v>5.9393657142856995</v>
      </c>
      <c r="H333" s="48">
        <f>ABS(G333)</f>
        <v>5.9393657142856995</v>
      </c>
      <c r="I333" s="49">
        <f>POWER(G333,2)</f>
        <v>35.276065088032475</v>
      </c>
      <c r="J333" s="47">
        <f>IFERROR((1-(ABS(D333-E333)/D333)),"")</f>
        <v>0.91671562500000014</v>
      </c>
    </row>
    <row r="334" spans="2:10" x14ac:dyDescent="0.3">
      <c r="B334" s="35" t="s">
        <v>169</v>
      </c>
      <c r="C334" s="13" t="s">
        <v>142</v>
      </c>
      <c r="D334" s="48">
        <v>72.933333333333294</v>
      </c>
      <c r="E334" s="48">
        <v>67.631500000000003</v>
      </c>
      <c r="F334" s="48">
        <f>IFERROR(AVERAGE(D334,E334),"")</f>
        <v>70.282416666666649</v>
      </c>
      <c r="G334" s="48">
        <f>IFERROR((D334-E334),"")</f>
        <v>5.3018333333332919</v>
      </c>
      <c r="H334" s="48">
        <f>ABS(G334)</f>
        <v>5.3018333333332919</v>
      </c>
      <c r="I334" s="49">
        <f>POWER(G334,2)</f>
        <v>28.109436694444003</v>
      </c>
      <c r="J334" s="47">
        <f>IFERROR((1-(ABS(D334-E334)/D334)),"")</f>
        <v>0.92730575868373</v>
      </c>
    </row>
    <row r="335" spans="2:10" x14ac:dyDescent="0.3">
      <c r="B335" s="35" t="s">
        <v>168</v>
      </c>
      <c r="C335" s="13" t="s">
        <v>143</v>
      </c>
      <c r="D335" s="48">
        <v>73.400000000000006</v>
      </c>
      <c r="E335" s="48">
        <v>65.647514000000001</v>
      </c>
      <c r="F335" s="48">
        <f>IFERROR(AVERAGE(D335,E335),"")</f>
        <v>69.523757000000003</v>
      </c>
      <c r="G335" s="48">
        <f>IFERROR((D335-E335),"")</f>
        <v>7.7524860000000047</v>
      </c>
      <c r="H335" s="48">
        <f>ABS(G335)</f>
        <v>7.7524860000000047</v>
      </c>
      <c r="I335" s="49">
        <f>POWER(G335,2)</f>
        <v>60.101039180196075</v>
      </c>
      <c r="J335" s="47">
        <f>IFERROR((1-(ABS(D335-E335)/D335)),"")</f>
        <v>0.89438029972752042</v>
      </c>
    </row>
    <row r="336" spans="2:10" x14ac:dyDescent="0.3">
      <c r="B336" s="35" t="s">
        <v>168</v>
      </c>
      <c r="C336" s="13" t="s">
        <v>144</v>
      </c>
      <c r="D336" s="48">
        <v>73.774193548387103</v>
      </c>
      <c r="E336" s="48">
        <v>68.310360000000003</v>
      </c>
      <c r="F336" s="48">
        <f>IFERROR(AVERAGE(D336,E336),"")</f>
        <v>71.042276774193553</v>
      </c>
      <c r="G336" s="48">
        <f>IFERROR((D336-E336),"")</f>
        <v>5.4638335483871003</v>
      </c>
      <c r="H336" s="48">
        <f>ABS(G336)</f>
        <v>5.4638335483871003</v>
      </c>
      <c r="I336" s="49">
        <f>POWER(G336,2)</f>
        <v>29.853477044480371</v>
      </c>
      <c r="J336" s="47">
        <f>IFERROR((1-(ABS(D336-E336)/D336)),"")</f>
        <v>0.92593841714035852</v>
      </c>
    </row>
    <row r="337" spans="2:10" x14ac:dyDescent="0.3">
      <c r="B337" s="35" t="s">
        <v>168</v>
      </c>
      <c r="C337" s="13" t="s">
        <v>145</v>
      </c>
      <c r="D337" s="48">
        <v>74</v>
      </c>
      <c r="E337" s="48">
        <v>67.844369999999998</v>
      </c>
      <c r="F337" s="48">
        <f>IFERROR(AVERAGE(D337,E337),"")</f>
        <v>70.922184999999999</v>
      </c>
      <c r="G337" s="48">
        <f>IFERROR((D337-E337),"")</f>
        <v>6.1556300000000022</v>
      </c>
      <c r="H337" s="48">
        <f>ABS(G337)</f>
        <v>6.1556300000000022</v>
      </c>
      <c r="I337" s="49">
        <f>POWER(G337,2)</f>
        <v>37.891780696900028</v>
      </c>
      <c r="J337" s="47">
        <f>IFERROR((1-(ABS(D337-E337)/D337)),"")</f>
        <v>0.91681581081081076</v>
      </c>
    </row>
    <row r="338" spans="2:10" x14ac:dyDescent="0.3">
      <c r="B338" s="35" t="s">
        <v>168</v>
      </c>
      <c r="C338" s="13" t="s">
        <v>146</v>
      </c>
      <c r="D338" s="48">
        <v>74.868421052631504</v>
      </c>
      <c r="E338" s="48">
        <v>69.071969999999993</v>
      </c>
      <c r="F338" s="48">
        <f>IFERROR(AVERAGE(D338,E338),"")</f>
        <v>71.970195526315749</v>
      </c>
      <c r="G338" s="48">
        <f>IFERROR((D338-E338),"")</f>
        <v>5.7964510526315109</v>
      </c>
      <c r="H338" s="48">
        <f>ABS(G338)</f>
        <v>5.7964510526315109</v>
      </c>
      <c r="I338" s="49">
        <f>POWER(G338,2)</f>
        <v>33.59884480555295</v>
      </c>
      <c r="J338" s="47">
        <f>IFERROR((1-(ABS(D338-E338)/D338)),"")</f>
        <v>0.92257815817223277</v>
      </c>
    </row>
    <row r="339" spans="2:10" x14ac:dyDescent="0.3">
      <c r="B339" s="35" t="s">
        <v>168</v>
      </c>
      <c r="C339" s="13" t="s">
        <v>147</v>
      </c>
      <c r="D339" s="48">
        <v>74.903225806451601</v>
      </c>
      <c r="E339" s="48">
        <v>73.061199999999999</v>
      </c>
      <c r="F339" s="48">
        <f>IFERROR(AVERAGE(D339,E339),"")</f>
        <v>73.9822129032258</v>
      </c>
      <c r="G339" s="48">
        <f>IFERROR((D339-E339),"")</f>
        <v>1.842025806451602</v>
      </c>
      <c r="H339" s="48">
        <f>ABS(G339)</f>
        <v>1.842025806451602</v>
      </c>
      <c r="I339" s="49">
        <f>POWER(G339,2)</f>
        <v>3.3930590716336746</v>
      </c>
      <c r="J339" s="47">
        <f>IFERROR((1-(ABS(D339-E339)/D339)),"")</f>
        <v>0.97540792420327316</v>
      </c>
    </row>
    <row r="340" spans="2:10" x14ac:dyDescent="0.3">
      <c r="B340" s="35" t="s">
        <v>168</v>
      </c>
      <c r="C340" s="13" t="s">
        <v>148</v>
      </c>
      <c r="D340" s="48">
        <v>74.966666666666598</v>
      </c>
      <c r="E340" s="48">
        <v>67.851410000000001</v>
      </c>
      <c r="F340" s="48">
        <f>IFERROR(AVERAGE(D340,E340),"")</f>
        <v>71.409038333333299</v>
      </c>
      <c r="G340" s="48">
        <f>IFERROR((D340-E340),"")</f>
        <v>7.1152566666665962</v>
      </c>
      <c r="H340" s="48">
        <f>ABS(G340)</f>
        <v>7.1152566666665962</v>
      </c>
      <c r="I340" s="49">
        <f>POWER(G340,2)</f>
        <v>50.626877432543438</v>
      </c>
      <c r="J340" s="47">
        <f>IFERROR((1-(ABS(D340-E340)/D340)),"")</f>
        <v>0.90508772787905822</v>
      </c>
    </row>
    <row r="341" spans="2:10" x14ac:dyDescent="0.3">
      <c r="B341" s="35" t="s">
        <v>168</v>
      </c>
      <c r="C341" s="13" t="s">
        <v>149</v>
      </c>
      <c r="D341" s="48">
        <v>75.099999999999994</v>
      </c>
      <c r="E341" s="48">
        <v>69.665633999999997</v>
      </c>
      <c r="F341" s="48">
        <f>IFERROR(AVERAGE(D341,E341),"")</f>
        <v>72.382816999999989</v>
      </c>
      <c r="G341" s="48">
        <f>IFERROR((D341-E341),"")</f>
        <v>5.4343659999999971</v>
      </c>
      <c r="H341" s="48">
        <f>ABS(G341)</f>
        <v>5.4343659999999971</v>
      </c>
      <c r="I341" s="49">
        <f>POWER(G341,2)</f>
        <v>29.532333821955969</v>
      </c>
      <c r="J341" s="47">
        <f>IFERROR((1-(ABS(D341-E341)/D341)),"")</f>
        <v>0.92763826897470048</v>
      </c>
    </row>
    <row r="342" spans="2:10" x14ac:dyDescent="0.3">
      <c r="B342" s="35" t="s">
        <v>168</v>
      </c>
      <c r="C342" s="13" t="s">
        <v>9</v>
      </c>
      <c r="D342" s="48">
        <v>75.151515151515099</v>
      </c>
      <c r="E342" s="48">
        <v>70.784260000000003</v>
      </c>
      <c r="F342" s="48">
        <f>IFERROR(AVERAGE(D342,E342),"")</f>
        <v>72.967887575757544</v>
      </c>
      <c r="G342" s="48">
        <f>IFERROR((D342-E342),"")</f>
        <v>4.3672551515150957</v>
      </c>
      <c r="H342" s="48">
        <f>ABS(G342)</f>
        <v>4.3672551515150957</v>
      </c>
      <c r="I342" s="49">
        <f>POWER(G342,2)</f>
        <v>19.07291755843514</v>
      </c>
      <c r="J342" s="47">
        <f>IFERROR((1-(ABS(D342-E342)/D342)),"")</f>
        <v>0.94188733064516195</v>
      </c>
    </row>
    <row r="343" spans="2:10" x14ac:dyDescent="0.3">
      <c r="B343" s="35" t="s">
        <v>168</v>
      </c>
      <c r="C343" s="13" t="s">
        <v>10</v>
      </c>
      <c r="D343" s="48">
        <v>75.3</v>
      </c>
      <c r="E343" s="48">
        <v>68.163399999999996</v>
      </c>
      <c r="F343" s="48">
        <f>IFERROR(AVERAGE(D343,E343),"")</f>
        <v>71.731699999999989</v>
      </c>
      <c r="G343" s="48">
        <f>IFERROR((D343-E343),"")</f>
        <v>7.1366000000000014</v>
      </c>
      <c r="H343" s="48">
        <f>ABS(G343)</f>
        <v>7.1366000000000014</v>
      </c>
      <c r="I343" s="49">
        <f>POWER(G343,2)</f>
        <v>50.931059560000023</v>
      </c>
      <c r="J343" s="47">
        <f>IFERROR((1-(ABS(D343-E343)/D343)),"")</f>
        <v>0.90522443559096943</v>
      </c>
    </row>
    <row r="344" spans="2:10" x14ac:dyDescent="0.3">
      <c r="B344" s="35" t="s">
        <v>168</v>
      </c>
      <c r="C344" s="13" t="s">
        <v>11</v>
      </c>
      <c r="D344" s="48">
        <v>75.40625</v>
      </c>
      <c r="E344" s="48">
        <v>73.384799999999998</v>
      </c>
      <c r="F344" s="48">
        <f>IFERROR(AVERAGE(D344,E344),"")</f>
        <v>74.395524999999992</v>
      </c>
      <c r="G344" s="48">
        <f>IFERROR((D344-E344),"")</f>
        <v>2.0214500000000015</v>
      </c>
      <c r="H344" s="48">
        <f>ABS(G344)</f>
        <v>2.0214500000000015</v>
      </c>
      <c r="I344" s="49">
        <f>POWER(G344,2)</f>
        <v>4.086260102500006</v>
      </c>
      <c r="J344" s="47">
        <f>IFERROR((1-(ABS(D344-E344)/D344)),"")</f>
        <v>0.97319254040613346</v>
      </c>
    </row>
    <row r="345" spans="2:10" x14ac:dyDescent="0.3">
      <c r="B345" s="35" t="s">
        <v>168</v>
      </c>
      <c r="C345" s="13" t="s">
        <v>12</v>
      </c>
      <c r="D345" s="48">
        <v>75.766666666666595</v>
      </c>
      <c r="E345" s="48">
        <v>66.887590000000003</v>
      </c>
      <c r="F345" s="48">
        <f>IFERROR(AVERAGE(D345,E345),"")</f>
        <v>71.327128333333292</v>
      </c>
      <c r="G345" s="48">
        <f>IFERROR((D345-E345),"")</f>
        <v>8.8790766666665917</v>
      </c>
      <c r="H345" s="48">
        <f>ABS(G345)</f>
        <v>8.8790766666665917</v>
      </c>
      <c r="I345" s="49">
        <f>POWER(G345,2)</f>
        <v>78.838002452543108</v>
      </c>
      <c r="J345" s="47">
        <f>IFERROR((1-(ABS(D345-E345)/D345)),"")</f>
        <v>0.88281025076990849</v>
      </c>
    </row>
    <row r="346" spans="2:10" x14ac:dyDescent="0.3">
      <c r="B346" s="35" t="s">
        <v>168</v>
      </c>
      <c r="C346" s="13" t="s">
        <v>13</v>
      </c>
      <c r="D346" s="48">
        <v>75.866666666666603</v>
      </c>
      <c r="E346" s="48">
        <v>69.310040000000001</v>
      </c>
      <c r="F346" s="48">
        <f>IFERROR(AVERAGE(D346,E346),"")</f>
        <v>72.588353333333302</v>
      </c>
      <c r="G346" s="48">
        <f>IFERROR((D346-E346),"")</f>
        <v>6.5566266666666024</v>
      </c>
      <c r="H346" s="48">
        <f>ABS(G346)</f>
        <v>6.5566266666666024</v>
      </c>
      <c r="I346" s="49">
        <f>POWER(G346,2)</f>
        <v>42.989353246043599</v>
      </c>
      <c r="J346" s="47">
        <f>IFERROR((1-(ABS(D346-E346)/D346)),"")</f>
        <v>0.91357697715290054</v>
      </c>
    </row>
    <row r="347" spans="2:10" x14ac:dyDescent="0.3">
      <c r="B347" s="35" t="s">
        <v>168</v>
      </c>
      <c r="C347" s="13" t="s">
        <v>14</v>
      </c>
      <c r="D347" s="48">
        <v>76.266666666666595</v>
      </c>
      <c r="E347" s="48">
        <v>69.828093999999993</v>
      </c>
      <c r="F347" s="48">
        <f>IFERROR(AVERAGE(D347,E347),"")</f>
        <v>73.047380333333294</v>
      </c>
      <c r="G347" s="48">
        <f>IFERROR((D347-E347),"")</f>
        <v>6.4385726666666017</v>
      </c>
      <c r="H347" s="48">
        <f>ABS(G347)</f>
        <v>6.4385726666666017</v>
      </c>
      <c r="I347" s="49">
        <f>POWER(G347,2)</f>
        <v>41.455217983946277</v>
      </c>
      <c r="J347" s="47">
        <f>IFERROR((1-(ABS(D347-E347)/D347)),"")</f>
        <v>0.91557815559440636</v>
      </c>
    </row>
    <row r="348" spans="2:10" x14ac:dyDescent="0.3">
      <c r="B348" s="35" t="s">
        <v>168</v>
      </c>
      <c r="C348" s="13" t="s">
        <v>15</v>
      </c>
      <c r="D348" s="48">
        <v>77.451612903225794</v>
      </c>
      <c r="E348" s="48">
        <v>68.635825999999994</v>
      </c>
      <c r="F348" s="48">
        <f>IFERROR(AVERAGE(D348,E348),"")</f>
        <v>73.043719451612901</v>
      </c>
      <c r="G348" s="48">
        <f>IFERROR((D348-E348),"")</f>
        <v>8.8157869032257992</v>
      </c>
      <c r="H348" s="48">
        <f>ABS(G348)</f>
        <v>8.8157869032257992</v>
      </c>
      <c r="I348" s="49">
        <f>POWER(G348,2)</f>
        <v>77.718098723087522</v>
      </c>
      <c r="J348" s="47">
        <f>IFERROR((1-(ABS(D348-E348)/D348)),"")</f>
        <v>0.88617684548104969</v>
      </c>
    </row>
    <row r="349" spans="2:10" x14ac:dyDescent="0.3">
      <c r="B349" s="35" t="s">
        <v>171</v>
      </c>
      <c r="C349" s="13" t="s">
        <v>141</v>
      </c>
      <c r="D349" s="48">
        <v>79.2</v>
      </c>
      <c r="E349" s="48">
        <v>80.583219999999997</v>
      </c>
      <c r="F349" s="48">
        <f>IFERROR(AVERAGE(D349,E349),"")</f>
        <v>79.89161</v>
      </c>
      <c r="G349" s="48">
        <f>IFERROR((D349-E349),"")</f>
        <v>-1.3832199999999943</v>
      </c>
      <c r="H349" s="48">
        <f>ABS(G349)</f>
        <v>1.3832199999999943</v>
      </c>
      <c r="I349" s="49">
        <f>POWER(G349,2)</f>
        <v>1.9132975683999844</v>
      </c>
      <c r="J349" s="47">
        <f>IFERROR((1-(ABS(D349-E349)/D349)),"")</f>
        <v>0.98253510101010111</v>
      </c>
    </row>
    <row r="350" spans="2:10" x14ac:dyDescent="0.3">
      <c r="B350" s="35" t="s">
        <v>171</v>
      </c>
      <c r="C350" s="13" t="s">
        <v>142</v>
      </c>
      <c r="D350" s="48">
        <v>79.3</v>
      </c>
      <c r="E350" s="48">
        <v>80.36139</v>
      </c>
      <c r="F350" s="48">
        <f>IFERROR(AVERAGE(D350,E350),"")</f>
        <v>79.830694999999992</v>
      </c>
      <c r="G350" s="48">
        <f>IFERROR((D350-E350),"")</f>
        <v>-1.0613900000000029</v>
      </c>
      <c r="H350" s="48">
        <f>ABS(G350)</f>
        <v>1.0613900000000029</v>
      </c>
      <c r="I350" s="49">
        <f>POWER(G350,2)</f>
        <v>1.1265487321000063</v>
      </c>
      <c r="J350" s="47">
        <f>IFERROR((1-(ABS(D350-E350)/D350)),"")</f>
        <v>0.98661551071878939</v>
      </c>
    </row>
    <row r="351" spans="2:10" x14ac:dyDescent="0.3">
      <c r="B351" s="35" t="s">
        <v>170</v>
      </c>
      <c r="C351" s="13" t="s">
        <v>143</v>
      </c>
      <c r="D351" s="48">
        <v>79.909090909090907</v>
      </c>
      <c r="E351" s="48">
        <v>80.578580000000002</v>
      </c>
      <c r="F351" s="48">
        <f>IFERROR(AVERAGE(D351,E351),"")</f>
        <v>80.243835454545462</v>
      </c>
      <c r="G351" s="48">
        <f>IFERROR((D351-E351),"")</f>
        <v>-0.66948909090909581</v>
      </c>
      <c r="H351" s="48">
        <f>ABS(G351)</f>
        <v>0.66948909090909581</v>
      </c>
      <c r="I351" s="49">
        <f>POWER(G351,2)</f>
        <v>0.44821564284628757</v>
      </c>
      <c r="J351" s="47">
        <f>IFERROR((1-(ABS(D351-E351)/D351)),"")</f>
        <v>0.99162186575654143</v>
      </c>
    </row>
    <row r="352" spans="2:10" x14ac:dyDescent="0.3">
      <c r="B352" s="35" t="s">
        <v>170</v>
      </c>
      <c r="C352" s="13" t="s">
        <v>144</v>
      </c>
      <c r="D352" s="48">
        <v>83.3611111111111</v>
      </c>
      <c r="E352" s="48">
        <v>82.674773999999999</v>
      </c>
      <c r="F352" s="48">
        <f>IFERROR(AVERAGE(D352,E352),"")</f>
        <v>83.01794255555555</v>
      </c>
      <c r="G352" s="48">
        <f>IFERROR((D352-E352),"")</f>
        <v>0.68633711111110074</v>
      </c>
      <c r="H352" s="48">
        <f>ABS(G352)</f>
        <v>0.68633711111110074</v>
      </c>
      <c r="I352" s="49">
        <f>POWER(G352,2)</f>
        <v>0.47105863008833143</v>
      </c>
      <c r="J352" s="47">
        <f>IFERROR((1-(ABS(D352-E352)/D352)),"")</f>
        <v>0.99176669910030002</v>
      </c>
    </row>
    <row r="353" spans="2:10" x14ac:dyDescent="0.3">
      <c r="B353" s="35" t="s">
        <v>170</v>
      </c>
      <c r="C353" s="13" t="s">
        <v>145</v>
      </c>
      <c r="D353" s="48">
        <v>83.628571428571405</v>
      </c>
      <c r="E353" s="48">
        <v>87.933580000000006</v>
      </c>
      <c r="F353" s="48">
        <f>IFERROR(AVERAGE(D353,E353),"")</f>
        <v>85.781075714285706</v>
      </c>
      <c r="G353" s="48">
        <f>IFERROR((D353-E353),"")</f>
        <v>-4.3050085714286013</v>
      </c>
      <c r="H353" s="48">
        <f>ABS(G353)</f>
        <v>4.3050085714286013</v>
      </c>
      <c r="I353" s="49">
        <f>POWER(G353,2)</f>
        <v>18.533098800073727</v>
      </c>
      <c r="J353" s="47">
        <f>IFERROR((1-(ABS(D353-E353)/D353)),"")</f>
        <v>0.94852227536726985</v>
      </c>
    </row>
    <row r="354" spans="2:10" x14ac:dyDescent="0.3">
      <c r="B354" s="35" t="s">
        <v>170</v>
      </c>
      <c r="C354" s="13" t="s">
        <v>146</v>
      </c>
      <c r="D354" s="48">
        <v>84.46875</v>
      </c>
      <c r="E354" s="48">
        <v>82.719220000000007</v>
      </c>
      <c r="F354" s="48">
        <f>IFERROR(AVERAGE(D354,E354),"")</f>
        <v>83.593985000000004</v>
      </c>
      <c r="G354" s="48">
        <f>IFERROR((D354-E354),"")</f>
        <v>1.7495299999999929</v>
      </c>
      <c r="H354" s="48">
        <f>ABS(G354)</f>
        <v>1.7495299999999929</v>
      </c>
      <c r="I354" s="49">
        <f>POWER(G354,2)</f>
        <v>3.0608552208999753</v>
      </c>
      <c r="J354" s="47">
        <f>IFERROR((1-(ABS(D354-E354)/D354)),"")</f>
        <v>0.97928784313725503</v>
      </c>
    </row>
    <row r="355" spans="2:10" x14ac:dyDescent="0.3">
      <c r="B355" s="35" t="s">
        <v>170</v>
      </c>
      <c r="C355" s="13" t="s">
        <v>147</v>
      </c>
      <c r="D355" s="48">
        <v>85.78125</v>
      </c>
      <c r="E355" s="48">
        <v>88.156440000000003</v>
      </c>
      <c r="F355" s="48">
        <f>IFERROR(AVERAGE(D355,E355),"")</f>
        <v>86.968845000000002</v>
      </c>
      <c r="G355" s="48">
        <f>IFERROR((D355-E355),"")</f>
        <v>-2.3751900000000035</v>
      </c>
      <c r="H355" s="48">
        <f>ABS(G355)</f>
        <v>2.3751900000000035</v>
      </c>
      <c r="I355" s="49">
        <f>POWER(G355,2)</f>
        <v>5.6415275361000168</v>
      </c>
      <c r="J355" s="47">
        <f>IFERROR((1-(ABS(D355-E355)/D355)),"")</f>
        <v>0.97231108196721305</v>
      </c>
    </row>
    <row r="356" spans="2:10" x14ac:dyDescent="0.3">
      <c r="B356" s="35" t="s">
        <v>170</v>
      </c>
      <c r="C356" s="13" t="s">
        <v>148</v>
      </c>
      <c r="D356" s="48">
        <v>86.066666666666606</v>
      </c>
      <c r="E356" s="48">
        <v>86.177124000000006</v>
      </c>
      <c r="F356" s="48">
        <f>IFERROR(AVERAGE(D356,E356),"")</f>
        <v>86.121895333333299</v>
      </c>
      <c r="G356" s="48">
        <f>IFERROR((D356-E356),"")</f>
        <v>-0.11045733333340024</v>
      </c>
      <c r="H356" s="48">
        <f>ABS(G356)</f>
        <v>0.11045733333340024</v>
      </c>
      <c r="I356" s="49">
        <f>POWER(G356,2)</f>
        <v>1.2200822487125892E-2</v>
      </c>
      <c r="J356" s="47">
        <f>IFERROR((1-(ABS(D356-E356)/D356)),"")</f>
        <v>0.99871660728117662</v>
      </c>
    </row>
    <row r="357" spans="2:10" x14ac:dyDescent="0.3">
      <c r="B357" s="35" t="s">
        <v>170</v>
      </c>
      <c r="C357" s="13" t="s">
        <v>149</v>
      </c>
      <c r="D357" s="48">
        <v>89.033333333333303</v>
      </c>
      <c r="E357" s="48">
        <v>95.145949999999999</v>
      </c>
      <c r="F357" s="48">
        <f>IFERROR(AVERAGE(D357,E357),"")</f>
        <v>92.089641666666651</v>
      </c>
      <c r="G357" s="48">
        <f>IFERROR((D357-E357),"")</f>
        <v>-6.1126166666666961</v>
      </c>
      <c r="H357" s="48">
        <f>ABS(G357)</f>
        <v>6.1126166666666961</v>
      </c>
      <c r="I357" s="49">
        <f>POWER(G357,2)</f>
        <v>37.364082513611471</v>
      </c>
      <c r="J357" s="47">
        <f>IFERROR((1-(ABS(D357-E357)/D357)),"")</f>
        <v>0.93134462748034408</v>
      </c>
    </row>
    <row r="358" spans="2:10" x14ac:dyDescent="0.3">
      <c r="B358" s="35" t="s">
        <v>170</v>
      </c>
      <c r="C358" s="13" t="s">
        <v>9</v>
      </c>
      <c r="D358" s="48">
        <v>89.066666666666606</v>
      </c>
      <c r="E358" s="48">
        <v>92.594573999999994</v>
      </c>
      <c r="F358" s="48">
        <f>IFERROR(AVERAGE(D358,E358),"")</f>
        <v>90.8306203333333</v>
      </c>
      <c r="G358" s="48">
        <f>IFERROR((D358-E358),"")</f>
        <v>-3.5279073333333884</v>
      </c>
      <c r="H358" s="48">
        <f>ABS(G358)</f>
        <v>3.5279073333333884</v>
      </c>
      <c r="I358" s="49">
        <f>POWER(G358,2)</f>
        <v>12.4461301525875</v>
      </c>
      <c r="J358" s="47">
        <f>IFERROR((1-(ABS(D358-E358)/D358)),"")</f>
        <v>0.96039026197604727</v>
      </c>
    </row>
    <row r="359" spans="2:10" x14ac:dyDescent="0.3">
      <c r="B359" s="35" t="s">
        <v>170</v>
      </c>
      <c r="C359" s="13" t="s">
        <v>10</v>
      </c>
      <c r="D359" s="48">
        <v>89.3</v>
      </c>
      <c r="E359" s="48">
        <v>98.44735</v>
      </c>
      <c r="F359" s="48">
        <f>IFERROR(AVERAGE(D359,E359),"")</f>
        <v>93.873674999999992</v>
      </c>
      <c r="G359" s="48">
        <f>IFERROR((D359-E359),"")</f>
        <v>-9.147350000000003</v>
      </c>
      <c r="H359" s="48">
        <f>ABS(G359)</f>
        <v>9.147350000000003</v>
      </c>
      <c r="I359" s="49">
        <f>POWER(G359,2)</f>
        <v>83.674012022500051</v>
      </c>
      <c r="J359" s="47">
        <f>IFERROR((1-(ABS(D359-E359)/D359)),"")</f>
        <v>0.89756606942889139</v>
      </c>
    </row>
    <row r="360" spans="2:10" x14ac:dyDescent="0.3">
      <c r="B360" s="35" t="s">
        <v>170</v>
      </c>
      <c r="C360" s="13" t="s">
        <v>11</v>
      </c>
      <c r="D360" s="48">
        <v>90.233333333333306</v>
      </c>
      <c r="E360" s="48">
        <v>86.814459999999997</v>
      </c>
      <c r="F360" s="48">
        <f>IFERROR(AVERAGE(D360,E360),"")</f>
        <v>88.523896666666644</v>
      </c>
      <c r="G360" s="48">
        <f>IFERROR((D360-E360),"")</f>
        <v>3.418873333333309</v>
      </c>
      <c r="H360" s="48">
        <f>ABS(G360)</f>
        <v>3.418873333333309</v>
      </c>
      <c r="I360" s="49">
        <f>POWER(G360,2)</f>
        <v>11.688694869377612</v>
      </c>
      <c r="J360" s="47">
        <f>IFERROR((1-(ABS(D360-E360)/D360)),"")</f>
        <v>0.96211074990764711</v>
      </c>
    </row>
    <row r="361" spans="2:10" x14ac:dyDescent="0.3">
      <c r="B361" s="35" t="s">
        <v>170</v>
      </c>
      <c r="C361" s="13" t="s">
        <v>12</v>
      </c>
      <c r="D361" s="48">
        <v>90.966666666666598</v>
      </c>
      <c r="E361" s="48">
        <v>88.795670000000001</v>
      </c>
      <c r="F361" s="48">
        <f>IFERROR(AVERAGE(D361,E361),"")</f>
        <v>89.881168333333306</v>
      </c>
      <c r="G361" s="48">
        <f>IFERROR((D361-E361),"")</f>
        <v>2.1709966666665963</v>
      </c>
      <c r="H361" s="48">
        <f>ABS(G361)</f>
        <v>2.1709966666665963</v>
      </c>
      <c r="I361" s="49">
        <f>POWER(G361,2)</f>
        <v>4.713226526677472</v>
      </c>
      <c r="J361" s="47">
        <f>IFERROR((1-(ABS(D361-E361)/D361)),"")</f>
        <v>0.97613415170392159</v>
      </c>
    </row>
    <row r="362" spans="2:10" x14ac:dyDescent="0.3">
      <c r="B362" s="35" t="s">
        <v>170</v>
      </c>
      <c r="C362" s="13" t="s">
        <v>13</v>
      </c>
      <c r="D362" s="48">
        <v>91.266666666666595</v>
      </c>
      <c r="E362" s="48">
        <v>99.453019999999995</v>
      </c>
      <c r="F362" s="48">
        <f>IFERROR(AVERAGE(D362,E362),"")</f>
        <v>95.359843333333288</v>
      </c>
      <c r="G362" s="48">
        <f>IFERROR((D362-E362),"")</f>
        <v>-8.1863533333334004</v>
      </c>
      <c r="H362" s="48">
        <f>ABS(G362)</f>
        <v>8.1863533333334004</v>
      </c>
      <c r="I362" s="49">
        <f>POWER(G362,2)</f>
        <v>67.01638089817888</v>
      </c>
      <c r="J362" s="47">
        <f>IFERROR((1-(ABS(D362-E362)/D362)),"")</f>
        <v>0.91030292184075889</v>
      </c>
    </row>
    <row r="363" spans="2:10" x14ac:dyDescent="0.3">
      <c r="B363" s="35" t="s">
        <v>170</v>
      </c>
      <c r="C363" s="13" t="s">
        <v>14</v>
      </c>
      <c r="D363" s="48">
        <v>92.266666666666595</v>
      </c>
      <c r="E363" s="48">
        <v>91.16619</v>
      </c>
      <c r="F363" s="48">
        <f>IFERROR(AVERAGE(D363,E363),"")</f>
        <v>91.716428333333297</v>
      </c>
      <c r="G363" s="48">
        <f>IFERROR((D363-E363),"")</f>
        <v>1.1004766666665944</v>
      </c>
      <c r="H363" s="48">
        <f>ABS(G363)</f>
        <v>1.1004766666665944</v>
      </c>
      <c r="I363" s="49">
        <f>POWER(G363,2)</f>
        <v>1.2110488938776187</v>
      </c>
      <c r="J363" s="47">
        <f>IFERROR((1-(ABS(D363-E363)/D363)),"")</f>
        <v>0.98807286849711062</v>
      </c>
    </row>
    <row r="364" spans="2:10" x14ac:dyDescent="0.3">
      <c r="B364" s="35" t="s">
        <v>170</v>
      </c>
      <c r="C364" s="13" t="s">
        <v>15</v>
      </c>
      <c r="D364" s="48">
        <v>93.133333333333297</v>
      </c>
      <c r="E364" s="48">
        <v>93.150310000000005</v>
      </c>
      <c r="F364" s="48">
        <f>IFERROR(AVERAGE(D364,E364),"")</f>
        <v>93.141821666666658</v>
      </c>
      <c r="G364" s="48">
        <f>IFERROR((D364-E364),"")</f>
        <v>-1.6976666666707274E-2</v>
      </c>
      <c r="H364" s="48">
        <f>ABS(G364)</f>
        <v>1.6976666666707274E-2</v>
      </c>
      <c r="I364" s="49">
        <f>POWER(G364,2)</f>
        <v>2.8820721111248986E-4</v>
      </c>
      <c r="J364" s="47">
        <f>IFERROR((1-(ABS(D364-E364)/D364)),"")</f>
        <v>0.99981771653543261</v>
      </c>
    </row>
    <row r="365" spans="2:10" x14ac:dyDescent="0.3">
      <c r="B365" s="35" t="s">
        <v>173</v>
      </c>
      <c r="C365" s="13" t="s">
        <v>141</v>
      </c>
      <c r="D365" s="48">
        <v>98</v>
      </c>
      <c r="E365" s="48">
        <v>101.69467</v>
      </c>
      <c r="F365" s="48">
        <f>IFERROR(AVERAGE(D365,E365),"")</f>
        <v>99.847335000000001</v>
      </c>
      <c r="G365" s="48">
        <f>IFERROR((D365-E365),"")</f>
        <v>-3.6946700000000021</v>
      </c>
      <c r="H365" s="48">
        <f>ABS(G365)</f>
        <v>3.6946700000000021</v>
      </c>
      <c r="I365" s="49">
        <f>POWER(G365,2)</f>
        <v>13.650586408900015</v>
      </c>
      <c r="J365" s="47">
        <f>IFERROR((1-(ABS(D365-E365)/D365)),"")</f>
        <v>0.96229928571428569</v>
      </c>
    </row>
    <row r="366" spans="2:10" x14ac:dyDescent="0.3">
      <c r="B366" s="35" t="s">
        <v>173</v>
      </c>
      <c r="C366" s="13" t="s">
        <v>142</v>
      </c>
      <c r="D366" s="48">
        <v>98.166666669999998</v>
      </c>
      <c r="E366" s="48">
        <v>102.82886000000001</v>
      </c>
      <c r="F366" s="48">
        <f>IFERROR(AVERAGE(D366,E366),"")</f>
        <v>100.497763335</v>
      </c>
      <c r="G366" s="48">
        <f>IFERROR((D366-E366),"")</f>
        <v>-4.662193330000008</v>
      </c>
      <c r="H366" s="48">
        <f>ABS(G366)</f>
        <v>4.662193330000008</v>
      </c>
      <c r="I366" s="49">
        <f>POWER(G366,2)</f>
        <v>21.736046646296565</v>
      </c>
      <c r="J366" s="47">
        <f>IFERROR((1-(ABS(D366-E366)/D366)),"")</f>
        <v>0.9525073684566211</v>
      </c>
    </row>
    <row r="367" spans="2:10" x14ac:dyDescent="0.3">
      <c r="B367" s="35" t="s">
        <v>172</v>
      </c>
      <c r="C367" s="13" t="s">
        <v>143</v>
      </c>
      <c r="D367" s="48">
        <v>98.333333330000002</v>
      </c>
      <c r="E367" s="48">
        <v>104.159935</v>
      </c>
      <c r="F367" s="48">
        <f>IFERROR(AVERAGE(D367,E367),"")</f>
        <v>101.246634165</v>
      </c>
      <c r="G367" s="48">
        <f>IFERROR((D367-E367),"")</f>
        <v>-5.8266016700000023</v>
      </c>
      <c r="H367" s="48">
        <f>ABS(G367)</f>
        <v>5.8266016700000023</v>
      </c>
      <c r="I367" s="49">
        <f>POWER(G367,2)</f>
        <v>33.949287020846818</v>
      </c>
      <c r="J367" s="47">
        <f>IFERROR((1-(ABS(D367-E367)/D367)),"")</f>
        <v>0.94074642369290662</v>
      </c>
    </row>
    <row r="368" spans="2:10" x14ac:dyDescent="0.3">
      <c r="B368" s="35" t="s">
        <v>172</v>
      </c>
      <c r="C368" s="13" t="s">
        <v>144</v>
      </c>
      <c r="D368" s="48">
        <v>98.6</v>
      </c>
      <c r="E368" s="48">
        <v>105.50312</v>
      </c>
      <c r="F368" s="48">
        <f>IFERROR(AVERAGE(D368,E368),"")</f>
        <v>102.05155999999999</v>
      </c>
      <c r="G368" s="48">
        <f>IFERROR((D368-E368),"")</f>
        <v>-6.9031200000000013</v>
      </c>
      <c r="H368" s="48">
        <f>ABS(G368)</f>
        <v>6.9031200000000013</v>
      </c>
      <c r="I368" s="49">
        <f>POWER(G368,2)</f>
        <v>47.653065734400016</v>
      </c>
      <c r="J368" s="47">
        <f>IFERROR((1-(ABS(D368-E368)/D368)),"")</f>
        <v>0.92998864097363088</v>
      </c>
    </row>
    <row r="369" spans="2:10" x14ac:dyDescent="0.3">
      <c r="B369" s="35" t="s">
        <v>172</v>
      </c>
      <c r="C369" s="13" t="s">
        <v>145</v>
      </c>
      <c r="D369" s="48">
        <v>98.833333330000002</v>
      </c>
      <c r="E369" s="48">
        <v>106.05262999999999</v>
      </c>
      <c r="F369" s="48">
        <f>IFERROR(AVERAGE(D369,E369),"")</f>
        <v>102.44298166499999</v>
      </c>
      <c r="G369" s="48">
        <f>IFERROR((D369-E369),"")</f>
        <v>-7.2192966699999914</v>
      </c>
      <c r="H369" s="48">
        <f>ABS(G369)</f>
        <v>7.2192966699999914</v>
      </c>
      <c r="I369" s="49">
        <f>POWER(G369,2)</f>
        <v>52.118244409472965</v>
      </c>
      <c r="J369" s="47">
        <f>IFERROR((1-(ABS(D369-E369)/D369)),"")</f>
        <v>0.92695483976144888</v>
      </c>
    </row>
    <row r="370" spans="2:10" x14ac:dyDescent="0.3">
      <c r="B370" s="35" t="s">
        <v>172</v>
      </c>
      <c r="C370" s="13" t="s">
        <v>146</v>
      </c>
      <c r="D370" s="48">
        <v>99.066666670000004</v>
      </c>
      <c r="E370" s="48">
        <v>98.791824000000005</v>
      </c>
      <c r="F370" s="48">
        <f>IFERROR(AVERAGE(D370,E370),"")</f>
        <v>98.929245335000005</v>
      </c>
      <c r="G370" s="48">
        <f>IFERROR((D370-E370),"")</f>
        <v>0.27484266999999818</v>
      </c>
      <c r="H370" s="48">
        <f>ABS(G370)</f>
        <v>0.27484266999999818</v>
      </c>
      <c r="I370" s="49">
        <f>POWER(G370,2)</f>
        <v>7.5538493252727892E-2</v>
      </c>
      <c r="J370" s="47">
        <f>IFERROR((1-(ABS(D370-E370)/D370)),"")</f>
        <v>0.99722567964343123</v>
      </c>
    </row>
    <row r="371" spans="2:10" x14ac:dyDescent="0.3">
      <c r="B371" s="35" t="s">
        <v>172</v>
      </c>
      <c r="C371" s="13" t="s">
        <v>147</v>
      </c>
      <c r="D371" s="48">
        <v>99.4</v>
      </c>
      <c r="E371" s="48">
        <v>95.556259999999995</v>
      </c>
      <c r="F371" s="48">
        <f>IFERROR(AVERAGE(D371,E371),"")</f>
        <v>97.478129999999993</v>
      </c>
      <c r="G371" s="48">
        <f>IFERROR((D371-E371),"")</f>
        <v>3.843740000000011</v>
      </c>
      <c r="H371" s="48">
        <f>ABS(G371)</f>
        <v>3.843740000000011</v>
      </c>
      <c r="I371" s="49">
        <f>POWER(G371,2)</f>
        <v>14.774337187600084</v>
      </c>
      <c r="J371" s="47">
        <f>IFERROR((1-(ABS(D371-E371)/D371)),"")</f>
        <v>0.96133058350100598</v>
      </c>
    </row>
    <row r="372" spans="2:10" x14ac:dyDescent="0.3">
      <c r="B372" s="35" t="s">
        <v>172</v>
      </c>
      <c r="C372" s="13" t="s">
        <v>148</v>
      </c>
      <c r="D372" s="48">
        <v>99.466666669999995</v>
      </c>
      <c r="E372" s="48">
        <v>95.654430000000005</v>
      </c>
      <c r="F372" s="48">
        <f>IFERROR(AVERAGE(D372,E372),"")</f>
        <v>97.560548334999993</v>
      </c>
      <c r="G372" s="48">
        <f>IFERROR((D372-E372),"")</f>
        <v>3.8122366699999901</v>
      </c>
      <c r="H372" s="48">
        <f>ABS(G372)</f>
        <v>3.8122366699999901</v>
      </c>
      <c r="I372" s="49">
        <f>POWER(G372,2)</f>
        <v>14.533148428092613</v>
      </c>
      <c r="J372" s="47">
        <f>IFERROR((1-(ABS(D372-E372)/D372)),"")</f>
        <v>0.96167322382836229</v>
      </c>
    </row>
    <row r="373" spans="2:10" x14ac:dyDescent="0.3">
      <c r="B373" s="35" t="s">
        <v>172</v>
      </c>
      <c r="C373" s="13" t="s">
        <v>149</v>
      </c>
      <c r="D373" s="48">
        <v>99.6</v>
      </c>
      <c r="E373" s="48">
        <v>95.210359999999994</v>
      </c>
      <c r="F373" s="48">
        <f>IFERROR(AVERAGE(D373,E373),"")</f>
        <v>97.405180000000001</v>
      </c>
      <c r="G373" s="48">
        <f>IFERROR((D373-E373),"")</f>
        <v>4.38964</v>
      </c>
      <c r="H373" s="48">
        <f>ABS(G373)</f>
        <v>4.38964</v>
      </c>
      <c r="I373" s="49">
        <f>POWER(G373,2)</f>
        <v>19.268939329599998</v>
      </c>
      <c r="J373" s="47">
        <f>IFERROR((1-(ABS(D373-E373)/D373)),"")</f>
        <v>0.9559273092369478</v>
      </c>
    </row>
    <row r="374" spans="2:10" x14ac:dyDescent="0.3">
      <c r="B374" s="35" t="s">
        <v>172</v>
      </c>
      <c r="C374" s="13" t="s">
        <v>9</v>
      </c>
      <c r="D374" s="48">
        <v>99.833333330000002</v>
      </c>
      <c r="E374" s="48">
        <v>98.126564000000002</v>
      </c>
      <c r="F374" s="48">
        <f>IFERROR(AVERAGE(D374,E374),"")</f>
        <v>98.979948664999995</v>
      </c>
      <c r="G374" s="48">
        <f>IFERROR((D374-E374),"")</f>
        <v>1.7067693300000002</v>
      </c>
      <c r="H374" s="48">
        <f>ABS(G374)</f>
        <v>1.7067693300000002</v>
      </c>
      <c r="I374" s="49">
        <f>POWER(G374,2)</f>
        <v>2.9130615458286497</v>
      </c>
      <c r="J374" s="47">
        <f>IFERROR((1-(ABS(D374-E374)/D374)),"")</f>
        <v>0.98290381305452101</v>
      </c>
    </row>
    <row r="375" spans="2:10" x14ac:dyDescent="0.3">
      <c r="B375" s="35" t="s">
        <v>172</v>
      </c>
      <c r="C375" s="13" t="s">
        <v>10</v>
      </c>
      <c r="D375" s="48">
        <v>100.1</v>
      </c>
      <c r="E375" s="48">
        <v>103.85284</v>
      </c>
      <c r="F375" s="48">
        <f>IFERROR(AVERAGE(D375,E375),"")</f>
        <v>101.97641999999999</v>
      </c>
      <c r="G375" s="48">
        <f>IFERROR((D375-E375),"")</f>
        <v>-3.7528400000000062</v>
      </c>
      <c r="H375" s="48">
        <f>ABS(G375)</f>
        <v>3.7528400000000062</v>
      </c>
      <c r="I375" s="49">
        <f>POWER(G375,2)</f>
        <v>14.083808065600046</v>
      </c>
      <c r="J375" s="47">
        <f>IFERROR((1-(ABS(D375-E375)/D375)),"")</f>
        <v>0.96250909090909087</v>
      </c>
    </row>
    <row r="376" spans="2:10" x14ac:dyDescent="0.3">
      <c r="B376" s="35" t="s">
        <v>172</v>
      </c>
      <c r="C376" s="13" t="s">
        <v>11</v>
      </c>
      <c r="D376" s="48">
        <v>101.0333333</v>
      </c>
      <c r="E376" s="48">
        <v>93.823650000000001</v>
      </c>
      <c r="F376" s="48">
        <f>IFERROR(AVERAGE(D376,E376),"")</f>
        <v>97.428491649999998</v>
      </c>
      <c r="G376" s="48">
        <f>IFERROR((D376-E376),"")</f>
        <v>7.2096832999999947</v>
      </c>
      <c r="H376" s="48">
        <f>ABS(G376)</f>
        <v>7.2096832999999947</v>
      </c>
      <c r="I376" s="49">
        <f>POWER(G376,2)</f>
        <v>51.97953328629881</v>
      </c>
      <c r="J376" s="47">
        <f>IFERROR((1-(ABS(D376-E376)/D376)),"")</f>
        <v>0.92864054798041595</v>
      </c>
    </row>
    <row r="377" spans="2:10" x14ac:dyDescent="0.3">
      <c r="B377" s="35" t="s">
        <v>172</v>
      </c>
      <c r="C377" s="13" t="s">
        <v>12</v>
      </c>
      <c r="D377" s="48">
        <v>101.2666667</v>
      </c>
      <c r="E377" s="48">
        <v>96.450649999999996</v>
      </c>
      <c r="F377" s="48">
        <f>IFERROR(AVERAGE(D377,E377),"")</f>
        <v>98.858658349999999</v>
      </c>
      <c r="G377" s="48">
        <f>IFERROR((D377-E377),"")</f>
        <v>4.8160167000000058</v>
      </c>
      <c r="H377" s="48">
        <f>ABS(G377)</f>
        <v>4.8160167000000058</v>
      </c>
      <c r="I377" s="49">
        <f>POWER(G377,2)</f>
        <v>23.194016854678946</v>
      </c>
      <c r="J377" s="47">
        <f>IFERROR((1-(ABS(D377-E377)/D377)),"")</f>
        <v>0.95244223141789253</v>
      </c>
    </row>
    <row r="378" spans="2:10" x14ac:dyDescent="0.3">
      <c r="B378" s="35" t="s">
        <v>172</v>
      </c>
      <c r="C378" s="13" t="s">
        <v>13</v>
      </c>
      <c r="D378" s="48">
        <v>101.9333333</v>
      </c>
      <c r="E378" s="48">
        <v>98.262969999999996</v>
      </c>
      <c r="F378" s="48">
        <f>IFERROR(AVERAGE(D378,E378),"")</f>
        <v>100.09815165000001</v>
      </c>
      <c r="G378" s="48">
        <f>IFERROR((D378-E378),"")</f>
        <v>3.6703633000000053</v>
      </c>
      <c r="H378" s="48">
        <f>ABS(G378)</f>
        <v>3.6703633000000053</v>
      </c>
      <c r="I378" s="49">
        <f>POWER(G378,2)</f>
        <v>13.471566753986929</v>
      </c>
      <c r="J378" s="47">
        <f>IFERROR((1-(ABS(D378-E378)/D378)),"")</f>
        <v>0.96399251176062539</v>
      </c>
    </row>
    <row r="379" spans="2:10" x14ac:dyDescent="0.3">
      <c r="B379" s="35" t="s">
        <v>172</v>
      </c>
      <c r="C379" s="13" t="s">
        <v>14</v>
      </c>
      <c r="D379" s="48">
        <v>103.83333330000001</v>
      </c>
      <c r="E379" s="48">
        <v>96.087379999999996</v>
      </c>
      <c r="F379" s="48">
        <f>IFERROR(AVERAGE(D379,E379),"")</f>
        <v>99.960356649999994</v>
      </c>
      <c r="G379" s="48">
        <f>IFERROR((D379-E379),"")</f>
        <v>7.7459533000000107</v>
      </c>
      <c r="H379" s="48">
        <f>ABS(G379)</f>
        <v>7.7459533000000107</v>
      </c>
      <c r="I379" s="49">
        <f>POWER(G379,2)</f>
        <v>59.999792525781054</v>
      </c>
      <c r="J379" s="47">
        <f>IFERROR((1-(ABS(D379-E379)/D379)),"")</f>
        <v>0.92540012870799349</v>
      </c>
    </row>
    <row r="380" spans="2:10" x14ac:dyDescent="0.3">
      <c r="B380" s="35" t="s">
        <v>172</v>
      </c>
      <c r="C380" s="13" t="s">
        <v>15</v>
      </c>
      <c r="D380" s="48">
        <v>104.83333330000001</v>
      </c>
      <c r="E380" s="48">
        <v>88.550545</v>
      </c>
      <c r="F380" s="48">
        <f>IFERROR(AVERAGE(D380,E380),"")</f>
        <v>96.691939149999996</v>
      </c>
      <c r="G380" s="48">
        <f>IFERROR((D380-E380),"")</f>
        <v>16.282788300000007</v>
      </c>
      <c r="H380" s="48">
        <f>ABS(G380)</f>
        <v>16.282788300000007</v>
      </c>
      <c r="I380" s="49">
        <f>POWER(G380,2)</f>
        <v>265.12919482261714</v>
      </c>
      <c r="J380" s="47">
        <f>IFERROR((1-(ABS(D380-E380)/D380)),"")</f>
        <v>0.84467928484727473</v>
      </c>
    </row>
    <row r="381" spans="2:10" x14ac:dyDescent="0.3">
      <c r="B381" s="35" t="s">
        <v>175</v>
      </c>
      <c r="C381" s="13" t="s">
        <v>141</v>
      </c>
      <c r="D381" s="48">
        <v>101.03225810000001</v>
      </c>
      <c r="E381" s="48">
        <v>99.224365000000006</v>
      </c>
      <c r="F381" s="48">
        <f>IFERROR(AVERAGE(D381,E381),"")</f>
        <v>100.12831155000001</v>
      </c>
      <c r="G381" s="48">
        <f>IFERROR((D381-E381),"")</f>
        <v>1.8078931000000011</v>
      </c>
      <c r="H381" s="48">
        <f>ABS(G381)</f>
        <v>1.8078931000000011</v>
      </c>
      <c r="I381" s="49">
        <f>POWER(G381,2)</f>
        <v>3.2684774610276142</v>
      </c>
      <c r="J381" s="47">
        <f>IFERROR((1-(ABS(D381-E381)/D381)),"")</f>
        <v>0.98210578349926037</v>
      </c>
    </row>
    <row r="382" spans="2:10" x14ac:dyDescent="0.3">
      <c r="B382" s="35" t="s">
        <v>175</v>
      </c>
      <c r="C382" s="13" t="s">
        <v>142</v>
      </c>
      <c r="D382" s="48">
        <v>101.0967742</v>
      </c>
      <c r="E382" s="48">
        <v>106.64766</v>
      </c>
      <c r="F382" s="48">
        <f>IFERROR(AVERAGE(D382,E382),"")</f>
        <v>103.8722171</v>
      </c>
      <c r="G382" s="48">
        <f>IFERROR((D382-E382),"")</f>
        <v>-5.5508858000000032</v>
      </c>
      <c r="H382" s="48">
        <f>ABS(G382)</f>
        <v>5.5508858000000032</v>
      </c>
      <c r="I382" s="49">
        <f>POWER(G382,2)</f>
        <v>30.812333164641675</v>
      </c>
      <c r="J382" s="47">
        <f>IFERROR((1-(ABS(D382-E382)/D382)),"")</f>
        <v>0.94509334403668832</v>
      </c>
    </row>
    <row r="383" spans="2:10" x14ac:dyDescent="0.3">
      <c r="B383" s="35" t="s">
        <v>174</v>
      </c>
      <c r="C383" s="13" t="s">
        <v>143</v>
      </c>
      <c r="D383" s="48">
        <v>101.2580645</v>
      </c>
      <c r="E383" s="48">
        <v>98.678154000000006</v>
      </c>
      <c r="F383" s="48">
        <f>IFERROR(AVERAGE(D383,E383),"")</f>
        <v>99.968109249999998</v>
      </c>
      <c r="G383" s="48">
        <f>IFERROR((D383-E383),"")</f>
        <v>2.5799104999999969</v>
      </c>
      <c r="H383" s="48">
        <f>ABS(G383)</f>
        <v>2.5799104999999969</v>
      </c>
      <c r="I383" s="49">
        <f>POWER(G383,2)</f>
        <v>6.655938188010234</v>
      </c>
      <c r="J383" s="47">
        <f>IFERROR((1-(ABS(D383-E383)/D383)),"")</f>
        <v>0.97452143182136375</v>
      </c>
    </row>
    <row r="384" spans="2:10" x14ac:dyDescent="0.3">
      <c r="B384" s="35" t="s">
        <v>174</v>
      </c>
      <c r="C384" s="13" t="s">
        <v>144</v>
      </c>
      <c r="D384" s="48">
        <v>102.33333330000001</v>
      </c>
      <c r="E384" s="48">
        <v>102.777565</v>
      </c>
      <c r="F384" s="48">
        <f>IFERROR(AVERAGE(D384,E384),"")</f>
        <v>102.55544915</v>
      </c>
      <c r="G384" s="48">
        <f>IFERROR((D384-E384),"")</f>
        <v>-0.4442316999999889</v>
      </c>
      <c r="H384" s="48">
        <f>ABS(G384)</f>
        <v>0.4442316999999889</v>
      </c>
      <c r="I384" s="49">
        <f>POWER(G384,2)</f>
        <v>0.19734180328488013</v>
      </c>
      <c r="J384" s="47">
        <f>IFERROR((1-(ABS(D384-E384)/D384)),"")</f>
        <v>0.99565897361422129</v>
      </c>
    </row>
    <row r="385" spans="2:10" x14ac:dyDescent="0.3">
      <c r="B385" s="35" t="s">
        <v>174</v>
      </c>
      <c r="C385" s="13" t="s">
        <v>145</v>
      </c>
      <c r="D385" s="48">
        <v>102.4</v>
      </c>
      <c r="E385" s="48">
        <v>91.596339999999998</v>
      </c>
      <c r="F385" s="48">
        <f>IFERROR(AVERAGE(D385,E385),"")</f>
        <v>96.998170000000002</v>
      </c>
      <c r="G385" s="48">
        <f>IFERROR((D385-E385),"")</f>
        <v>10.803660000000008</v>
      </c>
      <c r="H385" s="48">
        <f>ABS(G385)</f>
        <v>10.803660000000008</v>
      </c>
      <c r="I385" s="49">
        <f>POWER(G385,2)</f>
        <v>116.71906939560017</v>
      </c>
      <c r="J385" s="47">
        <f>IFERROR((1-(ABS(D385-E385)/D385)),"")</f>
        <v>0.89449550781249987</v>
      </c>
    </row>
    <row r="386" spans="2:10" x14ac:dyDescent="0.3">
      <c r="B386" s="35" t="s">
        <v>174</v>
      </c>
      <c r="C386" s="13" t="s">
        <v>146</v>
      </c>
      <c r="D386" s="48">
        <v>102.9333333</v>
      </c>
      <c r="E386" s="48">
        <v>99.193290000000005</v>
      </c>
      <c r="F386" s="48">
        <f>IFERROR(AVERAGE(D386,E386),"")</f>
        <v>101.06331165</v>
      </c>
      <c r="G386" s="48">
        <f>IFERROR((D386-E386),"")</f>
        <v>3.7400432999999964</v>
      </c>
      <c r="H386" s="48">
        <f>ABS(G386)</f>
        <v>3.7400432999999964</v>
      </c>
      <c r="I386" s="49">
        <f>POWER(G386,2)</f>
        <v>13.987923885874864</v>
      </c>
      <c r="J386" s="47">
        <f>IFERROR((1-(ABS(D386-E386)/D386)),"")</f>
        <v>0.96366538243642019</v>
      </c>
    </row>
    <row r="387" spans="2:10" x14ac:dyDescent="0.3">
      <c r="B387" s="35" t="s">
        <v>174</v>
      </c>
      <c r="C387" s="13" t="s">
        <v>147</v>
      </c>
      <c r="D387" s="48">
        <v>103.1935484</v>
      </c>
      <c r="E387" s="48">
        <v>101.80959</v>
      </c>
      <c r="F387" s="48">
        <f>IFERROR(AVERAGE(D387,E387),"")</f>
        <v>102.50156920000001</v>
      </c>
      <c r="G387" s="48">
        <f>IFERROR((D387-E387),"")</f>
        <v>1.3839583999999974</v>
      </c>
      <c r="H387" s="48">
        <f>ABS(G387)</f>
        <v>1.3839583999999974</v>
      </c>
      <c r="I387" s="49">
        <f>POWER(G387,2)</f>
        <v>1.9153408529305527</v>
      </c>
      <c r="J387" s="47">
        <f>IFERROR((1-(ABS(D387-E387)/D387)),"")</f>
        <v>0.98658871197416831</v>
      </c>
    </row>
    <row r="388" spans="2:10" x14ac:dyDescent="0.3">
      <c r="B388" s="35" t="s">
        <v>174</v>
      </c>
      <c r="C388" s="13" t="s">
        <v>148</v>
      </c>
      <c r="D388" s="48">
        <v>103.3666667</v>
      </c>
      <c r="E388" s="48">
        <v>99.065764999999999</v>
      </c>
      <c r="F388" s="48">
        <f>IFERROR(AVERAGE(D388,E388),"")</f>
        <v>101.21621585</v>
      </c>
      <c r="G388" s="48">
        <f>IFERROR((D388-E388),"")</f>
        <v>4.3009016999999972</v>
      </c>
      <c r="H388" s="48">
        <f>ABS(G388)</f>
        <v>4.3009016999999972</v>
      </c>
      <c r="I388" s="49">
        <f>POWER(G388,2)</f>
        <v>18.497755433062867</v>
      </c>
      <c r="J388" s="47">
        <f>IFERROR((1-(ABS(D388-E388)/D388)),"")</f>
        <v>0.95839179266095076</v>
      </c>
    </row>
    <row r="389" spans="2:10" x14ac:dyDescent="0.3">
      <c r="B389" s="35" t="s">
        <v>174</v>
      </c>
      <c r="C389" s="13" t="s">
        <v>149</v>
      </c>
      <c r="D389" s="48">
        <v>103.6969697</v>
      </c>
      <c r="E389" s="48">
        <v>103.63029</v>
      </c>
      <c r="F389" s="48">
        <f>IFERROR(AVERAGE(D389,E389),"")</f>
        <v>103.66362985000001</v>
      </c>
      <c r="G389" s="48">
        <f>IFERROR((D389-E389),"")</f>
        <v>6.6679699999994568E-2</v>
      </c>
      <c r="H389" s="48">
        <f>ABS(G389)</f>
        <v>6.6679699999994568E-2</v>
      </c>
      <c r="I389" s="49">
        <f>POWER(G389,2)</f>
        <v>4.4461823920892759E-3</v>
      </c>
      <c r="J389" s="47">
        <f>IFERROR((1-(ABS(D389-E389)/D389)),"")</f>
        <v>0.99935697542374768</v>
      </c>
    </row>
    <row r="390" spans="2:10" x14ac:dyDescent="0.3">
      <c r="B390" s="35" t="s">
        <v>174</v>
      </c>
      <c r="C390" s="13" t="s">
        <v>9</v>
      </c>
      <c r="D390" s="48">
        <v>103.7</v>
      </c>
      <c r="E390" s="48">
        <v>105.61297</v>
      </c>
      <c r="F390" s="48">
        <f>IFERROR(AVERAGE(D390,E390),"")</f>
        <v>104.656485</v>
      </c>
      <c r="G390" s="48">
        <f>IFERROR((D390-E390),"")</f>
        <v>-1.9129700000000014</v>
      </c>
      <c r="H390" s="48">
        <f>ABS(G390)</f>
        <v>1.9129700000000014</v>
      </c>
      <c r="I390" s="49">
        <f>POWER(G390,2)</f>
        <v>3.6594542209000052</v>
      </c>
      <c r="J390" s="47">
        <f>IFERROR((1-(ABS(D390-E390)/D390)),"")</f>
        <v>0.98155284474445514</v>
      </c>
    </row>
    <row r="391" spans="2:10" x14ac:dyDescent="0.3">
      <c r="B391" s="35" t="s">
        <v>174</v>
      </c>
      <c r="C391" s="13" t="s">
        <v>10</v>
      </c>
      <c r="D391" s="48">
        <v>103.8666667</v>
      </c>
      <c r="E391" s="48">
        <v>95.40455</v>
      </c>
      <c r="F391" s="48">
        <f>IFERROR(AVERAGE(D391,E391),"")</f>
        <v>99.635608349999998</v>
      </c>
      <c r="G391" s="48">
        <f>IFERROR((D391-E391),"")</f>
        <v>8.4621166999999957</v>
      </c>
      <c r="H391" s="48">
        <f>ABS(G391)</f>
        <v>8.4621166999999957</v>
      </c>
      <c r="I391" s="49">
        <f>POWER(G391,2)</f>
        <v>71.607419044418819</v>
      </c>
      <c r="J391" s="47">
        <f>IFERROR((1-(ABS(D391-E391)/D391)),"")</f>
        <v>0.91852904335092145</v>
      </c>
    </row>
    <row r="392" spans="2:10" x14ac:dyDescent="0.3">
      <c r="B392" s="35" t="s">
        <v>174</v>
      </c>
      <c r="C392" s="13" t="s">
        <v>11</v>
      </c>
      <c r="D392" s="48">
        <v>104.5666667</v>
      </c>
      <c r="E392" s="48">
        <v>107.59876</v>
      </c>
      <c r="F392" s="48">
        <f>IFERROR(AVERAGE(D392,E392),"")</f>
        <v>106.08271335000001</v>
      </c>
      <c r="G392" s="48">
        <f>IFERROR((D392-E392),"")</f>
        <v>-3.0320932999999997</v>
      </c>
      <c r="H392" s="48">
        <f>ABS(G392)</f>
        <v>3.0320932999999997</v>
      </c>
      <c r="I392" s="49">
        <f>POWER(G392,2)</f>
        <v>9.1935897799048885</v>
      </c>
      <c r="J392" s="47">
        <f>IFERROR((1-(ABS(D392-E392)/D392)),"")</f>
        <v>0.97100325184220493</v>
      </c>
    </row>
    <row r="393" spans="2:10" x14ac:dyDescent="0.3">
      <c r="B393" s="35" t="s">
        <v>174</v>
      </c>
      <c r="C393" s="13" t="s">
        <v>12</v>
      </c>
      <c r="D393" s="48">
        <v>104.7096774</v>
      </c>
      <c r="E393" s="48">
        <v>95.679755999999998</v>
      </c>
      <c r="F393" s="48">
        <f>IFERROR(AVERAGE(D393,E393),"")</f>
        <v>100.1947167</v>
      </c>
      <c r="G393" s="48">
        <f>IFERROR((D393-E393),"")</f>
        <v>9.0299214000000063</v>
      </c>
      <c r="H393" s="48">
        <f>ABS(G393)</f>
        <v>9.0299214000000063</v>
      </c>
      <c r="I393" s="49">
        <f>POWER(G393,2)</f>
        <v>81.539480490178079</v>
      </c>
      <c r="J393" s="47">
        <f>IFERROR((1-(ABS(D393-E393)/D393)),"")</f>
        <v>0.91376230331123143</v>
      </c>
    </row>
    <row r="394" spans="2:10" x14ac:dyDescent="0.3">
      <c r="B394" s="35" t="s">
        <v>174</v>
      </c>
      <c r="C394" s="13" t="s">
        <v>13</v>
      </c>
      <c r="D394" s="48">
        <v>104.9393939</v>
      </c>
      <c r="E394" s="48">
        <v>98.737470000000002</v>
      </c>
      <c r="F394" s="48">
        <f>IFERROR(AVERAGE(D394,E394),"")</f>
        <v>101.83843195</v>
      </c>
      <c r="G394" s="48">
        <f>IFERROR((D394-E394),"")</f>
        <v>6.201923899999997</v>
      </c>
      <c r="H394" s="48">
        <f>ABS(G394)</f>
        <v>6.201923899999997</v>
      </c>
      <c r="I394" s="49">
        <f>POWER(G394,2)</f>
        <v>38.463860061391173</v>
      </c>
      <c r="J394" s="47">
        <f>IFERROR((1-(ABS(D394-E394)/D394)),"")</f>
        <v>0.94089994548748779</v>
      </c>
    </row>
    <row r="395" spans="2:10" x14ac:dyDescent="0.3">
      <c r="B395" s="35" t="s">
        <v>174</v>
      </c>
      <c r="C395" s="13" t="s">
        <v>14</v>
      </c>
      <c r="D395" s="48">
        <v>105.8064516</v>
      </c>
      <c r="E395" s="48">
        <v>106.6005</v>
      </c>
      <c r="F395" s="48">
        <f>IFERROR(AVERAGE(D395,E395),"")</f>
        <v>106.20347580000001</v>
      </c>
      <c r="G395" s="48">
        <f>IFERROR((D395-E395),"")</f>
        <v>-0.7940483999999941</v>
      </c>
      <c r="H395" s="48">
        <f>ABS(G395)</f>
        <v>0.7940483999999941</v>
      </c>
      <c r="I395" s="49">
        <f>POWER(G395,2)</f>
        <v>0.6305128615425506</v>
      </c>
      <c r="J395" s="47">
        <f>IFERROR((1-(ABS(D395-E395)/D395)),"")</f>
        <v>0.99249527426737749</v>
      </c>
    </row>
    <row r="396" spans="2:10" x14ac:dyDescent="0.3">
      <c r="B396" s="35" t="s">
        <v>174</v>
      </c>
      <c r="C396" s="13" t="s">
        <v>15</v>
      </c>
      <c r="D396" s="48">
        <v>106.3030303</v>
      </c>
      <c r="E396" s="48">
        <v>98.033379999999994</v>
      </c>
      <c r="F396" s="48">
        <f>IFERROR(AVERAGE(D396,E396),"")</f>
        <v>102.16820515000001</v>
      </c>
      <c r="G396" s="48">
        <f>IFERROR((D396-E396),"")</f>
        <v>8.2696503000000092</v>
      </c>
      <c r="H396" s="48">
        <f>ABS(G396)</f>
        <v>8.2696503000000092</v>
      </c>
      <c r="I396" s="49">
        <f>POWER(G396,2)</f>
        <v>68.387116084290241</v>
      </c>
      <c r="J396" s="47">
        <f>IFERROR((1-(ABS(D396-E396)/D396)),"")</f>
        <v>0.92220682442765689</v>
      </c>
    </row>
    <row r="397" spans="2:10" x14ac:dyDescent="0.3">
      <c r="B397" s="35" t="s">
        <v>177</v>
      </c>
      <c r="C397" s="13" t="s">
        <v>141</v>
      </c>
      <c r="D397" s="48">
        <v>68.676470588235205</v>
      </c>
      <c r="E397" s="48">
        <v>67.482249999999993</v>
      </c>
      <c r="F397" s="48">
        <f>IFERROR(AVERAGE(D397,E397),"")</f>
        <v>68.079360294117606</v>
      </c>
      <c r="G397" s="48">
        <f>IFERROR((D397-E397),"")</f>
        <v>1.1942205882352113</v>
      </c>
      <c r="H397" s="48">
        <f>ABS(G397)</f>
        <v>1.1942205882352113</v>
      </c>
      <c r="I397" s="49">
        <f>POWER(G397,2)</f>
        <v>1.4261628133648541</v>
      </c>
      <c r="J397" s="47">
        <f>IFERROR((1-(ABS(D397-E397)/D397)),"")</f>
        <v>0.98261092077087908</v>
      </c>
    </row>
    <row r="398" spans="2:10" x14ac:dyDescent="0.3">
      <c r="B398" s="35" t="s">
        <v>177</v>
      </c>
      <c r="C398" s="13" t="s">
        <v>142</v>
      </c>
      <c r="D398" s="48">
        <v>68.742857142857105</v>
      </c>
      <c r="E398" s="48">
        <v>69.586950000000002</v>
      </c>
      <c r="F398" s="48">
        <f>IFERROR(AVERAGE(D398,E398),"")</f>
        <v>69.164903571428553</v>
      </c>
      <c r="G398" s="48">
        <f>IFERROR((D398-E398),"")</f>
        <v>-0.84409285714289695</v>
      </c>
      <c r="H398" s="48">
        <f>ABS(G398)</f>
        <v>0.84409285714289695</v>
      </c>
      <c r="I398" s="49">
        <f>POWER(G398,2)</f>
        <v>0.71249275147965907</v>
      </c>
      <c r="J398" s="47">
        <f>IFERROR((1-(ABS(D398-E398)/D398)),"")</f>
        <v>0.98772100997506174</v>
      </c>
    </row>
    <row r="399" spans="2:10" x14ac:dyDescent="0.3">
      <c r="B399" s="35" t="s">
        <v>176</v>
      </c>
      <c r="C399" s="13" t="s">
        <v>143</v>
      </c>
      <c r="D399" s="48">
        <v>68.810810810810693</v>
      </c>
      <c r="E399" s="48">
        <v>68.957465999999997</v>
      </c>
      <c r="F399" s="48">
        <f>IFERROR(AVERAGE(D399,E399),"")</f>
        <v>68.884138405405338</v>
      </c>
      <c r="G399" s="48">
        <f>IFERROR((D399-E399),"")</f>
        <v>-0.14665518918930331</v>
      </c>
      <c r="H399" s="48">
        <f>ABS(G399)</f>
        <v>0.14665518918930331</v>
      </c>
      <c r="I399" s="49">
        <f>POWER(G399,2)</f>
        <v>2.1507744516150347E-2</v>
      </c>
      <c r="J399" s="47">
        <f>IFERROR((1-(ABS(D399-E399)/D399)),"")</f>
        <v>0.99786871877454664</v>
      </c>
    </row>
    <row r="400" spans="2:10" x14ac:dyDescent="0.3">
      <c r="B400" s="35" t="s">
        <v>176</v>
      </c>
      <c r="C400" s="13" t="s">
        <v>144</v>
      </c>
      <c r="D400" s="48">
        <v>69</v>
      </c>
      <c r="E400" s="48">
        <v>66.395099999999999</v>
      </c>
      <c r="F400" s="48">
        <f>IFERROR(AVERAGE(D400,E400),"")</f>
        <v>67.697550000000007</v>
      </c>
      <c r="G400" s="48">
        <f>IFERROR((D400-E400),"")</f>
        <v>2.6049000000000007</v>
      </c>
      <c r="H400" s="48">
        <f>ABS(G400)</f>
        <v>2.6049000000000007</v>
      </c>
      <c r="I400" s="49">
        <f>POWER(G400,2)</f>
        <v>6.785504010000003</v>
      </c>
      <c r="J400" s="47">
        <f>IFERROR((1-(ABS(D400-E400)/D400)),"")</f>
        <v>0.96224782608695647</v>
      </c>
    </row>
    <row r="401" spans="2:10" x14ac:dyDescent="0.3">
      <c r="B401" s="35" t="s">
        <v>176</v>
      </c>
      <c r="C401" s="13" t="s">
        <v>145</v>
      </c>
      <c r="D401" s="48">
        <v>70.6666666666666</v>
      </c>
      <c r="E401" s="48">
        <v>67.978615000000005</v>
      </c>
      <c r="F401" s="48">
        <f>IFERROR(AVERAGE(D401,E401),"")</f>
        <v>69.32264083333331</v>
      </c>
      <c r="G401" s="48">
        <f>IFERROR((D401-E401),"")</f>
        <v>2.6880516666665955</v>
      </c>
      <c r="H401" s="48">
        <f>ABS(G401)</f>
        <v>2.6880516666665955</v>
      </c>
      <c r="I401" s="49">
        <f>POWER(G401,2)</f>
        <v>7.2256217626690615</v>
      </c>
      <c r="J401" s="47">
        <f>IFERROR((1-(ABS(D401-E401)/D401)),"")</f>
        <v>0.96196153301886889</v>
      </c>
    </row>
    <row r="402" spans="2:10" x14ac:dyDescent="0.3">
      <c r="B402" s="35" t="s">
        <v>176</v>
      </c>
      <c r="C402" s="13" t="s">
        <v>146</v>
      </c>
      <c r="D402" s="48">
        <v>72.733333333333306</v>
      </c>
      <c r="E402" s="48">
        <v>67.098240000000004</v>
      </c>
      <c r="F402" s="48">
        <f>IFERROR(AVERAGE(D402,E402),"")</f>
        <v>69.915786666666662</v>
      </c>
      <c r="G402" s="48">
        <f>IFERROR((D402-E402),"")</f>
        <v>5.6350933333333018</v>
      </c>
      <c r="H402" s="48">
        <f>ABS(G402)</f>
        <v>5.6350933333333018</v>
      </c>
      <c r="I402" s="49">
        <f>POWER(G402,2)</f>
        <v>31.754276875377421</v>
      </c>
      <c r="J402" s="47">
        <f>IFERROR((1-(ABS(D402-E402)/D402)),"")</f>
        <v>0.9225239230064165</v>
      </c>
    </row>
    <row r="403" spans="2:10" x14ac:dyDescent="0.3">
      <c r="B403" s="35" t="s">
        <v>176</v>
      </c>
      <c r="C403" s="13" t="s">
        <v>147</v>
      </c>
      <c r="D403" s="48">
        <v>73.066666666666606</v>
      </c>
      <c r="E403" s="48">
        <v>69.276889999999995</v>
      </c>
      <c r="F403" s="48">
        <f>IFERROR(AVERAGE(D403,E403),"")</f>
        <v>71.171778333333293</v>
      </c>
      <c r="G403" s="48">
        <f>IFERROR((D403-E403),"")</f>
        <v>3.7897766666666115</v>
      </c>
      <c r="H403" s="48">
        <f>ABS(G403)</f>
        <v>3.7897766666666115</v>
      </c>
      <c r="I403" s="49">
        <f>POWER(G403,2)</f>
        <v>14.362407183210694</v>
      </c>
      <c r="J403" s="47">
        <f>IFERROR((1-(ABS(D403-E403)/D403)),"")</f>
        <v>0.94813261861313936</v>
      </c>
    </row>
    <row r="404" spans="2:10" x14ac:dyDescent="0.3">
      <c r="B404" s="35" t="s">
        <v>176</v>
      </c>
      <c r="C404" s="13" t="s">
        <v>148</v>
      </c>
      <c r="D404" s="48">
        <v>73.233333333333306</v>
      </c>
      <c r="E404" s="48">
        <v>66.986689999999996</v>
      </c>
      <c r="F404" s="48">
        <f>IFERROR(AVERAGE(D404,E404),"")</f>
        <v>70.110011666666651</v>
      </c>
      <c r="G404" s="48">
        <f>IFERROR((D404-E404),"")</f>
        <v>6.24664333333331</v>
      </c>
      <c r="H404" s="48">
        <f>ABS(G404)</f>
        <v>6.24664333333331</v>
      </c>
      <c r="I404" s="49">
        <f>POWER(G404,2)</f>
        <v>39.020552933877489</v>
      </c>
      <c r="J404" s="47">
        <f>IFERROR((1-(ABS(D404-E404)/D404)),"")</f>
        <v>0.91470218479745136</v>
      </c>
    </row>
    <row r="405" spans="2:10" x14ac:dyDescent="0.3">
      <c r="B405" s="35" t="s">
        <v>176</v>
      </c>
      <c r="C405" s="13" t="s">
        <v>149</v>
      </c>
      <c r="D405" s="48">
        <v>75.419354838709694</v>
      </c>
      <c r="E405" s="48">
        <v>70.935974000000002</v>
      </c>
      <c r="F405" s="48">
        <f>IFERROR(AVERAGE(D405,E405),"")</f>
        <v>73.177664419354841</v>
      </c>
      <c r="G405" s="48">
        <f>IFERROR((D405-E405),"")</f>
        <v>4.4833808387096923</v>
      </c>
      <c r="H405" s="48">
        <f>ABS(G405)</f>
        <v>4.4833808387096923</v>
      </c>
      <c r="I405" s="49">
        <f>POWER(G405,2)</f>
        <v>20.100703744909225</v>
      </c>
      <c r="J405" s="47">
        <f>IFERROR((1-(ABS(D405-E405)/D405)),"")</f>
        <v>0.94055397519247197</v>
      </c>
    </row>
    <row r="406" spans="2:10" x14ac:dyDescent="0.3">
      <c r="B406" s="35" t="s">
        <v>176</v>
      </c>
      <c r="C406" s="13" t="s">
        <v>9</v>
      </c>
      <c r="D406" s="48">
        <v>75.766666666666595</v>
      </c>
      <c r="E406" s="48">
        <v>70.979163999999997</v>
      </c>
      <c r="F406" s="48">
        <f>IFERROR(AVERAGE(D406,E406),"")</f>
        <v>73.372915333333296</v>
      </c>
      <c r="G406" s="48">
        <f>IFERROR((D406-E406),"")</f>
        <v>4.7875026666665974</v>
      </c>
      <c r="H406" s="48">
        <f>ABS(G406)</f>
        <v>4.7875026666665974</v>
      </c>
      <c r="I406" s="49">
        <f>POWER(G406,2)</f>
        <v>22.920181783339782</v>
      </c>
      <c r="J406" s="47">
        <f>IFERROR((1-(ABS(D406-E406)/D406)),"")</f>
        <v>0.9368125472943255</v>
      </c>
    </row>
    <row r="407" spans="2:10" x14ac:dyDescent="0.3">
      <c r="B407" s="35" t="s">
        <v>176</v>
      </c>
      <c r="C407" s="13" t="s">
        <v>10</v>
      </c>
      <c r="D407" s="48">
        <v>76.433333333333294</v>
      </c>
      <c r="E407" s="48">
        <v>68.925285000000002</v>
      </c>
      <c r="F407" s="48">
        <f>IFERROR(AVERAGE(D407,E407),"")</f>
        <v>72.679309166666656</v>
      </c>
      <c r="G407" s="48">
        <f>IFERROR((D407-E407),"")</f>
        <v>7.5080483333332921</v>
      </c>
      <c r="H407" s="48">
        <f>ABS(G407)</f>
        <v>7.5080483333332921</v>
      </c>
      <c r="I407" s="49">
        <f>POWER(G407,2)</f>
        <v>56.370789775668825</v>
      </c>
      <c r="J407" s="47">
        <f>IFERROR((1-(ABS(D407-E407)/D407)),"")</f>
        <v>0.90176997383340651</v>
      </c>
    </row>
    <row r="408" spans="2:10" x14ac:dyDescent="0.3">
      <c r="B408" s="35" t="s">
        <v>176</v>
      </c>
      <c r="C408" s="13" t="s">
        <v>11</v>
      </c>
      <c r="D408" s="48">
        <v>76.5</v>
      </c>
      <c r="E408" s="48">
        <v>68.00121</v>
      </c>
      <c r="F408" s="48">
        <f>IFERROR(AVERAGE(D408,E408),"")</f>
        <v>72.250605000000007</v>
      </c>
      <c r="G408" s="48">
        <f>IFERROR((D408-E408),"")</f>
        <v>8.4987899999999996</v>
      </c>
      <c r="H408" s="48">
        <f>ABS(G408)</f>
        <v>8.4987899999999996</v>
      </c>
      <c r="I408" s="49">
        <f>POWER(G408,2)</f>
        <v>72.229431464099989</v>
      </c>
      <c r="J408" s="47">
        <f>IFERROR((1-(ABS(D408-E408)/D408)),"")</f>
        <v>0.88890470588235293</v>
      </c>
    </row>
    <row r="409" spans="2:10" x14ac:dyDescent="0.3">
      <c r="B409" s="35" t="s">
        <v>176</v>
      </c>
      <c r="C409" s="13" t="s">
        <v>12</v>
      </c>
      <c r="D409" s="48">
        <v>77.866666666666603</v>
      </c>
      <c r="E409" s="48">
        <v>71.230789999999999</v>
      </c>
      <c r="F409" s="48">
        <f>IFERROR(AVERAGE(D409,E409),"")</f>
        <v>74.548728333333301</v>
      </c>
      <c r="G409" s="48">
        <f>IFERROR((D409-E409),"")</f>
        <v>6.6358766666666043</v>
      </c>
      <c r="H409" s="48">
        <f>ABS(G409)</f>
        <v>6.6358766666666043</v>
      </c>
      <c r="I409" s="49">
        <f>POWER(G409,2)</f>
        <v>44.034859135210283</v>
      </c>
      <c r="J409" s="47">
        <f>IFERROR((1-(ABS(D409-E409)/D409)),"")</f>
        <v>0.91477898116438428</v>
      </c>
    </row>
    <row r="410" spans="2:10" x14ac:dyDescent="0.3">
      <c r="B410" s="35" t="s">
        <v>176</v>
      </c>
      <c r="C410" s="13" t="s">
        <v>13</v>
      </c>
      <c r="D410" s="48">
        <v>78.266666666666595</v>
      </c>
      <c r="E410" s="48">
        <v>72.154949999999999</v>
      </c>
      <c r="F410" s="48">
        <f>IFERROR(AVERAGE(D410,E410),"")</f>
        <v>75.21080833333329</v>
      </c>
      <c r="G410" s="48">
        <f>IFERROR((D410-E410),"")</f>
        <v>6.1117166666665952</v>
      </c>
      <c r="H410" s="48">
        <f>ABS(G410)</f>
        <v>6.1117166666665952</v>
      </c>
      <c r="I410" s="49">
        <f>POWER(G410,2)</f>
        <v>37.353080613610238</v>
      </c>
      <c r="J410" s="47">
        <f>IFERROR((1-(ABS(D410-E410)/D410)),"")</f>
        <v>0.92191162691652551</v>
      </c>
    </row>
    <row r="411" spans="2:10" x14ac:dyDescent="0.3">
      <c r="B411" s="35" t="s">
        <v>176</v>
      </c>
      <c r="C411" s="13" t="s">
        <v>14</v>
      </c>
      <c r="D411" s="48">
        <v>78.433333333333294</v>
      </c>
      <c r="E411" s="48">
        <v>69.271860000000004</v>
      </c>
      <c r="F411" s="48">
        <f>IFERROR(AVERAGE(D411,E411),"")</f>
        <v>73.852596666666642</v>
      </c>
      <c r="G411" s="48">
        <f>IFERROR((D411-E411),"")</f>
        <v>9.1614733333332907</v>
      </c>
      <c r="H411" s="48">
        <f>ABS(G411)</f>
        <v>9.1614733333332907</v>
      </c>
      <c r="I411" s="49">
        <f>POWER(G411,2)</f>
        <v>83.932593637376996</v>
      </c>
      <c r="J411" s="47">
        <f>IFERROR((1-(ABS(D411-E411)/D411)),"")</f>
        <v>0.88319413514662182</v>
      </c>
    </row>
    <row r="412" spans="2:10" x14ac:dyDescent="0.3">
      <c r="B412" s="35" t="s">
        <v>176</v>
      </c>
      <c r="C412" s="13" t="s">
        <v>15</v>
      </c>
      <c r="D412" s="48">
        <v>79.2</v>
      </c>
      <c r="E412" s="48">
        <v>81.049289999999999</v>
      </c>
      <c r="F412" s="48">
        <f>IFERROR(AVERAGE(D412,E412),"")</f>
        <v>80.124645000000001</v>
      </c>
      <c r="G412" s="48">
        <f>IFERROR((D412-E412),"")</f>
        <v>-1.8492899999999963</v>
      </c>
      <c r="H412" s="48">
        <f>ABS(G412)</f>
        <v>1.8492899999999963</v>
      </c>
      <c r="I412" s="49">
        <f>POWER(G412,2)</f>
        <v>3.4198735040999866</v>
      </c>
      <c r="J412" s="47">
        <f>IFERROR((1-(ABS(D412-E412)/D412)),"")</f>
        <v>0.97665037878787886</v>
      </c>
    </row>
    <row r="413" spans="2:10" x14ac:dyDescent="0.3">
      <c r="B413" s="35" t="s">
        <v>179</v>
      </c>
      <c r="C413" s="13" t="s">
        <v>141</v>
      </c>
      <c r="D413" s="48">
        <v>72.586206896551701</v>
      </c>
      <c r="E413" s="48">
        <v>72.518844999999999</v>
      </c>
      <c r="F413" s="48">
        <f>IFERROR(AVERAGE(D413,E413),"")</f>
        <v>72.552525948275843</v>
      </c>
      <c r="G413" s="48">
        <f>IFERROR((D413-E413),"")</f>
        <v>6.7361896551702216E-2</v>
      </c>
      <c r="H413" s="48">
        <f>ABS(G413)</f>
        <v>6.7361896551702216E-2</v>
      </c>
      <c r="I413" s="49">
        <f>POWER(G413,2)</f>
        <v>4.537625107042231E-3</v>
      </c>
      <c r="J413" s="47">
        <f>IFERROR((1-(ABS(D413-E413)/D413)),"")</f>
        <v>0.9990719738717343</v>
      </c>
    </row>
    <row r="414" spans="2:10" x14ac:dyDescent="0.3">
      <c r="B414" s="35" t="s">
        <v>179</v>
      </c>
      <c r="C414" s="13" t="s">
        <v>142</v>
      </c>
      <c r="D414" s="48">
        <v>72.7</v>
      </c>
      <c r="E414" s="48">
        <v>70.867805000000004</v>
      </c>
      <c r="F414" s="48">
        <f>IFERROR(AVERAGE(D414,E414),"")</f>
        <v>71.783902500000011</v>
      </c>
      <c r="G414" s="48">
        <f>IFERROR((D414-E414),"")</f>
        <v>1.8321949999999987</v>
      </c>
      <c r="H414" s="48">
        <f>ABS(G414)</f>
        <v>1.8321949999999987</v>
      </c>
      <c r="I414" s="49">
        <f>POWER(G414,2)</f>
        <v>3.3569385180249953</v>
      </c>
      <c r="J414" s="47">
        <f>IFERROR((1-(ABS(D414-E414)/D414)),"")</f>
        <v>0.9747978679504814</v>
      </c>
    </row>
    <row r="415" spans="2:10" x14ac:dyDescent="0.3">
      <c r="B415" s="35" t="s">
        <v>178</v>
      </c>
      <c r="C415" s="13" t="s">
        <v>143</v>
      </c>
      <c r="D415" s="48">
        <v>73.066666666666606</v>
      </c>
      <c r="E415" s="48">
        <v>68.679680000000005</v>
      </c>
      <c r="F415" s="48">
        <f>IFERROR(AVERAGE(D415,E415),"")</f>
        <v>70.873173333333312</v>
      </c>
      <c r="G415" s="48">
        <f>IFERROR((D415-E415),"")</f>
        <v>4.3869866666666013</v>
      </c>
      <c r="H415" s="48">
        <f>ABS(G415)</f>
        <v>4.3869866666666013</v>
      </c>
      <c r="I415" s="49">
        <f>POWER(G415,2)</f>
        <v>19.245652013510536</v>
      </c>
      <c r="J415" s="47">
        <f>IFERROR((1-(ABS(D415-E415)/D415)),"")</f>
        <v>0.93995912408759208</v>
      </c>
    </row>
    <row r="416" spans="2:10" x14ac:dyDescent="0.3">
      <c r="B416" s="35" t="s">
        <v>178</v>
      </c>
      <c r="C416" s="13" t="s">
        <v>144</v>
      </c>
      <c r="D416" s="48">
        <v>73.214285714285694</v>
      </c>
      <c r="E416" s="48">
        <v>71.518199999999993</v>
      </c>
      <c r="F416" s="48">
        <f>IFERROR(AVERAGE(D416,E416),"")</f>
        <v>72.366242857142851</v>
      </c>
      <c r="G416" s="48">
        <f>IFERROR((D416-E416),"")</f>
        <v>1.6960857142857009</v>
      </c>
      <c r="H416" s="48">
        <f>ABS(G416)</f>
        <v>1.6960857142857009</v>
      </c>
      <c r="I416" s="49">
        <f>POWER(G416,2)</f>
        <v>2.8767067502040362</v>
      </c>
      <c r="J416" s="47">
        <f>IFERROR((1-(ABS(D416-E416)/D416)),"")</f>
        <v>0.97683395121951233</v>
      </c>
    </row>
    <row r="417" spans="2:10" x14ac:dyDescent="0.3">
      <c r="B417" s="35" t="s">
        <v>178</v>
      </c>
      <c r="C417" s="13" t="s">
        <v>145</v>
      </c>
      <c r="D417" s="48">
        <v>73.516129032257993</v>
      </c>
      <c r="E417" s="48">
        <v>76.534965999999997</v>
      </c>
      <c r="F417" s="48">
        <f>IFERROR(AVERAGE(D417,E417),"")</f>
        <v>75.025547516128995</v>
      </c>
      <c r="G417" s="48">
        <f>IFERROR((D417-E417),"")</f>
        <v>-3.0188369677420042</v>
      </c>
      <c r="H417" s="48">
        <f>ABS(G417)</f>
        <v>3.0188369677420042</v>
      </c>
      <c r="I417" s="49">
        <f>POWER(G417,2)</f>
        <v>9.1133766378057377</v>
      </c>
      <c r="J417" s="47">
        <f>IFERROR((1-(ABS(D417-E417)/D417)),"")</f>
        <v>0.95893639929793673</v>
      </c>
    </row>
    <row r="418" spans="2:10" x14ac:dyDescent="0.3">
      <c r="B418" s="35" t="s">
        <v>178</v>
      </c>
      <c r="C418" s="13" t="s">
        <v>146</v>
      </c>
      <c r="D418" s="48">
        <v>73.733333333333306</v>
      </c>
      <c r="E418" s="48">
        <v>71.308340000000001</v>
      </c>
      <c r="F418" s="48">
        <f>IFERROR(AVERAGE(D418,E418),"")</f>
        <v>72.520836666666654</v>
      </c>
      <c r="G418" s="48">
        <f>IFERROR((D418-E418),"")</f>
        <v>2.4249933333333047</v>
      </c>
      <c r="H418" s="48">
        <f>ABS(G418)</f>
        <v>2.4249933333333047</v>
      </c>
      <c r="I418" s="49">
        <f>POWER(G418,2)</f>
        <v>5.8805926667109718</v>
      </c>
      <c r="J418" s="47">
        <f>IFERROR((1-(ABS(D418-E418)/D418)),"")</f>
        <v>0.96711130198915052</v>
      </c>
    </row>
    <row r="419" spans="2:10" x14ac:dyDescent="0.3">
      <c r="B419" s="35" t="s">
        <v>178</v>
      </c>
      <c r="C419" s="13" t="s">
        <v>147</v>
      </c>
      <c r="D419" s="48">
        <v>73.928571428571402</v>
      </c>
      <c r="E419" s="48">
        <v>75.645660000000007</v>
      </c>
      <c r="F419" s="48">
        <f>IFERROR(AVERAGE(D419,E419),"")</f>
        <v>74.787115714285704</v>
      </c>
      <c r="G419" s="48">
        <f>IFERROR((D419-E419),"")</f>
        <v>-1.7170885714286044</v>
      </c>
      <c r="H419" s="48">
        <f>ABS(G419)</f>
        <v>1.7170885714286044</v>
      </c>
      <c r="I419" s="49">
        <f>POWER(G419,2)</f>
        <v>2.9483931621307256</v>
      </c>
      <c r="J419" s="47">
        <f>IFERROR((1-(ABS(D419-E419)/D419)),"")</f>
        <v>0.97677368115941987</v>
      </c>
    </row>
    <row r="420" spans="2:10" x14ac:dyDescent="0.3">
      <c r="B420" s="35" t="s">
        <v>178</v>
      </c>
      <c r="C420" s="13" t="s">
        <v>148</v>
      </c>
      <c r="D420" s="48">
        <v>74.068965517241296</v>
      </c>
      <c r="E420" s="48">
        <v>71.155150000000006</v>
      </c>
      <c r="F420" s="48">
        <f>IFERROR(AVERAGE(D420,E420),"")</f>
        <v>72.612057758620651</v>
      </c>
      <c r="G420" s="48">
        <f>IFERROR((D420-E420),"")</f>
        <v>2.9138155172412894</v>
      </c>
      <c r="H420" s="48">
        <f>ABS(G420)</f>
        <v>2.9138155172412894</v>
      </c>
      <c r="I420" s="49">
        <f>POWER(G420,2)</f>
        <v>8.4903208685161236</v>
      </c>
      <c r="J420" s="47">
        <f>IFERROR((1-(ABS(D420-E420)/D420)),"")</f>
        <v>0.96066077746741274</v>
      </c>
    </row>
    <row r="421" spans="2:10" x14ac:dyDescent="0.3">
      <c r="B421" s="35" t="s">
        <v>178</v>
      </c>
      <c r="C421" s="13" t="s">
        <v>149</v>
      </c>
      <c r="D421" s="48">
        <v>74.235294117647001</v>
      </c>
      <c r="E421" s="48">
        <v>73.806526000000005</v>
      </c>
      <c r="F421" s="48">
        <f>IFERROR(AVERAGE(D421,E421),"")</f>
        <v>74.020910058823503</v>
      </c>
      <c r="G421" s="48">
        <f>IFERROR((D421-E421),"")</f>
        <v>0.42876811764699596</v>
      </c>
      <c r="H421" s="48">
        <f>ABS(G421)</f>
        <v>0.42876811764699596</v>
      </c>
      <c r="I421" s="49">
        <f>POWER(G421,2)</f>
        <v>0.18384209871054816</v>
      </c>
      <c r="J421" s="47">
        <f>IFERROR((1-(ABS(D421-E421)/D421)),"")</f>
        <v>0.99422420126782973</v>
      </c>
    </row>
    <row r="422" spans="2:10" x14ac:dyDescent="0.3">
      <c r="B422" s="35" t="s">
        <v>178</v>
      </c>
      <c r="C422" s="13" t="s">
        <v>9</v>
      </c>
      <c r="D422" s="48">
        <v>74.387096774193495</v>
      </c>
      <c r="E422" s="48">
        <v>70.113489999999999</v>
      </c>
      <c r="F422" s="48">
        <f>IFERROR(AVERAGE(D422,E422),"")</f>
        <v>72.250293387096747</v>
      </c>
      <c r="G422" s="48">
        <f>IFERROR((D422-E422),"")</f>
        <v>4.273606774193496</v>
      </c>
      <c r="H422" s="48">
        <f>ABS(G422)</f>
        <v>4.273606774193496</v>
      </c>
      <c r="I422" s="49">
        <f>POWER(G422,2)</f>
        <v>18.26371486043254</v>
      </c>
      <c r="J422" s="47">
        <f>IFERROR((1-(ABS(D422-E422)/D422)),"")</f>
        <v>0.94254908499566414</v>
      </c>
    </row>
    <row r="423" spans="2:10" x14ac:dyDescent="0.3">
      <c r="B423" s="35" t="s">
        <v>178</v>
      </c>
      <c r="C423" s="13" t="s">
        <v>10</v>
      </c>
      <c r="D423" s="48">
        <v>74.53125</v>
      </c>
      <c r="E423" s="48">
        <v>69.791854999999998</v>
      </c>
      <c r="F423" s="48">
        <f>IFERROR(AVERAGE(D423,E423),"")</f>
        <v>72.161552499999999</v>
      </c>
      <c r="G423" s="48">
        <f>IFERROR((D423-E423),"")</f>
        <v>4.7393950000000018</v>
      </c>
      <c r="H423" s="48">
        <f>ABS(G423)</f>
        <v>4.7393950000000018</v>
      </c>
      <c r="I423" s="49">
        <f>POWER(G423,2)</f>
        <v>22.461864966025018</v>
      </c>
      <c r="J423" s="47">
        <f>IFERROR((1-(ABS(D423-E423)/D423)),"")</f>
        <v>0.93641063312368966</v>
      </c>
    </row>
    <row r="424" spans="2:10" x14ac:dyDescent="0.3">
      <c r="B424" s="35" t="s">
        <v>178</v>
      </c>
      <c r="C424" s="13" t="s">
        <v>11</v>
      </c>
      <c r="D424" s="48">
        <v>74.633333333333297</v>
      </c>
      <c r="E424" s="48">
        <v>68.966589999999997</v>
      </c>
      <c r="F424" s="48">
        <f>IFERROR(AVERAGE(D424,E424),"")</f>
        <v>71.799961666666647</v>
      </c>
      <c r="G424" s="48">
        <f>IFERROR((D424-E424),"")</f>
        <v>5.6667433333333008</v>
      </c>
      <c r="H424" s="48">
        <f>ABS(G424)</f>
        <v>5.6667433333333008</v>
      </c>
      <c r="I424" s="49">
        <f>POWER(G424,2)</f>
        <v>32.111980005877406</v>
      </c>
      <c r="J424" s="47">
        <f>IFERROR((1-(ABS(D424-E424)/D424)),"")</f>
        <v>0.92407221974095621</v>
      </c>
    </row>
    <row r="425" spans="2:10" x14ac:dyDescent="0.3">
      <c r="B425" s="35" t="s">
        <v>178</v>
      </c>
      <c r="C425" s="13" t="s">
        <v>12</v>
      </c>
      <c r="D425" s="48">
        <v>74.838709677419303</v>
      </c>
      <c r="E425" s="48">
        <v>71.334434999999999</v>
      </c>
      <c r="F425" s="48">
        <f>IFERROR(AVERAGE(D425,E425),"")</f>
        <v>73.086572338709658</v>
      </c>
      <c r="G425" s="48">
        <f>IFERROR((D425-E425),"")</f>
        <v>3.5042746774193034</v>
      </c>
      <c r="H425" s="48">
        <f>ABS(G425)</f>
        <v>3.5042746774193034</v>
      </c>
      <c r="I425" s="49">
        <f>POWER(G425,2)</f>
        <v>12.279941014802164</v>
      </c>
      <c r="J425" s="47">
        <f>IFERROR((1-(ABS(D425-E425)/D425)),"")</f>
        <v>0.95317564008620759</v>
      </c>
    </row>
    <row r="426" spans="2:10" x14ac:dyDescent="0.3">
      <c r="B426" s="35" t="s">
        <v>178</v>
      </c>
      <c r="C426" s="13" t="s">
        <v>13</v>
      </c>
      <c r="D426" s="48">
        <v>75.419354838709694</v>
      </c>
      <c r="E426" s="48">
        <v>67.530940000000001</v>
      </c>
      <c r="F426" s="48">
        <f>IFERROR(AVERAGE(D426,E426),"")</f>
        <v>71.47514741935484</v>
      </c>
      <c r="G426" s="48">
        <f>IFERROR((D426-E426),"")</f>
        <v>7.8884148387096928</v>
      </c>
      <c r="H426" s="48">
        <f>ABS(G426)</f>
        <v>7.8884148387096928</v>
      </c>
      <c r="I426" s="49">
        <f>POWER(G426,2)</f>
        <v>62.227088667575266</v>
      </c>
      <c r="J426" s="47">
        <f>IFERROR((1-(ABS(D426-E426)/D426)),"")</f>
        <v>0.89540596236099212</v>
      </c>
    </row>
    <row r="427" spans="2:10" x14ac:dyDescent="0.3">
      <c r="B427" s="35" t="s">
        <v>178</v>
      </c>
      <c r="C427" s="13" t="s">
        <v>14</v>
      </c>
      <c r="D427" s="48">
        <v>76.322580645161295</v>
      </c>
      <c r="E427" s="48">
        <v>75.242935000000003</v>
      </c>
      <c r="F427" s="48">
        <f>IFERROR(AVERAGE(D427,E427),"")</f>
        <v>75.782757822580649</v>
      </c>
      <c r="G427" s="48">
        <f>IFERROR((D427-E427),"")</f>
        <v>1.0796456451612926</v>
      </c>
      <c r="H427" s="48">
        <f>ABS(G427)</f>
        <v>1.0796456451612926</v>
      </c>
      <c r="I427" s="49">
        <f>POWER(G427,2)</f>
        <v>1.1656347191157437</v>
      </c>
      <c r="J427" s="47">
        <f>IFERROR((1-(ABS(D427-E427)/D427)),"")</f>
        <v>0.98585417793744712</v>
      </c>
    </row>
    <row r="428" spans="2:10" x14ac:dyDescent="0.3">
      <c r="B428" s="35" t="s">
        <v>178</v>
      </c>
      <c r="C428" s="13" t="s">
        <v>15</v>
      </c>
      <c r="D428" s="48">
        <v>77.064516129032199</v>
      </c>
      <c r="E428" s="48">
        <v>70.607320000000001</v>
      </c>
      <c r="F428" s="48">
        <f>IFERROR(AVERAGE(D428,E428),"")</f>
        <v>73.835918064516108</v>
      </c>
      <c r="G428" s="48">
        <f>IFERROR((D428-E428),"")</f>
        <v>6.457196129032198</v>
      </c>
      <c r="H428" s="48">
        <f>ABS(G428)</f>
        <v>6.457196129032198</v>
      </c>
      <c r="I428" s="49">
        <f>POWER(G428,2)</f>
        <v>41.695381848788401</v>
      </c>
      <c r="J428" s="47">
        <f>IFERROR((1-(ABS(D428-E428)/D428)),"")</f>
        <v>0.91621051485977467</v>
      </c>
    </row>
    <row r="429" spans="2:10" x14ac:dyDescent="0.3">
      <c r="B429" s="35" t="s">
        <v>181</v>
      </c>
      <c r="C429" s="13" t="s">
        <v>141</v>
      </c>
      <c r="D429" s="48">
        <v>73.793103448275801</v>
      </c>
      <c r="E429" s="48">
        <v>74.468379999999996</v>
      </c>
      <c r="F429" s="48">
        <f>IFERROR(AVERAGE(D429,E429),"")</f>
        <v>74.130741724137891</v>
      </c>
      <c r="G429" s="48">
        <f>IFERROR((D429-E429),"")</f>
        <v>-0.67527655172419543</v>
      </c>
      <c r="H429" s="48">
        <f>ABS(G429)</f>
        <v>0.67527655172419543</v>
      </c>
      <c r="I429" s="49">
        <f>POWER(G429,2)</f>
        <v>0.45599842130851997</v>
      </c>
      <c r="J429" s="47">
        <f>IFERROR((1-(ABS(D429-E429)/D429)),"")</f>
        <v>0.99084905607476559</v>
      </c>
    </row>
    <row r="430" spans="2:10" x14ac:dyDescent="0.3">
      <c r="B430" s="35" t="s">
        <v>181</v>
      </c>
      <c r="C430" s="13" t="s">
        <v>142</v>
      </c>
      <c r="D430" s="48">
        <v>73.857142857142804</v>
      </c>
      <c r="E430" s="48">
        <v>71.568349999999995</v>
      </c>
      <c r="F430" s="48">
        <f>IFERROR(AVERAGE(D430,E430),"")</f>
        <v>72.712746428571393</v>
      </c>
      <c r="G430" s="48">
        <f>IFERROR((D430-E430),"")</f>
        <v>2.2887928571428091</v>
      </c>
      <c r="H430" s="48">
        <f>ABS(G430)</f>
        <v>2.2887928571428091</v>
      </c>
      <c r="I430" s="49">
        <f>POWER(G430,2)</f>
        <v>5.2385727429079436</v>
      </c>
      <c r="J430" s="47">
        <f>IFERROR((1-(ABS(D430-E430)/D430)),"")</f>
        <v>0.96901054158607414</v>
      </c>
    </row>
    <row r="431" spans="2:10" x14ac:dyDescent="0.3">
      <c r="B431" s="35" t="s">
        <v>180</v>
      </c>
      <c r="C431" s="13" t="s">
        <v>143</v>
      </c>
      <c r="D431" s="48">
        <v>74.344827586206804</v>
      </c>
      <c r="E431" s="48">
        <v>72.592963999999995</v>
      </c>
      <c r="F431" s="48">
        <f>IFERROR(AVERAGE(D431,E431),"")</f>
        <v>73.4688957931034</v>
      </c>
      <c r="G431" s="48">
        <f>IFERROR((D431-E431),"")</f>
        <v>1.7518635862068095</v>
      </c>
      <c r="H431" s="48">
        <f>ABS(G431)</f>
        <v>1.7518635862068095</v>
      </c>
      <c r="I431" s="49">
        <f>POWER(G431,2)</f>
        <v>3.0690260246773833</v>
      </c>
      <c r="J431" s="47">
        <f>IFERROR((1-(ABS(D431-E431)/D431)),"")</f>
        <v>0.97643597217068756</v>
      </c>
    </row>
    <row r="432" spans="2:10" x14ac:dyDescent="0.3">
      <c r="B432" s="35" t="s">
        <v>180</v>
      </c>
      <c r="C432" s="13" t="s">
        <v>144</v>
      </c>
      <c r="D432" s="48">
        <v>75.344827586206804</v>
      </c>
      <c r="E432" s="48">
        <v>71.887770000000003</v>
      </c>
      <c r="F432" s="48">
        <f>IFERROR(AVERAGE(D432,E432),"")</f>
        <v>73.616298793103397</v>
      </c>
      <c r="G432" s="48">
        <f>IFERROR((D432-E432),"")</f>
        <v>3.4570575862068011</v>
      </c>
      <c r="H432" s="48">
        <f>ABS(G432)</f>
        <v>3.4570575862068011</v>
      </c>
      <c r="I432" s="49">
        <f>POWER(G432,2)</f>
        <v>11.951247154349995</v>
      </c>
      <c r="J432" s="47">
        <f>IFERROR((1-(ABS(D432-E432)/D432)),"")</f>
        <v>0.95411685583524153</v>
      </c>
    </row>
    <row r="433" spans="2:10" x14ac:dyDescent="0.3">
      <c r="B433" s="35" t="s">
        <v>180</v>
      </c>
      <c r="C433" s="13" t="s">
        <v>145</v>
      </c>
      <c r="D433" s="48">
        <v>75.433333333333294</v>
      </c>
      <c r="E433" s="48">
        <v>70.694860000000006</v>
      </c>
      <c r="F433" s="48">
        <f>IFERROR(AVERAGE(D433,E433),"")</f>
        <v>73.064096666666643</v>
      </c>
      <c r="G433" s="48">
        <f>IFERROR((D433-E433),"")</f>
        <v>4.7384733333332889</v>
      </c>
      <c r="H433" s="48">
        <f>ABS(G433)</f>
        <v>4.7384733333332889</v>
      </c>
      <c r="I433" s="49">
        <f>POWER(G433,2)</f>
        <v>22.45312953071069</v>
      </c>
      <c r="J433" s="47">
        <f>IFERROR((1-(ABS(D433-E433)/D433)),"")</f>
        <v>0.93718329650905929</v>
      </c>
    </row>
    <row r="434" spans="2:10" x14ac:dyDescent="0.3">
      <c r="B434" s="35" t="s">
        <v>180</v>
      </c>
      <c r="C434" s="13" t="s">
        <v>146</v>
      </c>
      <c r="D434" s="48">
        <v>75.571428571428498</v>
      </c>
      <c r="E434" s="48">
        <v>74.095150000000004</v>
      </c>
      <c r="F434" s="48">
        <f>IFERROR(AVERAGE(D434,E434),"")</f>
        <v>74.833289285714244</v>
      </c>
      <c r="G434" s="48">
        <f>IFERROR((D434-E434),"")</f>
        <v>1.4762785714284945</v>
      </c>
      <c r="H434" s="48">
        <f>ABS(G434)</f>
        <v>1.4762785714284945</v>
      </c>
      <c r="I434" s="49">
        <f>POWER(G434,2)</f>
        <v>2.1793984204589565</v>
      </c>
      <c r="J434" s="47">
        <f>IFERROR((1-(ABS(D434-E434)/D434)),"")</f>
        <v>0.98046512287334697</v>
      </c>
    </row>
    <row r="435" spans="2:10" x14ac:dyDescent="0.3">
      <c r="B435" s="35" t="s">
        <v>180</v>
      </c>
      <c r="C435" s="13" t="s">
        <v>147</v>
      </c>
      <c r="D435" s="48">
        <v>75.806451612903203</v>
      </c>
      <c r="E435" s="48">
        <v>70.144970000000001</v>
      </c>
      <c r="F435" s="48">
        <f>IFERROR(AVERAGE(D435,E435),"")</f>
        <v>72.975710806451602</v>
      </c>
      <c r="G435" s="48">
        <f>IFERROR((D435-E435),"")</f>
        <v>5.6614816129032022</v>
      </c>
      <c r="H435" s="48">
        <f>ABS(G435)</f>
        <v>5.6614816129032022</v>
      </c>
      <c r="I435" s="49">
        <f>POWER(G435,2)</f>
        <v>32.052374053241046</v>
      </c>
      <c r="J435" s="47">
        <f>IFERROR((1-(ABS(D435-E435)/D435)),"")</f>
        <v>0.92531662553191518</v>
      </c>
    </row>
    <row r="436" spans="2:10" x14ac:dyDescent="0.3">
      <c r="B436" s="35" t="s">
        <v>180</v>
      </c>
      <c r="C436" s="13" t="s">
        <v>148</v>
      </c>
      <c r="D436" s="48">
        <v>76</v>
      </c>
      <c r="E436" s="48">
        <v>69.969220000000007</v>
      </c>
      <c r="F436" s="48">
        <f>IFERROR(AVERAGE(D436,E436),"")</f>
        <v>72.984610000000004</v>
      </c>
      <c r="G436" s="48">
        <f>IFERROR((D436-E436),"")</f>
        <v>6.0307799999999929</v>
      </c>
      <c r="H436" s="48">
        <f>ABS(G436)</f>
        <v>6.0307799999999929</v>
      </c>
      <c r="I436" s="49">
        <f>POWER(G436,2)</f>
        <v>36.370307408399917</v>
      </c>
      <c r="J436" s="47">
        <f>IFERROR((1-(ABS(D436-E436)/D436)),"")</f>
        <v>0.92064763157894747</v>
      </c>
    </row>
    <row r="437" spans="2:10" x14ac:dyDescent="0.3">
      <c r="B437" s="35" t="s">
        <v>180</v>
      </c>
      <c r="C437" s="13" t="s">
        <v>149</v>
      </c>
      <c r="D437" s="48">
        <v>76.870967741935402</v>
      </c>
      <c r="E437" s="48">
        <v>70.931309999999996</v>
      </c>
      <c r="F437" s="48">
        <f>IFERROR(AVERAGE(D437,E437),"")</f>
        <v>73.901138870967699</v>
      </c>
      <c r="G437" s="48">
        <f>IFERROR((D437-E437),"")</f>
        <v>5.939657741935406</v>
      </c>
      <c r="H437" s="48">
        <f>ABS(G437)</f>
        <v>5.939657741935406</v>
      </c>
      <c r="I437" s="49">
        <f>POWER(G437,2)</f>
        <v>35.279534091333204</v>
      </c>
      <c r="J437" s="47">
        <f>IFERROR((1-(ABS(D437-E437)/D437)),"")</f>
        <v>0.92273210658833493</v>
      </c>
    </row>
    <row r="438" spans="2:10" x14ac:dyDescent="0.3">
      <c r="B438" s="35" t="s">
        <v>180</v>
      </c>
      <c r="C438" s="13" t="s">
        <v>9</v>
      </c>
      <c r="D438" s="48">
        <v>77.3</v>
      </c>
      <c r="E438" s="48">
        <v>68.433099999999996</v>
      </c>
      <c r="F438" s="48">
        <f>IFERROR(AVERAGE(D438,E438),"")</f>
        <v>72.866549999999989</v>
      </c>
      <c r="G438" s="48">
        <f>IFERROR((D438-E438),"")</f>
        <v>8.8669000000000011</v>
      </c>
      <c r="H438" s="48">
        <f>ABS(G438)</f>
        <v>8.8669000000000011</v>
      </c>
      <c r="I438" s="49">
        <f>POWER(G438,2)</f>
        <v>78.621915610000016</v>
      </c>
      <c r="J438" s="47">
        <f>IFERROR((1-(ABS(D438-E438)/D438)),"")</f>
        <v>0.88529236739974126</v>
      </c>
    </row>
    <row r="439" spans="2:10" x14ac:dyDescent="0.3">
      <c r="B439" s="35" t="s">
        <v>180</v>
      </c>
      <c r="C439" s="13" t="s">
        <v>10</v>
      </c>
      <c r="D439" s="48">
        <v>77.451612903225794</v>
      </c>
      <c r="E439" s="48">
        <v>68.006714000000002</v>
      </c>
      <c r="F439" s="48">
        <f>IFERROR(AVERAGE(D439,E439),"")</f>
        <v>72.729163451612891</v>
      </c>
      <c r="G439" s="48">
        <f>IFERROR((D439-E439),"")</f>
        <v>9.4448989032257913</v>
      </c>
      <c r="H439" s="48">
        <f>ABS(G439)</f>
        <v>9.4448989032257913</v>
      </c>
      <c r="I439" s="49">
        <f>POWER(G439,2)</f>
        <v>89.206115292155758</v>
      </c>
      <c r="J439" s="47">
        <f>IFERROR((1-(ABS(D439-E439)/D439)),"")</f>
        <v>0.87805419991670153</v>
      </c>
    </row>
    <row r="440" spans="2:10" x14ac:dyDescent="0.3">
      <c r="B440" s="35" t="s">
        <v>180</v>
      </c>
      <c r="C440" s="13" t="s">
        <v>11</v>
      </c>
      <c r="D440" s="48">
        <v>78.633333333333297</v>
      </c>
      <c r="E440" s="48">
        <v>78.311989999999994</v>
      </c>
      <c r="F440" s="48">
        <f>IFERROR(AVERAGE(D440,E440),"")</f>
        <v>78.472661666666653</v>
      </c>
      <c r="G440" s="48">
        <f>IFERROR((D440-E440),"")</f>
        <v>0.32134333333330289</v>
      </c>
      <c r="H440" s="48">
        <f>ABS(G440)</f>
        <v>0.32134333333330289</v>
      </c>
      <c r="I440" s="49">
        <f>POWER(G440,2)</f>
        <v>0.10326153787775821</v>
      </c>
      <c r="J440" s="47">
        <f>IFERROR((1-(ABS(D440-E440)/D440)),"")</f>
        <v>0.99591339550657099</v>
      </c>
    </row>
    <row r="441" spans="2:10" x14ac:dyDescent="0.3">
      <c r="B441" s="35" t="s">
        <v>180</v>
      </c>
      <c r="C441" s="13" t="s">
        <v>12</v>
      </c>
      <c r="D441" s="48">
        <v>78.866666666666603</v>
      </c>
      <c r="E441" s="48">
        <v>83.43459</v>
      </c>
      <c r="F441" s="48">
        <f>IFERROR(AVERAGE(D441,E441),"")</f>
        <v>81.150628333333302</v>
      </c>
      <c r="G441" s="48">
        <f>IFERROR((D441-E441),"")</f>
        <v>-4.5679233333333968</v>
      </c>
      <c r="H441" s="48">
        <f>ABS(G441)</f>
        <v>4.5679233333333968</v>
      </c>
      <c r="I441" s="49">
        <f>POWER(G441,2)</f>
        <v>20.865923579211692</v>
      </c>
      <c r="J441" s="47">
        <f>IFERROR((1-(ABS(D441-E441)/D441)),"")</f>
        <v>0.94208043110735329</v>
      </c>
    </row>
    <row r="442" spans="2:10" x14ac:dyDescent="0.3">
      <c r="B442" s="35" t="s">
        <v>180</v>
      </c>
      <c r="C442" s="13" t="s">
        <v>13</v>
      </c>
      <c r="D442" s="48">
        <v>79.400000000000006</v>
      </c>
      <c r="E442" s="48">
        <v>80.048169999999999</v>
      </c>
      <c r="F442" s="48">
        <f>IFERROR(AVERAGE(D442,E442),"")</f>
        <v>79.724085000000002</v>
      </c>
      <c r="G442" s="48">
        <f>IFERROR((D442-E442),"")</f>
        <v>-0.64816999999999325</v>
      </c>
      <c r="H442" s="48">
        <f>ABS(G442)</f>
        <v>0.64816999999999325</v>
      </c>
      <c r="I442" s="49">
        <f>POWER(G442,2)</f>
        <v>0.42012434889999123</v>
      </c>
      <c r="J442" s="47">
        <f>IFERROR((1-(ABS(D442-E442)/D442)),"")</f>
        <v>0.99183664987405551</v>
      </c>
    </row>
    <row r="443" spans="2:10" x14ac:dyDescent="0.3">
      <c r="B443" s="35" t="s">
        <v>180</v>
      </c>
      <c r="C443" s="13" t="s">
        <v>14</v>
      </c>
      <c r="D443" s="48">
        <v>79.633333333333297</v>
      </c>
      <c r="E443" s="48">
        <v>79.485550000000003</v>
      </c>
      <c r="F443" s="48">
        <f>IFERROR(AVERAGE(D443,E443),"")</f>
        <v>79.559441666666658</v>
      </c>
      <c r="G443" s="48">
        <f>IFERROR((D443-E443),"")</f>
        <v>0.14778333333329385</v>
      </c>
      <c r="H443" s="48">
        <f>ABS(G443)</f>
        <v>0.14778333333329385</v>
      </c>
      <c r="I443" s="49">
        <f>POWER(G443,2)</f>
        <v>2.1839913611099441E-2</v>
      </c>
      <c r="J443" s="47">
        <f>IFERROR((1-(ABS(D443-E443)/D443)),"")</f>
        <v>0.99814420259522862</v>
      </c>
    </row>
    <row r="444" spans="2:10" x14ac:dyDescent="0.3">
      <c r="B444" s="35" t="s">
        <v>180</v>
      </c>
      <c r="C444" s="13" t="s">
        <v>15</v>
      </c>
      <c r="D444" s="48">
        <v>79.935483870967701</v>
      </c>
      <c r="E444" s="48">
        <v>78.816024999999996</v>
      </c>
      <c r="F444" s="48">
        <f>IFERROR(AVERAGE(D444,E444),"")</f>
        <v>79.375754435483856</v>
      </c>
      <c r="G444" s="48">
        <f>IFERROR((D444-E444),"")</f>
        <v>1.1194588709677049</v>
      </c>
      <c r="H444" s="48">
        <f>ABS(G444)</f>
        <v>1.1194588709677049</v>
      </c>
      <c r="I444" s="49">
        <f>POWER(G444,2)</f>
        <v>1.2531881637882887</v>
      </c>
      <c r="J444" s="47">
        <f>IFERROR((1-(ABS(D444-E444)/D444)),"")</f>
        <v>0.9859954701372079</v>
      </c>
    </row>
    <row r="445" spans="2:10" x14ac:dyDescent="0.3">
      <c r="B445" s="35" t="s">
        <v>183</v>
      </c>
      <c r="C445" s="13" t="s">
        <v>141</v>
      </c>
      <c r="D445" s="48">
        <v>72.966666666666598</v>
      </c>
      <c r="E445" s="48">
        <v>71.552086000000003</v>
      </c>
      <c r="F445" s="48">
        <f>IFERROR(AVERAGE(D445,E445),"")</f>
        <v>72.259376333333307</v>
      </c>
      <c r="G445" s="48">
        <f>IFERROR((D445-E445),"")</f>
        <v>1.4145806666665948</v>
      </c>
      <c r="H445" s="48">
        <f>ABS(G445)</f>
        <v>1.4145806666665948</v>
      </c>
      <c r="I445" s="49">
        <f>POWER(G445,2)</f>
        <v>2.0010384625069078</v>
      </c>
      <c r="J445" s="47">
        <f>IFERROR((1-(ABS(D445-E445)/D445)),"")</f>
        <v>0.98061333028780362</v>
      </c>
    </row>
    <row r="446" spans="2:10" x14ac:dyDescent="0.3">
      <c r="B446" s="35" t="s">
        <v>183</v>
      </c>
      <c r="C446" s="13" t="s">
        <v>142</v>
      </c>
      <c r="D446" s="48">
        <v>73.1666666666666</v>
      </c>
      <c r="E446" s="48">
        <v>71.549210000000002</v>
      </c>
      <c r="F446" s="48">
        <f>IFERROR(AVERAGE(D446,E446),"")</f>
        <v>72.357938333333294</v>
      </c>
      <c r="G446" s="48">
        <f>IFERROR((D446-E446),"")</f>
        <v>1.6174566666665982</v>
      </c>
      <c r="H446" s="48">
        <f>ABS(G446)</f>
        <v>1.6174566666665982</v>
      </c>
      <c r="I446" s="49">
        <f>POWER(G446,2)</f>
        <v>2.616166068544223</v>
      </c>
      <c r="J446" s="47">
        <f>IFERROR((1-(ABS(D446-E446)/D446)),"")</f>
        <v>0.97789353075170937</v>
      </c>
    </row>
    <row r="447" spans="2:10" x14ac:dyDescent="0.3">
      <c r="B447" s="35" t="s">
        <v>182</v>
      </c>
      <c r="C447" s="13" t="s">
        <v>143</v>
      </c>
      <c r="D447" s="48">
        <v>73.5</v>
      </c>
      <c r="E447" s="48">
        <v>71.966549999999998</v>
      </c>
      <c r="F447" s="48">
        <f>IFERROR(AVERAGE(D447,E447),"")</f>
        <v>72.733274999999992</v>
      </c>
      <c r="G447" s="48">
        <f>IFERROR((D447-E447),"")</f>
        <v>1.533450000000002</v>
      </c>
      <c r="H447" s="48">
        <f>ABS(G447)</f>
        <v>1.533450000000002</v>
      </c>
      <c r="I447" s="49">
        <f>POWER(G447,2)</f>
        <v>2.351468902500006</v>
      </c>
      <c r="J447" s="47">
        <f>IFERROR((1-(ABS(D447-E447)/D447)),"")</f>
        <v>0.97913673469387752</v>
      </c>
    </row>
    <row r="448" spans="2:10" x14ac:dyDescent="0.3">
      <c r="B448" s="35" t="s">
        <v>182</v>
      </c>
      <c r="C448" s="13" t="s">
        <v>144</v>
      </c>
      <c r="D448" s="48">
        <v>74.733333333333306</v>
      </c>
      <c r="E448" s="48">
        <v>70.581314000000006</v>
      </c>
      <c r="F448" s="48">
        <f>IFERROR(AVERAGE(D448,E448),"")</f>
        <v>72.657323666666656</v>
      </c>
      <c r="G448" s="48">
        <f>IFERROR((D448-E448),"")</f>
        <v>4.1520193333332998</v>
      </c>
      <c r="H448" s="48">
        <f>ABS(G448)</f>
        <v>4.1520193333332998</v>
      </c>
      <c r="I448" s="49">
        <f>POWER(G448,2)</f>
        <v>17.239264544373498</v>
      </c>
      <c r="J448" s="47">
        <f>IFERROR((1-(ABS(D448-E448)/D448)),"")</f>
        <v>0.94444220338983098</v>
      </c>
    </row>
    <row r="449" spans="2:10" x14ac:dyDescent="0.3">
      <c r="B449" s="35" t="s">
        <v>182</v>
      </c>
      <c r="C449" s="13" t="s">
        <v>145</v>
      </c>
      <c r="D449" s="48">
        <v>75.133333333333297</v>
      </c>
      <c r="E449" s="48">
        <v>71.814155999999997</v>
      </c>
      <c r="F449" s="48">
        <f>IFERROR(AVERAGE(D449,E449),"")</f>
        <v>73.473744666666647</v>
      </c>
      <c r="G449" s="48">
        <f>IFERROR((D449-E449),"")</f>
        <v>3.3191773333333003</v>
      </c>
      <c r="H449" s="48">
        <f>ABS(G449)</f>
        <v>3.3191773333333003</v>
      </c>
      <c r="I449" s="49">
        <f>POWER(G449,2)</f>
        <v>11.016938170113558</v>
      </c>
      <c r="J449" s="47">
        <f>IFERROR((1-(ABS(D449-E449)/D449)),"")</f>
        <v>0.9558228393966286</v>
      </c>
    </row>
    <row r="450" spans="2:10" x14ac:dyDescent="0.3">
      <c r="B450" s="35" t="s">
        <v>182</v>
      </c>
      <c r="C450" s="13" t="s">
        <v>146</v>
      </c>
      <c r="D450" s="48">
        <v>76.7</v>
      </c>
      <c r="E450" s="48">
        <v>69.97278</v>
      </c>
      <c r="F450" s="48">
        <f>IFERROR(AVERAGE(D450,E450),"")</f>
        <v>73.336389999999994</v>
      </c>
      <c r="G450" s="48">
        <f>IFERROR((D450-E450),"")</f>
        <v>6.7272200000000026</v>
      </c>
      <c r="H450" s="48">
        <f>ABS(G450)</f>
        <v>6.7272200000000026</v>
      </c>
      <c r="I450" s="49">
        <f>POWER(G450,2)</f>
        <v>45.255488928400034</v>
      </c>
      <c r="J450" s="47">
        <f>IFERROR((1-(ABS(D450-E450)/D450)),"")</f>
        <v>0.91229178617992179</v>
      </c>
    </row>
    <row r="451" spans="2:10" x14ac:dyDescent="0.3">
      <c r="B451" s="35" t="s">
        <v>182</v>
      </c>
      <c r="C451" s="13" t="s">
        <v>147</v>
      </c>
      <c r="D451" s="48">
        <v>76.766666666666595</v>
      </c>
      <c r="E451" s="48">
        <v>68.761089999999996</v>
      </c>
      <c r="F451" s="48">
        <f>IFERROR(AVERAGE(D451,E451),"")</f>
        <v>72.763878333333295</v>
      </c>
      <c r="G451" s="48">
        <f>IFERROR((D451-E451),"")</f>
        <v>8.0055766666665988</v>
      </c>
      <c r="H451" s="48">
        <f>ABS(G451)</f>
        <v>8.0055766666665988</v>
      </c>
      <c r="I451" s="49">
        <f>POWER(G451,2)</f>
        <v>64.089257765876695</v>
      </c>
      <c r="J451" s="47">
        <f>IFERROR((1-(ABS(D451-E451)/D451)),"")</f>
        <v>0.89571545809813369</v>
      </c>
    </row>
    <row r="452" spans="2:10" x14ac:dyDescent="0.3">
      <c r="B452" s="35" t="s">
        <v>182</v>
      </c>
      <c r="C452" s="13" t="s">
        <v>148</v>
      </c>
      <c r="D452" s="48">
        <v>77.5</v>
      </c>
      <c r="E452" s="48">
        <v>71.528869999999998</v>
      </c>
      <c r="F452" s="48">
        <f>IFERROR(AVERAGE(D452,E452),"")</f>
        <v>74.514434999999992</v>
      </c>
      <c r="G452" s="48">
        <f>IFERROR((D452-E452),"")</f>
        <v>5.9711300000000023</v>
      </c>
      <c r="H452" s="48">
        <f>ABS(G452)</f>
        <v>5.9711300000000023</v>
      </c>
      <c r="I452" s="49">
        <f>POWER(G452,2)</f>
        <v>35.654393476900026</v>
      </c>
      <c r="J452" s="47">
        <f>IFERROR((1-(ABS(D452-E452)/D452)),"")</f>
        <v>0.92295316129032257</v>
      </c>
    </row>
    <row r="453" spans="2:10" x14ac:dyDescent="0.3">
      <c r="B453" s="35" t="s">
        <v>182</v>
      </c>
      <c r="C453" s="13" t="s">
        <v>149</v>
      </c>
      <c r="D453" s="48">
        <v>77.620689655172399</v>
      </c>
      <c r="E453" s="48">
        <v>72.167789999999997</v>
      </c>
      <c r="F453" s="48">
        <f>IFERROR(AVERAGE(D453,E453),"")</f>
        <v>74.894239827586205</v>
      </c>
      <c r="G453" s="48">
        <f>IFERROR((D453-E453),"")</f>
        <v>5.452899655172402</v>
      </c>
      <c r="H453" s="48">
        <f>ABS(G453)</f>
        <v>5.452899655172402</v>
      </c>
      <c r="I453" s="49">
        <f>POWER(G453,2)</f>
        <v>29.7341146493793</v>
      </c>
      <c r="J453" s="47">
        <f>IFERROR((1-(ABS(D453-E453)/D453)),"")</f>
        <v>0.92974940470901835</v>
      </c>
    </row>
    <row r="454" spans="2:10" x14ac:dyDescent="0.3">
      <c r="B454" s="35" t="s">
        <v>182</v>
      </c>
      <c r="C454" s="13" t="s">
        <v>9</v>
      </c>
      <c r="D454" s="48">
        <v>77.931034482758605</v>
      </c>
      <c r="E454" s="48">
        <v>70.153099999999995</v>
      </c>
      <c r="F454" s="48">
        <f>IFERROR(AVERAGE(D454,E454),"")</f>
        <v>74.0420672413793</v>
      </c>
      <c r="G454" s="48">
        <f>IFERROR((D454-E454),"")</f>
        <v>7.7779344827586101</v>
      </c>
      <c r="H454" s="48">
        <f>ABS(G454)</f>
        <v>7.7779344827586101</v>
      </c>
      <c r="I454" s="49">
        <f>POWER(G454,2)</f>
        <v>60.49626481808545</v>
      </c>
      <c r="J454" s="47">
        <f>IFERROR((1-(ABS(D454-E454)/D454)),"")</f>
        <v>0.90019464601769927</v>
      </c>
    </row>
    <row r="455" spans="2:10" x14ac:dyDescent="0.3">
      <c r="B455" s="35" t="s">
        <v>182</v>
      </c>
      <c r="C455" s="13" t="s">
        <v>10</v>
      </c>
      <c r="D455" s="48">
        <v>78.034482758620697</v>
      </c>
      <c r="E455" s="48">
        <v>69.960560000000001</v>
      </c>
      <c r="F455" s="48">
        <f>IFERROR(AVERAGE(D455,E455),"")</f>
        <v>73.997521379310342</v>
      </c>
      <c r="G455" s="48">
        <f>IFERROR((D455-E455),"")</f>
        <v>8.0739227586206965</v>
      </c>
      <c r="H455" s="48">
        <f>ABS(G455)</f>
        <v>8.0739227586206965</v>
      </c>
      <c r="I455" s="49">
        <f>POWER(G455,2)</f>
        <v>65.188228712173242</v>
      </c>
      <c r="J455" s="47">
        <f>IFERROR((1-(ABS(D455-E455)/D455)),"")</f>
        <v>0.89653391073795841</v>
      </c>
    </row>
    <row r="456" spans="2:10" x14ac:dyDescent="0.3">
      <c r="B456" s="35" t="s">
        <v>182</v>
      </c>
      <c r="C456" s="13" t="s">
        <v>11</v>
      </c>
      <c r="D456" s="48">
        <v>78.233333333333306</v>
      </c>
      <c r="E456" s="48">
        <v>72.235590000000002</v>
      </c>
      <c r="F456" s="48">
        <f>IFERROR(AVERAGE(D456,E456),"")</f>
        <v>75.234461666666647</v>
      </c>
      <c r="G456" s="48">
        <f>IFERROR((D456-E456),"")</f>
        <v>5.9977433333333039</v>
      </c>
      <c r="H456" s="48">
        <f>ABS(G456)</f>
        <v>5.9977433333333039</v>
      </c>
      <c r="I456" s="49">
        <f>POWER(G456,2)</f>
        <v>35.972925092544088</v>
      </c>
      <c r="J456" s="47">
        <f>IFERROR((1-(ABS(D456-E456)/D456)),"")</f>
        <v>0.92333519386450824</v>
      </c>
    </row>
    <row r="457" spans="2:10" x14ac:dyDescent="0.3">
      <c r="B457" s="35" t="s">
        <v>182</v>
      </c>
      <c r="C457" s="13" t="s">
        <v>12</v>
      </c>
      <c r="D457" s="48">
        <v>78.25</v>
      </c>
      <c r="E457" s="48">
        <v>70.973929999999996</v>
      </c>
      <c r="F457" s="48">
        <f>IFERROR(AVERAGE(D457,E457),"")</f>
        <v>74.611964999999998</v>
      </c>
      <c r="G457" s="48">
        <f>IFERROR((D457-E457),"")</f>
        <v>7.2760700000000043</v>
      </c>
      <c r="H457" s="48">
        <f>ABS(G457)</f>
        <v>7.2760700000000043</v>
      </c>
      <c r="I457" s="49">
        <f>POWER(G457,2)</f>
        <v>52.941194644900065</v>
      </c>
      <c r="J457" s="47">
        <f>IFERROR((1-(ABS(D457-E457)/D457)),"")</f>
        <v>0.90701507987220442</v>
      </c>
    </row>
    <row r="458" spans="2:10" x14ac:dyDescent="0.3">
      <c r="B458" s="35" t="s">
        <v>182</v>
      </c>
      <c r="C458" s="13" t="s">
        <v>13</v>
      </c>
      <c r="D458" s="48">
        <v>78.935483870967701</v>
      </c>
      <c r="E458" s="48">
        <v>77.643680000000003</v>
      </c>
      <c r="F458" s="48">
        <f>IFERROR(AVERAGE(D458,E458),"")</f>
        <v>78.289581935483852</v>
      </c>
      <c r="G458" s="48">
        <f>IFERROR((D458-E458),"")</f>
        <v>1.2918038709676978</v>
      </c>
      <c r="H458" s="48">
        <f>ABS(G458)</f>
        <v>1.2918038709676978</v>
      </c>
      <c r="I458" s="49">
        <f>POWER(G458,2)</f>
        <v>1.6687572410471283</v>
      </c>
      <c r="J458" s="47">
        <f>IFERROR((1-(ABS(D458-E458)/D458)),"")</f>
        <v>0.9836346873722932</v>
      </c>
    </row>
    <row r="459" spans="2:10" x14ac:dyDescent="0.3">
      <c r="B459" s="35" t="s">
        <v>182</v>
      </c>
      <c r="C459" s="13" t="s">
        <v>14</v>
      </c>
      <c r="D459" s="48">
        <v>79.8</v>
      </c>
      <c r="E459" s="48">
        <v>83.267690000000002</v>
      </c>
      <c r="F459" s="48">
        <f>IFERROR(AVERAGE(D459,E459),"")</f>
        <v>81.533844999999999</v>
      </c>
      <c r="G459" s="48">
        <f>IFERROR((D459-E459),"")</f>
        <v>-3.4676900000000046</v>
      </c>
      <c r="H459" s="48">
        <f>ABS(G459)</f>
        <v>3.4676900000000046</v>
      </c>
      <c r="I459" s="49">
        <f>POWER(G459,2)</f>
        <v>12.024873936100033</v>
      </c>
      <c r="J459" s="47">
        <f>IFERROR((1-(ABS(D459-E459)/D459)),"")</f>
        <v>0.95654523809523806</v>
      </c>
    </row>
    <row r="460" spans="2:10" x14ac:dyDescent="0.3">
      <c r="B460" s="35" t="s">
        <v>182</v>
      </c>
      <c r="C460" s="13" t="s">
        <v>15</v>
      </c>
      <c r="D460" s="48">
        <v>79.903225806451601</v>
      </c>
      <c r="E460" s="48">
        <v>80.300539999999998</v>
      </c>
      <c r="F460" s="48">
        <f>IFERROR(AVERAGE(D460,E460),"")</f>
        <v>80.1018829032258</v>
      </c>
      <c r="G460" s="48">
        <f>IFERROR((D460-E460),"")</f>
        <v>-0.39731419354839659</v>
      </c>
      <c r="H460" s="48">
        <f>ABS(G460)</f>
        <v>0.39731419354839659</v>
      </c>
      <c r="I460" s="49">
        <f>POWER(G460,2)</f>
        <v>0.15785856839501275</v>
      </c>
      <c r="J460" s="47">
        <f>IFERROR((1-(ABS(D460-E460)/D460)),"")</f>
        <v>0.99502755752926919</v>
      </c>
    </row>
    <row r="461" spans="2:10" x14ac:dyDescent="0.3">
      <c r="B461" s="35" t="s">
        <v>185</v>
      </c>
      <c r="C461" s="13" t="s">
        <v>141</v>
      </c>
      <c r="D461" s="48">
        <v>69.3333333333333</v>
      </c>
      <c r="E461" s="48">
        <v>68.849289999999996</v>
      </c>
      <c r="F461" s="48">
        <f>IFERROR(AVERAGE(D461,E461),"")</f>
        <v>69.091311666666655</v>
      </c>
      <c r="G461" s="48">
        <f>IFERROR((D461-E461),"")</f>
        <v>0.48404333333330385</v>
      </c>
      <c r="H461" s="48">
        <f>ABS(G461)</f>
        <v>0.48404333333330385</v>
      </c>
      <c r="I461" s="49">
        <f>POWER(G461,2)</f>
        <v>0.23429794854441591</v>
      </c>
      <c r="J461" s="47">
        <f>IFERROR((1-(ABS(D461-E461)/D461)),"")</f>
        <v>0.99301860576923118</v>
      </c>
    </row>
    <row r="462" spans="2:10" x14ac:dyDescent="0.3">
      <c r="B462" s="35" t="s">
        <v>185</v>
      </c>
      <c r="C462" s="13" t="s">
        <v>142</v>
      </c>
      <c r="D462" s="48">
        <v>69.4375</v>
      </c>
      <c r="E462" s="48">
        <v>72.209289999999996</v>
      </c>
      <c r="F462" s="48">
        <f>IFERROR(AVERAGE(D462,E462),"")</f>
        <v>70.823395000000005</v>
      </c>
      <c r="G462" s="48">
        <f>IFERROR((D462-E462),"")</f>
        <v>-2.7717899999999958</v>
      </c>
      <c r="H462" s="48">
        <f>ABS(G462)</f>
        <v>2.7717899999999958</v>
      </c>
      <c r="I462" s="49">
        <f>POWER(G462,2)</f>
        <v>7.6828198040999762</v>
      </c>
      <c r="J462" s="47">
        <f>IFERROR((1-(ABS(D462-E462)/D462)),"")</f>
        <v>0.96008223222322242</v>
      </c>
    </row>
    <row r="463" spans="2:10" x14ac:dyDescent="0.3">
      <c r="B463" s="35" t="s">
        <v>184</v>
      </c>
      <c r="C463" s="13" t="s">
        <v>143</v>
      </c>
      <c r="D463" s="48">
        <v>69.900000000000006</v>
      </c>
      <c r="E463" s="48">
        <v>73.284835999999999</v>
      </c>
      <c r="F463" s="48">
        <f>IFERROR(AVERAGE(D463,E463),"")</f>
        <v>71.592418000000009</v>
      </c>
      <c r="G463" s="48">
        <f>IFERROR((D463-E463),"")</f>
        <v>-3.3848359999999929</v>
      </c>
      <c r="H463" s="48">
        <f>ABS(G463)</f>
        <v>3.3848359999999929</v>
      </c>
      <c r="I463" s="49">
        <f>POWER(G463,2)</f>
        <v>11.457114746895952</v>
      </c>
      <c r="J463" s="47">
        <f>IFERROR((1-(ABS(D463-E463)/D463)),"")</f>
        <v>0.95157602288984278</v>
      </c>
    </row>
    <row r="464" spans="2:10" x14ac:dyDescent="0.3">
      <c r="B464" s="35" t="s">
        <v>184</v>
      </c>
      <c r="C464" s="13" t="s">
        <v>144</v>
      </c>
      <c r="D464" s="48">
        <v>70.8</v>
      </c>
      <c r="E464" s="48">
        <v>69.516480000000001</v>
      </c>
      <c r="F464" s="48">
        <f>IFERROR(AVERAGE(D464,E464),"")</f>
        <v>70.158240000000006</v>
      </c>
      <c r="G464" s="48">
        <f>IFERROR((D464-E464),"")</f>
        <v>1.2835199999999958</v>
      </c>
      <c r="H464" s="48">
        <f>ABS(G464)</f>
        <v>1.2835199999999958</v>
      </c>
      <c r="I464" s="49">
        <f>POWER(G464,2)</f>
        <v>1.6474235903999892</v>
      </c>
      <c r="J464" s="47">
        <f>IFERROR((1-(ABS(D464-E464)/D464)),"")</f>
        <v>0.98187118644067806</v>
      </c>
    </row>
    <row r="465" spans="2:10" x14ac:dyDescent="0.3">
      <c r="B465" s="35" t="s">
        <v>184</v>
      </c>
      <c r="C465" s="13" t="s">
        <v>145</v>
      </c>
      <c r="D465" s="48">
        <v>71.7</v>
      </c>
      <c r="E465" s="48">
        <v>72.516754000000006</v>
      </c>
      <c r="F465" s="48">
        <f>IFERROR(AVERAGE(D465,E465),"")</f>
        <v>72.108377000000004</v>
      </c>
      <c r="G465" s="48">
        <f>IFERROR((D465-E465),"")</f>
        <v>-0.81675400000000309</v>
      </c>
      <c r="H465" s="48">
        <f>ABS(G465)</f>
        <v>0.81675400000000309</v>
      </c>
      <c r="I465" s="49">
        <f>POWER(G465,2)</f>
        <v>0.66708709651600506</v>
      </c>
      <c r="J465" s="47">
        <f>IFERROR((1-(ABS(D465-E465)/D465)),"")</f>
        <v>0.98860873082287304</v>
      </c>
    </row>
    <row r="466" spans="2:10" x14ac:dyDescent="0.3">
      <c r="B466" s="35" t="s">
        <v>184</v>
      </c>
      <c r="C466" s="13" t="s">
        <v>146</v>
      </c>
      <c r="D466" s="48">
        <v>71.8</v>
      </c>
      <c r="E466" s="48">
        <v>77.814480000000003</v>
      </c>
      <c r="F466" s="48">
        <f>IFERROR(AVERAGE(D466,E466),"")</f>
        <v>74.807240000000007</v>
      </c>
      <c r="G466" s="48">
        <f>IFERROR((D466-E466),"")</f>
        <v>-6.014480000000006</v>
      </c>
      <c r="H466" s="48">
        <f>ABS(G466)</f>
        <v>6.014480000000006</v>
      </c>
      <c r="I466" s="49">
        <f>POWER(G466,2)</f>
        <v>36.173969670400069</v>
      </c>
      <c r="J466" s="47">
        <f>IFERROR((1-(ABS(D466-E466)/D466)),"")</f>
        <v>0.91623286908077983</v>
      </c>
    </row>
    <row r="467" spans="2:10" x14ac:dyDescent="0.3">
      <c r="B467" s="35" t="s">
        <v>184</v>
      </c>
      <c r="C467" s="13" t="s">
        <v>147</v>
      </c>
      <c r="D467" s="48">
        <v>73.193548387096698</v>
      </c>
      <c r="E467" s="48">
        <v>68.335909999999998</v>
      </c>
      <c r="F467" s="48">
        <f>IFERROR(AVERAGE(D467,E467),"")</f>
        <v>70.764729193548348</v>
      </c>
      <c r="G467" s="48">
        <f>IFERROR((D467-E467),"")</f>
        <v>4.8576383870966993</v>
      </c>
      <c r="H467" s="48">
        <f>ABS(G467)</f>
        <v>4.8576383870966993</v>
      </c>
      <c r="I467" s="49">
        <f>POWER(G467,2)</f>
        <v>23.596650699795422</v>
      </c>
      <c r="J467" s="47">
        <f>IFERROR((1-(ABS(D467-E467)/D467)),"")</f>
        <v>0.93363297047157434</v>
      </c>
    </row>
    <row r="468" spans="2:10" x14ac:dyDescent="0.3">
      <c r="B468" s="35" t="s">
        <v>184</v>
      </c>
      <c r="C468" s="13" t="s">
        <v>148</v>
      </c>
      <c r="D468" s="48">
        <v>73.242424242424207</v>
      </c>
      <c r="E468" s="48">
        <v>67.787890000000004</v>
      </c>
      <c r="F468" s="48">
        <f>IFERROR(AVERAGE(D468,E468),"")</f>
        <v>70.515157121212098</v>
      </c>
      <c r="G468" s="48">
        <f>IFERROR((D468-E468),"")</f>
        <v>5.4545342424242023</v>
      </c>
      <c r="H468" s="48">
        <f>ABS(G468)</f>
        <v>5.4545342424242023</v>
      </c>
      <c r="I468" s="49">
        <f>POWER(G468,2)</f>
        <v>29.751943801778165</v>
      </c>
      <c r="J468" s="47">
        <f>IFERROR((1-(ABS(D468-E468)/D468)),"")</f>
        <v>0.92552766652875518</v>
      </c>
    </row>
    <row r="469" spans="2:10" x14ac:dyDescent="0.3">
      <c r="B469" s="35" t="s">
        <v>184</v>
      </c>
      <c r="C469" s="13" t="s">
        <v>149</v>
      </c>
      <c r="D469" s="48">
        <v>75.088235294117595</v>
      </c>
      <c r="E469" s="48">
        <v>69.1798</v>
      </c>
      <c r="F469" s="48">
        <f>IFERROR(AVERAGE(D469,E469),"")</f>
        <v>72.134017647058798</v>
      </c>
      <c r="G469" s="48">
        <f>IFERROR((D469-E469),"")</f>
        <v>5.908435294117595</v>
      </c>
      <c r="H469" s="48">
        <f>ABS(G469)</f>
        <v>5.908435294117595</v>
      </c>
      <c r="I469" s="49">
        <f>POWER(G469,2)</f>
        <v>34.909607624774473</v>
      </c>
      <c r="J469" s="47">
        <f>IFERROR((1-(ABS(D469-E469)/D469)),"")</f>
        <v>0.92131343517430542</v>
      </c>
    </row>
    <row r="470" spans="2:10" x14ac:dyDescent="0.3">
      <c r="B470" s="35" t="s">
        <v>184</v>
      </c>
      <c r="C470" s="13" t="s">
        <v>9</v>
      </c>
      <c r="D470" s="48">
        <v>75.193548387096698</v>
      </c>
      <c r="E470" s="48">
        <v>70.813514999999995</v>
      </c>
      <c r="F470" s="48">
        <f>IFERROR(AVERAGE(D470,E470),"")</f>
        <v>73.003531693548354</v>
      </c>
      <c r="G470" s="48">
        <f>IFERROR((D470-E470),"")</f>
        <v>4.3800333870967023</v>
      </c>
      <c r="H470" s="48">
        <f>ABS(G470)</f>
        <v>4.3800333870967023</v>
      </c>
      <c r="I470" s="49">
        <f>POWER(G470,2)</f>
        <v>19.18469247208181</v>
      </c>
      <c r="J470" s="47">
        <f>IFERROR((1-(ABS(D470-E470)/D470)),"")</f>
        <v>0.94174987773487862</v>
      </c>
    </row>
    <row r="471" spans="2:10" x14ac:dyDescent="0.3">
      <c r="B471" s="35" t="s">
        <v>184</v>
      </c>
      <c r="C471" s="13" t="s">
        <v>10</v>
      </c>
      <c r="D471" s="48">
        <v>75.8</v>
      </c>
      <c r="E471" s="48">
        <v>68.209180000000003</v>
      </c>
      <c r="F471" s="48">
        <f>IFERROR(AVERAGE(D471,E471),"")</f>
        <v>72.004590000000007</v>
      </c>
      <c r="G471" s="48">
        <f>IFERROR((D471-E471),"")</f>
        <v>7.5908199999999937</v>
      </c>
      <c r="H471" s="48">
        <f>ABS(G471)</f>
        <v>7.5908199999999937</v>
      </c>
      <c r="I471" s="49">
        <f>POWER(G471,2)</f>
        <v>57.620548272399901</v>
      </c>
      <c r="J471" s="47">
        <f>IFERROR((1-(ABS(D471-E471)/D471)),"")</f>
        <v>0.89985725593667554</v>
      </c>
    </row>
    <row r="472" spans="2:10" x14ac:dyDescent="0.3">
      <c r="B472" s="35" t="s">
        <v>184</v>
      </c>
      <c r="C472" s="13" t="s">
        <v>11</v>
      </c>
      <c r="D472" s="48">
        <v>76.900000000000006</v>
      </c>
      <c r="E472" s="48">
        <v>80.706130000000002</v>
      </c>
      <c r="F472" s="48">
        <f>IFERROR(AVERAGE(D472,E472),"")</f>
        <v>78.803065000000004</v>
      </c>
      <c r="G472" s="48">
        <f>IFERROR((D472-E472),"")</f>
        <v>-3.806129999999996</v>
      </c>
      <c r="H472" s="48">
        <f>ABS(G472)</f>
        <v>3.806129999999996</v>
      </c>
      <c r="I472" s="49">
        <f>POWER(G472,2)</f>
        <v>14.48662557689997</v>
      </c>
      <c r="J472" s="47">
        <f>IFERROR((1-(ABS(D472-E472)/D472)),"")</f>
        <v>0.95050546163849159</v>
      </c>
    </row>
    <row r="473" spans="2:10" x14ac:dyDescent="0.3">
      <c r="B473" s="35" t="s">
        <v>184</v>
      </c>
      <c r="C473" s="13" t="s">
        <v>12</v>
      </c>
      <c r="D473" s="48">
        <v>76.967741935483801</v>
      </c>
      <c r="E473" s="48">
        <v>70.997780000000006</v>
      </c>
      <c r="F473" s="48">
        <f>IFERROR(AVERAGE(D473,E473),"")</f>
        <v>73.98276096774191</v>
      </c>
      <c r="G473" s="48">
        <f>IFERROR((D473-E473),"")</f>
        <v>5.9699619354837949</v>
      </c>
      <c r="H473" s="48">
        <f>ABS(G473)</f>
        <v>5.9699619354837949</v>
      </c>
      <c r="I473" s="49">
        <f>POWER(G473,2)</f>
        <v>35.640445511125421</v>
      </c>
      <c r="J473" s="47">
        <f>IFERROR((1-(ABS(D473-E473)/D473)),"")</f>
        <v>0.92243553227158515</v>
      </c>
    </row>
    <row r="474" spans="2:10" x14ac:dyDescent="0.3">
      <c r="B474" s="35" t="s">
        <v>184</v>
      </c>
      <c r="C474" s="13" t="s">
        <v>13</v>
      </c>
      <c r="D474" s="48">
        <v>77.6666666666666</v>
      </c>
      <c r="E474" s="48">
        <v>77.978809999999996</v>
      </c>
      <c r="F474" s="48">
        <f>IFERROR(AVERAGE(D474,E474),"")</f>
        <v>77.822738333333291</v>
      </c>
      <c r="G474" s="48">
        <f>IFERROR((D474-E474),"")</f>
        <v>-0.31214333333339539</v>
      </c>
      <c r="H474" s="48">
        <f>ABS(G474)</f>
        <v>0.31214333333339539</v>
      </c>
      <c r="I474" s="49">
        <f>POWER(G474,2)</f>
        <v>9.743346054448318E-2</v>
      </c>
      <c r="J474" s="47">
        <f>IFERROR((1-(ABS(D474-E474)/D474)),"")</f>
        <v>0.9959809871244627</v>
      </c>
    </row>
    <row r="475" spans="2:10" x14ac:dyDescent="0.3">
      <c r="B475" s="35" t="s">
        <v>184</v>
      </c>
      <c r="C475" s="13" t="s">
        <v>14</v>
      </c>
      <c r="D475" s="48">
        <v>77.766666666666595</v>
      </c>
      <c r="E475" s="48">
        <v>67.558800000000005</v>
      </c>
      <c r="F475" s="48">
        <f>IFERROR(AVERAGE(D475,E475),"")</f>
        <v>72.662733333333307</v>
      </c>
      <c r="G475" s="48">
        <f>IFERROR((D475-E475),"")</f>
        <v>10.20786666666659</v>
      </c>
      <c r="H475" s="48">
        <f>ABS(G475)</f>
        <v>10.20786666666659</v>
      </c>
      <c r="I475" s="49">
        <f>POWER(G475,2)</f>
        <v>104.20054188444287</v>
      </c>
      <c r="J475" s="47">
        <f>IFERROR((1-(ABS(D475-E475)/D475)),"")</f>
        <v>0.86873724817831199</v>
      </c>
    </row>
    <row r="476" spans="2:10" x14ac:dyDescent="0.3">
      <c r="B476" s="35" t="s">
        <v>184</v>
      </c>
      <c r="C476" s="13" t="s">
        <v>15</v>
      </c>
      <c r="D476" s="48">
        <v>78.400000000000006</v>
      </c>
      <c r="E476" s="48">
        <v>70.301599999999993</v>
      </c>
      <c r="F476" s="48">
        <f>IFERROR(AVERAGE(D476,E476),"")</f>
        <v>74.350799999999992</v>
      </c>
      <c r="G476" s="48">
        <f>IFERROR((D476-E476),"")</f>
        <v>8.0984000000000123</v>
      </c>
      <c r="H476" s="48">
        <f>ABS(G476)</f>
        <v>8.0984000000000123</v>
      </c>
      <c r="I476" s="49">
        <f>POWER(G476,2)</f>
        <v>65.584082560000198</v>
      </c>
      <c r="J476" s="47">
        <f>IFERROR((1-(ABS(D476-E476)/D476)),"")</f>
        <v>0.89670408163265292</v>
      </c>
    </row>
    <row r="477" spans="2:10" x14ac:dyDescent="0.3">
      <c r="B477" s="35" t="s">
        <v>188</v>
      </c>
      <c r="C477" s="13" t="s">
        <v>141</v>
      </c>
      <c r="D477" s="48">
        <v>67.322580645161295</v>
      </c>
      <c r="E477" s="48">
        <v>69.421004999999994</v>
      </c>
      <c r="F477" s="48">
        <f>IFERROR(AVERAGE(D477,E477),"")</f>
        <v>68.371792822580645</v>
      </c>
      <c r="G477" s="48">
        <f>IFERROR((D477-E477),"")</f>
        <v>-2.0984243548386985</v>
      </c>
      <c r="H477" s="48">
        <f>ABS(G477)</f>
        <v>2.0984243548386985</v>
      </c>
      <c r="I477" s="49">
        <f>POWER(G477,2)</f>
        <v>4.4033847729802078</v>
      </c>
      <c r="J477" s="47">
        <f>IFERROR((1-(ABS(D477-E477)/D477)),"")</f>
        <v>0.96883030426449468</v>
      </c>
    </row>
    <row r="478" spans="2:10" x14ac:dyDescent="0.3">
      <c r="B478" s="35" t="s">
        <v>188</v>
      </c>
      <c r="C478" s="13" t="s">
        <v>142</v>
      </c>
      <c r="D478" s="48">
        <v>67.806451612903203</v>
      </c>
      <c r="E478" s="48">
        <v>65.458609999999993</v>
      </c>
      <c r="F478" s="48">
        <f>IFERROR(AVERAGE(D478,E478),"")</f>
        <v>66.632530806451598</v>
      </c>
      <c r="G478" s="48">
        <f>IFERROR((D478-E478),"")</f>
        <v>2.3478416129032098</v>
      </c>
      <c r="H478" s="48">
        <f>ABS(G478)</f>
        <v>2.3478416129032098</v>
      </c>
      <c r="I478" s="49">
        <f>POWER(G478,2)</f>
        <v>5.5123602392799453</v>
      </c>
      <c r="J478" s="47">
        <f>IFERROR((1-(ABS(D478-E478)/D478)),"")</f>
        <v>0.96537436251189368</v>
      </c>
    </row>
    <row r="479" spans="2:10" x14ac:dyDescent="0.3">
      <c r="B479" s="35" t="s">
        <v>187</v>
      </c>
      <c r="C479" s="13" t="s">
        <v>143</v>
      </c>
      <c r="D479" s="48">
        <v>67.838709677419303</v>
      </c>
      <c r="E479" s="48">
        <v>63.367137999999997</v>
      </c>
      <c r="F479" s="48">
        <f>IFERROR(AVERAGE(D479,E479),"")</f>
        <v>65.602923838709643</v>
      </c>
      <c r="G479" s="48">
        <f>IFERROR((D479-E479),"")</f>
        <v>4.4715716774193055</v>
      </c>
      <c r="H479" s="48">
        <f>ABS(G479)</f>
        <v>4.4715716774193055</v>
      </c>
      <c r="I479" s="49">
        <f>POWER(G479,2)</f>
        <v>19.994953266298502</v>
      </c>
      <c r="J479" s="47">
        <f>IFERROR((1-(ABS(D479-E479)/D479)),"")</f>
        <v>0.93408524869234499</v>
      </c>
    </row>
    <row r="480" spans="2:10" x14ac:dyDescent="0.3">
      <c r="B480" s="35" t="s">
        <v>187</v>
      </c>
      <c r="C480" s="13" t="s">
        <v>144</v>
      </c>
      <c r="D480" s="48">
        <v>67.866666666666603</v>
      </c>
      <c r="E480" s="48">
        <v>62.756058000000003</v>
      </c>
      <c r="F480" s="48">
        <f>IFERROR(AVERAGE(D480,E480),"")</f>
        <v>65.311362333333307</v>
      </c>
      <c r="G480" s="48">
        <f>IFERROR((D480-E480),"")</f>
        <v>5.1106086666666002</v>
      </c>
      <c r="H480" s="48">
        <f>ABS(G480)</f>
        <v>5.1106086666666002</v>
      </c>
      <c r="I480" s="49">
        <f>POWER(G480,2)</f>
        <v>26.118320943807763</v>
      </c>
      <c r="J480" s="47">
        <f>IFERROR((1-(ABS(D480-E480)/D480)),"")</f>
        <v>0.92469633595284961</v>
      </c>
    </row>
    <row r="481" spans="2:10" x14ac:dyDescent="0.3">
      <c r="B481" s="35" t="s">
        <v>187</v>
      </c>
      <c r="C481" s="13" t="s">
        <v>145</v>
      </c>
      <c r="D481" s="48">
        <v>68.400000000000006</v>
      </c>
      <c r="E481" s="48">
        <v>62.130577000000002</v>
      </c>
      <c r="F481" s="48">
        <f>IFERROR(AVERAGE(D481,E481),"")</f>
        <v>65.265288499999997</v>
      </c>
      <c r="G481" s="48">
        <f>IFERROR((D481-E481),"")</f>
        <v>6.2694230000000033</v>
      </c>
      <c r="H481" s="48">
        <f>ABS(G481)</f>
        <v>6.2694230000000033</v>
      </c>
      <c r="I481" s="49">
        <f>POWER(G481,2)</f>
        <v>39.30566475292904</v>
      </c>
      <c r="J481" s="47">
        <f>IFERROR((1-(ABS(D481-E481)/D481)),"")</f>
        <v>0.90834176900584795</v>
      </c>
    </row>
    <row r="482" spans="2:10" x14ac:dyDescent="0.3">
      <c r="B482" s="35" t="s">
        <v>187</v>
      </c>
      <c r="C482" s="13" t="s">
        <v>146</v>
      </c>
      <c r="D482" s="48">
        <v>68.419354838709594</v>
      </c>
      <c r="E482" s="48">
        <v>64.014520000000005</v>
      </c>
      <c r="F482" s="48">
        <f>IFERROR(AVERAGE(D482,E482),"")</f>
        <v>66.216937419354792</v>
      </c>
      <c r="G482" s="48">
        <f>IFERROR((D482-E482),"")</f>
        <v>4.4048348387095899</v>
      </c>
      <c r="H482" s="48">
        <f>ABS(G482)</f>
        <v>4.4048348387095899</v>
      </c>
      <c r="I482" s="49">
        <f>POWER(G482,2)</f>
        <v>19.40256995630974</v>
      </c>
      <c r="J482" s="47">
        <f>IFERROR((1-(ABS(D482-E482)/D482)),"")</f>
        <v>0.93562004714757308</v>
      </c>
    </row>
    <row r="483" spans="2:10" x14ac:dyDescent="0.3">
      <c r="B483" s="35" t="s">
        <v>187</v>
      </c>
      <c r="C483" s="13" t="s">
        <v>147</v>
      </c>
      <c r="D483" s="48">
        <v>68.599999999999994</v>
      </c>
      <c r="E483" s="48">
        <v>61.01182</v>
      </c>
      <c r="F483" s="48">
        <f>IFERROR(AVERAGE(D483,E483),"")</f>
        <v>64.805909999999997</v>
      </c>
      <c r="G483" s="48">
        <f>IFERROR((D483-E483),"")</f>
        <v>7.5881799999999942</v>
      </c>
      <c r="H483" s="48">
        <f>ABS(G483)</f>
        <v>7.5881799999999942</v>
      </c>
      <c r="I483" s="49">
        <f>POWER(G483,2)</f>
        <v>57.58047571239991</v>
      </c>
      <c r="J483" s="47">
        <f>IFERROR((1-(ABS(D483-E483)/D483)),"")</f>
        <v>0.88938513119533535</v>
      </c>
    </row>
    <row r="484" spans="2:10" x14ac:dyDescent="0.3">
      <c r="B484" s="35" t="s">
        <v>187</v>
      </c>
      <c r="C484" s="13" t="s">
        <v>148</v>
      </c>
      <c r="D484" s="48">
        <v>68.870967741935402</v>
      </c>
      <c r="E484" s="48">
        <v>63.074300000000001</v>
      </c>
      <c r="F484" s="48">
        <f>IFERROR(AVERAGE(D484,E484),"")</f>
        <v>65.972633870967698</v>
      </c>
      <c r="G484" s="48">
        <f>IFERROR((D484-E484),"")</f>
        <v>5.7966677419354014</v>
      </c>
      <c r="H484" s="48">
        <f>ABS(G484)</f>
        <v>5.7966677419354014</v>
      </c>
      <c r="I484" s="49">
        <f>POWER(G484,2)</f>
        <v>33.601356910394465</v>
      </c>
      <c r="J484" s="47">
        <f>IFERROR((1-(ABS(D484-E484)/D484)),"")</f>
        <v>0.91583292740046951</v>
      </c>
    </row>
    <row r="485" spans="2:10" x14ac:dyDescent="0.3">
      <c r="B485" s="35" t="s">
        <v>187</v>
      </c>
      <c r="C485" s="13" t="s">
        <v>149</v>
      </c>
      <c r="D485" s="48">
        <v>69.033333333333303</v>
      </c>
      <c r="E485" s="48">
        <v>63.216909999999999</v>
      </c>
      <c r="F485" s="48">
        <f>IFERROR(AVERAGE(D485,E485),"")</f>
        <v>66.125121666666644</v>
      </c>
      <c r="G485" s="48">
        <f>IFERROR((D485-E485),"")</f>
        <v>5.8164233333333044</v>
      </c>
      <c r="H485" s="48">
        <f>ABS(G485)</f>
        <v>5.8164233333333044</v>
      </c>
      <c r="I485" s="49">
        <f>POWER(G485,2)</f>
        <v>33.830780392544106</v>
      </c>
      <c r="J485" s="47">
        <f>IFERROR((1-(ABS(D485-E485)/D485)),"")</f>
        <v>0.91574471269917956</v>
      </c>
    </row>
    <row r="486" spans="2:10" x14ac:dyDescent="0.3">
      <c r="B486" s="35" t="s">
        <v>187</v>
      </c>
      <c r="C486" s="13" t="s">
        <v>9</v>
      </c>
      <c r="D486" s="48">
        <v>69.3</v>
      </c>
      <c r="E486" s="48">
        <v>62.201324</v>
      </c>
      <c r="F486" s="48">
        <f>IFERROR(AVERAGE(D486,E486),"")</f>
        <v>65.750662000000005</v>
      </c>
      <c r="G486" s="48">
        <f>IFERROR((D486-E486),"")</f>
        <v>7.0986759999999975</v>
      </c>
      <c r="H486" s="48">
        <f>ABS(G486)</f>
        <v>7.0986759999999975</v>
      </c>
      <c r="I486" s="49">
        <f>POWER(G486,2)</f>
        <v>50.391200952975964</v>
      </c>
      <c r="J486" s="47">
        <f>IFERROR((1-(ABS(D486-E486)/D486)),"")</f>
        <v>0.89756600288600286</v>
      </c>
    </row>
    <row r="487" spans="2:10" x14ac:dyDescent="0.3">
      <c r="B487" s="35" t="s">
        <v>187</v>
      </c>
      <c r="C487" s="13" t="s">
        <v>10</v>
      </c>
      <c r="D487" s="48">
        <v>69.3333333333333</v>
      </c>
      <c r="E487" s="48">
        <v>61.223812000000002</v>
      </c>
      <c r="F487" s="48">
        <f>IFERROR(AVERAGE(D487,E487),"")</f>
        <v>65.278572666666648</v>
      </c>
      <c r="G487" s="48">
        <f>IFERROR((D487-E487),"")</f>
        <v>8.1095213333332978</v>
      </c>
      <c r="H487" s="48">
        <f>ABS(G487)</f>
        <v>8.1095213333332978</v>
      </c>
      <c r="I487" s="49">
        <f>POWER(G487,2)</f>
        <v>65.764336255787867</v>
      </c>
      <c r="J487" s="47">
        <f>IFERROR((1-(ABS(D487-E487)/D487)),"")</f>
        <v>0.88303575000000045</v>
      </c>
    </row>
    <row r="488" spans="2:10" x14ac:dyDescent="0.3">
      <c r="B488" s="35" t="s">
        <v>187</v>
      </c>
      <c r="C488" s="13" t="s">
        <v>11</v>
      </c>
      <c r="D488" s="48">
        <v>70.1666666666666</v>
      </c>
      <c r="E488" s="48">
        <v>62.911385000000003</v>
      </c>
      <c r="F488" s="48">
        <f>IFERROR(AVERAGE(D488,E488),"")</f>
        <v>66.539025833333298</v>
      </c>
      <c r="G488" s="48">
        <f>IFERROR((D488-E488),"")</f>
        <v>7.2552816666665976</v>
      </c>
      <c r="H488" s="48">
        <f>ABS(G488)</f>
        <v>7.2552816666665976</v>
      </c>
      <c r="I488" s="49">
        <f>POWER(G488,2)</f>
        <v>52.639112062668438</v>
      </c>
      <c r="J488" s="47">
        <f>IFERROR((1-(ABS(D488-E488)/D488)),"")</f>
        <v>0.89659931116389635</v>
      </c>
    </row>
    <row r="489" spans="2:10" x14ac:dyDescent="0.3">
      <c r="B489" s="35" t="s">
        <v>187</v>
      </c>
      <c r="C489" s="13" t="s">
        <v>12</v>
      </c>
      <c r="D489" s="48">
        <v>70.354838709677395</v>
      </c>
      <c r="E489" s="48">
        <v>61.031483000000001</v>
      </c>
      <c r="F489" s="48">
        <f>IFERROR(AVERAGE(D489,E489),"")</f>
        <v>65.693160854838695</v>
      </c>
      <c r="G489" s="48">
        <f>IFERROR((D489-E489),"")</f>
        <v>9.3233557096773936</v>
      </c>
      <c r="H489" s="48">
        <f>ABS(G489)</f>
        <v>9.3233557096773936</v>
      </c>
      <c r="I489" s="49">
        <f>POWER(G489,2)</f>
        <v>86.924961689174054</v>
      </c>
      <c r="J489" s="47">
        <f>IFERROR((1-(ABS(D489-E489)/D489)),"")</f>
        <v>0.86748095965153627</v>
      </c>
    </row>
    <row r="490" spans="2:10" x14ac:dyDescent="0.3">
      <c r="B490" s="35" t="s">
        <v>187</v>
      </c>
      <c r="C490" s="13" t="s">
        <v>13</v>
      </c>
      <c r="D490" s="48">
        <v>70.466666666666598</v>
      </c>
      <c r="E490" s="48">
        <v>63.620826999999998</v>
      </c>
      <c r="F490" s="48">
        <f>IFERROR(AVERAGE(D490,E490),"")</f>
        <v>67.043746833333302</v>
      </c>
      <c r="G490" s="48">
        <f>IFERROR((D490-E490),"")</f>
        <v>6.845839666666599</v>
      </c>
      <c r="H490" s="48">
        <f>ABS(G490)</f>
        <v>6.845839666666599</v>
      </c>
      <c r="I490" s="49">
        <f>POWER(G490,2)</f>
        <v>46.865520741705851</v>
      </c>
      <c r="J490" s="47">
        <f>IFERROR((1-(ABS(D490-E490)/D490)),"")</f>
        <v>0.90284995742668017</v>
      </c>
    </row>
    <row r="491" spans="2:10" x14ac:dyDescent="0.3">
      <c r="B491" s="35" t="s">
        <v>187</v>
      </c>
      <c r="C491" s="13" t="s">
        <v>14</v>
      </c>
      <c r="D491" s="48">
        <v>72.400000000000006</v>
      </c>
      <c r="E491" s="48">
        <v>70.763503999999998</v>
      </c>
      <c r="F491" s="48">
        <f>IFERROR(AVERAGE(D491,E491),"")</f>
        <v>71.581751999999994</v>
      </c>
      <c r="G491" s="48">
        <f>IFERROR((D491-E491),"")</f>
        <v>1.6364960000000082</v>
      </c>
      <c r="H491" s="48">
        <f>ABS(G491)</f>
        <v>1.6364960000000082</v>
      </c>
      <c r="I491" s="49">
        <f>POWER(G491,2)</f>
        <v>2.6781191580160266</v>
      </c>
      <c r="J491" s="47">
        <f>IFERROR((1-(ABS(D491-E491)/D491)),"")</f>
        <v>0.97739646408839764</v>
      </c>
    </row>
    <row r="492" spans="2:10" x14ac:dyDescent="0.3">
      <c r="B492" s="35" t="s">
        <v>187</v>
      </c>
      <c r="C492" s="13" t="s">
        <v>15</v>
      </c>
      <c r="D492" s="48">
        <v>72.466666666666598</v>
      </c>
      <c r="E492" s="48">
        <v>68.780845999999997</v>
      </c>
      <c r="F492" s="48">
        <f>IFERROR(AVERAGE(D492,E492),"")</f>
        <v>70.62375633333329</v>
      </c>
      <c r="G492" s="48">
        <f>IFERROR((D492-E492),"")</f>
        <v>3.6858206666666007</v>
      </c>
      <c r="H492" s="48">
        <f>ABS(G492)</f>
        <v>3.6858206666666007</v>
      </c>
      <c r="I492" s="49">
        <f>POWER(G492,2)</f>
        <v>13.585273986826625</v>
      </c>
      <c r="J492" s="47">
        <f>IFERROR((1-(ABS(D492-E492)/D492)),"")</f>
        <v>0.94913770929162922</v>
      </c>
    </row>
    <row r="493" spans="2:10" x14ac:dyDescent="0.3">
      <c r="B493" s="35" t="s">
        <v>190</v>
      </c>
      <c r="C493" s="13" t="s">
        <v>141</v>
      </c>
      <c r="D493" s="48">
        <v>78.966666666666598</v>
      </c>
      <c r="E493" s="48">
        <v>77.601029999999994</v>
      </c>
      <c r="F493" s="48">
        <f>IFERROR(AVERAGE(D493,E493),"")</f>
        <v>78.283848333333296</v>
      </c>
      <c r="G493" s="48">
        <f>IFERROR((D493-E493),"")</f>
        <v>1.3656366666666031</v>
      </c>
      <c r="H493" s="48">
        <f>ABS(G493)</f>
        <v>1.3656366666666031</v>
      </c>
      <c r="I493" s="49">
        <f>POWER(G493,2)</f>
        <v>1.8649635053442708</v>
      </c>
      <c r="J493" s="47">
        <f>IFERROR((1-(ABS(D493-E493)/D493)),"")</f>
        <v>0.98270616293794932</v>
      </c>
    </row>
    <row r="494" spans="2:10" x14ac:dyDescent="0.3">
      <c r="B494" s="35" t="s">
        <v>190</v>
      </c>
      <c r="C494" s="13" t="s">
        <v>142</v>
      </c>
      <c r="D494" s="48">
        <v>79.151515151515099</v>
      </c>
      <c r="E494" s="48">
        <v>74.917910000000006</v>
      </c>
      <c r="F494" s="48">
        <f>IFERROR(AVERAGE(D494,E494),"")</f>
        <v>77.034712575757553</v>
      </c>
      <c r="G494" s="48">
        <f>IFERROR((D494-E494),"")</f>
        <v>4.2336051515150928</v>
      </c>
      <c r="H494" s="48">
        <f>ABS(G494)</f>
        <v>4.2336051515150928</v>
      </c>
      <c r="I494" s="49">
        <f>POWER(G494,2)</f>
        <v>17.923412578935132</v>
      </c>
      <c r="J494" s="47">
        <f>IFERROR((1-(ABS(D494-E494)/D494)),"")</f>
        <v>0.94651264548238967</v>
      </c>
    </row>
    <row r="495" spans="2:10" x14ac:dyDescent="0.3">
      <c r="B495" s="35" t="s">
        <v>189</v>
      </c>
      <c r="C495" s="13" t="s">
        <v>143</v>
      </c>
      <c r="D495" s="48">
        <v>79.400000000000006</v>
      </c>
      <c r="E495" s="48">
        <v>83.407910000000001</v>
      </c>
      <c r="F495" s="48">
        <f>IFERROR(AVERAGE(D495,E495),"")</f>
        <v>81.403954999999996</v>
      </c>
      <c r="G495" s="48">
        <f>IFERROR((D495-E495),"")</f>
        <v>-4.0079099999999954</v>
      </c>
      <c r="H495" s="48">
        <f>ABS(G495)</f>
        <v>4.0079099999999954</v>
      </c>
      <c r="I495" s="49">
        <f>POWER(G495,2)</f>
        <v>16.063342568099962</v>
      </c>
      <c r="J495" s="47">
        <f>IFERROR((1-(ABS(D495-E495)/D495)),"")</f>
        <v>0.94952254408060455</v>
      </c>
    </row>
    <row r="496" spans="2:10" x14ac:dyDescent="0.3">
      <c r="B496" s="35" t="s">
        <v>189</v>
      </c>
      <c r="C496" s="13" t="s">
        <v>144</v>
      </c>
      <c r="D496" s="48">
        <v>79.65625</v>
      </c>
      <c r="E496" s="48">
        <v>79.002594000000002</v>
      </c>
      <c r="F496" s="48">
        <f>IFERROR(AVERAGE(D496,E496),"")</f>
        <v>79.329421999999994</v>
      </c>
      <c r="G496" s="48">
        <f>IFERROR((D496-E496),"")</f>
        <v>0.65365599999999802</v>
      </c>
      <c r="H496" s="48">
        <f>ABS(G496)</f>
        <v>0.65365599999999802</v>
      </c>
      <c r="I496" s="49">
        <f>POWER(G496,2)</f>
        <v>0.4272661663359974</v>
      </c>
      <c r="J496" s="47">
        <f>IFERROR((1-(ABS(D496-E496)/D496)),"")</f>
        <v>0.99179404001569249</v>
      </c>
    </row>
    <row r="497" spans="2:10" x14ac:dyDescent="0.3">
      <c r="B497" s="35" t="s">
        <v>189</v>
      </c>
      <c r="C497" s="13" t="s">
        <v>145</v>
      </c>
      <c r="D497" s="48">
        <v>79.933333333333294</v>
      </c>
      <c r="E497" s="48">
        <v>77.489493999999993</v>
      </c>
      <c r="F497" s="48">
        <f>IFERROR(AVERAGE(D497,E497),"")</f>
        <v>78.711413666666644</v>
      </c>
      <c r="G497" s="48">
        <f>IFERROR((D497-E497),"")</f>
        <v>2.4438393333333011</v>
      </c>
      <c r="H497" s="48">
        <f>ABS(G497)</f>
        <v>2.4438393333333011</v>
      </c>
      <c r="I497" s="49">
        <f>POWER(G497,2)</f>
        <v>5.9723506871469532</v>
      </c>
      <c r="J497" s="47">
        <f>IFERROR((1-(ABS(D497-E497)/D497)),"")</f>
        <v>0.96942653044203542</v>
      </c>
    </row>
    <row r="498" spans="2:10" x14ac:dyDescent="0.3">
      <c r="B498" s="35" t="s">
        <v>189</v>
      </c>
      <c r="C498" s="13" t="s">
        <v>146</v>
      </c>
      <c r="D498" s="48">
        <v>83.4</v>
      </c>
      <c r="E498" s="48">
        <v>84.399770000000004</v>
      </c>
      <c r="F498" s="48">
        <f>IFERROR(AVERAGE(D498,E498),"")</f>
        <v>83.899885000000012</v>
      </c>
      <c r="G498" s="48">
        <f>IFERROR((D498-E498),"")</f>
        <v>-0.99976999999999805</v>
      </c>
      <c r="H498" s="48">
        <f>ABS(G498)</f>
        <v>0.99976999999999805</v>
      </c>
      <c r="I498" s="49">
        <f>POWER(G498,2)</f>
        <v>0.99954005289999615</v>
      </c>
      <c r="J498" s="47">
        <f>IFERROR((1-(ABS(D498-E498)/D498)),"")</f>
        <v>0.98801235011990407</v>
      </c>
    </row>
    <row r="499" spans="2:10" x14ac:dyDescent="0.3">
      <c r="B499" s="35" t="s">
        <v>189</v>
      </c>
      <c r="C499" s="13" t="s">
        <v>147</v>
      </c>
      <c r="D499" s="48">
        <v>84.8</v>
      </c>
      <c r="E499" s="48">
        <v>86.105125000000001</v>
      </c>
      <c r="F499" s="48">
        <f>IFERROR(AVERAGE(D499,E499),"")</f>
        <v>85.452562499999999</v>
      </c>
      <c r="G499" s="48">
        <f>IFERROR((D499-E499),"")</f>
        <v>-1.3051250000000039</v>
      </c>
      <c r="H499" s="48">
        <f>ABS(G499)</f>
        <v>1.3051250000000039</v>
      </c>
      <c r="I499" s="49">
        <f>POWER(G499,2)</f>
        <v>1.70335126562501</v>
      </c>
      <c r="J499" s="47">
        <f>IFERROR((1-(ABS(D499-E499)/D499)),"")</f>
        <v>0.98460937500000001</v>
      </c>
    </row>
    <row r="500" spans="2:10" x14ac:dyDescent="0.3">
      <c r="B500" s="35" t="s">
        <v>189</v>
      </c>
      <c r="C500" s="13" t="s">
        <v>148</v>
      </c>
      <c r="D500" s="48">
        <v>86.133333333333297</v>
      </c>
      <c r="E500" s="48">
        <v>83.076589999999996</v>
      </c>
      <c r="F500" s="48">
        <f>IFERROR(AVERAGE(D500,E500),"")</f>
        <v>84.60496166666664</v>
      </c>
      <c r="G500" s="48">
        <f>IFERROR((D500-E500),"")</f>
        <v>3.0567433333333014</v>
      </c>
      <c r="H500" s="48">
        <f>ABS(G500)</f>
        <v>3.0567433333333014</v>
      </c>
      <c r="I500" s="49">
        <f>POWER(G500,2)</f>
        <v>9.3436798058775832</v>
      </c>
      <c r="J500" s="47">
        <f>IFERROR((1-(ABS(D500-E500)/D500)),"")</f>
        <v>0.9645114938080499</v>
      </c>
    </row>
    <row r="501" spans="2:10" x14ac:dyDescent="0.3">
      <c r="B501" s="35" t="s">
        <v>189</v>
      </c>
      <c r="C501" s="13" t="s">
        <v>149</v>
      </c>
      <c r="D501" s="48">
        <v>86.1666666666666</v>
      </c>
      <c r="E501" s="48">
        <v>85.046135000000007</v>
      </c>
      <c r="F501" s="48">
        <f>IFERROR(AVERAGE(D501,E501),"")</f>
        <v>85.606400833333311</v>
      </c>
      <c r="G501" s="48">
        <f>IFERROR((D501-E501),"")</f>
        <v>1.1205316666665937</v>
      </c>
      <c r="H501" s="48">
        <f>ABS(G501)</f>
        <v>1.1205316666665937</v>
      </c>
      <c r="I501" s="49">
        <f>POWER(G501,2)</f>
        <v>1.2555912160026141</v>
      </c>
      <c r="J501" s="47">
        <f>IFERROR((1-(ABS(D501-E501)/D501)),"")</f>
        <v>0.98699576402321165</v>
      </c>
    </row>
    <row r="502" spans="2:10" x14ac:dyDescent="0.3">
      <c r="B502" s="35" t="s">
        <v>189</v>
      </c>
      <c r="C502" s="13" t="s">
        <v>9</v>
      </c>
      <c r="D502" s="48">
        <v>86.466666666666598</v>
      </c>
      <c r="E502" s="48">
        <v>86.806370000000001</v>
      </c>
      <c r="F502" s="48">
        <f>IFERROR(AVERAGE(D502,E502),"")</f>
        <v>86.636518333333299</v>
      </c>
      <c r="G502" s="48">
        <f>IFERROR((D502-E502),"")</f>
        <v>-0.33970333333340363</v>
      </c>
      <c r="H502" s="48">
        <f>ABS(G502)</f>
        <v>0.33970333333340363</v>
      </c>
      <c r="I502" s="49">
        <f>POWER(G502,2)</f>
        <v>0.11539835467782554</v>
      </c>
      <c r="J502" s="47">
        <f>IFERROR((1-(ABS(D502-E502)/D502)),"")</f>
        <v>0.99607127987663757</v>
      </c>
    </row>
    <row r="503" spans="2:10" x14ac:dyDescent="0.3">
      <c r="B503" s="35" t="s">
        <v>189</v>
      </c>
      <c r="C503" s="13" t="s">
        <v>10</v>
      </c>
      <c r="D503" s="48">
        <v>86.566666666666606</v>
      </c>
      <c r="E503" s="48">
        <v>90.712519999999998</v>
      </c>
      <c r="F503" s="48">
        <f>IFERROR(AVERAGE(D503,E503),"")</f>
        <v>88.639593333333295</v>
      </c>
      <c r="G503" s="48">
        <f>IFERROR((D503-E503),"")</f>
        <v>-4.1458533333333918</v>
      </c>
      <c r="H503" s="48">
        <f>ABS(G503)</f>
        <v>4.1458533333333918</v>
      </c>
      <c r="I503" s="49">
        <f>POWER(G503,2)</f>
        <v>17.188099861511596</v>
      </c>
      <c r="J503" s="47">
        <f>IFERROR((1-(ABS(D503-E503)/D503)),"")</f>
        <v>0.95210797073546327</v>
      </c>
    </row>
    <row r="504" spans="2:10" x14ac:dyDescent="0.3">
      <c r="B504" s="35" t="s">
        <v>189</v>
      </c>
      <c r="C504" s="13" t="s">
        <v>11</v>
      </c>
      <c r="D504" s="48">
        <v>87.40625</v>
      </c>
      <c r="E504" s="48">
        <v>89.902959999999993</v>
      </c>
      <c r="F504" s="48">
        <f>IFERROR(AVERAGE(D504,E504),"")</f>
        <v>88.654605000000004</v>
      </c>
      <c r="G504" s="48">
        <f>IFERROR((D504-E504),"")</f>
        <v>-2.4967099999999931</v>
      </c>
      <c r="H504" s="48">
        <f>ABS(G504)</f>
        <v>2.4967099999999931</v>
      </c>
      <c r="I504" s="49">
        <f>POWER(G504,2)</f>
        <v>6.2335608240999658</v>
      </c>
      <c r="J504" s="47">
        <f>IFERROR((1-(ABS(D504-E504)/D504)),"")</f>
        <v>0.97143556667858433</v>
      </c>
    </row>
    <row r="505" spans="2:10" x14ac:dyDescent="0.3">
      <c r="B505" s="35" t="s">
        <v>189</v>
      </c>
      <c r="C505" s="13" t="s">
        <v>12</v>
      </c>
      <c r="D505" s="48">
        <v>87.433333333333294</v>
      </c>
      <c r="E505" s="48">
        <v>83.643410000000003</v>
      </c>
      <c r="F505" s="48">
        <f>IFERROR(AVERAGE(D505,E505),"")</f>
        <v>85.538371666666649</v>
      </c>
      <c r="G505" s="48">
        <f>IFERROR((D505-E505),"")</f>
        <v>3.7899233333332916</v>
      </c>
      <c r="H505" s="48">
        <f>ABS(G505)</f>
        <v>3.7899233333332916</v>
      </c>
      <c r="I505" s="49">
        <f>POWER(G505,2)</f>
        <v>14.363518872544129</v>
      </c>
      <c r="J505" s="47">
        <f>IFERROR((1-(ABS(D505-E505)/D505)),"")</f>
        <v>0.95665356462066387</v>
      </c>
    </row>
    <row r="506" spans="2:10" x14ac:dyDescent="0.3">
      <c r="B506" s="35" t="s">
        <v>189</v>
      </c>
      <c r="C506" s="13" t="s">
        <v>13</v>
      </c>
      <c r="D506" s="48">
        <v>87.46875</v>
      </c>
      <c r="E506" s="48">
        <v>86.743089999999995</v>
      </c>
      <c r="F506" s="48">
        <f>IFERROR(AVERAGE(D506,E506),"")</f>
        <v>87.105919999999998</v>
      </c>
      <c r="G506" s="48">
        <f>IFERROR((D506-E506),"")</f>
        <v>0.72566000000000486</v>
      </c>
      <c r="H506" s="48">
        <f>ABS(G506)</f>
        <v>0.72566000000000486</v>
      </c>
      <c r="I506" s="49">
        <f>POWER(G506,2)</f>
        <v>0.52658243560000706</v>
      </c>
      <c r="J506" s="47">
        <f>IFERROR((1-(ABS(D506-E506)/D506)),"")</f>
        <v>0.99170377992140046</v>
      </c>
    </row>
    <row r="507" spans="2:10" x14ac:dyDescent="0.3">
      <c r="B507" s="35" t="s">
        <v>189</v>
      </c>
      <c r="C507" s="13" t="s">
        <v>14</v>
      </c>
      <c r="D507" s="48">
        <v>87.5</v>
      </c>
      <c r="E507" s="48">
        <v>86.309979999999996</v>
      </c>
      <c r="F507" s="48">
        <f>IFERROR(AVERAGE(D507,E507),"")</f>
        <v>86.904989999999998</v>
      </c>
      <c r="G507" s="48">
        <f>IFERROR((D507-E507),"")</f>
        <v>1.1900200000000041</v>
      </c>
      <c r="H507" s="48">
        <f>ABS(G507)</f>
        <v>1.1900200000000041</v>
      </c>
      <c r="I507" s="49">
        <f>POWER(G507,2)</f>
        <v>1.4161476004000098</v>
      </c>
      <c r="J507" s="47">
        <f>IFERROR((1-(ABS(D507-E507)/D507)),"")</f>
        <v>0.98639977142857138</v>
      </c>
    </row>
    <row r="508" spans="2:10" x14ac:dyDescent="0.3">
      <c r="B508" s="35" t="s">
        <v>189</v>
      </c>
      <c r="C508" s="13" t="s">
        <v>15</v>
      </c>
      <c r="D508" s="48">
        <v>88.433333333333294</v>
      </c>
      <c r="E508" s="48">
        <v>79.815770000000001</v>
      </c>
      <c r="F508" s="48">
        <f>IFERROR(AVERAGE(D508,E508),"")</f>
        <v>84.124551666666648</v>
      </c>
      <c r="G508" s="48">
        <f>IFERROR((D508-E508),"")</f>
        <v>8.6175633333332939</v>
      </c>
      <c r="H508" s="48">
        <f>ABS(G508)</f>
        <v>8.6175633333332939</v>
      </c>
      <c r="I508" s="49">
        <f>POWER(G508,2)</f>
        <v>74.262397804010433</v>
      </c>
      <c r="J508" s="47">
        <f>IFERROR((1-(ABS(D508-E508)/D508)),"")</f>
        <v>0.90255299660761446</v>
      </c>
    </row>
    <row r="509" spans="2:10" x14ac:dyDescent="0.3">
      <c r="B509" s="35" t="s">
        <v>192</v>
      </c>
      <c r="C509" s="13" t="s">
        <v>141</v>
      </c>
      <c r="D509" s="48">
        <v>83.9</v>
      </c>
      <c r="E509" s="48">
        <v>85.954269999999994</v>
      </c>
      <c r="F509" s="48">
        <f>IFERROR(AVERAGE(D509,E509),"")</f>
        <v>84.927134999999993</v>
      </c>
      <c r="G509" s="48">
        <f>IFERROR((D509-E509),"")</f>
        <v>-2.0542699999999883</v>
      </c>
      <c r="H509" s="48">
        <f>ABS(G509)</f>
        <v>2.0542699999999883</v>
      </c>
      <c r="I509" s="49">
        <f>POWER(G509,2)</f>
        <v>4.2200252328999515</v>
      </c>
      <c r="J509" s="47">
        <f>IFERROR((1-(ABS(D509-E509)/D509)),"")</f>
        <v>0.9755152562574495</v>
      </c>
    </row>
    <row r="510" spans="2:10" x14ac:dyDescent="0.3">
      <c r="B510" s="35" t="s">
        <v>192</v>
      </c>
      <c r="C510" s="13" t="s">
        <v>142</v>
      </c>
      <c r="D510" s="48">
        <v>85.533333333333303</v>
      </c>
      <c r="E510" s="48">
        <v>89.659700000000001</v>
      </c>
      <c r="F510" s="48">
        <f>IFERROR(AVERAGE(D510,E510),"")</f>
        <v>87.596516666666645</v>
      </c>
      <c r="G510" s="48">
        <f>IFERROR((D510-E510),"")</f>
        <v>-4.1263666666666978</v>
      </c>
      <c r="H510" s="48">
        <f>ABS(G510)</f>
        <v>4.1263666666666978</v>
      </c>
      <c r="I510" s="49">
        <f>POWER(G510,2)</f>
        <v>17.026901867778037</v>
      </c>
      <c r="J510" s="47">
        <f>IFERROR((1-(ABS(D510-E510)/D510)),"")</f>
        <v>0.95175720966484767</v>
      </c>
    </row>
    <row r="511" spans="2:10" x14ac:dyDescent="0.3">
      <c r="B511" s="35" t="s">
        <v>191</v>
      </c>
      <c r="C511" s="13" t="s">
        <v>143</v>
      </c>
      <c r="D511" s="48">
        <v>87.2</v>
      </c>
      <c r="E511" s="48">
        <v>83.556389999999993</v>
      </c>
      <c r="F511" s="48">
        <f>IFERROR(AVERAGE(D511,E511),"")</f>
        <v>85.378195000000005</v>
      </c>
      <c r="G511" s="48">
        <f>IFERROR((D511-E511),"")</f>
        <v>3.6436100000000096</v>
      </c>
      <c r="H511" s="48">
        <f>ABS(G511)</f>
        <v>3.6436100000000096</v>
      </c>
      <c r="I511" s="49">
        <f>POWER(G511,2)</f>
        <v>13.275893832100071</v>
      </c>
      <c r="J511" s="47">
        <f>IFERROR((1-(ABS(D511-E511)/D511)),"")</f>
        <v>0.95821548165137604</v>
      </c>
    </row>
    <row r="512" spans="2:10" x14ac:dyDescent="0.3">
      <c r="B512" s="35" t="s">
        <v>191</v>
      </c>
      <c r="C512" s="13" t="s">
        <v>144</v>
      </c>
      <c r="D512" s="48">
        <v>87.933333333333294</v>
      </c>
      <c r="E512" s="48">
        <v>87.296120000000002</v>
      </c>
      <c r="F512" s="48">
        <f>IFERROR(AVERAGE(D512,E512),"")</f>
        <v>87.614726666666655</v>
      </c>
      <c r="G512" s="48">
        <f>IFERROR((D512-E512),"")</f>
        <v>0.63721333333329255</v>
      </c>
      <c r="H512" s="48">
        <f>ABS(G512)</f>
        <v>0.63721333333329255</v>
      </c>
      <c r="I512" s="49">
        <f>POWER(G512,2)</f>
        <v>0.4060408321777258</v>
      </c>
      <c r="J512" s="47">
        <f>IFERROR((1-(ABS(D512-E512)/D512)),"")</f>
        <v>0.99275344958301792</v>
      </c>
    </row>
    <row r="513" spans="2:10" x14ac:dyDescent="0.3">
      <c r="B513" s="35" t="s">
        <v>191</v>
      </c>
      <c r="C513" s="13" t="s">
        <v>145</v>
      </c>
      <c r="D513" s="48">
        <v>88.466666666666598</v>
      </c>
      <c r="E513" s="48">
        <v>84.403360000000006</v>
      </c>
      <c r="F513" s="48">
        <f>IFERROR(AVERAGE(D513,E513),"")</f>
        <v>86.435013333333302</v>
      </c>
      <c r="G513" s="48">
        <f>IFERROR((D513-E513),"")</f>
        <v>4.0633066666665911</v>
      </c>
      <c r="H513" s="48">
        <f>ABS(G513)</f>
        <v>4.0633066666665911</v>
      </c>
      <c r="I513" s="49">
        <f>POWER(G513,2)</f>
        <v>16.510461067377165</v>
      </c>
      <c r="J513" s="47">
        <f>IFERROR((1-(ABS(D513-E513)/D513)),"")</f>
        <v>0.95406963074604456</v>
      </c>
    </row>
    <row r="514" spans="2:10" x14ac:dyDescent="0.3">
      <c r="B514" s="35" t="s">
        <v>191</v>
      </c>
      <c r="C514" s="13" t="s">
        <v>146</v>
      </c>
      <c r="D514" s="48">
        <v>88.9</v>
      </c>
      <c r="E514" s="48">
        <v>101.65765</v>
      </c>
      <c r="F514" s="48">
        <f>IFERROR(AVERAGE(D514,E514),"")</f>
        <v>95.278825000000012</v>
      </c>
      <c r="G514" s="48">
        <f>IFERROR((D514-E514),"")</f>
        <v>-12.757649999999998</v>
      </c>
      <c r="H514" s="48">
        <f>ABS(G514)</f>
        <v>12.757649999999998</v>
      </c>
      <c r="I514" s="49">
        <f>POWER(G514,2)</f>
        <v>162.75763352249996</v>
      </c>
      <c r="J514" s="47">
        <f>IFERROR((1-(ABS(D514-E514)/D514)),"")</f>
        <v>0.85649437570303721</v>
      </c>
    </row>
    <row r="515" spans="2:10" x14ac:dyDescent="0.3">
      <c r="B515" s="35" t="s">
        <v>191</v>
      </c>
      <c r="C515" s="13" t="s">
        <v>147</v>
      </c>
      <c r="D515" s="48">
        <v>88.933333333333294</v>
      </c>
      <c r="E515" s="48">
        <v>86.923959999999994</v>
      </c>
      <c r="F515" s="48">
        <f>IFERROR(AVERAGE(D515,E515),"")</f>
        <v>87.928646666666651</v>
      </c>
      <c r="G515" s="48">
        <f>IFERROR((D515-E515),"")</f>
        <v>2.0093733333333006</v>
      </c>
      <c r="H515" s="48">
        <f>ABS(G515)</f>
        <v>2.0093733333333006</v>
      </c>
      <c r="I515" s="49">
        <f>POWER(G515,2)</f>
        <v>4.0375811927109799</v>
      </c>
      <c r="J515" s="47">
        <f>IFERROR((1-(ABS(D515-E515)/D515)),"")</f>
        <v>0.97740584707646216</v>
      </c>
    </row>
    <row r="516" spans="2:10" x14ac:dyDescent="0.3">
      <c r="B516" s="35" t="s">
        <v>191</v>
      </c>
      <c r="C516" s="13" t="s">
        <v>148</v>
      </c>
      <c r="D516" s="48">
        <v>88.966666666666598</v>
      </c>
      <c r="E516" s="48">
        <v>96.347920000000002</v>
      </c>
      <c r="F516" s="48">
        <f>IFERROR(AVERAGE(D516,E516),"")</f>
        <v>92.6572933333333</v>
      </c>
      <c r="G516" s="48">
        <f>IFERROR((D516-E516),"")</f>
        <v>-7.3812533333334045</v>
      </c>
      <c r="H516" s="48">
        <f>ABS(G516)</f>
        <v>7.3812533333334045</v>
      </c>
      <c r="I516" s="49">
        <f>POWER(G516,2)</f>
        <v>54.482900770845497</v>
      </c>
      <c r="J516" s="47">
        <f>IFERROR((1-(ABS(D516-E516)/D516)),"")</f>
        <v>0.91703349569126924</v>
      </c>
    </row>
    <row r="517" spans="2:10" x14ac:dyDescent="0.3">
      <c r="B517" s="35" t="s">
        <v>191</v>
      </c>
      <c r="C517" s="13" t="s">
        <v>149</v>
      </c>
      <c r="D517" s="48">
        <v>89.1666666666666</v>
      </c>
      <c r="E517" s="48">
        <v>85.945890000000006</v>
      </c>
      <c r="F517" s="48">
        <f>IFERROR(AVERAGE(D517,E517),"")</f>
        <v>87.556278333333296</v>
      </c>
      <c r="G517" s="48">
        <f>IFERROR((D517-E517),"")</f>
        <v>3.2207766666665947</v>
      </c>
      <c r="H517" s="48">
        <f>ABS(G517)</f>
        <v>3.2207766666665947</v>
      </c>
      <c r="I517" s="49">
        <f>POWER(G517,2)</f>
        <v>10.373402336543981</v>
      </c>
      <c r="J517" s="47">
        <f>IFERROR((1-(ABS(D517-E517)/D517)),"")</f>
        <v>0.96387914018691667</v>
      </c>
    </row>
    <row r="518" spans="2:10" x14ac:dyDescent="0.3">
      <c r="B518" s="35" t="s">
        <v>191</v>
      </c>
      <c r="C518" s="13" t="s">
        <v>9</v>
      </c>
      <c r="D518" s="48">
        <v>89.2</v>
      </c>
      <c r="E518" s="48">
        <v>89.159739999999999</v>
      </c>
      <c r="F518" s="48">
        <f>IFERROR(AVERAGE(D518,E518),"")</f>
        <v>89.179869999999994</v>
      </c>
      <c r="G518" s="48">
        <f>IFERROR((D518-E518),"")</f>
        <v>4.0260000000003515E-2</v>
      </c>
      <c r="H518" s="48">
        <f>ABS(G518)</f>
        <v>4.0260000000003515E-2</v>
      </c>
      <c r="I518" s="49">
        <f>POWER(G518,2)</f>
        <v>1.620867600000283E-3</v>
      </c>
      <c r="J518" s="47">
        <f>IFERROR((1-(ABS(D518-E518)/D518)),"")</f>
        <v>0.99954865470852017</v>
      </c>
    </row>
    <row r="519" spans="2:10" x14ac:dyDescent="0.3">
      <c r="B519" s="35" t="s">
        <v>191</v>
      </c>
      <c r="C519" s="13" t="s">
        <v>10</v>
      </c>
      <c r="D519" s="48">
        <v>89.233333333333306</v>
      </c>
      <c r="E519" s="48">
        <v>88.781989999999993</v>
      </c>
      <c r="F519" s="48">
        <f>IFERROR(AVERAGE(D519,E519),"")</f>
        <v>89.00766166666665</v>
      </c>
      <c r="G519" s="48">
        <f>IFERROR((D519-E519),"")</f>
        <v>0.45134333333331256</v>
      </c>
      <c r="H519" s="48">
        <f>ABS(G519)</f>
        <v>0.45134333333331256</v>
      </c>
      <c r="I519" s="49">
        <f>POWER(G519,2)</f>
        <v>0.20371080454442569</v>
      </c>
      <c r="J519" s="47">
        <f>IFERROR((1-(ABS(D519-E519)/D519)),"")</f>
        <v>0.99494198729921579</v>
      </c>
    </row>
    <row r="520" spans="2:10" x14ac:dyDescent="0.3">
      <c r="B520" s="35" t="s">
        <v>191</v>
      </c>
      <c r="C520" s="13" t="s">
        <v>11</v>
      </c>
      <c r="D520" s="48">
        <v>89.6</v>
      </c>
      <c r="E520" s="48">
        <v>91.436806000000004</v>
      </c>
      <c r="F520" s="48">
        <f>IFERROR(AVERAGE(D520,E520),"")</f>
        <v>90.518403000000006</v>
      </c>
      <c r="G520" s="48">
        <f>IFERROR((D520-E520),"")</f>
        <v>-1.8368060000000099</v>
      </c>
      <c r="H520" s="48">
        <f>ABS(G520)</f>
        <v>1.8368060000000099</v>
      </c>
      <c r="I520" s="49">
        <f>POWER(G520,2)</f>
        <v>3.3738562816360367</v>
      </c>
      <c r="J520" s="47">
        <f>IFERROR((1-(ABS(D520-E520)/D520)),"")</f>
        <v>0.97949993303571414</v>
      </c>
    </row>
    <row r="521" spans="2:10" x14ac:dyDescent="0.3">
      <c r="B521" s="35" t="s">
        <v>191</v>
      </c>
      <c r="C521" s="13" t="s">
        <v>12</v>
      </c>
      <c r="D521" s="48">
        <v>89.8</v>
      </c>
      <c r="E521" s="48">
        <v>91.376440000000002</v>
      </c>
      <c r="F521" s="48">
        <f>IFERROR(AVERAGE(D521,E521),"")</f>
        <v>90.588220000000007</v>
      </c>
      <c r="G521" s="48">
        <f>IFERROR((D521-E521),"")</f>
        <v>-1.5764400000000052</v>
      </c>
      <c r="H521" s="48">
        <f>ABS(G521)</f>
        <v>1.5764400000000052</v>
      </c>
      <c r="I521" s="49">
        <f>POWER(G521,2)</f>
        <v>2.4851630736000163</v>
      </c>
      <c r="J521" s="47">
        <f>IFERROR((1-(ABS(D521-E521)/D521)),"")</f>
        <v>0.98244498886414244</v>
      </c>
    </row>
    <row r="522" spans="2:10" x14ac:dyDescent="0.3">
      <c r="B522" s="35" t="s">
        <v>191</v>
      </c>
      <c r="C522" s="13" t="s">
        <v>13</v>
      </c>
      <c r="D522" s="48">
        <v>89.933333333333294</v>
      </c>
      <c r="E522" s="48">
        <v>87.339780000000005</v>
      </c>
      <c r="F522" s="48">
        <f>IFERROR(AVERAGE(D522,E522),"")</f>
        <v>88.63655666666665</v>
      </c>
      <c r="G522" s="48">
        <f>IFERROR((D522-E522),"")</f>
        <v>2.5935533333332899</v>
      </c>
      <c r="H522" s="48">
        <f>ABS(G522)</f>
        <v>2.5935533333332899</v>
      </c>
      <c r="I522" s="49">
        <f>POWER(G522,2)</f>
        <v>6.7265188928442186</v>
      </c>
      <c r="J522" s="47">
        <f>IFERROR((1-(ABS(D522-E522)/D522)),"")</f>
        <v>0.97116137879911091</v>
      </c>
    </row>
    <row r="523" spans="2:10" x14ac:dyDescent="0.3">
      <c r="B523" s="35" t="s">
        <v>191</v>
      </c>
      <c r="C523" s="13" t="s">
        <v>14</v>
      </c>
      <c r="D523" s="48">
        <v>90.066666666666606</v>
      </c>
      <c r="E523" s="48">
        <v>97.072819999999993</v>
      </c>
      <c r="F523" s="48">
        <f>IFERROR(AVERAGE(D523,E523),"")</f>
        <v>93.569743333333292</v>
      </c>
      <c r="G523" s="48">
        <f>IFERROR((D523-E523),"")</f>
        <v>-7.006153333333387</v>
      </c>
      <c r="H523" s="48">
        <f>ABS(G523)</f>
        <v>7.006153333333387</v>
      </c>
      <c r="I523" s="49">
        <f>POWER(G523,2)</f>
        <v>49.086184530178528</v>
      </c>
      <c r="J523" s="47">
        <f>IFERROR((1-(ABS(D523-E523)/D523)),"")</f>
        <v>0.9222114729829749</v>
      </c>
    </row>
    <row r="524" spans="2:10" x14ac:dyDescent="0.3">
      <c r="B524" s="35" t="s">
        <v>191</v>
      </c>
      <c r="C524" s="13" t="s">
        <v>15</v>
      </c>
      <c r="D524" s="48">
        <v>91.633333333333297</v>
      </c>
      <c r="E524" s="48">
        <v>93.711240000000004</v>
      </c>
      <c r="F524" s="48">
        <f>IFERROR(AVERAGE(D524,E524),"")</f>
        <v>92.67228666666665</v>
      </c>
      <c r="G524" s="48">
        <f>IFERROR((D524-E524),"")</f>
        <v>-2.0779066666667063</v>
      </c>
      <c r="H524" s="48">
        <f>ABS(G524)</f>
        <v>2.0779066666667063</v>
      </c>
      <c r="I524" s="49">
        <f>POWER(G524,2)</f>
        <v>4.3176961153779425</v>
      </c>
      <c r="J524" s="47">
        <f>IFERROR((1-(ABS(D524-E524)/D524)),"")</f>
        <v>0.9773236813386682</v>
      </c>
    </row>
    <row r="525" spans="2:10" x14ac:dyDescent="0.3">
      <c r="B525" s="35" t="s">
        <v>194</v>
      </c>
      <c r="C525" s="13" t="s">
        <v>141</v>
      </c>
      <c r="D525" s="48">
        <v>78.599999999999994</v>
      </c>
      <c r="E525" s="48">
        <v>79.070914999999999</v>
      </c>
      <c r="F525" s="48">
        <f>IFERROR(AVERAGE(D525,E525),"")</f>
        <v>78.83545749999999</v>
      </c>
      <c r="G525" s="48">
        <f>IFERROR((D525-E525),"")</f>
        <v>-0.47091500000000508</v>
      </c>
      <c r="H525" s="48">
        <f>ABS(G525)</f>
        <v>0.47091500000000508</v>
      </c>
      <c r="I525" s="49">
        <f>POWER(G525,2)</f>
        <v>0.22176093722500478</v>
      </c>
      <c r="J525" s="47">
        <f>IFERROR((1-(ABS(D525-E525)/D525)),"")</f>
        <v>0.99400871501272259</v>
      </c>
    </row>
    <row r="526" spans="2:10" x14ac:dyDescent="0.3">
      <c r="B526" s="35" t="s">
        <v>194</v>
      </c>
      <c r="C526" s="13" t="s">
        <v>142</v>
      </c>
      <c r="D526" s="48">
        <v>85.5</v>
      </c>
      <c r="E526" s="48">
        <v>81.074590000000001</v>
      </c>
      <c r="F526" s="48">
        <f>IFERROR(AVERAGE(D526,E526),"")</f>
        <v>83.287295</v>
      </c>
      <c r="G526" s="48">
        <f>IFERROR((D526-E526),"")</f>
        <v>4.4254099999999994</v>
      </c>
      <c r="H526" s="48">
        <f>ABS(G526)</f>
        <v>4.4254099999999994</v>
      </c>
      <c r="I526" s="49">
        <f>POWER(G526,2)</f>
        <v>19.584253668099993</v>
      </c>
      <c r="J526" s="47">
        <f>IFERROR((1-(ABS(D526-E526)/D526)),"")</f>
        <v>0.94824081871345034</v>
      </c>
    </row>
    <row r="527" spans="2:10" x14ac:dyDescent="0.3">
      <c r="B527" s="35" t="s">
        <v>193</v>
      </c>
      <c r="C527" s="13" t="s">
        <v>143</v>
      </c>
      <c r="D527" s="48">
        <v>85.6666666666666</v>
      </c>
      <c r="E527" s="48">
        <v>83.731930000000006</v>
      </c>
      <c r="F527" s="48">
        <f>IFERROR(AVERAGE(D527,E527),"")</f>
        <v>84.699298333333303</v>
      </c>
      <c r="G527" s="48">
        <f>IFERROR((D527-E527),"")</f>
        <v>1.9347366666665948</v>
      </c>
      <c r="H527" s="48">
        <f>ABS(G527)</f>
        <v>1.9347366666665948</v>
      </c>
      <c r="I527" s="49">
        <f>POWER(G527,2)</f>
        <v>3.7432059693441664</v>
      </c>
      <c r="J527" s="47">
        <f>IFERROR((1-(ABS(D527-E527)/D527)),"")</f>
        <v>0.97741552529182962</v>
      </c>
    </row>
    <row r="528" spans="2:10" x14ac:dyDescent="0.3">
      <c r="B528" s="35" t="s">
        <v>193</v>
      </c>
      <c r="C528" s="13" t="s">
        <v>144</v>
      </c>
      <c r="D528" s="48">
        <v>85.866666666666603</v>
      </c>
      <c r="E528" s="48">
        <v>84.423935</v>
      </c>
      <c r="F528" s="48">
        <f>IFERROR(AVERAGE(D528,E528),"")</f>
        <v>85.145300833333295</v>
      </c>
      <c r="G528" s="48">
        <f>IFERROR((D528-E528),"")</f>
        <v>1.442731666666603</v>
      </c>
      <c r="H528" s="48">
        <f>ABS(G528)</f>
        <v>1.442731666666603</v>
      </c>
      <c r="I528" s="49">
        <f>POWER(G528,2)</f>
        <v>2.0814746620025941</v>
      </c>
      <c r="J528" s="47">
        <f>IFERROR((1-(ABS(D528-E528)/D528)),"")</f>
        <v>0.9831980007763983</v>
      </c>
    </row>
    <row r="529" spans="2:10" x14ac:dyDescent="0.3">
      <c r="B529" s="35" t="s">
        <v>193</v>
      </c>
      <c r="C529" s="13" t="s">
        <v>145</v>
      </c>
      <c r="D529" s="48">
        <v>86.7</v>
      </c>
      <c r="E529" s="48">
        <v>85.525276000000005</v>
      </c>
      <c r="F529" s="48">
        <f>IFERROR(AVERAGE(D529,E529),"")</f>
        <v>86.112638000000004</v>
      </c>
      <c r="G529" s="48">
        <f>IFERROR((D529-E529),"")</f>
        <v>1.1747239999999977</v>
      </c>
      <c r="H529" s="48">
        <f>ABS(G529)</f>
        <v>1.1747239999999977</v>
      </c>
      <c r="I529" s="49">
        <f>POWER(G529,2)</f>
        <v>1.3799764761759945</v>
      </c>
      <c r="J529" s="47">
        <f>IFERROR((1-(ABS(D529-E529)/D529)),"")</f>
        <v>0.98645070357554787</v>
      </c>
    </row>
    <row r="530" spans="2:10" x14ac:dyDescent="0.3">
      <c r="B530" s="35" t="s">
        <v>193</v>
      </c>
      <c r="C530" s="13" t="s">
        <v>146</v>
      </c>
      <c r="D530" s="48">
        <v>89.366666666666603</v>
      </c>
      <c r="E530" s="48">
        <v>91.031030000000001</v>
      </c>
      <c r="F530" s="48">
        <f>IFERROR(AVERAGE(D530,E530),"")</f>
        <v>90.198848333333302</v>
      </c>
      <c r="G530" s="48">
        <f>IFERROR((D530-E530),"")</f>
        <v>-1.664363333333398</v>
      </c>
      <c r="H530" s="48">
        <f>ABS(G530)</f>
        <v>1.664363333333398</v>
      </c>
      <c r="I530" s="49">
        <f>POWER(G530,2)</f>
        <v>2.7701053053446598</v>
      </c>
      <c r="J530" s="47">
        <f>IFERROR((1-(ABS(D530-E530)/D530)),"")</f>
        <v>0.98137601641178596</v>
      </c>
    </row>
    <row r="531" spans="2:10" x14ac:dyDescent="0.3">
      <c r="B531" s="35" t="s">
        <v>193</v>
      </c>
      <c r="C531" s="13" t="s">
        <v>147</v>
      </c>
      <c r="D531" s="48">
        <v>89.533333333333303</v>
      </c>
      <c r="E531" s="48">
        <v>90.026539999999997</v>
      </c>
      <c r="F531" s="48">
        <f>IFERROR(AVERAGE(D531,E531),"")</f>
        <v>89.779936666666657</v>
      </c>
      <c r="G531" s="48">
        <f>IFERROR((D531-E531),"")</f>
        <v>-0.4932066666666941</v>
      </c>
      <c r="H531" s="48">
        <f>ABS(G531)</f>
        <v>0.4932066666666941</v>
      </c>
      <c r="I531" s="49">
        <f>POWER(G531,2)</f>
        <v>0.24325281604447152</v>
      </c>
      <c r="J531" s="47">
        <f>IFERROR((1-(ABS(D531-E531)/D531)),"")</f>
        <v>0.99449136262099747</v>
      </c>
    </row>
    <row r="532" spans="2:10" x14ac:dyDescent="0.3">
      <c r="B532" s="35" t="s">
        <v>193</v>
      </c>
      <c r="C532" s="13" t="s">
        <v>148</v>
      </c>
      <c r="D532" s="48">
        <v>89.566666666666606</v>
      </c>
      <c r="E532" s="48">
        <v>96.180819999999997</v>
      </c>
      <c r="F532" s="48">
        <f>IFERROR(AVERAGE(D532,E532),"")</f>
        <v>92.873743333333294</v>
      </c>
      <c r="G532" s="48">
        <f>IFERROR((D532-E532),"")</f>
        <v>-6.6141533333333911</v>
      </c>
      <c r="H532" s="48">
        <f>ABS(G532)</f>
        <v>6.6141533333333911</v>
      </c>
      <c r="I532" s="49">
        <f>POWER(G532,2)</f>
        <v>43.747024316845206</v>
      </c>
      <c r="J532" s="47">
        <f>IFERROR((1-(ABS(D532-E532)/D532)),"")</f>
        <v>0.92615385187941879</v>
      </c>
    </row>
    <row r="533" spans="2:10" x14ac:dyDescent="0.3">
      <c r="B533" s="35" t="s">
        <v>193</v>
      </c>
      <c r="C533" s="13" t="s">
        <v>149</v>
      </c>
      <c r="D533" s="48">
        <v>89.766666666666595</v>
      </c>
      <c r="E533" s="48">
        <v>95.578329999999994</v>
      </c>
      <c r="F533" s="48">
        <f>IFERROR(AVERAGE(D533,E533),"")</f>
        <v>92.672498333333294</v>
      </c>
      <c r="G533" s="48">
        <f>IFERROR((D533-E533),"")</f>
        <v>-5.8116633333333994</v>
      </c>
      <c r="H533" s="48">
        <f>ABS(G533)</f>
        <v>5.8116633333333994</v>
      </c>
      <c r="I533" s="49">
        <f>POWER(G533,2)</f>
        <v>33.775430700011881</v>
      </c>
      <c r="J533" s="47">
        <f>IFERROR((1-(ABS(D533-E533)/D533)),"")</f>
        <v>0.93525811362792344</v>
      </c>
    </row>
    <row r="534" spans="2:10" x14ac:dyDescent="0.3">
      <c r="B534" s="35" t="s">
        <v>193</v>
      </c>
      <c r="C534" s="13" t="s">
        <v>9</v>
      </c>
      <c r="D534" s="48">
        <v>89.9</v>
      </c>
      <c r="E534" s="48">
        <v>89.703819999999993</v>
      </c>
      <c r="F534" s="48">
        <f>IFERROR(AVERAGE(D534,E534),"")</f>
        <v>89.801909999999992</v>
      </c>
      <c r="G534" s="48">
        <f>IFERROR((D534-E534),"")</f>
        <v>0.19618000000001246</v>
      </c>
      <c r="H534" s="48">
        <f>ABS(G534)</f>
        <v>0.19618000000001246</v>
      </c>
      <c r="I534" s="49">
        <f>POWER(G534,2)</f>
        <v>3.848659240000489E-2</v>
      </c>
      <c r="J534" s="47">
        <f>IFERROR((1-(ABS(D534-E534)/D534)),"")</f>
        <v>0.99781779755283639</v>
      </c>
    </row>
    <row r="535" spans="2:10" x14ac:dyDescent="0.3">
      <c r="B535" s="35" t="s">
        <v>193</v>
      </c>
      <c r="C535" s="13" t="s">
        <v>10</v>
      </c>
      <c r="D535" s="48">
        <v>90.633333333333297</v>
      </c>
      <c r="E535" s="48">
        <v>88.195859999999996</v>
      </c>
      <c r="F535" s="48">
        <f>IFERROR(AVERAGE(D535,E535),"")</f>
        <v>89.414596666666654</v>
      </c>
      <c r="G535" s="48">
        <f>IFERROR((D535-E535),"")</f>
        <v>2.4374733333333012</v>
      </c>
      <c r="H535" s="48">
        <f>ABS(G535)</f>
        <v>2.4374733333333012</v>
      </c>
      <c r="I535" s="49">
        <f>POWER(G535,2)</f>
        <v>5.9412762507109544</v>
      </c>
      <c r="J535" s="47">
        <f>IFERROR((1-(ABS(D535-E535)/D535)),"")</f>
        <v>0.97310621552041221</v>
      </c>
    </row>
    <row r="536" spans="2:10" x14ac:dyDescent="0.3">
      <c r="B536" s="35" t="s">
        <v>193</v>
      </c>
      <c r="C536" s="13" t="s">
        <v>11</v>
      </c>
      <c r="D536" s="48">
        <v>91.633333333333297</v>
      </c>
      <c r="E536" s="48">
        <v>96.707949999999997</v>
      </c>
      <c r="F536" s="48">
        <f>IFERROR(AVERAGE(D536,E536),"")</f>
        <v>94.170641666666654</v>
      </c>
      <c r="G536" s="48">
        <f>IFERROR((D536-E536),"")</f>
        <v>-5.0746166666666994</v>
      </c>
      <c r="H536" s="48">
        <f>ABS(G536)</f>
        <v>5.0746166666666994</v>
      </c>
      <c r="I536" s="49">
        <f>POWER(G536,2)</f>
        <v>25.751734313611443</v>
      </c>
      <c r="J536" s="47">
        <f>IFERROR((1-(ABS(D536-E536)/D536)),"")</f>
        <v>0.94462040742087994</v>
      </c>
    </row>
    <row r="537" spans="2:10" x14ac:dyDescent="0.3">
      <c r="B537" s="35" t="s">
        <v>193</v>
      </c>
      <c r="C537" s="13" t="s">
        <v>12</v>
      </c>
      <c r="D537" s="48">
        <v>91.8</v>
      </c>
      <c r="E537" s="48">
        <v>94.623199999999997</v>
      </c>
      <c r="F537" s="48">
        <f>IFERROR(AVERAGE(D537,E537),"")</f>
        <v>93.211600000000004</v>
      </c>
      <c r="G537" s="48">
        <f>IFERROR((D537-E537),"")</f>
        <v>-2.8231999999999999</v>
      </c>
      <c r="H537" s="48">
        <f>ABS(G537)</f>
        <v>2.8231999999999999</v>
      </c>
      <c r="I537" s="49">
        <f>POWER(G537,2)</f>
        <v>7.9704582399999993</v>
      </c>
      <c r="J537" s="47">
        <f>IFERROR((1-(ABS(D537-E537)/D537)),"")</f>
        <v>0.96924618736383439</v>
      </c>
    </row>
    <row r="538" spans="2:10" x14ac:dyDescent="0.3">
      <c r="B538" s="35" t="s">
        <v>193</v>
      </c>
      <c r="C538" s="13" t="s">
        <v>13</v>
      </c>
      <c r="D538" s="48">
        <v>92.066666666666606</v>
      </c>
      <c r="E538" s="48">
        <v>96.024445</v>
      </c>
      <c r="F538" s="48">
        <f>IFERROR(AVERAGE(D538,E538),"")</f>
        <v>94.04555583333331</v>
      </c>
      <c r="G538" s="48">
        <f>IFERROR((D538-E538),"")</f>
        <v>-3.957778333333394</v>
      </c>
      <c r="H538" s="48">
        <f>ABS(G538)</f>
        <v>3.957778333333394</v>
      </c>
      <c r="I538" s="49">
        <f>POWER(G538,2)</f>
        <v>15.664009335803257</v>
      </c>
      <c r="J538" s="47">
        <f>IFERROR((1-(ABS(D538-E538)/D538)),"")</f>
        <v>0.95701182114409777</v>
      </c>
    </row>
    <row r="539" spans="2:10" x14ac:dyDescent="0.3">
      <c r="B539" s="35" t="s">
        <v>193</v>
      </c>
      <c r="C539" s="13" t="s">
        <v>14</v>
      </c>
      <c r="D539" s="48">
        <v>93.5</v>
      </c>
      <c r="E539" s="48">
        <v>91.270904999999999</v>
      </c>
      <c r="F539" s="48">
        <f>IFERROR(AVERAGE(D539,E539),"")</f>
        <v>92.3854525</v>
      </c>
      <c r="G539" s="48">
        <f>IFERROR((D539-E539),"")</f>
        <v>2.2290950000000009</v>
      </c>
      <c r="H539" s="48">
        <f>ABS(G539)</f>
        <v>2.2290950000000009</v>
      </c>
      <c r="I539" s="49">
        <f>POWER(G539,2)</f>
        <v>4.9688645190250043</v>
      </c>
      <c r="J539" s="47">
        <f>IFERROR((1-(ABS(D539-E539)/D539)),"")</f>
        <v>0.97615941176470589</v>
      </c>
    </row>
    <row r="540" spans="2:10" x14ac:dyDescent="0.3">
      <c r="B540" s="35" t="s">
        <v>193</v>
      </c>
      <c r="C540" s="13" t="s">
        <v>15</v>
      </c>
      <c r="D540" s="48">
        <v>94.066666666666606</v>
      </c>
      <c r="E540" s="48">
        <v>93.573295999999999</v>
      </c>
      <c r="F540" s="48">
        <f>IFERROR(AVERAGE(D540,E540),"")</f>
        <v>93.819981333333303</v>
      </c>
      <c r="G540" s="48">
        <f>IFERROR((D540-E540),"")</f>
        <v>0.49337066666660689</v>
      </c>
      <c r="H540" s="48">
        <f>ABS(G540)</f>
        <v>0.49337066666660689</v>
      </c>
      <c r="I540" s="49">
        <f>POWER(G540,2)</f>
        <v>0.24341461472705214</v>
      </c>
      <c r="J540" s="47">
        <f>IFERROR((1-(ABS(D540-E540)/D540)),"")</f>
        <v>0.99475509567682563</v>
      </c>
    </row>
    <row r="541" spans="2:10" x14ac:dyDescent="0.3">
      <c r="B541" s="35" t="s">
        <v>196</v>
      </c>
      <c r="C541" s="13" t="s">
        <v>141</v>
      </c>
      <c r="D541" s="48">
        <v>83.033333333333303</v>
      </c>
      <c r="E541" s="48">
        <v>87.058239999999998</v>
      </c>
      <c r="F541" s="48">
        <f>IFERROR(AVERAGE(D541,E541),"")</f>
        <v>85.045786666666658</v>
      </c>
      <c r="G541" s="48">
        <f>IFERROR((D541-E541),"")</f>
        <v>-4.0249066666666948</v>
      </c>
      <c r="H541" s="48">
        <f>ABS(G541)</f>
        <v>4.0249066666666948</v>
      </c>
      <c r="I541" s="49">
        <f>POWER(G541,2)</f>
        <v>16.199873675378004</v>
      </c>
      <c r="J541" s="47">
        <f>IFERROR((1-(ABS(D541-E541)/D541)),"")</f>
        <v>0.95152661581694065</v>
      </c>
    </row>
    <row r="542" spans="2:10" x14ac:dyDescent="0.3">
      <c r="B542" s="35" t="s">
        <v>196</v>
      </c>
      <c r="C542" s="13" t="s">
        <v>142</v>
      </c>
      <c r="D542" s="48">
        <v>83.1</v>
      </c>
      <c r="E542" s="48">
        <v>85.868250000000003</v>
      </c>
      <c r="F542" s="48">
        <f>IFERROR(AVERAGE(D542,E542),"")</f>
        <v>84.484125000000006</v>
      </c>
      <c r="G542" s="48">
        <f>IFERROR((D542-E542),"")</f>
        <v>-2.768250000000009</v>
      </c>
      <c r="H542" s="48">
        <f>ABS(G542)</f>
        <v>2.768250000000009</v>
      </c>
      <c r="I542" s="49">
        <f>POWER(G542,2)</f>
        <v>7.6632080625000496</v>
      </c>
      <c r="J542" s="47">
        <f>IFERROR((1-(ABS(D542-E542)/D542)),"")</f>
        <v>0.96668772563176886</v>
      </c>
    </row>
    <row r="543" spans="2:10" x14ac:dyDescent="0.3">
      <c r="B543" s="35" t="s">
        <v>195</v>
      </c>
      <c r="C543" s="13" t="s">
        <v>143</v>
      </c>
      <c r="D543" s="48">
        <v>83.433333333333294</v>
      </c>
      <c r="E543" s="48">
        <v>88.062415999999999</v>
      </c>
      <c r="F543" s="48">
        <f>IFERROR(AVERAGE(D543,E543),"")</f>
        <v>85.747874666666647</v>
      </c>
      <c r="G543" s="48">
        <f>IFERROR((D543-E543),"")</f>
        <v>-4.6290826666667044</v>
      </c>
      <c r="H543" s="48">
        <f>ABS(G543)</f>
        <v>4.6290826666667044</v>
      </c>
      <c r="I543" s="49">
        <f>POWER(G543,2)</f>
        <v>21.428406334834126</v>
      </c>
      <c r="J543" s="47">
        <f>IFERROR((1-(ABS(D543-E543)/D543)),"")</f>
        <v>0.94451758689572463</v>
      </c>
    </row>
    <row r="544" spans="2:10" x14ac:dyDescent="0.3">
      <c r="B544" s="35" t="s">
        <v>195</v>
      </c>
      <c r="C544" s="13" t="s">
        <v>144</v>
      </c>
      <c r="D544" s="48">
        <v>84.1666666666666</v>
      </c>
      <c r="E544" s="48">
        <v>84.842449999999999</v>
      </c>
      <c r="F544" s="48">
        <f>IFERROR(AVERAGE(D544,E544),"")</f>
        <v>84.504558333333307</v>
      </c>
      <c r="G544" s="48">
        <f>IFERROR((D544-E544),"")</f>
        <v>-0.67578333333339913</v>
      </c>
      <c r="H544" s="48">
        <f>ABS(G544)</f>
        <v>0.67578333333339913</v>
      </c>
      <c r="I544" s="49">
        <f>POWER(G544,2)</f>
        <v>0.45668311361120001</v>
      </c>
      <c r="J544" s="47">
        <f>IFERROR((1-(ABS(D544-E544)/D544)),"")</f>
        <v>0.99197089108910808</v>
      </c>
    </row>
    <row r="545" spans="2:10" x14ac:dyDescent="0.3">
      <c r="B545" s="35" t="s">
        <v>195</v>
      </c>
      <c r="C545" s="13" t="s">
        <v>145</v>
      </c>
      <c r="D545" s="48">
        <v>85.8</v>
      </c>
      <c r="E545" s="48">
        <v>88.103165000000004</v>
      </c>
      <c r="F545" s="48">
        <f>IFERROR(AVERAGE(D545,E545),"")</f>
        <v>86.951582500000001</v>
      </c>
      <c r="G545" s="48">
        <f>IFERROR((D545-E545),"")</f>
        <v>-2.303165000000007</v>
      </c>
      <c r="H545" s="48">
        <f>ABS(G545)</f>
        <v>2.303165000000007</v>
      </c>
      <c r="I545" s="49">
        <f>POWER(G545,2)</f>
        <v>5.3045690172250319</v>
      </c>
      <c r="J545" s="47">
        <f>IFERROR((1-(ABS(D545-E545)/D545)),"")</f>
        <v>0.97315658508158498</v>
      </c>
    </row>
    <row r="546" spans="2:10" x14ac:dyDescent="0.3">
      <c r="B546" s="35" t="s">
        <v>195</v>
      </c>
      <c r="C546" s="13" t="s">
        <v>146</v>
      </c>
      <c r="D546" s="48">
        <v>86.4</v>
      </c>
      <c r="E546" s="48">
        <v>85.275739999999999</v>
      </c>
      <c r="F546" s="48">
        <f>IFERROR(AVERAGE(D546,E546),"")</f>
        <v>85.837870000000009</v>
      </c>
      <c r="G546" s="48">
        <f>IFERROR((D546-E546),"")</f>
        <v>1.1242600000000067</v>
      </c>
      <c r="H546" s="48">
        <f>ABS(G546)</f>
        <v>1.1242600000000067</v>
      </c>
      <c r="I546" s="49">
        <f>POWER(G546,2)</f>
        <v>1.2639605476000151</v>
      </c>
      <c r="J546" s="47">
        <f>IFERROR((1-(ABS(D546-E546)/D546)),"")</f>
        <v>0.98698773148148145</v>
      </c>
    </row>
    <row r="547" spans="2:10" x14ac:dyDescent="0.3">
      <c r="B547" s="35" t="s">
        <v>195</v>
      </c>
      <c r="C547" s="13" t="s">
        <v>147</v>
      </c>
      <c r="D547" s="48">
        <v>86.966666666666598</v>
      </c>
      <c r="E547" s="48">
        <v>82.980909999999994</v>
      </c>
      <c r="F547" s="48">
        <f>IFERROR(AVERAGE(D547,E547),"")</f>
        <v>84.973788333333289</v>
      </c>
      <c r="G547" s="48">
        <f>IFERROR((D547-E547),"")</f>
        <v>3.9857566666666031</v>
      </c>
      <c r="H547" s="48">
        <f>ABS(G547)</f>
        <v>3.9857566666666031</v>
      </c>
      <c r="I547" s="49">
        <f>POWER(G547,2)</f>
        <v>15.88625620587727</v>
      </c>
      <c r="J547" s="47">
        <f>IFERROR((1-(ABS(D547-E547)/D547)),"")</f>
        <v>0.9541691452663863</v>
      </c>
    </row>
    <row r="548" spans="2:10" x14ac:dyDescent="0.3">
      <c r="B548" s="35" t="s">
        <v>195</v>
      </c>
      <c r="C548" s="13" t="s">
        <v>148</v>
      </c>
      <c r="D548" s="48">
        <v>87.066666666666606</v>
      </c>
      <c r="E548" s="48">
        <v>86.898610000000005</v>
      </c>
      <c r="F548" s="48">
        <f>IFERROR(AVERAGE(D548,E548),"")</f>
        <v>86.982638333333313</v>
      </c>
      <c r="G548" s="48">
        <f>IFERROR((D548-E548),"")</f>
        <v>0.16805666666660102</v>
      </c>
      <c r="H548" s="48">
        <f>ABS(G548)</f>
        <v>0.16805666666660102</v>
      </c>
      <c r="I548" s="49">
        <f>POWER(G548,2)</f>
        <v>2.8243043211089044E-2</v>
      </c>
      <c r="J548" s="47">
        <f>IFERROR((1-(ABS(D548-E548)/D548)),"")</f>
        <v>0.99806979326186906</v>
      </c>
    </row>
    <row r="549" spans="2:10" x14ac:dyDescent="0.3">
      <c r="B549" s="35" t="s">
        <v>195</v>
      </c>
      <c r="C549" s="13" t="s">
        <v>149</v>
      </c>
      <c r="D549" s="48">
        <v>87.266666666666595</v>
      </c>
      <c r="E549" s="48">
        <v>86.957319999999996</v>
      </c>
      <c r="F549" s="48">
        <f>IFERROR(AVERAGE(D549,E549),"")</f>
        <v>87.111993333333288</v>
      </c>
      <c r="G549" s="48">
        <f>IFERROR((D549-E549),"")</f>
        <v>0.30934666666659894</v>
      </c>
      <c r="H549" s="48">
        <f>ABS(G549)</f>
        <v>0.30934666666659894</v>
      </c>
      <c r="I549" s="49">
        <f>POWER(G549,2)</f>
        <v>9.5695360177735875E-2</v>
      </c>
      <c r="J549" s="47">
        <f>IFERROR((1-(ABS(D549-E549)/D549)),"")</f>
        <v>0.99645515660809858</v>
      </c>
    </row>
    <row r="550" spans="2:10" x14ac:dyDescent="0.3">
      <c r="B550" s="35" t="s">
        <v>195</v>
      </c>
      <c r="C550" s="13" t="s">
        <v>9</v>
      </c>
      <c r="D550" s="48">
        <v>88.4</v>
      </c>
      <c r="E550" s="48">
        <v>89.096114999999998</v>
      </c>
      <c r="F550" s="48">
        <f>IFERROR(AVERAGE(D550,E550),"")</f>
        <v>88.748057500000002</v>
      </c>
      <c r="G550" s="48">
        <f>IFERROR((D550-E550),"")</f>
        <v>-0.69611499999999182</v>
      </c>
      <c r="H550" s="48">
        <f>ABS(G550)</f>
        <v>0.69611499999999182</v>
      </c>
      <c r="I550" s="49">
        <f>POWER(G550,2)</f>
        <v>0.48457609322498862</v>
      </c>
      <c r="J550" s="47">
        <f>IFERROR((1-(ABS(D550-E550)/D550)),"")</f>
        <v>0.99212539592760185</v>
      </c>
    </row>
    <row r="551" spans="2:10" x14ac:dyDescent="0.3">
      <c r="B551" s="35" t="s">
        <v>195</v>
      </c>
      <c r="C551" s="13" t="s">
        <v>10</v>
      </c>
      <c r="D551" s="48">
        <v>88.566666666666606</v>
      </c>
      <c r="E551" s="48">
        <v>87.835290000000001</v>
      </c>
      <c r="F551" s="48">
        <f>IFERROR(AVERAGE(D551,E551),"")</f>
        <v>88.200978333333296</v>
      </c>
      <c r="G551" s="48">
        <f>IFERROR((D551-E551),"")</f>
        <v>0.7313766666666055</v>
      </c>
      <c r="H551" s="48">
        <f>ABS(G551)</f>
        <v>0.7313766666666055</v>
      </c>
      <c r="I551" s="49">
        <f>POWER(G551,2)</f>
        <v>0.53491182854435493</v>
      </c>
      <c r="J551" s="47">
        <f>IFERROR((1-(ABS(D551-E551)/D551)),"")</f>
        <v>0.9917420775310507</v>
      </c>
    </row>
    <row r="552" spans="2:10" x14ac:dyDescent="0.3">
      <c r="B552" s="35" t="s">
        <v>195</v>
      </c>
      <c r="C552" s="13" t="s">
        <v>11</v>
      </c>
      <c r="D552" s="48">
        <v>88.655172413793096</v>
      </c>
      <c r="E552" s="48">
        <v>94.792270000000002</v>
      </c>
      <c r="F552" s="48">
        <f>IFERROR(AVERAGE(D552,E552),"")</f>
        <v>91.723721206896556</v>
      </c>
      <c r="G552" s="48">
        <f>IFERROR((D552-E552),"")</f>
        <v>-6.1370975862069059</v>
      </c>
      <c r="H552" s="48">
        <f>ABS(G552)</f>
        <v>6.1370975862069059</v>
      </c>
      <c r="I552" s="49">
        <f>POWER(G552,2)</f>
        <v>37.66396678262663</v>
      </c>
      <c r="J552" s="47">
        <f>IFERROR((1-(ABS(D552-E552)/D552)),"")</f>
        <v>0.93077563982886025</v>
      </c>
    </row>
    <row r="553" spans="2:10" x14ac:dyDescent="0.3">
      <c r="B553" s="35" t="s">
        <v>195</v>
      </c>
      <c r="C553" s="13" t="s">
        <v>12</v>
      </c>
      <c r="D553" s="48">
        <v>89.161290322580598</v>
      </c>
      <c r="E553" s="48">
        <v>93.900679999999994</v>
      </c>
      <c r="F553" s="48">
        <f>IFERROR(AVERAGE(D553,E553),"")</f>
        <v>91.530985161290289</v>
      </c>
      <c r="G553" s="48">
        <f>IFERROR((D553-E553),"")</f>
        <v>-4.7393896774193962</v>
      </c>
      <c r="H553" s="48">
        <f>ABS(G553)</f>
        <v>4.7393896774193962</v>
      </c>
      <c r="I553" s="49">
        <f>POWER(G553,2)</f>
        <v>22.461814514429527</v>
      </c>
      <c r="J553" s="47">
        <f>IFERROR((1-(ABS(D553-E553)/D553)),"")</f>
        <v>0.94684476121562899</v>
      </c>
    </row>
    <row r="554" spans="2:10" x14ac:dyDescent="0.3">
      <c r="B554" s="35" t="s">
        <v>195</v>
      </c>
      <c r="C554" s="13" t="s">
        <v>13</v>
      </c>
      <c r="D554" s="48">
        <v>90.533333333333303</v>
      </c>
      <c r="E554" s="48">
        <v>96.572199999999995</v>
      </c>
      <c r="F554" s="48">
        <f>IFERROR(AVERAGE(D554,E554),"")</f>
        <v>93.552766666666656</v>
      </c>
      <c r="G554" s="48">
        <f>IFERROR((D554-E554),"")</f>
        <v>-6.0388666666666921</v>
      </c>
      <c r="H554" s="48">
        <f>ABS(G554)</f>
        <v>6.0388666666666921</v>
      </c>
      <c r="I554" s="49">
        <f>POWER(G554,2)</f>
        <v>36.467910617778088</v>
      </c>
      <c r="J554" s="47">
        <f>IFERROR((1-(ABS(D554-E554)/D554)),"")</f>
        <v>0.93329675994108952</v>
      </c>
    </row>
    <row r="555" spans="2:10" x14ac:dyDescent="0.3">
      <c r="B555" s="35" t="s">
        <v>195</v>
      </c>
      <c r="C555" s="13" t="s">
        <v>14</v>
      </c>
      <c r="D555" s="48">
        <v>93.5</v>
      </c>
      <c r="E555" s="48">
        <v>97.031390000000002</v>
      </c>
      <c r="F555" s="48">
        <f>IFERROR(AVERAGE(D555,E555),"")</f>
        <v>95.265694999999994</v>
      </c>
      <c r="G555" s="48">
        <f>IFERROR((D555-E555),"")</f>
        <v>-3.5313900000000018</v>
      </c>
      <c r="H555" s="48">
        <f>ABS(G555)</f>
        <v>3.5313900000000018</v>
      </c>
      <c r="I555" s="49">
        <f>POWER(G555,2)</f>
        <v>12.470715332100013</v>
      </c>
      <c r="J555" s="47">
        <f>IFERROR((1-(ABS(D555-E555)/D555)),"")</f>
        <v>0.96223112299465241</v>
      </c>
    </row>
    <row r="556" spans="2:10" x14ac:dyDescent="0.3">
      <c r="B556" s="35" t="s">
        <v>195</v>
      </c>
      <c r="C556" s="13" t="s">
        <v>15</v>
      </c>
      <c r="D556" s="48">
        <v>94.0322580645161</v>
      </c>
      <c r="E556" s="48">
        <v>90.095659999999995</v>
      </c>
      <c r="F556" s="48">
        <f>IFERROR(AVERAGE(D556,E556),"")</f>
        <v>92.063959032258055</v>
      </c>
      <c r="G556" s="48">
        <f>IFERROR((D556-E556),"")</f>
        <v>3.9365980645161045</v>
      </c>
      <c r="H556" s="48">
        <f>ABS(G556)</f>
        <v>3.9365980645161045</v>
      </c>
      <c r="I556" s="49">
        <f>POWER(G556,2)</f>
        <v>15.49680432155194</v>
      </c>
      <c r="J556" s="47">
        <f>IFERROR((1-(ABS(D556-E556)/D556)),"")</f>
        <v>0.9581356638078905</v>
      </c>
    </row>
    <row r="557" spans="2:10" x14ac:dyDescent="0.3">
      <c r="B557" s="35" t="s">
        <v>198</v>
      </c>
      <c r="C557" s="13" t="s">
        <v>141</v>
      </c>
      <c r="D557" s="48">
        <v>78.806451612903203</v>
      </c>
      <c r="E557" s="48">
        <v>81.913600000000002</v>
      </c>
      <c r="F557" s="48">
        <f>IFERROR(AVERAGE(D557,E557),"")</f>
        <v>80.360025806451603</v>
      </c>
      <c r="G557" s="48">
        <f>IFERROR((D557-E557),"")</f>
        <v>-3.1071483870967995</v>
      </c>
      <c r="H557" s="48">
        <f>ABS(G557)</f>
        <v>3.1071483870967995</v>
      </c>
      <c r="I557" s="49">
        <f>POWER(G557,2)</f>
        <v>9.6543710994382419</v>
      </c>
      <c r="J557" s="47">
        <f>IFERROR((1-(ABS(D557-E557)/D557)),"")</f>
        <v>0.96057241097011836</v>
      </c>
    </row>
    <row r="558" spans="2:10" x14ac:dyDescent="0.3">
      <c r="B558" s="35" t="s">
        <v>198</v>
      </c>
      <c r="C558" s="13" t="s">
        <v>142</v>
      </c>
      <c r="D558" s="48">
        <v>79.066666666666606</v>
      </c>
      <c r="E558" s="48">
        <v>80.0261</v>
      </c>
      <c r="F558" s="48">
        <f>IFERROR(AVERAGE(D558,E558),"")</f>
        <v>79.546383333333296</v>
      </c>
      <c r="G558" s="48">
        <f>IFERROR((D558-E558),"")</f>
        <v>-0.95943333333339353</v>
      </c>
      <c r="H558" s="48">
        <f>ABS(G558)</f>
        <v>0.95943333333339353</v>
      </c>
      <c r="I558" s="49">
        <f>POWER(G558,2)</f>
        <v>0.92051232111122661</v>
      </c>
      <c r="J558" s="47">
        <f>IFERROR((1-(ABS(D558-E558)/D558)),"")</f>
        <v>0.98786551433389469</v>
      </c>
    </row>
    <row r="559" spans="2:10" x14ac:dyDescent="0.3">
      <c r="B559" s="35" t="s">
        <v>197</v>
      </c>
      <c r="C559" s="13" t="s">
        <v>143</v>
      </c>
      <c r="D559" s="48">
        <v>83.793103448275801</v>
      </c>
      <c r="E559" s="48">
        <v>84.932329999999993</v>
      </c>
      <c r="F559" s="48">
        <f>IFERROR(AVERAGE(D559,E559),"")</f>
        <v>84.362716724137897</v>
      </c>
      <c r="G559" s="48">
        <f>IFERROR((D559-E559),"")</f>
        <v>-1.1392265517241924</v>
      </c>
      <c r="H559" s="48">
        <f>ABS(G559)</f>
        <v>1.1392265517241924</v>
      </c>
      <c r="I559" s="49">
        <f>POWER(G559,2)</f>
        <v>1.297837136153394</v>
      </c>
      <c r="J559" s="47">
        <f>IFERROR((1-(ABS(D559-E559)/D559)),"")</f>
        <v>0.98640429218106929</v>
      </c>
    </row>
    <row r="560" spans="2:10" x14ac:dyDescent="0.3">
      <c r="B560" s="35" t="s">
        <v>197</v>
      </c>
      <c r="C560" s="13" t="s">
        <v>144</v>
      </c>
      <c r="D560" s="48">
        <v>85.6666666666666</v>
      </c>
      <c r="E560" s="48">
        <v>85.749430000000004</v>
      </c>
      <c r="F560" s="48">
        <f>IFERROR(AVERAGE(D560,E560),"")</f>
        <v>85.708048333333295</v>
      </c>
      <c r="G560" s="48">
        <f>IFERROR((D560-E560),"")</f>
        <v>-8.2763333333403466E-2</v>
      </c>
      <c r="H560" s="48">
        <f>ABS(G560)</f>
        <v>8.2763333333403466E-2</v>
      </c>
      <c r="I560" s="49">
        <f>POWER(G560,2)</f>
        <v>6.8497693444560534E-3</v>
      </c>
      <c r="J560" s="47">
        <f>IFERROR((1-(ABS(D560-E560)/D560)),"")</f>
        <v>0.99903389105058282</v>
      </c>
    </row>
    <row r="561" spans="2:10" x14ac:dyDescent="0.3">
      <c r="B561" s="35" t="s">
        <v>197</v>
      </c>
      <c r="C561" s="13" t="s">
        <v>145</v>
      </c>
      <c r="D561" s="48">
        <v>86.266666666666595</v>
      </c>
      <c r="E561" s="48">
        <v>82.633064000000005</v>
      </c>
      <c r="F561" s="48">
        <f>IFERROR(AVERAGE(D561,E561),"")</f>
        <v>84.449865333333292</v>
      </c>
      <c r="G561" s="48">
        <f>IFERROR((D561-E561),"")</f>
        <v>3.6336026666665902</v>
      </c>
      <c r="H561" s="48">
        <f>ABS(G561)</f>
        <v>3.6336026666665902</v>
      </c>
      <c r="I561" s="49">
        <f>POWER(G561,2)</f>
        <v>13.203068339206554</v>
      </c>
      <c r="J561" s="47">
        <f>IFERROR((1-(ABS(D561-E561)/D561)),"")</f>
        <v>0.95787941267388033</v>
      </c>
    </row>
    <row r="562" spans="2:10" x14ac:dyDescent="0.3">
      <c r="B562" s="35" t="s">
        <v>197</v>
      </c>
      <c r="C562" s="13" t="s">
        <v>146</v>
      </c>
      <c r="D562" s="48">
        <v>86.3333333333333</v>
      </c>
      <c r="E562" s="48">
        <v>86.681915000000004</v>
      </c>
      <c r="F562" s="48">
        <f>IFERROR(AVERAGE(D562,E562),"")</f>
        <v>86.507624166666659</v>
      </c>
      <c r="G562" s="48">
        <f>IFERROR((D562-E562),"")</f>
        <v>-0.34858166666670343</v>
      </c>
      <c r="H562" s="48">
        <f>ABS(G562)</f>
        <v>0.34858166666670343</v>
      </c>
      <c r="I562" s="49">
        <f>POWER(G562,2)</f>
        <v>0.12150917833613674</v>
      </c>
      <c r="J562" s="47">
        <f>IFERROR((1-(ABS(D562-E562)/D562)),"")</f>
        <v>0.99596237451737413</v>
      </c>
    </row>
    <row r="563" spans="2:10" x14ac:dyDescent="0.3">
      <c r="B563" s="35" t="s">
        <v>197</v>
      </c>
      <c r="C563" s="13" t="s">
        <v>147</v>
      </c>
      <c r="D563" s="48">
        <v>86.7</v>
      </c>
      <c r="E563" s="48">
        <v>84.314030000000002</v>
      </c>
      <c r="F563" s="48">
        <f>IFERROR(AVERAGE(D563,E563),"")</f>
        <v>85.507014999999996</v>
      </c>
      <c r="G563" s="48">
        <f>IFERROR((D563-E563),"")</f>
        <v>2.3859700000000004</v>
      </c>
      <c r="H563" s="48">
        <f>ABS(G563)</f>
        <v>2.3859700000000004</v>
      </c>
      <c r="I563" s="49">
        <f>POWER(G563,2)</f>
        <v>5.6928528409000014</v>
      </c>
      <c r="J563" s="47">
        <f>IFERROR((1-(ABS(D563-E563)/D563)),"")</f>
        <v>0.9724801614763553</v>
      </c>
    </row>
    <row r="564" spans="2:10" x14ac:dyDescent="0.3">
      <c r="B564" s="35" t="s">
        <v>197</v>
      </c>
      <c r="C564" s="13" t="s">
        <v>148</v>
      </c>
      <c r="D564" s="48">
        <v>87.6666666666666</v>
      </c>
      <c r="E564" s="48">
        <v>87.423850000000002</v>
      </c>
      <c r="F564" s="48">
        <f>IFERROR(AVERAGE(D564,E564),"")</f>
        <v>87.545258333333294</v>
      </c>
      <c r="G564" s="48">
        <f>IFERROR((D564-E564),"")</f>
        <v>0.24281666666659873</v>
      </c>
      <c r="H564" s="48">
        <f>ABS(G564)</f>
        <v>0.24281666666659873</v>
      </c>
      <c r="I564" s="49">
        <f>POWER(G564,2)</f>
        <v>5.8959933611078125E-2</v>
      </c>
      <c r="J564" s="47">
        <f>IFERROR((1-(ABS(D564-E564)/D564)),"")</f>
        <v>0.99723022813688289</v>
      </c>
    </row>
    <row r="565" spans="2:10" x14ac:dyDescent="0.3">
      <c r="B565" s="35" t="s">
        <v>197</v>
      </c>
      <c r="C565" s="13" t="s">
        <v>149</v>
      </c>
      <c r="D565" s="48">
        <v>87.9</v>
      </c>
      <c r="E565" s="48">
        <v>86.168139999999994</v>
      </c>
      <c r="F565" s="48">
        <f>IFERROR(AVERAGE(D565,E565),"")</f>
        <v>87.03407</v>
      </c>
      <c r="G565" s="48">
        <f>IFERROR((D565-E565),"")</f>
        <v>1.7318600000000117</v>
      </c>
      <c r="H565" s="48">
        <f>ABS(G565)</f>
        <v>1.7318600000000117</v>
      </c>
      <c r="I565" s="49">
        <f>POWER(G565,2)</f>
        <v>2.9993390596000404</v>
      </c>
      <c r="J565" s="47">
        <f>IFERROR((1-(ABS(D565-E565)/D565)),"")</f>
        <v>0.98029738339021599</v>
      </c>
    </row>
    <row r="566" spans="2:10" x14ac:dyDescent="0.3">
      <c r="B566" s="35" t="s">
        <v>197</v>
      </c>
      <c r="C566" s="13" t="s">
        <v>9</v>
      </c>
      <c r="D566" s="48">
        <v>88.413793103448199</v>
      </c>
      <c r="E566" s="48">
        <v>85.065600000000003</v>
      </c>
      <c r="F566" s="48">
        <f>IFERROR(AVERAGE(D566,E566),"")</f>
        <v>86.739696551724109</v>
      </c>
      <c r="G566" s="48">
        <f>IFERROR((D566-E566),"")</f>
        <v>3.348193103448196</v>
      </c>
      <c r="H566" s="48">
        <f>ABS(G566)</f>
        <v>3.348193103448196</v>
      </c>
      <c r="I566" s="49">
        <f>POWER(G566,2)</f>
        <v>11.210397057978062</v>
      </c>
      <c r="J566" s="47">
        <f>IFERROR((1-(ABS(D566-E566)/D566)),"")</f>
        <v>0.96213042121684955</v>
      </c>
    </row>
    <row r="567" spans="2:10" x14ac:dyDescent="0.3">
      <c r="B567" s="35" t="s">
        <v>197</v>
      </c>
      <c r="C567" s="13" t="s">
        <v>10</v>
      </c>
      <c r="D567" s="48">
        <v>88.466666666666598</v>
      </c>
      <c r="E567" s="48">
        <v>85.27534</v>
      </c>
      <c r="F567" s="48">
        <f>IFERROR(AVERAGE(D567,E567),"")</f>
        <v>86.871003333333306</v>
      </c>
      <c r="G567" s="48">
        <f>IFERROR((D567-E567),"")</f>
        <v>3.1913266666665976</v>
      </c>
      <c r="H567" s="48">
        <f>ABS(G567)</f>
        <v>3.1913266666665976</v>
      </c>
      <c r="I567" s="49">
        <f>POWER(G567,2)</f>
        <v>10.184565893377338</v>
      </c>
      <c r="J567" s="47">
        <f>IFERROR((1-(ABS(D567-E567)/D567)),"")</f>
        <v>0.96392622456669252</v>
      </c>
    </row>
    <row r="568" spans="2:10" x14ac:dyDescent="0.3">
      <c r="B568" s="35" t="s">
        <v>197</v>
      </c>
      <c r="C568" s="13" t="s">
        <v>11</v>
      </c>
      <c r="D568" s="48">
        <v>88.466666666666598</v>
      </c>
      <c r="E568" s="48">
        <v>86.136634999999998</v>
      </c>
      <c r="F568" s="48">
        <f>IFERROR(AVERAGE(D568,E568),"")</f>
        <v>87.301650833333298</v>
      </c>
      <c r="G568" s="48">
        <f>IFERROR((D568-E568),"")</f>
        <v>2.3300316666665992</v>
      </c>
      <c r="H568" s="48">
        <f>ABS(G568)</f>
        <v>2.3300316666665992</v>
      </c>
      <c r="I568" s="49">
        <f>POWER(G568,2)</f>
        <v>5.4290475676691301</v>
      </c>
      <c r="J568" s="47">
        <f>IFERROR((1-(ABS(D568-E568)/D568)),"")</f>
        <v>0.97366203843255539</v>
      </c>
    </row>
    <row r="569" spans="2:10" x14ac:dyDescent="0.3">
      <c r="B569" s="35" t="s">
        <v>197</v>
      </c>
      <c r="C569" s="13" t="s">
        <v>12</v>
      </c>
      <c r="D569" s="48">
        <v>88.483870967741893</v>
      </c>
      <c r="E569" s="48">
        <v>80.95796</v>
      </c>
      <c r="F569" s="48">
        <f>IFERROR(AVERAGE(D569,E569),"")</f>
        <v>84.720915483870954</v>
      </c>
      <c r="G569" s="48">
        <f>IFERROR((D569-E569),"")</f>
        <v>7.5259109677418934</v>
      </c>
      <c r="H569" s="48">
        <f>ABS(G569)</f>
        <v>7.5259109677418934</v>
      </c>
      <c r="I569" s="49">
        <f>POWER(G569,2)</f>
        <v>56.639335894377723</v>
      </c>
      <c r="J569" s="47">
        <f>IFERROR((1-(ABS(D569-E569)/D569)),"")</f>
        <v>0.91494595698140768</v>
      </c>
    </row>
    <row r="570" spans="2:10" x14ac:dyDescent="0.3">
      <c r="B570" s="35" t="s">
        <v>197</v>
      </c>
      <c r="C570" s="13" t="s">
        <v>13</v>
      </c>
      <c r="D570" s="48">
        <v>93.1</v>
      </c>
      <c r="E570" s="48">
        <v>92.097710000000006</v>
      </c>
      <c r="F570" s="48">
        <f>IFERROR(AVERAGE(D570,E570),"")</f>
        <v>92.598855</v>
      </c>
      <c r="G570" s="48">
        <f>IFERROR((D570-E570),"")</f>
        <v>1.0022899999999879</v>
      </c>
      <c r="H570" s="48">
        <f>ABS(G570)</f>
        <v>1.0022899999999879</v>
      </c>
      <c r="I570" s="49">
        <f>POWER(G570,2)</f>
        <v>1.0045852440999758</v>
      </c>
      <c r="J570" s="47">
        <f>IFERROR((1-(ABS(D570-E570)/D570)),"")</f>
        <v>0.98923426423200878</v>
      </c>
    </row>
    <row r="571" spans="2:10" x14ac:dyDescent="0.3">
      <c r="B571" s="35" t="s">
        <v>197</v>
      </c>
      <c r="C571" s="13" t="s">
        <v>14</v>
      </c>
      <c r="D571" s="48">
        <v>93.935483870967701</v>
      </c>
      <c r="E571" s="48">
        <v>94.030460000000005</v>
      </c>
      <c r="F571" s="48">
        <f>IFERROR(AVERAGE(D571,E571),"")</f>
        <v>93.982971935483846</v>
      </c>
      <c r="G571" s="48">
        <f>IFERROR((D571-E571),"")</f>
        <v>-9.4976129032303902E-2</v>
      </c>
      <c r="H571" s="48">
        <f>ABS(G571)</f>
        <v>9.4976129032303902E-2</v>
      </c>
      <c r="I571" s="49">
        <f>POWER(G571,2)</f>
        <v>9.020465085960841E-3</v>
      </c>
      <c r="J571" s="47">
        <f>IFERROR((1-(ABS(D571-E571)/D571)),"")</f>
        <v>0.99898892170329623</v>
      </c>
    </row>
    <row r="572" spans="2:10" x14ac:dyDescent="0.3">
      <c r="B572" s="35" t="s">
        <v>197</v>
      </c>
      <c r="C572" s="13" t="s">
        <v>15</v>
      </c>
      <c r="D572" s="48">
        <v>95.6</v>
      </c>
      <c r="E572" s="48">
        <v>99.490880000000004</v>
      </c>
      <c r="F572" s="48">
        <f>IFERROR(AVERAGE(D572,E572),"")</f>
        <v>97.545439999999999</v>
      </c>
      <c r="G572" s="48">
        <f>IFERROR((D572-E572),"")</f>
        <v>-3.8908800000000099</v>
      </c>
      <c r="H572" s="48">
        <f>ABS(G572)</f>
        <v>3.8908800000000099</v>
      </c>
      <c r="I572" s="49">
        <f>POWER(G572,2)</f>
        <v>15.138947174400077</v>
      </c>
      <c r="J572" s="47">
        <f>IFERROR((1-(ABS(D572-E572)/D572)),"")</f>
        <v>0.95930041841004177</v>
      </c>
    </row>
    <row r="573" spans="2:10" x14ac:dyDescent="0.3">
      <c r="B573" s="35" t="s">
        <v>200</v>
      </c>
      <c r="C573" s="13" t="s">
        <v>141</v>
      </c>
      <c r="D573" s="48">
        <v>83.1</v>
      </c>
      <c r="E573" s="48">
        <v>87.473889999999997</v>
      </c>
      <c r="F573" s="48">
        <f>IFERROR(AVERAGE(D573,E573),"")</f>
        <v>85.286945000000003</v>
      </c>
      <c r="G573" s="48">
        <f>IFERROR((D573-E573),"")</f>
        <v>-4.3738900000000029</v>
      </c>
      <c r="H573" s="48">
        <f>ABS(G573)</f>
        <v>4.3738900000000029</v>
      </c>
      <c r="I573" s="49">
        <f>POWER(G573,2)</f>
        <v>19.130913732100026</v>
      </c>
      <c r="J573" s="47">
        <f>IFERROR((1-(ABS(D573-E573)/D573)),"")</f>
        <v>0.94736594464500601</v>
      </c>
    </row>
    <row r="574" spans="2:10" x14ac:dyDescent="0.3">
      <c r="B574" s="35" t="s">
        <v>200</v>
      </c>
      <c r="C574" s="13" t="s">
        <v>142</v>
      </c>
      <c r="D574" s="48">
        <v>83.566666666666606</v>
      </c>
      <c r="E574" s="48">
        <v>85.041150000000002</v>
      </c>
      <c r="F574" s="48">
        <f>IFERROR(AVERAGE(D574,E574),"")</f>
        <v>84.303908333333311</v>
      </c>
      <c r="G574" s="48">
        <f>IFERROR((D574-E574),"")</f>
        <v>-1.4744833333333958</v>
      </c>
      <c r="H574" s="48">
        <f>ABS(G574)</f>
        <v>1.4744833333333958</v>
      </c>
      <c r="I574" s="49">
        <f>POWER(G574,2)</f>
        <v>2.1741011002779618</v>
      </c>
      <c r="J574" s="47">
        <f>IFERROR((1-(ABS(D574-E574)/D574)),"")</f>
        <v>0.982355604307937</v>
      </c>
    </row>
    <row r="575" spans="2:10" x14ac:dyDescent="0.3">
      <c r="B575" s="35" t="s">
        <v>199</v>
      </c>
      <c r="C575" s="13" t="s">
        <v>143</v>
      </c>
      <c r="D575" s="48">
        <v>84.133333333333297</v>
      </c>
      <c r="E575" s="48">
        <v>90.452250000000006</v>
      </c>
      <c r="F575" s="48">
        <f>IFERROR(AVERAGE(D575,E575),"")</f>
        <v>87.292791666666659</v>
      </c>
      <c r="G575" s="48">
        <f>IFERROR((D575-E575),"")</f>
        <v>-6.3189166666667091</v>
      </c>
      <c r="H575" s="48">
        <f>ABS(G575)</f>
        <v>6.3189166666667091</v>
      </c>
      <c r="I575" s="49">
        <f>POWER(G575,2)</f>
        <v>39.928707840278314</v>
      </c>
      <c r="J575" s="47">
        <f>IFERROR((1-(ABS(D575-E575)/D575)),"")</f>
        <v>0.9248940174326461</v>
      </c>
    </row>
    <row r="576" spans="2:10" x14ac:dyDescent="0.3">
      <c r="B576" s="35" t="s">
        <v>199</v>
      </c>
      <c r="C576" s="13" t="s">
        <v>144</v>
      </c>
      <c r="D576" s="48">
        <v>85.1</v>
      </c>
      <c r="E576" s="48">
        <v>87.886009999999999</v>
      </c>
      <c r="F576" s="48">
        <f>IFERROR(AVERAGE(D576,E576),"")</f>
        <v>86.493004999999997</v>
      </c>
      <c r="G576" s="48">
        <f>IFERROR((D576-E576),"")</f>
        <v>-2.7860100000000045</v>
      </c>
      <c r="H576" s="48">
        <f>ABS(G576)</f>
        <v>2.7860100000000045</v>
      </c>
      <c r="I576" s="49">
        <f>POWER(G576,2)</f>
        <v>7.761851720100025</v>
      </c>
      <c r="J576" s="47">
        <f>IFERROR((1-(ABS(D576-E576)/D576)),"")</f>
        <v>0.96726192714453574</v>
      </c>
    </row>
    <row r="577" spans="2:10" x14ac:dyDescent="0.3">
      <c r="B577" s="35" t="s">
        <v>199</v>
      </c>
      <c r="C577" s="13" t="s">
        <v>145</v>
      </c>
      <c r="D577" s="48">
        <v>85.733333333333306</v>
      </c>
      <c r="E577" s="48">
        <v>88.774315000000001</v>
      </c>
      <c r="F577" s="48">
        <f>IFERROR(AVERAGE(D577,E577),"")</f>
        <v>87.253824166666647</v>
      </c>
      <c r="G577" s="48">
        <f>IFERROR((D577-E577),"")</f>
        <v>-3.0409816666666956</v>
      </c>
      <c r="H577" s="48">
        <f>ABS(G577)</f>
        <v>3.0409816666666956</v>
      </c>
      <c r="I577" s="49">
        <f>POWER(G577,2)</f>
        <v>9.2475694970029529</v>
      </c>
      <c r="J577" s="47">
        <f>IFERROR((1-(ABS(D577-E577)/D577)),"")</f>
        <v>0.96452976283048175</v>
      </c>
    </row>
    <row r="578" spans="2:10" x14ac:dyDescent="0.3">
      <c r="B578" s="35" t="s">
        <v>199</v>
      </c>
      <c r="C578" s="13" t="s">
        <v>146</v>
      </c>
      <c r="D578" s="48">
        <v>85.966666666666598</v>
      </c>
      <c r="E578" s="48">
        <v>85.875649999999993</v>
      </c>
      <c r="F578" s="48">
        <f>IFERROR(AVERAGE(D578,E578),"")</f>
        <v>85.921158333333295</v>
      </c>
      <c r="G578" s="48">
        <f>IFERROR((D578-E578),"")</f>
        <v>9.1016666666604351E-2</v>
      </c>
      <c r="H578" s="48">
        <f>ABS(G578)</f>
        <v>9.1016666666604351E-2</v>
      </c>
      <c r="I578" s="49">
        <f>POWER(G578,2)</f>
        <v>8.2840336110997677E-3</v>
      </c>
      <c r="J578" s="47">
        <f>IFERROR((1-(ABS(D578-E578)/D578)),"")</f>
        <v>0.99894125630089259</v>
      </c>
    </row>
    <row r="579" spans="2:10" x14ac:dyDescent="0.3">
      <c r="B579" s="35" t="s">
        <v>199</v>
      </c>
      <c r="C579" s="13" t="s">
        <v>147</v>
      </c>
      <c r="D579" s="48">
        <v>87.066666666666606</v>
      </c>
      <c r="E579" s="48">
        <v>89.346069999999997</v>
      </c>
      <c r="F579" s="48">
        <f>IFERROR(AVERAGE(D579,E579),"")</f>
        <v>88.206368333333302</v>
      </c>
      <c r="G579" s="48">
        <f>IFERROR((D579-E579),"")</f>
        <v>-2.2794033333333914</v>
      </c>
      <c r="H579" s="48">
        <f>ABS(G579)</f>
        <v>2.2794033333333914</v>
      </c>
      <c r="I579" s="49">
        <f>POWER(G579,2)</f>
        <v>5.1956795560113758</v>
      </c>
      <c r="J579" s="47">
        <f>IFERROR((1-(ABS(D579-E579)/D579)),"")</f>
        <v>0.97382002297090287</v>
      </c>
    </row>
    <row r="580" spans="2:10" x14ac:dyDescent="0.3">
      <c r="B580" s="35" t="s">
        <v>199</v>
      </c>
      <c r="C580" s="13" t="s">
        <v>148</v>
      </c>
      <c r="D580" s="48">
        <v>87.766666666666595</v>
      </c>
      <c r="E580" s="48">
        <v>85.927719999999994</v>
      </c>
      <c r="F580" s="48">
        <f>IFERROR(AVERAGE(D580,E580),"")</f>
        <v>86.847193333333294</v>
      </c>
      <c r="G580" s="48">
        <f>IFERROR((D580-E580),"")</f>
        <v>1.838946666666601</v>
      </c>
      <c r="H580" s="48">
        <f>ABS(G580)</f>
        <v>1.838946666666601</v>
      </c>
      <c r="I580" s="49">
        <f>POWER(G580,2)</f>
        <v>3.381724842844203</v>
      </c>
      <c r="J580" s="47">
        <f>IFERROR((1-(ABS(D580-E580)/D580)),"")</f>
        <v>0.97904732244588</v>
      </c>
    </row>
    <row r="581" spans="2:10" x14ac:dyDescent="0.3">
      <c r="B581" s="35" t="s">
        <v>199</v>
      </c>
      <c r="C581" s="13" t="s">
        <v>149</v>
      </c>
      <c r="D581" s="48">
        <v>87.866666666666603</v>
      </c>
      <c r="E581" s="48">
        <v>87.082390000000004</v>
      </c>
      <c r="F581" s="48">
        <f>IFERROR(AVERAGE(D581,E581),"")</f>
        <v>87.474528333333296</v>
      </c>
      <c r="G581" s="48">
        <f>IFERROR((D581-E581),"")</f>
        <v>0.78427666666659945</v>
      </c>
      <c r="H581" s="48">
        <f>ABS(G581)</f>
        <v>0.78427666666659945</v>
      </c>
      <c r="I581" s="49">
        <f>POWER(G581,2)</f>
        <v>0.61508988987767232</v>
      </c>
      <c r="J581" s="47">
        <f>IFERROR((1-(ABS(D581-E581)/D581)),"")</f>
        <v>0.99107424127465937</v>
      </c>
    </row>
    <row r="582" spans="2:10" x14ac:dyDescent="0.3">
      <c r="B582" s="35" t="s">
        <v>199</v>
      </c>
      <c r="C582" s="13" t="s">
        <v>9</v>
      </c>
      <c r="D582" s="48">
        <v>87.903225806451601</v>
      </c>
      <c r="E582" s="48">
        <v>84.821265999999994</v>
      </c>
      <c r="F582" s="48">
        <f>IFERROR(AVERAGE(D582,E582),"")</f>
        <v>86.362245903225798</v>
      </c>
      <c r="G582" s="48">
        <f>IFERROR((D582-E582),"")</f>
        <v>3.0819598064516072</v>
      </c>
      <c r="H582" s="48">
        <f>ABS(G582)</f>
        <v>3.0819598064516072</v>
      </c>
      <c r="I582" s="49">
        <f>POWER(G582,2)</f>
        <v>9.498476248583227</v>
      </c>
      <c r="J582" s="47">
        <f>IFERROR((1-(ABS(D582-E582)/D582)),"")</f>
        <v>0.96493917284403674</v>
      </c>
    </row>
    <row r="583" spans="2:10" x14ac:dyDescent="0.3">
      <c r="B583" s="35" t="s">
        <v>199</v>
      </c>
      <c r="C583" s="13" t="s">
        <v>10</v>
      </c>
      <c r="D583" s="48">
        <v>88</v>
      </c>
      <c r="E583" s="48">
        <v>79.914696000000006</v>
      </c>
      <c r="F583" s="48">
        <f>IFERROR(AVERAGE(D583,E583),"")</f>
        <v>83.957347999999996</v>
      </c>
      <c r="G583" s="48">
        <f>IFERROR((D583-E583),"")</f>
        <v>8.0853039999999936</v>
      </c>
      <c r="H583" s="48">
        <f>ABS(G583)</f>
        <v>8.0853039999999936</v>
      </c>
      <c r="I583" s="49">
        <f>POWER(G583,2)</f>
        <v>65.372140772415904</v>
      </c>
      <c r="J583" s="47">
        <f>IFERROR((1-(ABS(D583-E583)/D583)),"")</f>
        <v>0.90812154545454549</v>
      </c>
    </row>
    <row r="584" spans="2:10" x14ac:dyDescent="0.3">
      <c r="B584" s="35" t="s">
        <v>199</v>
      </c>
      <c r="C584" s="13" t="s">
        <v>11</v>
      </c>
      <c r="D584" s="48">
        <v>94.233333333333306</v>
      </c>
      <c r="E584" s="48">
        <v>90.231790000000004</v>
      </c>
      <c r="F584" s="48">
        <f>IFERROR(AVERAGE(D584,E584),"")</f>
        <v>92.232561666666655</v>
      </c>
      <c r="G584" s="48">
        <f>IFERROR((D584-E584),"")</f>
        <v>4.0015433333333021</v>
      </c>
      <c r="H584" s="48">
        <f>ABS(G584)</f>
        <v>4.0015433333333021</v>
      </c>
      <c r="I584" s="49">
        <f>POWER(G584,2)</f>
        <v>16.012349048544195</v>
      </c>
      <c r="J584" s="47">
        <f>IFERROR((1-(ABS(D584-E584)/D584)),"")</f>
        <v>0.95753579766537</v>
      </c>
    </row>
    <row r="585" spans="2:10" x14ac:dyDescent="0.3">
      <c r="B585" s="35" t="s">
        <v>199</v>
      </c>
      <c r="C585" s="13" t="s">
        <v>12</v>
      </c>
      <c r="D585" s="48">
        <v>94.433333333333294</v>
      </c>
      <c r="E585" s="48">
        <v>93.419655000000006</v>
      </c>
      <c r="F585" s="48">
        <f>IFERROR(AVERAGE(D585,E585),"")</f>
        <v>93.926494166666657</v>
      </c>
      <c r="G585" s="48">
        <f>IFERROR((D585-E585),"")</f>
        <v>1.0136783333332886</v>
      </c>
      <c r="H585" s="48">
        <f>ABS(G585)</f>
        <v>1.0136783333332886</v>
      </c>
      <c r="I585" s="49">
        <f>POWER(G585,2)</f>
        <v>1.0275437634693538</v>
      </c>
      <c r="J585" s="47">
        <f>IFERROR((1-(ABS(D585-E585)/D585)),"")</f>
        <v>0.98926567243205132</v>
      </c>
    </row>
    <row r="586" spans="2:10" x14ac:dyDescent="0.3">
      <c r="B586" s="35" t="s">
        <v>199</v>
      </c>
      <c r="C586" s="13" t="s">
        <v>13</v>
      </c>
      <c r="D586" s="48">
        <v>94.466666666666598</v>
      </c>
      <c r="E586" s="48">
        <v>93.447360000000003</v>
      </c>
      <c r="F586" s="48">
        <f>IFERROR(AVERAGE(D586,E586),"")</f>
        <v>93.957013333333293</v>
      </c>
      <c r="G586" s="48">
        <f>IFERROR((D586-E586),"")</f>
        <v>1.0193066666665942</v>
      </c>
      <c r="H586" s="48">
        <f>ABS(G586)</f>
        <v>1.0193066666665942</v>
      </c>
      <c r="I586" s="49">
        <f>POWER(G586,2)</f>
        <v>1.0389860807109634</v>
      </c>
      <c r="J586" s="47">
        <f>IFERROR((1-(ABS(D586-E586)/D586)),"")</f>
        <v>0.9892098800282294</v>
      </c>
    </row>
    <row r="587" spans="2:10" x14ac:dyDescent="0.3">
      <c r="B587" s="35" t="s">
        <v>199</v>
      </c>
      <c r="C587" s="13" t="s">
        <v>14</v>
      </c>
      <c r="D587" s="48">
        <v>94.806451612903203</v>
      </c>
      <c r="E587" s="48">
        <v>94.809389999999993</v>
      </c>
      <c r="F587" s="48">
        <f>IFERROR(AVERAGE(D587,E587),"")</f>
        <v>94.807920806451591</v>
      </c>
      <c r="G587" s="48">
        <f>IFERROR((D587-E587),"")</f>
        <v>-2.9383870967905068E-3</v>
      </c>
      <c r="H587" s="48">
        <f>ABS(G587)</f>
        <v>2.9383870967905068E-3</v>
      </c>
      <c r="I587" s="49">
        <f>POWER(G587,2)</f>
        <v>8.6341187305849432E-6</v>
      </c>
      <c r="J587" s="47">
        <f>IFERROR((1-(ABS(D587-E587)/D587)),"")</f>
        <v>0.99996900646478382</v>
      </c>
    </row>
    <row r="588" spans="2:10" x14ac:dyDescent="0.3">
      <c r="B588" s="35" t="s">
        <v>199</v>
      </c>
      <c r="C588" s="13" t="s">
        <v>15</v>
      </c>
      <c r="D588" s="48">
        <v>94.838709677419303</v>
      </c>
      <c r="E588" s="48">
        <v>93.868650000000002</v>
      </c>
      <c r="F588" s="48">
        <f>IFERROR(AVERAGE(D588,E588),"")</f>
        <v>94.353679838709652</v>
      </c>
      <c r="G588" s="48">
        <f>IFERROR((D588-E588),"")</f>
        <v>0.97005967741930021</v>
      </c>
      <c r="H588" s="48">
        <f>ABS(G588)</f>
        <v>0.97005967741930021</v>
      </c>
      <c r="I588" s="49">
        <f>POWER(G588,2)</f>
        <v>0.9410157777548368</v>
      </c>
      <c r="J588" s="47">
        <f>IFERROR((1-(ABS(D588-E588)/D588)),"")</f>
        <v>0.98977147959183731</v>
      </c>
    </row>
    <row r="589" spans="2:10" x14ac:dyDescent="0.3">
      <c r="B589" s="35" t="s">
        <v>202</v>
      </c>
      <c r="C589" s="13" t="s">
        <v>141</v>
      </c>
      <c r="D589" s="48">
        <v>88.516129032257993</v>
      </c>
      <c r="E589" s="48">
        <v>95.348879999999994</v>
      </c>
      <c r="F589" s="48">
        <f>IFERROR(AVERAGE(D589,E589),"")</f>
        <v>91.932504516129001</v>
      </c>
      <c r="G589" s="48">
        <f>IFERROR((D589-E589),"")</f>
        <v>-6.8327509677420011</v>
      </c>
      <c r="H589" s="48">
        <f>ABS(G589)</f>
        <v>6.8327509677420011</v>
      </c>
      <c r="I589" s="49">
        <f>POWER(G589,2)</f>
        <v>46.686485787179251</v>
      </c>
      <c r="J589" s="47">
        <f>IFERROR((1-(ABS(D589-E589)/D589)),"")</f>
        <v>0.92280784256559689</v>
      </c>
    </row>
    <row r="590" spans="2:10" x14ac:dyDescent="0.3">
      <c r="B590" s="35" t="s">
        <v>202</v>
      </c>
      <c r="C590" s="13" t="s">
        <v>142</v>
      </c>
      <c r="D590" s="48">
        <v>88.8</v>
      </c>
      <c r="E590" s="48">
        <v>87.811080000000004</v>
      </c>
      <c r="F590" s="48">
        <f>IFERROR(AVERAGE(D590,E590),"")</f>
        <v>88.305540000000008</v>
      </c>
      <c r="G590" s="48">
        <f>IFERROR((D590-E590),"")</f>
        <v>0.98891999999999314</v>
      </c>
      <c r="H590" s="48">
        <f>ABS(G590)</f>
        <v>0.98891999999999314</v>
      </c>
      <c r="I590" s="49">
        <f>POWER(G590,2)</f>
        <v>0.97796276639998647</v>
      </c>
      <c r="J590" s="47">
        <f>IFERROR((1-(ABS(D590-E590)/D590)),"")</f>
        <v>0.98886351351351354</v>
      </c>
    </row>
    <row r="591" spans="2:10" x14ac:dyDescent="0.3">
      <c r="B591" s="35" t="s">
        <v>201</v>
      </c>
      <c r="C591" s="13" t="s">
        <v>143</v>
      </c>
      <c r="D591" s="48">
        <v>88.966666666666598</v>
      </c>
      <c r="E591" s="48">
        <v>88.185326000000003</v>
      </c>
      <c r="F591" s="48">
        <f>IFERROR(AVERAGE(D591,E591),"")</f>
        <v>88.575996333333308</v>
      </c>
      <c r="G591" s="48">
        <f>IFERROR((D591-E591),"")</f>
        <v>0.78134066666659407</v>
      </c>
      <c r="H591" s="48">
        <f>ABS(G591)</f>
        <v>0.78134066666659407</v>
      </c>
      <c r="I591" s="49">
        <f>POWER(G591,2)</f>
        <v>0.61049323738699768</v>
      </c>
      <c r="J591" s="47">
        <f>IFERROR((1-(ABS(D591-E591)/D591)),"")</f>
        <v>0.9912176020981649</v>
      </c>
    </row>
    <row r="592" spans="2:10" x14ac:dyDescent="0.3">
      <c r="B592" s="35" t="s">
        <v>201</v>
      </c>
      <c r="C592" s="13" t="s">
        <v>144</v>
      </c>
      <c r="D592" s="48">
        <v>89.533333333333303</v>
      </c>
      <c r="E592" s="48">
        <v>90.64864</v>
      </c>
      <c r="F592" s="48">
        <f>IFERROR(AVERAGE(D592,E592),"")</f>
        <v>90.090986666666652</v>
      </c>
      <c r="G592" s="48">
        <f>IFERROR((D592-E592),"")</f>
        <v>-1.1153066666666973</v>
      </c>
      <c r="H592" s="48">
        <f>ABS(G592)</f>
        <v>1.1153066666666973</v>
      </c>
      <c r="I592" s="49">
        <f>POWER(G592,2)</f>
        <v>1.2439089607111795</v>
      </c>
      <c r="J592" s="47">
        <f>IFERROR((1-(ABS(D592-E592)/D592)),"")</f>
        <v>0.98754311243484705</v>
      </c>
    </row>
    <row r="593" spans="2:10" x14ac:dyDescent="0.3">
      <c r="B593" s="35" t="s">
        <v>201</v>
      </c>
      <c r="C593" s="13" t="s">
        <v>145</v>
      </c>
      <c r="D593" s="48">
        <v>89.6</v>
      </c>
      <c r="E593" s="48">
        <v>92.540710000000004</v>
      </c>
      <c r="F593" s="48">
        <f>IFERROR(AVERAGE(D593,E593),"")</f>
        <v>91.070355000000006</v>
      </c>
      <c r="G593" s="48">
        <f>IFERROR((D593-E593),"")</f>
        <v>-2.9407100000000099</v>
      </c>
      <c r="H593" s="48">
        <f>ABS(G593)</f>
        <v>2.9407100000000099</v>
      </c>
      <c r="I593" s="49">
        <f>POWER(G593,2)</f>
        <v>8.6477753041000582</v>
      </c>
      <c r="J593" s="47">
        <f>IFERROR((1-(ABS(D593-E593)/D593)),"")</f>
        <v>0.96717957589285708</v>
      </c>
    </row>
    <row r="594" spans="2:10" x14ac:dyDescent="0.3">
      <c r="B594" s="35" t="s">
        <v>201</v>
      </c>
      <c r="C594" s="13" t="s">
        <v>146</v>
      </c>
      <c r="D594" s="48">
        <v>90.2</v>
      </c>
      <c r="E594" s="48">
        <v>88.181884999999994</v>
      </c>
      <c r="F594" s="48">
        <f>IFERROR(AVERAGE(D594,E594),"")</f>
        <v>89.190942500000006</v>
      </c>
      <c r="G594" s="48">
        <f>IFERROR((D594-E594),"")</f>
        <v>2.0181150000000088</v>
      </c>
      <c r="H594" s="48">
        <f>ABS(G594)</f>
        <v>2.0181150000000088</v>
      </c>
      <c r="I594" s="49">
        <f>POWER(G594,2)</f>
        <v>4.0727881532250354</v>
      </c>
      <c r="J594" s="47">
        <f>IFERROR((1-(ABS(D594-E594)/D594)),"")</f>
        <v>0.97762621951219497</v>
      </c>
    </row>
    <row r="595" spans="2:10" x14ac:dyDescent="0.3">
      <c r="B595" s="35" t="s">
        <v>201</v>
      </c>
      <c r="C595" s="13" t="s">
        <v>147</v>
      </c>
      <c r="D595" s="48">
        <v>90.6</v>
      </c>
      <c r="E595" s="48">
        <v>90.413439999999994</v>
      </c>
      <c r="F595" s="48">
        <f>IFERROR(AVERAGE(D595,E595),"")</f>
        <v>90.506720000000001</v>
      </c>
      <c r="G595" s="48">
        <f>IFERROR((D595-E595),"")</f>
        <v>0.18656000000000006</v>
      </c>
      <c r="H595" s="48">
        <f>ABS(G595)</f>
        <v>0.18656000000000006</v>
      </c>
      <c r="I595" s="49">
        <f>POWER(G595,2)</f>
        <v>3.4804633600000023E-2</v>
      </c>
      <c r="J595" s="47">
        <f>IFERROR((1-(ABS(D595-E595)/D595)),"")</f>
        <v>0.99794083885209717</v>
      </c>
    </row>
    <row r="596" spans="2:10" x14ac:dyDescent="0.3">
      <c r="B596" s="35" t="s">
        <v>201</v>
      </c>
      <c r="C596" s="13" t="s">
        <v>148</v>
      </c>
      <c r="D596" s="48">
        <v>92.8333333333333</v>
      </c>
      <c r="E596" s="48">
        <v>90.042465000000007</v>
      </c>
      <c r="F596" s="48">
        <f>IFERROR(AVERAGE(D596,E596),"")</f>
        <v>91.437899166666654</v>
      </c>
      <c r="G596" s="48">
        <f>IFERROR((D596-E596),"")</f>
        <v>2.7908683333332931</v>
      </c>
      <c r="H596" s="48">
        <f>ABS(G596)</f>
        <v>2.7908683333332931</v>
      </c>
      <c r="I596" s="49">
        <f>POWER(G596,2)</f>
        <v>7.7889460540025528</v>
      </c>
      <c r="J596" s="47">
        <f>IFERROR((1-(ABS(D596-E596)/D596)),"")</f>
        <v>0.9699367863554762</v>
      </c>
    </row>
    <row r="597" spans="2:10" x14ac:dyDescent="0.3">
      <c r="B597" s="35" t="s">
        <v>201</v>
      </c>
      <c r="C597" s="13" t="s">
        <v>149</v>
      </c>
      <c r="D597" s="48">
        <v>93.387096774193495</v>
      </c>
      <c r="E597" s="48">
        <v>98.481669999999994</v>
      </c>
      <c r="F597" s="48">
        <f>IFERROR(AVERAGE(D597,E597),"")</f>
        <v>95.934383387096744</v>
      </c>
      <c r="G597" s="48">
        <f>IFERROR((D597-E597),"")</f>
        <v>-5.0945732258064993</v>
      </c>
      <c r="H597" s="48">
        <f>ABS(G597)</f>
        <v>5.0945732258064993</v>
      </c>
      <c r="I597" s="49">
        <f>POWER(G597,2)</f>
        <v>25.954676353104439</v>
      </c>
      <c r="J597" s="47">
        <f>IFERROR((1-(ABS(D597-E597)/D597)),"")</f>
        <v>0.9454467115716747</v>
      </c>
    </row>
    <row r="598" spans="2:10" x14ac:dyDescent="0.3">
      <c r="B598" s="35" t="s">
        <v>201</v>
      </c>
      <c r="C598" s="13" t="s">
        <v>9</v>
      </c>
      <c r="D598" s="48">
        <v>94.8</v>
      </c>
      <c r="E598" s="48">
        <v>91.652725000000004</v>
      </c>
      <c r="F598" s="48">
        <f>IFERROR(AVERAGE(D598,E598),"")</f>
        <v>93.226362499999993</v>
      </c>
      <c r="G598" s="48">
        <f>IFERROR((D598-E598),"")</f>
        <v>3.1472749999999934</v>
      </c>
      <c r="H598" s="48">
        <f>ABS(G598)</f>
        <v>3.1472749999999934</v>
      </c>
      <c r="I598" s="49">
        <f>POWER(G598,2)</f>
        <v>9.9053399256249577</v>
      </c>
      <c r="J598" s="47">
        <f>IFERROR((1-(ABS(D598-E598)/D598)),"")</f>
        <v>0.96680089662447266</v>
      </c>
    </row>
    <row r="599" spans="2:10" x14ac:dyDescent="0.3">
      <c r="B599" s="35" t="s">
        <v>201</v>
      </c>
      <c r="C599" s="13" t="s">
        <v>10</v>
      </c>
      <c r="D599" s="48">
        <v>94.966666666666598</v>
      </c>
      <c r="E599" s="48">
        <v>91.590064999999996</v>
      </c>
      <c r="F599" s="48">
        <f>IFERROR(AVERAGE(D599,E599),"")</f>
        <v>93.278365833333297</v>
      </c>
      <c r="G599" s="48">
        <f>IFERROR((D599-E599),"")</f>
        <v>3.3766016666666019</v>
      </c>
      <c r="H599" s="48">
        <f>ABS(G599)</f>
        <v>3.3766016666666019</v>
      </c>
      <c r="I599" s="49">
        <f>POWER(G599,2)</f>
        <v>11.401438815335673</v>
      </c>
      <c r="J599" s="47">
        <f>IFERROR((1-(ABS(D599-E599)/D599)),"")</f>
        <v>0.9644443488943496</v>
      </c>
    </row>
    <row r="600" spans="2:10" x14ac:dyDescent="0.3">
      <c r="B600" s="35" t="s">
        <v>201</v>
      </c>
      <c r="C600" s="13" t="s">
        <v>11</v>
      </c>
      <c r="D600" s="48">
        <v>95.633333329999999</v>
      </c>
      <c r="E600" s="48">
        <v>97.908646000000005</v>
      </c>
      <c r="F600" s="48">
        <f>IFERROR(AVERAGE(D600,E600),"")</f>
        <v>96.770989665000002</v>
      </c>
      <c r="G600" s="48">
        <f>IFERROR((D600-E600),"")</f>
        <v>-2.2753126700000053</v>
      </c>
      <c r="H600" s="48">
        <f>ABS(G600)</f>
        <v>2.2753126700000053</v>
      </c>
      <c r="I600" s="49">
        <f>POWER(G600,2)</f>
        <v>5.177047746262553</v>
      </c>
      <c r="J600" s="47">
        <f>IFERROR((1-(ABS(D600-E600)/D600)),"")</f>
        <v>0.97620795395525295</v>
      </c>
    </row>
    <row r="601" spans="2:10" x14ac:dyDescent="0.3">
      <c r="B601" s="35" t="s">
        <v>201</v>
      </c>
      <c r="C601" s="13" t="s">
        <v>12</v>
      </c>
      <c r="D601" s="48">
        <v>96.4</v>
      </c>
      <c r="E601" s="48">
        <v>102.78654</v>
      </c>
      <c r="F601" s="48">
        <f>IFERROR(AVERAGE(D601,E601),"")</f>
        <v>99.593270000000004</v>
      </c>
      <c r="G601" s="48">
        <f>IFERROR((D601-E601),"")</f>
        <v>-6.3865399999999966</v>
      </c>
      <c r="H601" s="48">
        <f>ABS(G601)</f>
        <v>6.3865399999999966</v>
      </c>
      <c r="I601" s="49">
        <f>POWER(G601,2)</f>
        <v>40.787893171599954</v>
      </c>
      <c r="J601" s="47">
        <f>IFERROR((1-(ABS(D601-E601)/D601)),"")</f>
        <v>0.93374958506224071</v>
      </c>
    </row>
    <row r="602" spans="2:10" x14ac:dyDescent="0.3">
      <c r="B602" s="35" t="s">
        <v>201</v>
      </c>
      <c r="C602" s="13" t="s">
        <v>13</v>
      </c>
      <c r="D602" s="48">
        <v>97</v>
      </c>
      <c r="E602" s="48">
        <v>103.039345</v>
      </c>
      <c r="F602" s="48">
        <f>IFERROR(AVERAGE(D602,E602),"")</f>
        <v>100.0196725</v>
      </c>
      <c r="G602" s="48">
        <f>IFERROR((D602-E602),"")</f>
        <v>-6.0393449999999973</v>
      </c>
      <c r="H602" s="48">
        <f>ABS(G602)</f>
        <v>6.0393449999999973</v>
      </c>
      <c r="I602" s="49">
        <f>POWER(G602,2)</f>
        <v>36.47368802902497</v>
      </c>
      <c r="J602" s="47">
        <f>IFERROR((1-(ABS(D602-E602)/D602)),"")</f>
        <v>0.93773871134020625</v>
      </c>
    </row>
    <row r="603" spans="2:10" x14ac:dyDescent="0.3">
      <c r="B603" s="35" t="s">
        <v>201</v>
      </c>
      <c r="C603" s="13" t="s">
        <v>14</v>
      </c>
      <c r="D603" s="48">
        <v>97.333333330000002</v>
      </c>
      <c r="E603" s="48">
        <v>102.38655</v>
      </c>
      <c r="F603" s="48">
        <f>IFERROR(AVERAGE(D603,E603),"")</f>
        <v>99.859941665000008</v>
      </c>
      <c r="G603" s="48">
        <f>IFERROR((D603-E603),"")</f>
        <v>-5.0532166699999976</v>
      </c>
      <c r="H603" s="48">
        <f>ABS(G603)</f>
        <v>5.0532166699999976</v>
      </c>
      <c r="I603" s="49">
        <f>POWER(G603,2)</f>
        <v>25.534998713965866</v>
      </c>
      <c r="J603" s="47">
        <f>IFERROR((1-(ABS(D603-E603)/D603)),"")</f>
        <v>0.94808339037493439</v>
      </c>
    </row>
    <row r="604" spans="2:10" x14ac:dyDescent="0.3">
      <c r="B604" s="35" t="s">
        <v>201</v>
      </c>
      <c r="C604" s="13" t="s">
        <v>15</v>
      </c>
      <c r="D604" s="48">
        <v>97.8</v>
      </c>
      <c r="E604" s="48">
        <v>102.14438</v>
      </c>
      <c r="F604" s="48">
        <f>IFERROR(AVERAGE(D604,E604),"")</f>
        <v>99.972189999999998</v>
      </c>
      <c r="G604" s="48">
        <f>IFERROR((D604-E604),"")</f>
        <v>-4.344380000000001</v>
      </c>
      <c r="H604" s="48">
        <f>ABS(G604)</f>
        <v>4.344380000000001</v>
      </c>
      <c r="I604" s="49">
        <f>POWER(G604,2)</f>
        <v>18.873637584400008</v>
      </c>
      <c r="J604" s="47">
        <f>IFERROR((1-(ABS(D604-E604)/D604)),"")</f>
        <v>0.95557893660531701</v>
      </c>
    </row>
    <row r="605" spans="2:10" x14ac:dyDescent="0.3">
      <c r="B605" s="35" t="s">
        <v>204</v>
      </c>
      <c r="C605" s="13" t="s">
        <v>141</v>
      </c>
      <c r="D605" s="48">
        <v>73.75</v>
      </c>
      <c r="E605" s="48">
        <v>72.392830000000004</v>
      </c>
      <c r="F605" s="48">
        <f>IFERROR(AVERAGE(D605,E605),"")</f>
        <v>73.071415000000002</v>
      </c>
      <c r="G605" s="48">
        <f>IFERROR((D605-E605),"")</f>
        <v>1.3571699999999964</v>
      </c>
      <c r="H605" s="48">
        <f>ABS(G605)</f>
        <v>1.3571699999999964</v>
      </c>
      <c r="I605" s="49">
        <f>POWER(G605,2)</f>
        <v>1.8419104088999902</v>
      </c>
      <c r="J605" s="47">
        <f>IFERROR((1-(ABS(D605-E605)/D605)),"")</f>
        <v>0.98159769491525428</v>
      </c>
    </row>
    <row r="606" spans="2:10" x14ac:dyDescent="0.3">
      <c r="B606" s="35" t="s">
        <v>204</v>
      </c>
      <c r="C606" s="13" t="s">
        <v>142</v>
      </c>
      <c r="D606" s="48">
        <v>73.774193548387103</v>
      </c>
      <c r="E606" s="48">
        <v>71.064229999999995</v>
      </c>
      <c r="F606" s="48">
        <f>IFERROR(AVERAGE(D606,E606),"")</f>
        <v>72.419211774193542</v>
      </c>
      <c r="G606" s="48">
        <f>IFERROR((D606-E606),"")</f>
        <v>2.7099635483871083</v>
      </c>
      <c r="H606" s="48">
        <f>ABS(G606)</f>
        <v>2.7099635483871083</v>
      </c>
      <c r="I606" s="49">
        <f>POWER(G606,2)</f>
        <v>7.3439024335868472</v>
      </c>
      <c r="J606" s="47">
        <f>IFERROR((1-(ABS(D606-E606)/D606)),"")</f>
        <v>0.96326678181023162</v>
      </c>
    </row>
    <row r="607" spans="2:10" x14ac:dyDescent="0.3">
      <c r="B607" s="35" t="s">
        <v>203</v>
      </c>
      <c r="C607" s="13" t="s">
        <v>143</v>
      </c>
      <c r="D607" s="48">
        <v>74.193548387096698</v>
      </c>
      <c r="E607" s="48">
        <v>68.717259999999996</v>
      </c>
      <c r="F607" s="48">
        <f>IFERROR(AVERAGE(D607,E607),"")</f>
        <v>71.455404193548347</v>
      </c>
      <c r="G607" s="48">
        <f>IFERROR((D607-E607),"")</f>
        <v>5.4762883870967016</v>
      </c>
      <c r="H607" s="48">
        <f>ABS(G607)</f>
        <v>5.4762883870967016</v>
      </c>
      <c r="I607" s="49">
        <f>POWER(G607,2)</f>
        <v>29.989734498650193</v>
      </c>
      <c r="J607" s="47">
        <f>IFERROR((1-(ABS(D607-E607)/D607)),"")</f>
        <v>0.92618915652174005</v>
      </c>
    </row>
    <row r="608" spans="2:10" x14ac:dyDescent="0.3">
      <c r="B608" s="35" t="s">
        <v>203</v>
      </c>
      <c r="C608" s="13" t="s">
        <v>144</v>
      </c>
      <c r="D608" s="48">
        <v>74.419354838709694</v>
      </c>
      <c r="E608" s="48">
        <v>71.414246000000006</v>
      </c>
      <c r="F608" s="48">
        <f>IFERROR(AVERAGE(D608,E608),"")</f>
        <v>72.916800419354843</v>
      </c>
      <c r="G608" s="48">
        <f>IFERROR((D608-E608),"")</f>
        <v>3.0051088387096883</v>
      </c>
      <c r="H608" s="48">
        <f>ABS(G608)</f>
        <v>3.0051088387096883</v>
      </c>
      <c r="I608" s="49">
        <f>POWER(G608,2)</f>
        <v>9.0306791324910911</v>
      </c>
      <c r="J608" s="47">
        <f>IFERROR((1-(ABS(D608-E608)/D608)),"")</f>
        <v>0.95961925704377971</v>
      </c>
    </row>
    <row r="609" spans="2:10" x14ac:dyDescent="0.3">
      <c r="B609" s="35" t="s">
        <v>203</v>
      </c>
      <c r="C609" s="13" t="s">
        <v>145</v>
      </c>
      <c r="D609" s="48">
        <v>74.433333333333294</v>
      </c>
      <c r="E609" s="48">
        <v>70.742530000000002</v>
      </c>
      <c r="F609" s="48">
        <f>IFERROR(AVERAGE(D609,E609),"")</f>
        <v>72.587931666666648</v>
      </c>
      <c r="G609" s="48">
        <f>IFERROR((D609-E609),"")</f>
        <v>3.6908033333332924</v>
      </c>
      <c r="H609" s="48">
        <f>ABS(G609)</f>
        <v>3.6908033333332924</v>
      </c>
      <c r="I609" s="49">
        <f>POWER(G609,2)</f>
        <v>13.622029245344143</v>
      </c>
      <c r="J609" s="47">
        <f>IFERROR((1-(ABS(D609-E609)/D609)),"")</f>
        <v>0.95041464397671349</v>
      </c>
    </row>
    <row r="610" spans="2:10" x14ac:dyDescent="0.3">
      <c r="B610" s="35" t="s">
        <v>203</v>
      </c>
      <c r="C610" s="13" t="s">
        <v>146</v>
      </c>
      <c r="D610" s="48">
        <v>74.483870967741893</v>
      </c>
      <c r="E610" s="48">
        <v>72.099379999999996</v>
      </c>
      <c r="F610" s="48">
        <f>IFERROR(AVERAGE(D610,E610),"")</f>
        <v>73.291625483870945</v>
      </c>
      <c r="G610" s="48">
        <f>IFERROR((D610-E610),"")</f>
        <v>2.3844909677418968</v>
      </c>
      <c r="H610" s="48">
        <f>ABS(G610)</f>
        <v>2.3844909677418968</v>
      </c>
      <c r="I610" s="49">
        <f>POWER(G610,2)</f>
        <v>5.6857971752426879</v>
      </c>
      <c r="J610" s="47">
        <f>IFERROR((1-(ABS(D610-E610)/D610)),"")</f>
        <v>0.96798647899523649</v>
      </c>
    </row>
    <row r="611" spans="2:10" x14ac:dyDescent="0.3">
      <c r="B611" s="35" t="s">
        <v>203</v>
      </c>
      <c r="C611" s="13" t="s">
        <v>147</v>
      </c>
      <c r="D611" s="48">
        <v>74.6666666666666</v>
      </c>
      <c r="E611" s="48">
        <v>71.128519999999995</v>
      </c>
      <c r="F611" s="48">
        <f>IFERROR(AVERAGE(D611,E611),"")</f>
        <v>72.897593333333305</v>
      </c>
      <c r="G611" s="48">
        <f>IFERROR((D611-E611),"")</f>
        <v>3.5381466666666057</v>
      </c>
      <c r="H611" s="48">
        <f>ABS(G611)</f>
        <v>3.5381466666666057</v>
      </c>
      <c r="I611" s="49">
        <f>POWER(G611,2)</f>
        <v>12.518481834844014</v>
      </c>
      <c r="J611" s="47">
        <f>IFERROR((1-(ABS(D611-E611)/D611)),"")</f>
        <v>0.95261410714285788</v>
      </c>
    </row>
    <row r="612" spans="2:10" x14ac:dyDescent="0.3">
      <c r="B612" s="35" t="s">
        <v>203</v>
      </c>
      <c r="C612" s="13" t="s">
        <v>148</v>
      </c>
      <c r="D612" s="48">
        <v>75.757575757575694</v>
      </c>
      <c r="E612" s="48">
        <v>74.491519999999994</v>
      </c>
      <c r="F612" s="48">
        <f>IFERROR(AVERAGE(D612,E612),"")</f>
        <v>75.124547878787837</v>
      </c>
      <c r="G612" s="48">
        <f>IFERROR((D612-E612),"")</f>
        <v>1.2660557575756997</v>
      </c>
      <c r="H612" s="48">
        <f>ABS(G612)</f>
        <v>1.2660557575756997</v>
      </c>
      <c r="I612" s="49">
        <f>POWER(G612,2)</f>
        <v>1.6028971812905788</v>
      </c>
      <c r="J612" s="47">
        <f>IFERROR((1-(ABS(D612-E612)/D612)),"")</f>
        <v>0.98328806400000079</v>
      </c>
    </row>
    <row r="613" spans="2:10" x14ac:dyDescent="0.3">
      <c r="B613" s="35" t="s">
        <v>203</v>
      </c>
      <c r="C613" s="13" t="s">
        <v>149</v>
      </c>
      <c r="D613" s="48">
        <v>76.900000000000006</v>
      </c>
      <c r="E613" s="48">
        <v>69.779330000000002</v>
      </c>
      <c r="F613" s="48">
        <f>IFERROR(AVERAGE(D613,E613),"")</f>
        <v>73.339664999999997</v>
      </c>
      <c r="G613" s="48">
        <f>IFERROR((D613-E613),"")</f>
        <v>7.1206700000000041</v>
      </c>
      <c r="H613" s="48">
        <f>ABS(G613)</f>
        <v>7.1206700000000041</v>
      </c>
      <c r="I613" s="49">
        <f>POWER(G613,2)</f>
        <v>50.703941248900058</v>
      </c>
      <c r="J613" s="47">
        <f>IFERROR((1-(ABS(D613-E613)/D613)),"")</f>
        <v>0.90740351105331596</v>
      </c>
    </row>
    <row r="614" spans="2:10" x14ac:dyDescent="0.3">
      <c r="B614" s="35" t="s">
        <v>203</v>
      </c>
      <c r="C614" s="13" t="s">
        <v>9</v>
      </c>
      <c r="D614" s="48">
        <v>77.939393939393895</v>
      </c>
      <c r="E614" s="48">
        <v>70.465950000000007</v>
      </c>
      <c r="F614" s="48">
        <f>IFERROR(AVERAGE(D614,E614),"")</f>
        <v>74.202671969696951</v>
      </c>
      <c r="G614" s="48">
        <f>IFERROR((D614-E614),"")</f>
        <v>7.4734439393938885</v>
      </c>
      <c r="H614" s="48">
        <f>ABS(G614)</f>
        <v>7.4734439393938885</v>
      </c>
      <c r="I614" s="49">
        <f>POWER(G614,2)</f>
        <v>55.852364315263245</v>
      </c>
      <c r="J614" s="47">
        <f>IFERROR((1-(ABS(D614-E614)/D614)),"")</f>
        <v>0.90411211119751222</v>
      </c>
    </row>
    <row r="615" spans="2:10" x14ac:dyDescent="0.3">
      <c r="B615" s="35" t="s">
        <v>203</v>
      </c>
      <c r="C615" s="13" t="s">
        <v>10</v>
      </c>
      <c r="D615" s="48">
        <v>77.969696969696898</v>
      </c>
      <c r="E615" s="48">
        <v>72.934425000000005</v>
      </c>
      <c r="F615" s="48">
        <f>IFERROR(AVERAGE(D615,E615),"")</f>
        <v>75.452060984848458</v>
      </c>
      <c r="G615" s="48">
        <f>IFERROR((D615-E615),"")</f>
        <v>5.0352719696968933</v>
      </c>
      <c r="H615" s="48">
        <f>ABS(G615)</f>
        <v>5.0352719696968933</v>
      </c>
      <c r="I615" s="49">
        <f>POWER(G615,2)</f>
        <v>25.35396380881523</v>
      </c>
      <c r="J615" s="47">
        <f>IFERROR((1-(ABS(D615-E615)/D615)),"")</f>
        <v>0.93542014185775457</v>
      </c>
    </row>
    <row r="616" spans="2:10" x14ac:dyDescent="0.3">
      <c r="B616" s="35" t="s">
        <v>203</v>
      </c>
      <c r="C616" s="13" t="s">
        <v>11</v>
      </c>
      <c r="D616" s="48">
        <v>79.2</v>
      </c>
      <c r="E616" s="48">
        <v>77.685519999999997</v>
      </c>
      <c r="F616" s="48">
        <f>IFERROR(AVERAGE(D616,E616),"")</f>
        <v>78.442759999999993</v>
      </c>
      <c r="G616" s="48">
        <f>IFERROR((D616-E616),"")</f>
        <v>1.514480000000006</v>
      </c>
      <c r="H616" s="48">
        <f>ABS(G616)</f>
        <v>1.514480000000006</v>
      </c>
      <c r="I616" s="49">
        <f>POWER(G616,2)</f>
        <v>2.2936496704000184</v>
      </c>
      <c r="J616" s="47">
        <f>IFERROR((1-(ABS(D616-E616)/D616)),"")</f>
        <v>0.98087777777777774</v>
      </c>
    </row>
    <row r="617" spans="2:10" x14ac:dyDescent="0.3">
      <c r="B617" s="35" t="s">
        <v>203</v>
      </c>
      <c r="C617" s="13" t="s">
        <v>12</v>
      </c>
      <c r="D617" s="48">
        <v>79.433333333333294</v>
      </c>
      <c r="E617" s="48">
        <v>76.732185000000001</v>
      </c>
      <c r="F617" s="48">
        <f>IFERROR(AVERAGE(D617,E617),"")</f>
        <v>78.082759166666648</v>
      </c>
      <c r="G617" s="48">
        <f>IFERROR((D617-E617),"")</f>
        <v>2.7011483333332933</v>
      </c>
      <c r="H617" s="48">
        <f>ABS(G617)</f>
        <v>2.7011483333332933</v>
      </c>
      <c r="I617" s="49">
        <f>POWER(G617,2)</f>
        <v>7.296202318669228</v>
      </c>
      <c r="J617" s="47">
        <f>IFERROR((1-(ABS(D617-E617)/D617)),"")</f>
        <v>0.96599477549307644</v>
      </c>
    </row>
    <row r="618" spans="2:10" x14ac:dyDescent="0.3">
      <c r="B618" s="35" t="s">
        <v>203</v>
      </c>
      <c r="C618" s="13" t="s">
        <v>13</v>
      </c>
      <c r="D618" s="48">
        <v>79.466666666666598</v>
      </c>
      <c r="E618" s="48">
        <v>82.628990000000002</v>
      </c>
      <c r="F618" s="48">
        <f>IFERROR(AVERAGE(D618,E618),"")</f>
        <v>81.0478283333333</v>
      </c>
      <c r="G618" s="48">
        <f>IFERROR((D618-E618),"")</f>
        <v>-3.1623233333334042</v>
      </c>
      <c r="H618" s="48">
        <f>ABS(G618)</f>
        <v>3.1623233333334042</v>
      </c>
      <c r="I618" s="49">
        <f>POWER(G618,2)</f>
        <v>10.000288864544892</v>
      </c>
      <c r="J618" s="47">
        <f>IFERROR((1-(ABS(D618-E618)/D618)),"")</f>
        <v>0.96020566275167696</v>
      </c>
    </row>
    <row r="619" spans="2:10" x14ac:dyDescent="0.3">
      <c r="B619" s="35" t="s">
        <v>203</v>
      </c>
      <c r="C619" s="13" t="s">
        <v>14</v>
      </c>
      <c r="D619" s="48">
        <v>79.6666666666666</v>
      </c>
      <c r="E619" s="48">
        <v>75.424544999999995</v>
      </c>
      <c r="F619" s="48">
        <f>IFERROR(AVERAGE(D619,E619),"")</f>
        <v>77.545605833333298</v>
      </c>
      <c r="G619" s="48">
        <f>IFERROR((D619-E619),"")</f>
        <v>4.2421216666666055</v>
      </c>
      <c r="H619" s="48">
        <f>ABS(G619)</f>
        <v>4.2421216666666055</v>
      </c>
      <c r="I619" s="49">
        <f>POWER(G619,2)</f>
        <v>17.99559623480226</v>
      </c>
      <c r="J619" s="47">
        <f>IFERROR((1-(ABS(D619-E619)/D619)),"")</f>
        <v>0.94675161087866178</v>
      </c>
    </row>
    <row r="620" spans="2:10" x14ac:dyDescent="0.3">
      <c r="B620" s="35" t="s">
        <v>203</v>
      </c>
      <c r="C620" s="13" t="s">
        <v>15</v>
      </c>
      <c r="D620" s="48">
        <v>79.709677419354804</v>
      </c>
      <c r="E620" s="48">
        <v>78.474860000000007</v>
      </c>
      <c r="F620" s="48">
        <f>IFERROR(AVERAGE(D620,E620),"")</f>
        <v>79.092268709677398</v>
      </c>
      <c r="G620" s="48">
        <f>IFERROR((D620-E620),"")</f>
        <v>1.2348174193547976</v>
      </c>
      <c r="H620" s="48">
        <f>ABS(G620)</f>
        <v>1.2348174193547976</v>
      </c>
      <c r="I620" s="49">
        <f>POWER(G620,2)</f>
        <v>1.524774059142042</v>
      </c>
      <c r="J620" s="47">
        <f>IFERROR((1-(ABS(D620-E620)/D620)),"")</f>
        <v>0.98450856333468284</v>
      </c>
    </row>
    <row r="621" spans="2:10" x14ac:dyDescent="0.3">
      <c r="B621" s="35" t="s">
        <v>206</v>
      </c>
      <c r="C621" s="13" t="s">
        <v>141</v>
      </c>
      <c r="D621" s="48">
        <v>78.53125</v>
      </c>
      <c r="E621" s="48">
        <v>81.407110000000003</v>
      </c>
      <c r="F621" s="48">
        <f>IFERROR(AVERAGE(D621,E621),"")</f>
        <v>79.969179999999994</v>
      </c>
      <c r="G621" s="48">
        <f>IFERROR((D621-E621),"")</f>
        <v>-2.875860000000003</v>
      </c>
      <c r="H621" s="48">
        <f>ABS(G621)</f>
        <v>2.875860000000003</v>
      </c>
      <c r="I621" s="49">
        <f>POWER(G621,2)</f>
        <v>8.2705707396000179</v>
      </c>
      <c r="J621" s="47">
        <f>IFERROR((1-(ABS(D621-E621)/D621)),"")</f>
        <v>0.96337941902109026</v>
      </c>
    </row>
    <row r="622" spans="2:10" x14ac:dyDescent="0.3">
      <c r="B622" s="35" t="s">
        <v>206</v>
      </c>
      <c r="C622" s="13" t="s">
        <v>142</v>
      </c>
      <c r="D622" s="48">
        <v>78.533333333333303</v>
      </c>
      <c r="E622" s="48">
        <v>84.348500000000001</v>
      </c>
      <c r="F622" s="48">
        <f>IFERROR(AVERAGE(D622,E622),"")</f>
        <v>81.440916666666652</v>
      </c>
      <c r="G622" s="48">
        <f>IFERROR((D622-E622),"")</f>
        <v>-5.8151666666666983</v>
      </c>
      <c r="H622" s="48">
        <f>ABS(G622)</f>
        <v>5.8151666666666983</v>
      </c>
      <c r="I622" s="49">
        <f>POWER(G622,2)</f>
        <v>33.816163361111478</v>
      </c>
      <c r="J622" s="47">
        <f>IFERROR((1-(ABS(D622-E622)/D622)),"")</f>
        <v>0.9259528862478773</v>
      </c>
    </row>
    <row r="623" spans="2:10" x14ac:dyDescent="0.3">
      <c r="B623" s="35" t="s">
        <v>205</v>
      </c>
      <c r="C623" s="13" t="s">
        <v>143</v>
      </c>
      <c r="D623" s="48">
        <v>78.769230769230703</v>
      </c>
      <c r="E623" s="48">
        <v>81.403580000000005</v>
      </c>
      <c r="F623" s="48">
        <f>IFERROR(AVERAGE(D623,E623),"")</f>
        <v>80.086405384615347</v>
      </c>
      <c r="G623" s="48">
        <f>IFERROR((D623-E623),"")</f>
        <v>-2.6343492307693026</v>
      </c>
      <c r="H623" s="48">
        <f>ABS(G623)</f>
        <v>2.6343492307693026</v>
      </c>
      <c r="I623" s="49">
        <f>POWER(G623,2)</f>
        <v>6.9397958696548168</v>
      </c>
      <c r="J623" s="47">
        <f>IFERROR((1-(ABS(D623-E623)/D623)),"")</f>
        <v>0.96655611328124902</v>
      </c>
    </row>
    <row r="624" spans="2:10" x14ac:dyDescent="0.3">
      <c r="B624" s="35" t="s">
        <v>205</v>
      </c>
      <c r="C624" s="13" t="s">
        <v>144</v>
      </c>
      <c r="D624" s="48">
        <v>79.366666666666603</v>
      </c>
      <c r="E624" s="48">
        <v>76.593369999999993</v>
      </c>
      <c r="F624" s="48">
        <f>IFERROR(AVERAGE(D624,E624),"")</f>
        <v>77.980018333333305</v>
      </c>
      <c r="G624" s="48">
        <f>IFERROR((D624-E624),"")</f>
        <v>2.7732966666666101</v>
      </c>
      <c r="H624" s="48">
        <f>ABS(G624)</f>
        <v>2.7732966666666101</v>
      </c>
      <c r="I624" s="49">
        <f>POWER(G624,2)</f>
        <v>7.6911744013441306</v>
      </c>
      <c r="J624" s="47">
        <f>IFERROR((1-(ABS(D624-E624)/D624)),"")</f>
        <v>0.9650571608567835</v>
      </c>
    </row>
    <row r="625" spans="2:10" x14ac:dyDescent="0.3">
      <c r="B625" s="35" t="s">
        <v>205</v>
      </c>
      <c r="C625" s="13" t="s">
        <v>145</v>
      </c>
      <c r="D625" s="48">
        <v>79.433333333333294</v>
      </c>
      <c r="E625" s="48">
        <v>79.043499999999995</v>
      </c>
      <c r="F625" s="48">
        <f>IFERROR(AVERAGE(D625,E625),"")</f>
        <v>79.238416666666637</v>
      </c>
      <c r="G625" s="48">
        <f>IFERROR((D625-E625),"")</f>
        <v>0.38983333333329995</v>
      </c>
      <c r="H625" s="48">
        <f>ABS(G625)</f>
        <v>0.38983333333329995</v>
      </c>
      <c r="I625" s="49">
        <f>POWER(G625,2)</f>
        <v>0.15197002777775176</v>
      </c>
      <c r="J625" s="47">
        <f>IFERROR((1-(ABS(D625-E625)/D625)),"")</f>
        <v>0.99509232060428077</v>
      </c>
    </row>
    <row r="626" spans="2:10" x14ac:dyDescent="0.3">
      <c r="B626" s="35" t="s">
        <v>205</v>
      </c>
      <c r="C626" s="13" t="s">
        <v>146</v>
      </c>
      <c r="D626" s="48">
        <v>79.483870967741893</v>
      </c>
      <c r="E626" s="48">
        <v>79.6233</v>
      </c>
      <c r="F626" s="48">
        <f>IFERROR(AVERAGE(D626,E626),"")</f>
        <v>79.553585483870947</v>
      </c>
      <c r="G626" s="48">
        <f>IFERROR((D626-E626),"")</f>
        <v>-0.1394290322581071</v>
      </c>
      <c r="H626" s="48">
        <f>ABS(G626)</f>
        <v>0.1394290322581071</v>
      </c>
      <c r="I626" s="49">
        <f>POWER(G626,2)</f>
        <v>1.9440455036432269E-2</v>
      </c>
      <c r="J626" s="47">
        <f>IFERROR((1-(ABS(D626-E626)/D626)),"")</f>
        <v>0.99824581980519422</v>
      </c>
    </row>
    <row r="627" spans="2:10" x14ac:dyDescent="0.3">
      <c r="B627" s="35" t="s">
        <v>205</v>
      </c>
      <c r="C627" s="13" t="s">
        <v>147</v>
      </c>
      <c r="D627" s="48">
        <v>79.59375</v>
      </c>
      <c r="E627" s="48">
        <v>79.917465000000007</v>
      </c>
      <c r="F627" s="48">
        <f>IFERROR(AVERAGE(D627,E627),"")</f>
        <v>79.755607499999996</v>
      </c>
      <c r="G627" s="48">
        <f>IFERROR((D627-E627),"")</f>
        <v>-0.32371500000000708</v>
      </c>
      <c r="H627" s="48">
        <f>ABS(G627)</f>
        <v>0.32371500000000708</v>
      </c>
      <c r="I627" s="49">
        <f>POWER(G627,2)</f>
        <v>0.10479140122500459</v>
      </c>
      <c r="J627" s="47">
        <f>IFERROR((1-(ABS(D627-E627)/D627)),"")</f>
        <v>0.99593290930506473</v>
      </c>
    </row>
    <row r="628" spans="2:10" x14ac:dyDescent="0.3">
      <c r="B628" s="35" t="s">
        <v>205</v>
      </c>
      <c r="C628" s="13" t="s">
        <v>148</v>
      </c>
      <c r="D628" s="48">
        <v>79.933333333333294</v>
      </c>
      <c r="E628" s="48">
        <v>80.566055000000006</v>
      </c>
      <c r="F628" s="48">
        <f>IFERROR(AVERAGE(D628,E628),"")</f>
        <v>80.249694166666643</v>
      </c>
      <c r="G628" s="48">
        <f>IFERROR((D628-E628),"")</f>
        <v>-0.63272166666671126</v>
      </c>
      <c r="H628" s="48">
        <f>ABS(G628)</f>
        <v>0.63272166666671126</v>
      </c>
      <c r="I628" s="49">
        <f>POWER(G628,2)</f>
        <v>0.4003367074695009</v>
      </c>
      <c r="J628" s="47">
        <f>IFERROR((1-(ABS(D628-E628)/D628)),"")</f>
        <v>0.99208438281901523</v>
      </c>
    </row>
    <row r="629" spans="2:10" x14ac:dyDescent="0.3">
      <c r="B629" s="35" t="s">
        <v>205</v>
      </c>
      <c r="C629" s="13" t="s">
        <v>149</v>
      </c>
      <c r="D629" s="48">
        <v>80.900000000000006</v>
      </c>
      <c r="E629" s="48">
        <v>82.192229999999995</v>
      </c>
      <c r="F629" s="48">
        <f>IFERROR(AVERAGE(D629,E629),"")</f>
        <v>81.546115</v>
      </c>
      <c r="G629" s="48">
        <f>IFERROR((D629-E629),"")</f>
        <v>-1.2922299999999893</v>
      </c>
      <c r="H629" s="48">
        <f>ABS(G629)</f>
        <v>1.2922299999999893</v>
      </c>
      <c r="I629" s="49">
        <f>POWER(G629,2)</f>
        <v>1.6698583728999725</v>
      </c>
      <c r="J629" s="47">
        <f>IFERROR((1-(ABS(D629-E629)/D629)),"")</f>
        <v>0.98402682323856627</v>
      </c>
    </row>
    <row r="630" spans="2:10" x14ac:dyDescent="0.3">
      <c r="B630" s="35" t="s">
        <v>205</v>
      </c>
      <c r="C630" s="13" t="s">
        <v>9</v>
      </c>
      <c r="D630" s="48">
        <v>82.233333333333306</v>
      </c>
      <c r="E630" s="48">
        <v>79.387410000000003</v>
      </c>
      <c r="F630" s="48">
        <f>IFERROR(AVERAGE(D630,E630),"")</f>
        <v>80.810371666666654</v>
      </c>
      <c r="G630" s="48">
        <f>IFERROR((D630-E630),"")</f>
        <v>2.8459233333333032</v>
      </c>
      <c r="H630" s="48">
        <f>ABS(G630)</f>
        <v>2.8459233333333032</v>
      </c>
      <c r="I630" s="49">
        <f>POWER(G630,2)</f>
        <v>8.0992796192109395</v>
      </c>
      <c r="J630" s="47">
        <f>IFERROR((1-(ABS(D630-E630)/D630)),"")</f>
        <v>0.96539209566274864</v>
      </c>
    </row>
    <row r="631" spans="2:10" x14ac:dyDescent="0.3">
      <c r="B631" s="35" t="s">
        <v>205</v>
      </c>
      <c r="C631" s="13" t="s">
        <v>10</v>
      </c>
      <c r="D631" s="48">
        <v>84.8333333333333</v>
      </c>
      <c r="E631" s="48">
        <v>85.550629999999998</v>
      </c>
      <c r="F631" s="48">
        <f>IFERROR(AVERAGE(D631,E631),"")</f>
        <v>85.191981666666649</v>
      </c>
      <c r="G631" s="48">
        <f>IFERROR((D631-E631),"")</f>
        <v>-0.717296666666698</v>
      </c>
      <c r="H631" s="48">
        <f>ABS(G631)</f>
        <v>0.717296666666698</v>
      </c>
      <c r="I631" s="49">
        <f>POWER(G631,2)</f>
        <v>0.51451450801115606</v>
      </c>
      <c r="J631" s="47">
        <f>IFERROR((1-(ABS(D631-E631)/D631)),"")</f>
        <v>0.99154463654223934</v>
      </c>
    </row>
    <row r="632" spans="2:10" x14ac:dyDescent="0.3">
      <c r="B632" s="35" t="s">
        <v>205</v>
      </c>
      <c r="C632" s="13" t="s">
        <v>11</v>
      </c>
      <c r="D632" s="48">
        <v>84.933333333333294</v>
      </c>
      <c r="E632" s="48">
        <v>83.051079999999999</v>
      </c>
      <c r="F632" s="48">
        <f>IFERROR(AVERAGE(D632,E632),"")</f>
        <v>83.992206666666647</v>
      </c>
      <c r="G632" s="48">
        <f>IFERROR((D632-E632),"")</f>
        <v>1.8822533333332956</v>
      </c>
      <c r="H632" s="48">
        <f>ABS(G632)</f>
        <v>1.8822533333332956</v>
      </c>
      <c r="I632" s="49">
        <f>POWER(G632,2)</f>
        <v>3.5428776108443025</v>
      </c>
      <c r="J632" s="47">
        <f>IFERROR((1-(ABS(D632-E632)/D632)),"")</f>
        <v>0.97783846153846199</v>
      </c>
    </row>
    <row r="633" spans="2:10" x14ac:dyDescent="0.3">
      <c r="B633" s="35" t="s">
        <v>205</v>
      </c>
      <c r="C633" s="13" t="s">
        <v>12</v>
      </c>
      <c r="D633" s="48">
        <v>85.8333333333333</v>
      </c>
      <c r="E633" s="48">
        <v>87.407234000000003</v>
      </c>
      <c r="F633" s="48">
        <f>IFERROR(AVERAGE(D633,E633),"")</f>
        <v>86.620283666666651</v>
      </c>
      <c r="G633" s="48">
        <f>IFERROR((D633-E633),"")</f>
        <v>-1.5739006666667024</v>
      </c>
      <c r="H633" s="48">
        <f>ABS(G633)</f>
        <v>1.5739006666667024</v>
      </c>
      <c r="I633" s="49">
        <f>POWER(G633,2)</f>
        <v>2.47716330853389</v>
      </c>
      <c r="J633" s="47">
        <f>IFERROR((1-(ABS(D633-E633)/D633)),"")</f>
        <v>0.98166329320388312</v>
      </c>
    </row>
    <row r="634" spans="2:10" x14ac:dyDescent="0.3">
      <c r="B634" s="35" t="s">
        <v>205</v>
      </c>
      <c r="C634" s="13" t="s">
        <v>13</v>
      </c>
      <c r="D634" s="48">
        <v>86.1</v>
      </c>
      <c r="E634" s="48">
        <v>82.077029999999993</v>
      </c>
      <c r="F634" s="48">
        <f>IFERROR(AVERAGE(D634,E634),"")</f>
        <v>84.088515000000001</v>
      </c>
      <c r="G634" s="48">
        <f>IFERROR((D634-E634),"")</f>
        <v>4.0229700000000008</v>
      </c>
      <c r="H634" s="48">
        <f>ABS(G634)</f>
        <v>4.0229700000000008</v>
      </c>
      <c r="I634" s="49">
        <f>POWER(G634,2)</f>
        <v>16.184287620900008</v>
      </c>
      <c r="J634" s="47">
        <f>IFERROR((1-(ABS(D634-E634)/D634)),"")</f>
        <v>0.9532756097560976</v>
      </c>
    </row>
    <row r="635" spans="2:10" x14ac:dyDescent="0.3">
      <c r="B635" s="35" t="s">
        <v>205</v>
      </c>
      <c r="C635" s="13" t="s">
        <v>14</v>
      </c>
      <c r="D635" s="48">
        <v>88.266666666666595</v>
      </c>
      <c r="E635" s="48">
        <v>83.961020000000005</v>
      </c>
      <c r="F635" s="48">
        <f>IFERROR(AVERAGE(D635,E635),"")</f>
        <v>86.113843333333307</v>
      </c>
      <c r="G635" s="48">
        <f>IFERROR((D635-E635),"")</f>
        <v>4.3056466666665898</v>
      </c>
      <c r="H635" s="48">
        <f>ABS(G635)</f>
        <v>4.3056466666665898</v>
      </c>
      <c r="I635" s="49">
        <f>POWER(G635,2)</f>
        <v>18.538593218177116</v>
      </c>
      <c r="J635" s="47">
        <f>IFERROR((1-(ABS(D635-E635)/D635)),"")</f>
        <v>0.95122001510574106</v>
      </c>
    </row>
    <row r="636" spans="2:10" x14ac:dyDescent="0.3">
      <c r="B636" s="35" t="s">
        <v>205</v>
      </c>
      <c r="C636" s="13" t="s">
        <v>15</v>
      </c>
      <c r="D636" s="48">
        <v>90.9</v>
      </c>
      <c r="E636" s="48">
        <v>93.271010000000004</v>
      </c>
      <c r="F636" s="48">
        <f>IFERROR(AVERAGE(D636,E636),"")</f>
        <v>92.085505000000012</v>
      </c>
      <c r="G636" s="48">
        <f>IFERROR((D636-E636),"")</f>
        <v>-2.3710099999999983</v>
      </c>
      <c r="H636" s="48">
        <f>ABS(G636)</f>
        <v>2.3710099999999983</v>
      </c>
      <c r="I636" s="49">
        <f>POWER(G636,2)</f>
        <v>5.6216884200999919</v>
      </c>
      <c r="J636" s="47">
        <f>IFERROR((1-(ABS(D636-E636)/D636)),"")</f>
        <v>0.97391628162816279</v>
      </c>
    </row>
    <row r="637" spans="2:10" x14ac:dyDescent="0.3">
      <c r="B637" s="35" t="s">
        <v>209</v>
      </c>
      <c r="C637" s="13" t="s">
        <v>141</v>
      </c>
      <c r="D637" s="48">
        <v>69.8333333333333</v>
      </c>
      <c r="E637" s="48">
        <v>63.319167999999998</v>
      </c>
      <c r="F637" s="48">
        <f>IFERROR(AVERAGE(D637,E637),"")</f>
        <v>66.576250666666652</v>
      </c>
      <c r="G637" s="48">
        <f>IFERROR((D637-E637),"")</f>
        <v>6.5141653333333025</v>
      </c>
      <c r="H637" s="48">
        <f>ABS(G637)</f>
        <v>6.5141653333333025</v>
      </c>
      <c r="I637" s="49">
        <f>POWER(G637,2)</f>
        <v>42.434349990001373</v>
      </c>
      <c r="J637" s="47">
        <f>IFERROR((1-(ABS(D637-E637)/D637)),"")</f>
        <v>0.90671839618138461</v>
      </c>
    </row>
    <row r="638" spans="2:10" x14ac:dyDescent="0.3">
      <c r="B638" s="35" t="s">
        <v>209</v>
      </c>
      <c r="C638" s="13" t="s">
        <v>142</v>
      </c>
      <c r="D638" s="48">
        <v>71.1666666666666</v>
      </c>
      <c r="E638" s="48">
        <v>59.607624000000001</v>
      </c>
      <c r="F638" s="48">
        <f>IFERROR(AVERAGE(D638,E638),"")</f>
        <v>65.387145333333308</v>
      </c>
      <c r="G638" s="48">
        <f>IFERROR((D638-E638),"")</f>
        <v>11.559042666666599</v>
      </c>
      <c r="H638" s="48">
        <f>ABS(G638)</f>
        <v>11.559042666666599</v>
      </c>
      <c r="I638" s="49">
        <f>POWER(G638,2)</f>
        <v>133.61146736981888</v>
      </c>
      <c r="J638" s="47">
        <f>IFERROR((1-(ABS(D638-E638)/D638)),"")</f>
        <v>0.8375778548009376</v>
      </c>
    </row>
    <row r="639" spans="2:10" x14ac:dyDescent="0.3">
      <c r="B639" s="35" t="s">
        <v>208</v>
      </c>
      <c r="C639" s="13" t="s">
        <v>143</v>
      </c>
      <c r="D639" s="48">
        <v>71.3</v>
      </c>
      <c r="E639" s="48">
        <v>59.281837000000003</v>
      </c>
      <c r="F639" s="48">
        <f>IFERROR(AVERAGE(D639,E639),"")</f>
        <v>65.290918500000004</v>
      </c>
      <c r="G639" s="48">
        <f>IFERROR((D639-E639),"")</f>
        <v>12.018162999999994</v>
      </c>
      <c r="H639" s="48">
        <f>ABS(G639)</f>
        <v>12.018162999999994</v>
      </c>
      <c r="I639" s="49">
        <f>POWER(G639,2)</f>
        <v>144.43624189456887</v>
      </c>
      <c r="J639" s="47">
        <f>IFERROR((1-(ABS(D639-E639)/D639)),"")</f>
        <v>0.83144231416549796</v>
      </c>
    </row>
    <row r="640" spans="2:10" x14ac:dyDescent="0.3">
      <c r="B640" s="35" t="s">
        <v>208</v>
      </c>
      <c r="C640" s="13" t="s">
        <v>144</v>
      </c>
      <c r="D640" s="48">
        <v>72.433333333333294</v>
      </c>
      <c r="E640" s="48">
        <v>63.335915</v>
      </c>
      <c r="F640" s="48">
        <f>IFERROR(AVERAGE(D640,E640),"")</f>
        <v>67.88462416666664</v>
      </c>
      <c r="G640" s="48">
        <f>IFERROR((D640-E640),"")</f>
        <v>9.0974183333332945</v>
      </c>
      <c r="H640" s="48">
        <f>ABS(G640)</f>
        <v>9.0974183333332945</v>
      </c>
      <c r="I640" s="49">
        <f>POWER(G640,2)</f>
        <v>82.763020331668741</v>
      </c>
      <c r="J640" s="47">
        <f>IFERROR((1-(ABS(D640-E640)/D640)),"")</f>
        <v>0.87440287620800783</v>
      </c>
    </row>
    <row r="641" spans="2:10" x14ac:dyDescent="0.3">
      <c r="B641" s="35" t="s">
        <v>208</v>
      </c>
      <c r="C641" s="13" t="s">
        <v>145</v>
      </c>
      <c r="D641" s="48">
        <v>72.533333333333303</v>
      </c>
      <c r="E641" s="48">
        <v>75.165139999999994</v>
      </c>
      <c r="F641" s="48">
        <f>IFERROR(AVERAGE(D641,E641),"")</f>
        <v>73.849236666666656</v>
      </c>
      <c r="G641" s="48">
        <f>IFERROR((D641-E641),"")</f>
        <v>-2.6318066666666908</v>
      </c>
      <c r="H641" s="48">
        <f>ABS(G641)</f>
        <v>2.6318066666666908</v>
      </c>
      <c r="I641" s="49">
        <f>POWER(G641,2)</f>
        <v>6.926406330711238</v>
      </c>
      <c r="J641" s="47">
        <f>IFERROR((1-(ABS(D641-E641)/D641)),"")</f>
        <v>0.96371590073529378</v>
      </c>
    </row>
    <row r="642" spans="2:10" x14ac:dyDescent="0.3">
      <c r="B642" s="35" t="s">
        <v>208</v>
      </c>
      <c r="C642" s="13" t="s">
        <v>146</v>
      </c>
      <c r="D642" s="48">
        <v>73.400000000000006</v>
      </c>
      <c r="E642" s="48">
        <v>67.420150000000007</v>
      </c>
      <c r="F642" s="48">
        <f>IFERROR(AVERAGE(D642,E642),"")</f>
        <v>70.410075000000006</v>
      </c>
      <c r="G642" s="48">
        <f>IFERROR((D642-E642),"")</f>
        <v>5.979849999999999</v>
      </c>
      <c r="H642" s="48">
        <f>ABS(G642)</f>
        <v>5.979849999999999</v>
      </c>
      <c r="I642" s="49">
        <f>POWER(G642,2)</f>
        <v>35.75860602249999</v>
      </c>
      <c r="J642" s="47">
        <f>IFERROR((1-(ABS(D642-E642)/D642)),"")</f>
        <v>0.91853065395095368</v>
      </c>
    </row>
    <row r="643" spans="2:10" x14ac:dyDescent="0.3">
      <c r="B643" s="35" t="s">
        <v>208</v>
      </c>
      <c r="C643" s="13" t="s">
        <v>147</v>
      </c>
      <c r="D643" s="48">
        <v>73.8</v>
      </c>
      <c r="E643" s="48">
        <v>69.686356000000004</v>
      </c>
      <c r="F643" s="48">
        <f>IFERROR(AVERAGE(D643,E643),"")</f>
        <v>71.743178</v>
      </c>
      <c r="G643" s="48">
        <f>IFERROR((D643-E643),"")</f>
        <v>4.1136439999999936</v>
      </c>
      <c r="H643" s="48">
        <f>ABS(G643)</f>
        <v>4.1136439999999936</v>
      </c>
      <c r="I643" s="49">
        <f>POWER(G643,2)</f>
        <v>16.922066958735947</v>
      </c>
      <c r="J643" s="47">
        <f>IFERROR((1-(ABS(D643-E643)/D643)),"")</f>
        <v>0.944259566395664</v>
      </c>
    </row>
    <row r="644" spans="2:10" x14ac:dyDescent="0.3">
      <c r="B644" s="35" t="s">
        <v>208</v>
      </c>
      <c r="C644" s="13" t="s">
        <v>148</v>
      </c>
      <c r="D644" s="48">
        <v>75.1666666666666</v>
      </c>
      <c r="E644" s="48">
        <v>71.864230000000006</v>
      </c>
      <c r="F644" s="48">
        <f>IFERROR(AVERAGE(D644,E644),"")</f>
        <v>73.515448333333296</v>
      </c>
      <c r="G644" s="48">
        <f>IFERROR((D644-E644),"")</f>
        <v>3.3024366666665941</v>
      </c>
      <c r="H644" s="48">
        <f>ABS(G644)</f>
        <v>3.3024366666665941</v>
      </c>
      <c r="I644" s="49">
        <f>POWER(G644,2)</f>
        <v>10.906087937343965</v>
      </c>
      <c r="J644" s="47">
        <f>IFERROR((1-(ABS(D644-E644)/D644)),"")</f>
        <v>0.95606514412416943</v>
      </c>
    </row>
    <row r="645" spans="2:10" x14ac:dyDescent="0.3">
      <c r="B645" s="35" t="s">
        <v>208</v>
      </c>
      <c r="C645" s="13" t="s">
        <v>149</v>
      </c>
      <c r="D645" s="48">
        <v>77.3125</v>
      </c>
      <c r="E645" s="48">
        <v>68.215109999999996</v>
      </c>
      <c r="F645" s="48">
        <f>IFERROR(AVERAGE(D645,E645),"")</f>
        <v>72.763804999999991</v>
      </c>
      <c r="G645" s="48">
        <f>IFERROR((D645-E645),"")</f>
        <v>9.0973900000000043</v>
      </c>
      <c r="H645" s="48">
        <f>ABS(G645)</f>
        <v>9.0973900000000043</v>
      </c>
      <c r="I645" s="49">
        <f>POWER(G645,2)</f>
        <v>82.762504812100076</v>
      </c>
      <c r="J645" s="47">
        <f>IFERROR((1-(ABS(D645-E645)/D645)),"")</f>
        <v>0.88232963621665317</v>
      </c>
    </row>
    <row r="646" spans="2:10" x14ac:dyDescent="0.3">
      <c r="B646" s="35" t="s">
        <v>208</v>
      </c>
      <c r="C646" s="13" t="s">
        <v>9</v>
      </c>
      <c r="D646" s="48">
        <v>78.066666666666606</v>
      </c>
      <c r="E646" s="48">
        <v>70.229150000000004</v>
      </c>
      <c r="F646" s="48">
        <f>IFERROR(AVERAGE(D646,E646),"")</f>
        <v>74.147908333333305</v>
      </c>
      <c r="G646" s="48">
        <f>IFERROR((D646-E646),"")</f>
        <v>7.8375166666666019</v>
      </c>
      <c r="H646" s="48">
        <f>ABS(G646)</f>
        <v>7.8375166666666019</v>
      </c>
      <c r="I646" s="49">
        <f>POWER(G646,2)</f>
        <v>61.426667500276764</v>
      </c>
      <c r="J646" s="47">
        <f>IFERROR((1-(ABS(D646-E646)/D646)),"")</f>
        <v>0.89960482493595295</v>
      </c>
    </row>
    <row r="647" spans="2:10" x14ac:dyDescent="0.3">
      <c r="B647" s="35" t="s">
        <v>208</v>
      </c>
      <c r="C647" s="13" t="s">
        <v>10</v>
      </c>
      <c r="D647" s="48">
        <v>80.099999999999994</v>
      </c>
      <c r="E647" s="48">
        <v>76.696309999999997</v>
      </c>
      <c r="F647" s="48">
        <f>IFERROR(AVERAGE(D647,E647),"")</f>
        <v>78.398155000000003</v>
      </c>
      <c r="G647" s="48">
        <f>IFERROR((D647-E647),"")</f>
        <v>3.4036899999999974</v>
      </c>
      <c r="H647" s="48">
        <f>ABS(G647)</f>
        <v>3.4036899999999974</v>
      </c>
      <c r="I647" s="49">
        <f>POWER(G647,2)</f>
        <v>11.585105616099982</v>
      </c>
      <c r="J647" s="47">
        <f>IFERROR((1-(ABS(D647-E647)/D647)),"")</f>
        <v>0.95750699126092387</v>
      </c>
    </row>
    <row r="648" spans="2:10" x14ac:dyDescent="0.3">
      <c r="B648" s="35" t="s">
        <v>208</v>
      </c>
      <c r="C648" s="13" t="s">
        <v>11</v>
      </c>
      <c r="D648" s="48">
        <v>80.1666666666666</v>
      </c>
      <c r="E648" s="48">
        <v>85.478759999999994</v>
      </c>
      <c r="F648" s="48">
        <f>IFERROR(AVERAGE(D648,E648),"")</f>
        <v>82.822713333333297</v>
      </c>
      <c r="G648" s="48">
        <f>IFERROR((D648-E648),"")</f>
        <v>-5.3120933333333937</v>
      </c>
      <c r="H648" s="48">
        <f>ABS(G648)</f>
        <v>5.3120933333333937</v>
      </c>
      <c r="I648" s="49">
        <f>POWER(G648,2)</f>
        <v>28.218335582045086</v>
      </c>
      <c r="J648" s="47">
        <f>IFERROR((1-(ABS(D648-E648)/D648)),"")</f>
        <v>0.93373688149688072</v>
      </c>
    </row>
    <row r="649" spans="2:10" x14ac:dyDescent="0.3">
      <c r="B649" s="35" t="s">
        <v>208</v>
      </c>
      <c r="C649" s="13" t="s">
        <v>12</v>
      </c>
      <c r="D649" s="48">
        <v>80.741935483870904</v>
      </c>
      <c r="E649" s="48">
        <v>81.1447</v>
      </c>
      <c r="F649" s="48">
        <f>IFERROR(AVERAGE(D649,E649),"")</f>
        <v>80.943317741935459</v>
      </c>
      <c r="G649" s="48">
        <f>IFERROR((D649-E649),"")</f>
        <v>-0.40276451612909625</v>
      </c>
      <c r="H649" s="48">
        <f>ABS(G649)</f>
        <v>0.40276451612909625</v>
      </c>
      <c r="I649" s="49">
        <f>POWER(G649,2)</f>
        <v>0.16221925545270505</v>
      </c>
      <c r="J649" s="47">
        <f>IFERROR((1-(ABS(D649-E649)/D649)),"")</f>
        <v>0.99501170595285582</v>
      </c>
    </row>
    <row r="650" spans="2:10" x14ac:dyDescent="0.3">
      <c r="B650" s="35" t="s">
        <v>208</v>
      </c>
      <c r="C650" s="13" t="s">
        <v>13</v>
      </c>
      <c r="D650" s="48">
        <v>81.533333333333303</v>
      </c>
      <c r="E650" s="48">
        <v>79.103745000000004</v>
      </c>
      <c r="F650" s="48">
        <f>IFERROR(AVERAGE(D650,E650),"")</f>
        <v>80.318539166666653</v>
      </c>
      <c r="G650" s="48">
        <f>IFERROR((D650-E650),"")</f>
        <v>2.4295883333332995</v>
      </c>
      <c r="H650" s="48">
        <f>ABS(G650)</f>
        <v>2.4295883333332995</v>
      </c>
      <c r="I650" s="49">
        <f>POWER(G650,2)</f>
        <v>5.90289946946928</v>
      </c>
      <c r="J650" s="47">
        <f>IFERROR((1-(ABS(D650-E650)/D650)),"")</f>
        <v>0.97020128781684423</v>
      </c>
    </row>
    <row r="651" spans="2:10" x14ac:dyDescent="0.3">
      <c r="B651" s="35" t="s">
        <v>208</v>
      </c>
      <c r="C651" s="13" t="s">
        <v>14</v>
      </c>
      <c r="D651" s="48">
        <v>82.193548387096698</v>
      </c>
      <c r="E651" s="48">
        <v>81.699100000000001</v>
      </c>
      <c r="F651" s="48">
        <f>IFERROR(AVERAGE(D651,E651),"")</f>
        <v>81.94632419354835</v>
      </c>
      <c r="G651" s="48">
        <f>IFERROR((D651-E651),"")</f>
        <v>0.49444838709669625</v>
      </c>
      <c r="H651" s="48">
        <f>ABS(G651)</f>
        <v>0.49444838709669625</v>
      </c>
      <c r="I651" s="49">
        <f>POWER(G651,2)</f>
        <v>0.24447920750252439</v>
      </c>
      <c r="J651" s="47">
        <f>IFERROR((1-(ABS(D651-E651)/D651)),"")</f>
        <v>0.9939843406593416</v>
      </c>
    </row>
    <row r="652" spans="2:10" x14ac:dyDescent="0.3">
      <c r="B652" s="35" t="s">
        <v>208</v>
      </c>
      <c r="C652" s="13" t="s">
        <v>15</v>
      </c>
      <c r="D652" s="48">
        <v>88.266666666666595</v>
      </c>
      <c r="E652" s="48">
        <v>85.526560000000003</v>
      </c>
      <c r="F652" s="48">
        <f>IFERROR(AVERAGE(D652,E652),"")</f>
        <v>86.896613333333306</v>
      </c>
      <c r="G652" s="48">
        <f>IFERROR((D652-E652),"")</f>
        <v>2.7401066666665912</v>
      </c>
      <c r="H652" s="48">
        <f>ABS(G652)</f>
        <v>2.7401066666665912</v>
      </c>
      <c r="I652" s="49">
        <f>POWER(G652,2)</f>
        <v>7.5081845447106978</v>
      </c>
      <c r="J652" s="47">
        <f>IFERROR((1-(ABS(D652-E652)/D652)),"")</f>
        <v>0.96895649546827878</v>
      </c>
    </row>
    <row r="653" spans="2:10" x14ac:dyDescent="0.3">
      <c r="B653" s="35" t="s">
        <v>211</v>
      </c>
      <c r="C653" s="13" t="s">
        <v>141</v>
      </c>
      <c r="D653" s="48">
        <v>76.225806451612897</v>
      </c>
      <c r="E653" s="48">
        <v>69.061819999999997</v>
      </c>
      <c r="F653" s="48">
        <f>IFERROR(AVERAGE(D653,E653),"")</f>
        <v>72.64381322580644</v>
      </c>
      <c r="G653" s="48">
        <f>IFERROR((D653-E653),"")</f>
        <v>7.1639864516128995</v>
      </c>
      <c r="H653" s="48">
        <f>ABS(G653)</f>
        <v>7.1639864516128995</v>
      </c>
      <c r="I653" s="49">
        <f>POWER(G653,2)</f>
        <v>51.322701878893184</v>
      </c>
      <c r="J653" s="47">
        <f>IFERROR((1-(ABS(D653-E653)/D653)),"")</f>
        <v>0.9060162589928058</v>
      </c>
    </row>
    <row r="654" spans="2:10" x14ac:dyDescent="0.3">
      <c r="B654" s="35" t="s">
        <v>211</v>
      </c>
      <c r="C654" s="13" t="s">
        <v>142</v>
      </c>
      <c r="D654" s="48">
        <v>76.466666666666598</v>
      </c>
      <c r="E654" s="48">
        <v>66.97569</v>
      </c>
      <c r="F654" s="48">
        <f>IFERROR(AVERAGE(D654,E654),"")</f>
        <v>71.721178333333299</v>
      </c>
      <c r="G654" s="48">
        <f>IFERROR((D654-E654),"")</f>
        <v>9.4909766666665973</v>
      </c>
      <c r="H654" s="48">
        <f>ABS(G654)</f>
        <v>9.4909766666665973</v>
      </c>
      <c r="I654" s="49">
        <f>POWER(G654,2)</f>
        <v>90.078638087209796</v>
      </c>
      <c r="J654" s="47">
        <f>IFERROR((1-(ABS(D654-E654)/D654)),"")</f>
        <v>0.87588086312118651</v>
      </c>
    </row>
    <row r="655" spans="2:10" x14ac:dyDescent="0.3">
      <c r="B655" s="35" t="s">
        <v>210</v>
      </c>
      <c r="C655" s="13" t="s">
        <v>143</v>
      </c>
      <c r="D655" s="48">
        <v>76.7</v>
      </c>
      <c r="E655" s="48">
        <v>66.473010000000002</v>
      </c>
      <c r="F655" s="48">
        <f>IFERROR(AVERAGE(D655,E655),"")</f>
        <v>71.586505000000002</v>
      </c>
      <c r="G655" s="48">
        <f>IFERROR((D655-E655),"")</f>
        <v>10.226990000000001</v>
      </c>
      <c r="H655" s="48">
        <f>ABS(G655)</f>
        <v>10.226990000000001</v>
      </c>
      <c r="I655" s="49">
        <f>POWER(G655,2)</f>
        <v>104.59132446010001</v>
      </c>
      <c r="J655" s="47">
        <f>IFERROR((1-(ABS(D655-E655)/D655)),"")</f>
        <v>0.86666245110821383</v>
      </c>
    </row>
    <row r="656" spans="2:10" x14ac:dyDescent="0.3">
      <c r="B656" s="35" t="s">
        <v>210</v>
      </c>
      <c r="C656" s="13" t="s">
        <v>144</v>
      </c>
      <c r="D656" s="48">
        <v>76.866666666666603</v>
      </c>
      <c r="E656" s="48">
        <v>70.521590000000003</v>
      </c>
      <c r="F656" s="48">
        <f>IFERROR(AVERAGE(D656,E656),"")</f>
        <v>73.69412833333331</v>
      </c>
      <c r="G656" s="48">
        <f>IFERROR((D656-E656),"")</f>
        <v>6.3450766666665999</v>
      </c>
      <c r="H656" s="48">
        <f>ABS(G656)</f>
        <v>6.3450766666665999</v>
      </c>
      <c r="I656" s="49">
        <f>POWER(G656,2)</f>
        <v>40.259997905876929</v>
      </c>
      <c r="J656" s="47">
        <f>IFERROR((1-(ABS(D656-E656)/D656)),"")</f>
        <v>0.91745346921075532</v>
      </c>
    </row>
    <row r="657" spans="2:10" x14ac:dyDescent="0.3">
      <c r="B657" s="35" t="s">
        <v>210</v>
      </c>
      <c r="C657" s="13" t="s">
        <v>145</v>
      </c>
      <c r="D657" s="48">
        <v>77.566666666666606</v>
      </c>
      <c r="E657" s="48">
        <v>70.110169999999997</v>
      </c>
      <c r="F657" s="48">
        <f>IFERROR(AVERAGE(D657,E657),"")</f>
        <v>73.838418333333294</v>
      </c>
      <c r="G657" s="48">
        <f>IFERROR((D657-E657),"")</f>
        <v>7.4564966666666095</v>
      </c>
      <c r="H657" s="48">
        <f>ABS(G657)</f>
        <v>7.4564966666666095</v>
      </c>
      <c r="I657" s="49">
        <f>POWER(G657,2)</f>
        <v>55.599342540010255</v>
      </c>
      <c r="J657" s="47">
        <f>IFERROR((1-(ABS(D657-E657)/D657)),"")</f>
        <v>0.90386983240223528</v>
      </c>
    </row>
    <row r="658" spans="2:10" x14ac:dyDescent="0.3">
      <c r="B658" s="35" t="s">
        <v>210</v>
      </c>
      <c r="C658" s="13" t="s">
        <v>146</v>
      </c>
      <c r="D658" s="48">
        <v>77.633333333333297</v>
      </c>
      <c r="E658" s="48">
        <v>71.090729999999994</v>
      </c>
      <c r="F658" s="48">
        <f>IFERROR(AVERAGE(D658,E658),"")</f>
        <v>74.362031666666638</v>
      </c>
      <c r="G658" s="48">
        <f>IFERROR((D658-E658),"")</f>
        <v>6.5426033333333038</v>
      </c>
      <c r="H658" s="48">
        <f>ABS(G658)</f>
        <v>6.5426033333333038</v>
      </c>
      <c r="I658" s="49">
        <f>POWER(G658,2)</f>
        <v>42.805658377344059</v>
      </c>
      <c r="J658" s="47">
        <f>IFERROR((1-(ABS(D658-E658)/D658)),"")</f>
        <v>0.91572430227565516</v>
      </c>
    </row>
    <row r="659" spans="2:10" x14ac:dyDescent="0.3">
      <c r="B659" s="35" t="s">
        <v>210</v>
      </c>
      <c r="C659" s="13" t="s">
        <v>147</v>
      </c>
      <c r="D659" s="48">
        <v>78.3</v>
      </c>
      <c r="E659" s="48">
        <v>69.580734000000007</v>
      </c>
      <c r="F659" s="48">
        <f>IFERROR(AVERAGE(D659,E659),"")</f>
        <v>73.940367000000009</v>
      </c>
      <c r="G659" s="48">
        <f>IFERROR((D659-E659),"")</f>
        <v>8.7192659999999904</v>
      </c>
      <c r="H659" s="48">
        <f>ABS(G659)</f>
        <v>8.7192659999999904</v>
      </c>
      <c r="I659" s="49">
        <f>POWER(G659,2)</f>
        <v>76.025599578755831</v>
      </c>
      <c r="J659" s="47">
        <f>IFERROR((1-(ABS(D659-E659)/D659)),"")</f>
        <v>0.88864283524904231</v>
      </c>
    </row>
    <row r="660" spans="2:10" x14ac:dyDescent="0.3">
      <c r="B660" s="35" t="s">
        <v>210</v>
      </c>
      <c r="C660" s="13" t="s">
        <v>148</v>
      </c>
      <c r="D660" s="48">
        <v>78.433333333333294</v>
      </c>
      <c r="E660" s="48">
        <v>70.093329999999995</v>
      </c>
      <c r="F660" s="48">
        <f>IFERROR(AVERAGE(D660,E660),"")</f>
        <v>74.263331666666645</v>
      </c>
      <c r="G660" s="48">
        <f>IFERROR((D660-E660),"")</f>
        <v>8.3400033333332999</v>
      </c>
      <c r="H660" s="48">
        <f>ABS(G660)</f>
        <v>8.3400033333332999</v>
      </c>
      <c r="I660" s="49">
        <f>POWER(G660,2)</f>
        <v>69.555655600010553</v>
      </c>
      <c r="J660" s="47">
        <f>IFERROR((1-(ABS(D660-E660)/D660)),"")</f>
        <v>0.89366761580960508</v>
      </c>
    </row>
    <row r="661" spans="2:10" x14ac:dyDescent="0.3">
      <c r="B661" s="35" t="s">
        <v>210</v>
      </c>
      <c r="C661" s="13" t="s">
        <v>149</v>
      </c>
      <c r="D661" s="48">
        <v>81.258064516128997</v>
      </c>
      <c r="E661" s="48">
        <v>80.408379999999994</v>
      </c>
      <c r="F661" s="48">
        <f>IFERROR(AVERAGE(D661,E661),"")</f>
        <v>80.833222258064495</v>
      </c>
      <c r="G661" s="48">
        <f>IFERROR((D661-E661),"")</f>
        <v>0.84968451612900253</v>
      </c>
      <c r="H661" s="48">
        <f>ABS(G661)</f>
        <v>0.84968451612900253</v>
      </c>
      <c r="I661" s="49">
        <f>POWER(G661,2)</f>
        <v>0.72196377694937719</v>
      </c>
      <c r="J661" s="47">
        <f>IFERROR((1-(ABS(D661-E661)/D661)),"")</f>
        <v>0.98954338229456174</v>
      </c>
    </row>
    <row r="662" spans="2:10" x14ac:dyDescent="0.3">
      <c r="B662" s="35" t="s">
        <v>210</v>
      </c>
      <c r="C662" s="13" t="s">
        <v>9</v>
      </c>
      <c r="D662" s="48">
        <v>81.599999999999994</v>
      </c>
      <c r="E662" s="48">
        <v>80.819534000000004</v>
      </c>
      <c r="F662" s="48">
        <f>IFERROR(AVERAGE(D662,E662),"")</f>
        <v>81.209766999999999</v>
      </c>
      <c r="G662" s="48">
        <f>IFERROR((D662-E662),"")</f>
        <v>0.78046599999998989</v>
      </c>
      <c r="H662" s="48">
        <f>ABS(G662)</f>
        <v>0.78046599999998989</v>
      </c>
      <c r="I662" s="49">
        <f>POWER(G662,2)</f>
        <v>0.60912717715598419</v>
      </c>
      <c r="J662" s="47">
        <f>IFERROR((1-(ABS(D662-E662)/D662)),"")</f>
        <v>0.99043546568627461</v>
      </c>
    </row>
    <row r="663" spans="2:10" x14ac:dyDescent="0.3">
      <c r="B663" s="35" t="s">
        <v>210</v>
      </c>
      <c r="C663" s="13" t="s">
        <v>10</v>
      </c>
      <c r="D663" s="48">
        <v>82.25</v>
      </c>
      <c r="E663" s="48">
        <v>82.726500000000001</v>
      </c>
      <c r="F663" s="48">
        <f>IFERROR(AVERAGE(D663,E663),"")</f>
        <v>82.488249999999994</v>
      </c>
      <c r="G663" s="48">
        <f>IFERROR((D663-E663),"")</f>
        <v>-0.47650000000000148</v>
      </c>
      <c r="H663" s="48">
        <f>ABS(G663)</f>
        <v>0.47650000000000148</v>
      </c>
      <c r="I663" s="49">
        <f>POWER(G663,2)</f>
        <v>0.2270522500000014</v>
      </c>
      <c r="J663" s="47">
        <f>IFERROR((1-(ABS(D663-E663)/D663)),"")</f>
        <v>0.99420668693009118</v>
      </c>
    </row>
    <row r="664" spans="2:10" x14ac:dyDescent="0.3">
      <c r="B664" s="35" t="s">
        <v>210</v>
      </c>
      <c r="C664" s="13" t="s">
        <v>11</v>
      </c>
      <c r="D664" s="48">
        <v>82.266666666666595</v>
      </c>
      <c r="E664" s="48">
        <v>76.492769999999993</v>
      </c>
      <c r="F664" s="48">
        <f>IFERROR(AVERAGE(D664,E664),"")</f>
        <v>79.379718333333301</v>
      </c>
      <c r="G664" s="48">
        <f>IFERROR((D664-E664),"")</f>
        <v>5.7738966666666016</v>
      </c>
      <c r="H664" s="48">
        <f>ABS(G664)</f>
        <v>5.7738966666666016</v>
      </c>
      <c r="I664" s="49">
        <f>POWER(G664,2)</f>
        <v>33.337882717343696</v>
      </c>
      <c r="J664" s="47">
        <f>IFERROR((1-(ABS(D664-E664)/D664)),"")</f>
        <v>0.92981487034035726</v>
      </c>
    </row>
    <row r="665" spans="2:10" x14ac:dyDescent="0.3">
      <c r="B665" s="35" t="s">
        <v>210</v>
      </c>
      <c r="C665" s="13" t="s">
        <v>12</v>
      </c>
      <c r="D665" s="48">
        <v>82.4</v>
      </c>
      <c r="E665" s="48">
        <v>80.859530000000007</v>
      </c>
      <c r="F665" s="48">
        <f>IFERROR(AVERAGE(D665,E665),"")</f>
        <v>81.629765000000006</v>
      </c>
      <c r="G665" s="48">
        <f>IFERROR((D665-E665),"")</f>
        <v>1.5404699999999991</v>
      </c>
      <c r="H665" s="48">
        <f>ABS(G665)</f>
        <v>1.5404699999999991</v>
      </c>
      <c r="I665" s="49">
        <f>POWER(G665,2)</f>
        <v>2.3730478208999974</v>
      </c>
      <c r="J665" s="47">
        <f>IFERROR((1-(ABS(D665-E665)/D665)),"")</f>
        <v>0.98130497572815534</v>
      </c>
    </row>
    <row r="666" spans="2:10" x14ac:dyDescent="0.3">
      <c r="B666" s="35" t="s">
        <v>210</v>
      </c>
      <c r="C666" s="13" t="s">
        <v>13</v>
      </c>
      <c r="D666" s="48">
        <v>82.6</v>
      </c>
      <c r="E666" s="48">
        <v>78.948455999999993</v>
      </c>
      <c r="F666" s="48">
        <f>IFERROR(AVERAGE(D666,E666),"")</f>
        <v>80.774227999999994</v>
      </c>
      <c r="G666" s="48">
        <f>IFERROR((D666-E666),"")</f>
        <v>3.6515440000000012</v>
      </c>
      <c r="H666" s="48">
        <f>ABS(G666)</f>
        <v>3.6515440000000012</v>
      </c>
      <c r="I666" s="49">
        <f>POWER(G666,2)</f>
        <v>13.33377358393601</v>
      </c>
      <c r="J666" s="47">
        <f>IFERROR((1-(ABS(D666-E666)/D666)),"")</f>
        <v>0.95579244552058107</v>
      </c>
    </row>
    <row r="667" spans="2:10" x14ac:dyDescent="0.3">
      <c r="B667" s="35" t="s">
        <v>210</v>
      </c>
      <c r="C667" s="13" t="s">
        <v>14</v>
      </c>
      <c r="D667" s="48">
        <v>82.933333333333294</v>
      </c>
      <c r="E667" s="48">
        <v>78.745559999999998</v>
      </c>
      <c r="F667" s="48">
        <f>IFERROR(AVERAGE(D667,E667),"")</f>
        <v>80.839446666666646</v>
      </c>
      <c r="G667" s="48">
        <f>IFERROR((D667-E667),"")</f>
        <v>4.1877733333332969</v>
      </c>
      <c r="H667" s="48">
        <f>ABS(G667)</f>
        <v>4.1877733333332969</v>
      </c>
      <c r="I667" s="49">
        <f>POWER(G667,2)</f>
        <v>17.537445491377472</v>
      </c>
      <c r="J667" s="47">
        <f>IFERROR((1-(ABS(D667-E667)/D667)),"")</f>
        <v>0.94950434083601332</v>
      </c>
    </row>
    <row r="668" spans="2:10" x14ac:dyDescent="0.3">
      <c r="B668" s="35" t="s">
        <v>210</v>
      </c>
      <c r="C668" s="13" t="s">
        <v>15</v>
      </c>
      <c r="D668" s="48">
        <v>82.972972972972897</v>
      </c>
      <c r="E668" s="48">
        <v>80.824780000000004</v>
      </c>
      <c r="F668" s="48">
        <f>IFERROR(AVERAGE(D668,E668),"")</f>
        <v>81.898876486486444</v>
      </c>
      <c r="G668" s="48">
        <f>IFERROR((D668-E668),"")</f>
        <v>2.1481929729728932</v>
      </c>
      <c r="H668" s="48">
        <f>ABS(G668)</f>
        <v>2.1481929729728932</v>
      </c>
      <c r="I668" s="49">
        <f>POWER(G668,2)</f>
        <v>4.6147330491301179</v>
      </c>
      <c r="J668" s="47">
        <f>IFERROR((1-(ABS(D668-E668)/D668)),"")</f>
        <v>0.97410972638436577</v>
      </c>
    </row>
    <row r="669" spans="2:10" x14ac:dyDescent="0.3">
      <c r="B669" s="35" t="s">
        <v>213</v>
      </c>
      <c r="C669" s="13" t="s">
        <v>141</v>
      </c>
      <c r="D669" s="48">
        <v>72.59375</v>
      </c>
      <c r="E669" s="48">
        <v>77.058494999999994</v>
      </c>
      <c r="F669" s="48">
        <f>IFERROR(AVERAGE(D669,E669),"")</f>
        <v>74.826122499999997</v>
      </c>
      <c r="G669" s="48">
        <f>IFERROR((D669-E669),"")</f>
        <v>-4.4647449999999935</v>
      </c>
      <c r="H669" s="48">
        <f>ABS(G669)</f>
        <v>4.4647449999999935</v>
      </c>
      <c r="I669" s="49">
        <f>POWER(G669,2)</f>
        <v>19.933947915024941</v>
      </c>
      <c r="J669" s="47">
        <f>IFERROR((1-(ABS(D669-E669)/D669)),"")</f>
        <v>0.93849684029272507</v>
      </c>
    </row>
    <row r="670" spans="2:10" x14ac:dyDescent="0.3">
      <c r="B670" s="35" t="s">
        <v>213</v>
      </c>
      <c r="C670" s="13" t="s">
        <v>142</v>
      </c>
      <c r="D670" s="48">
        <v>73.966666666666598</v>
      </c>
      <c r="E670" s="48">
        <v>77.307249999999996</v>
      </c>
      <c r="F670" s="48">
        <f>IFERROR(AVERAGE(D670,E670),"")</f>
        <v>75.636958333333297</v>
      </c>
      <c r="G670" s="48">
        <f>IFERROR((D670-E670),"")</f>
        <v>-3.3405833333333987</v>
      </c>
      <c r="H670" s="48">
        <f>ABS(G670)</f>
        <v>3.3405833333333987</v>
      </c>
      <c r="I670" s="49">
        <f>POWER(G670,2)</f>
        <v>11.159497006944882</v>
      </c>
      <c r="J670" s="47">
        <f>IFERROR((1-(ABS(D670-E670)/D670)),"")</f>
        <v>0.95483663812528075</v>
      </c>
    </row>
    <row r="671" spans="2:10" x14ac:dyDescent="0.3">
      <c r="B671" s="35" t="s">
        <v>212</v>
      </c>
      <c r="C671" s="13" t="s">
        <v>143</v>
      </c>
      <c r="D671" s="48">
        <v>74.484848484848399</v>
      </c>
      <c r="E671" s="48">
        <v>76.807495000000003</v>
      </c>
      <c r="F671" s="48">
        <f>IFERROR(AVERAGE(D671,E671),"")</f>
        <v>75.646171742424201</v>
      </c>
      <c r="G671" s="48">
        <f>IFERROR((D671-E671),"")</f>
        <v>-2.3226465151516038</v>
      </c>
      <c r="H671" s="48">
        <f>ABS(G671)</f>
        <v>2.3226465151516038</v>
      </c>
      <c r="I671" s="49">
        <f>POWER(G671,2)</f>
        <v>5.3946868343458894</v>
      </c>
      <c r="J671" s="47">
        <f>IFERROR((1-(ABS(D671-E671)/D671)),"")</f>
        <v>0.96881719487387996</v>
      </c>
    </row>
    <row r="672" spans="2:10" x14ac:dyDescent="0.3">
      <c r="B672" s="35" t="s">
        <v>212</v>
      </c>
      <c r="C672" s="13" t="s">
        <v>144</v>
      </c>
      <c r="D672" s="48">
        <v>74.837837837837796</v>
      </c>
      <c r="E672" s="48">
        <v>76.566689999999994</v>
      </c>
      <c r="F672" s="48">
        <f>IFERROR(AVERAGE(D672,E672),"")</f>
        <v>75.702263918918902</v>
      </c>
      <c r="G672" s="48">
        <f>IFERROR((D672-E672),"")</f>
        <v>-1.7288521621621982</v>
      </c>
      <c r="H672" s="48">
        <f>ABS(G672)</f>
        <v>1.7288521621621982</v>
      </c>
      <c r="I672" s="49">
        <f>POWER(G672,2)</f>
        <v>2.9889297986129075</v>
      </c>
      <c r="J672" s="47">
        <f>IFERROR((1-(ABS(D672-E672)/D672)),"")</f>
        <v>0.97689868905742094</v>
      </c>
    </row>
    <row r="673" spans="2:10" x14ac:dyDescent="0.3">
      <c r="B673" s="35" t="s">
        <v>212</v>
      </c>
      <c r="C673" s="13" t="s">
        <v>145</v>
      </c>
      <c r="D673" s="48">
        <v>75.675675675675606</v>
      </c>
      <c r="E673" s="48">
        <v>79.109129999999993</v>
      </c>
      <c r="F673" s="48">
        <f>IFERROR(AVERAGE(D673,E673),"")</f>
        <v>77.392402837837807</v>
      </c>
      <c r="G673" s="48">
        <f>IFERROR((D673-E673),"")</f>
        <v>-3.4334543243243871</v>
      </c>
      <c r="H673" s="48">
        <f>ABS(G673)</f>
        <v>3.4334543243243871</v>
      </c>
      <c r="I673" s="49">
        <f>POWER(G673,2)</f>
        <v>11.788608597221835</v>
      </c>
      <c r="J673" s="47">
        <f>IFERROR((1-(ABS(D673-E673)/D673)),"")</f>
        <v>0.95462935357142764</v>
      </c>
    </row>
    <row r="674" spans="2:10" x14ac:dyDescent="0.3">
      <c r="B674" s="35" t="s">
        <v>212</v>
      </c>
      <c r="C674" s="13" t="s">
        <v>146</v>
      </c>
      <c r="D674" s="48">
        <v>75.966666666666598</v>
      </c>
      <c r="E674" s="48">
        <v>74.343940000000003</v>
      </c>
      <c r="F674" s="48">
        <f>IFERROR(AVERAGE(D674,E674),"")</f>
        <v>75.155303333333308</v>
      </c>
      <c r="G674" s="48">
        <f>IFERROR((D674-E674),"")</f>
        <v>1.622726666666594</v>
      </c>
      <c r="H674" s="48">
        <f>ABS(G674)</f>
        <v>1.622726666666594</v>
      </c>
      <c r="I674" s="49">
        <f>POWER(G674,2)</f>
        <v>2.6332418347108755</v>
      </c>
      <c r="J674" s="47">
        <f>IFERROR((1-(ABS(D674-E674)/D674)),"")</f>
        <v>0.97863896445809662</v>
      </c>
    </row>
    <row r="675" spans="2:10" x14ac:dyDescent="0.3">
      <c r="B675" s="35" t="s">
        <v>212</v>
      </c>
      <c r="C675" s="13" t="s">
        <v>147</v>
      </c>
      <c r="D675" s="48">
        <v>76</v>
      </c>
      <c r="E675" s="48">
        <v>75.838629999999995</v>
      </c>
      <c r="F675" s="48">
        <f>IFERROR(AVERAGE(D675,E675),"")</f>
        <v>75.919314999999997</v>
      </c>
      <c r="G675" s="48">
        <f>IFERROR((D675-E675),"")</f>
        <v>0.16137000000000512</v>
      </c>
      <c r="H675" s="48">
        <f>ABS(G675)</f>
        <v>0.16137000000000512</v>
      </c>
      <c r="I675" s="49">
        <f>POWER(G675,2)</f>
        <v>2.6040276900001654E-2</v>
      </c>
      <c r="J675" s="47">
        <f>IFERROR((1-(ABS(D675-E675)/D675)),"")</f>
        <v>0.99787671052631577</v>
      </c>
    </row>
    <row r="676" spans="2:10" x14ac:dyDescent="0.3">
      <c r="B676" s="35" t="s">
        <v>212</v>
      </c>
      <c r="C676" s="13" t="s">
        <v>148</v>
      </c>
      <c r="D676" s="48">
        <v>76.133333333333297</v>
      </c>
      <c r="E676" s="48">
        <v>73.680080000000004</v>
      </c>
      <c r="F676" s="48">
        <f>IFERROR(AVERAGE(D676,E676),"")</f>
        <v>74.906706666666651</v>
      </c>
      <c r="G676" s="48">
        <f>IFERROR((D676-E676),"")</f>
        <v>2.4532533333332935</v>
      </c>
      <c r="H676" s="48">
        <f>ABS(G676)</f>
        <v>2.4532533333332935</v>
      </c>
      <c r="I676" s="49">
        <f>POWER(G676,2)</f>
        <v>6.0184519175109159</v>
      </c>
      <c r="J676" s="47">
        <f>IFERROR((1-(ABS(D676-E676)/D676)),"")</f>
        <v>0.96777688266199702</v>
      </c>
    </row>
    <row r="677" spans="2:10" x14ac:dyDescent="0.3">
      <c r="B677" s="35" t="s">
        <v>212</v>
      </c>
      <c r="C677" s="13" t="s">
        <v>149</v>
      </c>
      <c r="D677" s="48">
        <v>76.366666666666603</v>
      </c>
      <c r="E677" s="48">
        <v>75.071979999999996</v>
      </c>
      <c r="F677" s="48">
        <f>IFERROR(AVERAGE(D677,E677),"")</f>
        <v>75.719323333333307</v>
      </c>
      <c r="G677" s="48">
        <f>IFERROR((D677-E677),"")</f>
        <v>1.2946866666666068</v>
      </c>
      <c r="H677" s="48">
        <f>ABS(G677)</f>
        <v>1.2946866666666068</v>
      </c>
      <c r="I677" s="49">
        <f>POWER(G677,2)</f>
        <v>1.6762135648442895</v>
      </c>
      <c r="J677" s="47">
        <f>IFERROR((1-(ABS(D677-E677)/D677)),"")</f>
        <v>0.98304644260148488</v>
      </c>
    </row>
    <row r="678" spans="2:10" x14ac:dyDescent="0.3">
      <c r="B678" s="35" t="s">
        <v>212</v>
      </c>
      <c r="C678" s="13" t="s">
        <v>9</v>
      </c>
      <c r="D678" s="48">
        <v>76.7</v>
      </c>
      <c r="E678" s="48">
        <v>72.140979999999999</v>
      </c>
      <c r="F678" s="48">
        <f>IFERROR(AVERAGE(D678,E678),"")</f>
        <v>74.420490000000001</v>
      </c>
      <c r="G678" s="48">
        <f>IFERROR((D678-E678),"")</f>
        <v>4.5590200000000038</v>
      </c>
      <c r="H678" s="48">
        <f>ABS(G678)</f>
        <v>4.5590200000000038</v>
      </c>
      <c r="I678" s="49">
        <f>POWER(G678,2)</f>
        <v>20.784663360400035</v>
      </c>
      <c r="J678" s="47">
        <f>IFERROR((1-(ABS(D678-E678)/D678)),"")</f>
        <v>0.94056036505867013</v>
      </c>
    </row>
    <row r="679" spans="2:10" x14ac:dyDescent="0.3">
      <c r="B679" s="35" t="s">
        <v>212</v>
      </c>
      <c r="C679" s="13" t="s">
        <v>10</v>
      </c>
      <c r="D679" s="48">
        <v>77.133333333333297</v>
      </c>
      <c r="E679" s="48">
        <v>70.766859999999994</v>
      </c>
      <c r="F679" s="48">
        <f>IFERROR(AVERAGE(D679,E679),"")</f>
        <v>73.950096666666639</v>
      </c>
      <c r="G679" s="48">
        <f>IFERROR((D679-E679),"")</f>
        <v>6.3664733333333032</v>
      </c>
      <c r="H679" s="48">
        <f>ABS(G679)</f>
        <v>6.3664733333333032</v>
      </c>
      <c r="I679" s="49">
        <f>POWER(G679,2)</f>
        <v>40.531982704044061</v>
      </c>
      <c r="J679" s="47">
        <f>IFERROR((1-(ABS(D679-E679)/D679)),"")</f>
        <v>0.91746145203111529</v>
      </c>
    </row>
    <row r="680" spans="2:10" x14ac:dyDescent="0.3">
      <c r="B680" s="35" t="s">
        <v>212</v>
      </c>
      <c r="C680" s="13" t="s">
        <v>11</v>
      </c>
      <c r="D680" s="48">
        <v>77.433333333333294</v>
      </c>
      <c r="E680" s="48">
        <v>71.413600000000002</v>
      </c>
      <c r="F680" s="48">
        <f>IFERROR(AVERAGE(D680,E680),"")</f>
        <v>74.423466666666656</v>
      </c>
      <c r="G680" s="48">
        <f>IFERROR((D680-E680),"")</f>
        <v>6.0197333333332921</v>
      </c>
      <c r="H680" s="48">
        <f>ABS(G680)</f>
        <v>6.0197333333332921</v>
      </c>
      <c r="I680" s="49">
        <f>POWER(G680,2)</f>
        <v>36.237189404443946</v>
      </c>
      <c r="J680" s="47">
        <f>IFERROR((1-(ABS(D680-E680)/D680)),"")</f>
        <v>0.92225914765389627</v>
      </c>
    </row>
    <row r="681" spans="2:10" x14ac:dyDescent="0.3">
      <c r="B681" s="35" t="s">
        <v>212</v>
      </c>
      <c r="C681" s="13" t="s">
        <v>12</v>
      </c>
      <c r="D681" s="48">
        <v>77.5</v>
      </c>
      <c r="E681" s="48">
        <v>72.498890000000003</v>
      </c>
      <c r="F681" s="48">
        <f>IFERROR(AVERAGE(D681,E681),"")</f>
        <v>74.999445000000009</v>
      </c>
      <c r="G681" s="48">
        <f>IFERROR((D681-E681),"")</f>
        <v>5.0011099999999971</v>
      </c>
      <c r="H681" s="48">
        <f>ABS(G681)</f>
        <v>5.0011099999999971</v>
      </c>
      <c r="I681" s="49">
        <f>POWER(G681,2)</f>
        <v>25.011101232099971</v>
      </c>
      <c r="J681" s="47">
        <f>IFERROR((1-(ABS(D681-E681)/D681)),"")</f>
        <v>0.93546954838709684</v>
      </c>
    </row>
    <row r="682" spans="2:10" x14ac:dyDescent="0.3">
      <c r="B682" s="35" t="s">
        <v>212</v>
      </c>
      <c r="C682" s="13" t="s">
        <v>13</v>
      </c>
      <c r="D682" s="48">
        <v>77.633333333333297</v>
      </c>
      <c r="E682" s="48">
        <v>74.658829999999995</v>
      </c>
      <c r="F682" s="48">
        <f>IFERROR(AVERAGE(D682,E682),"")</f>
        <v>76.146081666666646</v>
      </c>
      <c r="G682" s="48">
        <f>IFERROR((D682-E682),"")</f>
        <v>2.9745033333333026</v>
      </c>
      <c r="H682" s="48">
        <f>ABS(G682)</f>
        <v>2.9745033333333026</v>
      </c>
      <c r="I682" s="49">
        <f>POWER(G682,2)</f>
        <v>8.8476700800109285</v>
      </c>
      <c r="J682" s="47">
        <f>IFERROR((1-(ABS(D682-E682)/D682)),"")</f>
        <v>0.96168522971232329</v>
      </c>
    </row>
    <row r="683" spans="2:10" x14ac:dyDescent="0.3">
      <c r="B683" s="35" t="s">
        <v>212</v>
      </c>
      <c r="C683" s="13" t="s">
        <v>14</v>
      </c>
      <c r="D683" s="48">
        <v>77.6666666666666</v>
      </c>
      <c r="E683" s="48">
        <v>73.766593999999998</v>
      </c>
      <c r="F683" s="48">
        <f>IFERROR(AVERAGE(D683,E683),"")</f>
        <v>75.716630333333299</v>
      </c>
      <c r="G683" s="48">
        <f>IFERROR((D683-E683),"")</f>
        <v>3.9000726666666026</v>
      </c>
      <c r="H683" s="48">
        <f>ABS(G683)</f>
        <v>3.9000726666666026</v>
      </c>
      <c r="I683" s="49">
        <f>POWER(G683,2)</f>
        <v>15.210566805279944</v>
      </c>
      <c r="J683" s="47">
        <f>IFERROR((1-(ABS(D683-E683)/D683)),"")</f>
        <v>0.9497844721030051</v>
      </c>
    </row>
    <row r="684" spans="2:10" x14ac:dyDescent="0.3">
      <c r="B684" s="35" t="s">
        <v>212</v>
      </c>
      <c r="C684" s="13" t="s">
        <v>15</v>
      </c>
      <c r="D684" s="48">
        <v>78.129032258064498</v>
      </c>
      <c r="E684" s="48">
        <v>69.054276000000002</v>
      </c>
      <c r="F684" s="48">
        <f>IFERROR(AVERAGE(D684,E684),"")</f>
        <v>73.59165412903225</v>
      </c>
      <c r="G684" s="48">
        <f>IFERROR((D684-E684),"")</f>
        <v>9.0747562580644967</v>
      </c>
      <c r="H684" s="48">
        <f>ABS(G684)</f>
        <v>9.0747562580644967</v>
      </c>
      <c r="I684" s="49">
        <f>POWER(G684,2)</f>
        <v>82.351201143280747</v>
      </c>
      <c r="J684" s="47">
        <f>IFERROR((1-(ABS(D684-E684)/D684)),"")</f>
        <v>0.88384911478117278</v>
      </c>
    </row>
    <row r="685" spans="2:10" x14ac:dyDescent="0.3">
      <c r="B685" s="35" t="s">
        <v>215</v>
      </c>
      <c r="C685" s="13" t="s">
        <v>141</v>
      </c>
      <c r="D685" s="48">
        <v>72.766666666666595</v>
      </c>
      <c r="E685" s="48">
        <v>79.847465999999997</v>
      </c>
      <c r="F685" s="48">
        <f>IFERROR(AVERAGE(D685,E685),"")</f>
        <v>76.307066333333296</v>
      </c>
      <c r="G685" s="48">
        <f>IFERROR((D685-E685),"")</f>
        <v>-7.0807993333334025</v>
      </c>
      <c r="H685" s="48">
        <f>ABS(G685)</f>
        <v>7.0807993333334025</v>
      </c>
      <c r="I685" s="49">
        <f>POWER(G685,2)</f>
        <v>50.137719198934761</v>
      </c>
      <c r="J685" s="47">
        <f>IFERROR((1-(ABS(D685-E685)/D685)),"")</f>
        <v>0.90269171781951341</v>
      </c>
    </row>
    <row r="686" spans="2:10" x14ac:dyDescent="0.3">
      <c r="B686" s="35" t="s">
        <v>215</v>
      </c>
      <c r="C686" s="13" t="s">
        <v>142</v>
      </c>
      <c r="D686" s="48">
        <v>72.931034482758605</v>
      </c>
      <c r="E686" s="48">
        <v>80.851039999999998</v>
      </c>
      <c r="F686" s="48">
        <f>IFERROR(AVERAGE(D686,E686),"")</f>
        <v>76.891037241379308</v>
      </c>
      <c r="G686" s="48">
        <f>IFERROR((D686-E686),"")</f>
        <v>-7.9200055172413926</v>
      </c>
      <c r="H686" s="48">
        <f>ABS(G686)</f>
        <v>7.9200055172413926</v>
      </c>
      <c r="I686" s="49">
        <f>POWER(G686,2)</f>
        <v>62.7264873931341</v>
      </c>
      <c r="J686" s="47">
        <f>IFERROR((1-(ABS(D686-E686)/D686)),"")</f>
        <v>0.89140417966903052</v>
      </c>
    </row>
    <row r="687" spans="2:10" x14ac:dyDescent="0.3">
      <c r="B687" s="35" t="s">
        <v>214</v>
      </c>
      <c r="C687" s="13" t="s">
        <v>143</v>
      </c>
      <c r="D687" s="48">
        <v>72.933333333333294</v>
      </c>
      <c r="E687" s="48">
        <v>81.986580000000004</v>
      </c>
      <c r="F687" s="48">
        <f>IFERROR(AVERAGE(D687,E687),"")</f>
        <v>77.459956666666642</v>
      </c>
      <c r="G687" s="48">
        <f>IFERROR((D687-E687),"")</f>
        <v>-9.0532466666667091</v>
      </c>
      <c r="H687" s="48">
        <f>ABS(G687)</f>
        <v>9.0532466666667091</v>
      </c>
      <c r="I687" s="49">
        <f>POWER(G687,2)</f>
        <v>81.961275207511875</v>
      </c>
      <c r="J687" s="47">
        <f>IFERROR((1-(ABS(D687-E687)/D687)),"")</f>
        <v>0.87586956124314375</v>
      </c>
    </row>
    <row r="688" spans="2:10" x14ac:dyDescent="0.3">
      <c r="B688" s="35" t="s">
        <v>214</v>
      </c>
      <c r="C688" s="13" t="s">
        <v>144</v>
      </c>
      <c r="D688" s="48">
        <v>73.099999999999994</v>
      </c>
      <c r="E688" s="48">
        <v>76.71651</v>
      </c>
      <c r="F688" s="48">
        <f>IFERROR(AVERAGE(D688,E688),"")</f>
        <v>74.908254999999997</v>
      </c>
      <c r="G688" s="48">
        <f>IFERROR((D688-E688),"")</f>
        <v>-3.6165100000000052</v>
      </c>
      <c r="H688" s="48">
        <f>ABS(G688)</f>
        <v>3.6165100000000052</v>
      </c>
      <c r="I688" s="49">
        <f>POWER(G688,2)</f>
        <v>13.079144580100039</v>
      </c>
      <c r="J688" s="47">
        <f>IFERROR((1-(ABS(D688-E688)/D688)),"")</f>
        <v>0.95052653898768802</v>
      </c>
    </row>
    <row r="689" spans="2:10" x14ac:dyDescent="0.3">
      <c r="B689" s="35" t="s">
        <v>214</v>
      </c>
      <c r="C689" s="13" t="s">
        <v>145</v>
      </c>
      <c r="D689" s="48">
        <v>73.161290322580598</v>
      </c>
      <c r="E689" s="48">
        <v>83.884415000000004</v>
      </c>
      <c r="F689" s="48">
        <f>IFERROR(AVERAGE(D689,E689),"")</f>
        <v>78.522852661290301</v>
      </c>
      <c r="G689" s="48">
        <f>IFERROR((D689-E689),"")</f>
        <v>-10.723124677419406</v>
      </c>
      <c r="H689" s="48">
        <f>ABS(G689)</f>
        <v>10.723124677419406</v>
      </c>
      <c r="I689" s="49">
        <f>POWER(G689,2)</f>
        <v>114.98540284748104</v>
      </c>
      <c r="J689" s="47">
        <f>IFERROR((1-(ABS(D689-E689)/D689)),"")</f>
        <v>0.8534317173721333</v>
      </c>
    </row>
    <row r="690" spans="2:10" x14ac:dyDescent="0.3">
      <c r="B690" s="35" t="s">
        <v>214</v>
      </c>
      <c r="C690" s="13" t="s">
        <v>146</v>
      </c>
      <c r="D690" s="48">
        <v>73.533333333333303</v>
      </c>
      <c r="E690" s="48">
        <v>80.465355000000002</v>
      </c>
      <c r="F690" s="48">
        <f>IFERROR(AVERAGE(D690,E690),"")</f>
        <v>76.999344166666646</v>
      </c>
      <c r="G690" s="48">
        <f>IFERROR((D690-E690),"")</f>
        <v>-6.9320216666666994</v>
      </c>
      <c r="H690" s="48">
        <f>ABS(G690)</f>
        <v>6.9320216666666994</v>
      </c>
      <c r="I690" s="49">
        <f>POWER(G690,2)</f>
        <v>48.052924387136564</v>
      </c>
      <c r="J690" s="47">
        <f>IFERROR((1-(ABS(D690-E690)/D690)),"")</f>
        <v>0.90572953309156801</v>
      </c>
    </row>
    <row r="691" spans="2:10" x14ac:dyDescent="0.3">
      <c r="B691" s="35" t="s">
        <v>214</v>
      </c>
      <c r="C691" s="13" t="s">
        <v>147</v>
      </c>
      <c r="D691" s="48">
        <v>74.225806451612897</v>
      </c>
      <c r="E691" s="48">
        <v>76.457269999999994</v>
      </c>
      <c r="F691" s="48">
        <f>IFERROR(AVERAGE(D691,E691),"")</f>
        <v>75.341538225806445</v>
      </c>
      <c r="G691" s="48">
        <f>IFERROR((D691-E691),"")</f>
        <v>-2.2314635483870973</v>
      </c>
      <c r="H691" s="48">
        <f>ABS(G691)</f>
        <v>2.2314635483870973</v>
      </c>
      <c r="I691" s="49">
        <f>POWER(G691,2)</f>
        <v>4.9794295677803353</v>
      </c>
      <c r="J691" s="47">
        <f>IFERROR((1-(ABS(D691-E691)/D691)),"")</f>
        <v>0.96993682312038243</v>
      </c>
    </row>
    <row r="692" spans="2:10" x14ac:dyDescent="0.3">
      <c r="B692" s="35" t="s">
        <v>214</v>
      </c>
      <c r="C692" s="13" t="s">
        <v>148</v>
      </c>
      <c r="D692" s="48">
        <v>74.53125</v>
      </c>
      <c r="E692" s="48">
        <v>80.989333999999999</v>
      </c>
      <c r="F692" s="48">
        <f>IFERROR(AVERAGE(D692,E692),"")</f>
        <v>77.760291999999993</v>
      </c>
      <c r="G692" s="48">
        <f>IFERROR((D692-E692),"")</f>
        <v>-6.4580839999999995</v>
      </c>
      <c r="H692" s="48">
        <f>ABS(G692)</f>
        <v>6.4580839999999995</v>
      </c>
      <c r="I692" s="49">
        <f>POWER(G692,2)</f>
        <v>41.706848951055996</v>
      </c>
      <c r="J692" s="47">
        <f>IFERROR((1-(ABS(D692-E692)/D692)),"")</f>
        <v>0.91335065492662471</v>
      </c>
    </row>
    <row r="693" spans="2:10" x14ac:dyDescent="0.3">
      <c r="B693" s="35" t="s">
        <v>214</v>
      </c>
      <c r="C693" s="13" t="s">
        <v>149</v>
      </c>
      <c r="D693" s="48">
        <v>74.933333333333294</v>
      </c>
      <c r="E693" s="48">
        <v>75.343559999999997</v>
      </c>
      <c r="F693" s="48">
        <f>IFERROR(AVERAGE(D693,E693),"")</f>
        <v>75.138446666666653</v>
      </c>
      <c r="G693" s="48">
        <f>IFERROR((D693-E693),"")</f>
        <v>-0.41022666666670204</v>
      </c>
      <c r="H693" s="48">
        <f>ABS(G693)</f>
        <v>0.41022666666670204</v>
      </c>
      <c r="I693" s="49">
        <f>POWER(G693,2)</f>
        <v>0.16828591804447346</v>
      </c>
      <c r="J693" s="47">
        <f>IFERROR((1-(ABS(D693-E693)/D693)),"")</f>
        <v>0.99452544483985716</v>
      </c>
    </row>
    <row r="694" spans="2:10" x14ac:dyDescent="0.3">
      <c r="B694" s="35" t="s">
        <v>214</v>
      </c>
      <c r="C694" s="13" t="s">
        <v>9</v>
      </c>
      <c r="D694" s="48">
        <v>75.03125</v>
      </c>
      <c r="E694" s="48">
        <v>78.717429999999993</v>
      </c>
      <c r="F694" s="48">
        <f>IFERROR(AVERAGE(D694,E694),"")</f>
        <v>76.874339999999989</v>
      </c>
      <c r="G694" s="48">
        <f>IFERROR((D694-E694),"")</f>
        <v>-3.6861799999999931</v>
      </c>
      <c r="H694" s="48">
        <f>ABS(G694)</f>
        <v>3.6861799999999931</v>
      </c>
      <c r="I694" s="49">
        <f>POWER(G694,2)</f>
        <v>13.58792299239995</v>
      </c>
      <c r="J694" s="47">
        <f>IFERROR((1-(ABS(D694-E694)/D694)),"")</f>
        <v>0.95087140358184097</v>
      </c>
    </row>
    <row r="695" spans="2:10" x14ac:dyDescent="0.3">
      <c r="B695" s="35" t="s">
        <v>214</v>
      </c>
      <c r="C695" s="13" t="s">
        <v>10</v>
      </c>
      <c r="D695" s="48">
        <v>80.366666666666603</v>
      </c>
      <c r="E695" s="48">
        <v>80.213639999999998</v>
      </c>
      <c r="F695" s="48">
        <f>IFERROR(AVERAGE(D695,E695),"")</f>
        <v>80.290153333333308</v>
      </c>
      <c r="G695" s="48">
        <f>IFERROR((D695-E695),"")</f>
        <v>0.15302666666660514</v>
      </c>
      <c r="H695" s="48">
        <f>ABS(G695)</f>
        <v>0.15302666666660514</v>
      </c>
      <c r="I695" s="49">
        <f>POWER(G695,2)</f>
        <v>2.3417160711092282E-2</v>
      </c>
      <c r="J695" s="47">
        <f>IFERROR((1-(ABS(D695-E695)/D695)),"")</f>
        <v>0.99809589381999242</v>
      </c>
    </row>
    <row r="696" spans="2:10" x14ac:dyDescent="0.3">
      <c r="B696" s="35" t="s">
        <v>214</v>
      </c>
      <c r="C696" s="13" t="s">
        <v>11</v>
      </c>
      <c r="D696" s="48">
        <v>81.099999999999994</v>
      </c>
      <c r="E696" s="48">
        <v>76.273399999999995</v>
      </c>
      <c r="F696" s="48">
        <f>IFERROR(AVERAGE(D696,E696),"")</f>
        <v>78.686700000000002</v>
      </c>
      <c r="G696" s="48">
        <f>IFERROR((D696-E696),"")</f>
        <v>4.8265999999999991</v>
      </c>
      <c r="H696" s="48">
        <f>ABS(G696)</f>
        <v>4.8265999999999991</v>
      </c>
      <c r="I696" s="49">
        <f>POWER(G696,2)</f>
        <v>23.29606755999999</v>
      </c>
      <c r="J696" s="47">
        <f>IFERROR((1-(ABS(D696-E696)/D696)),"")</f>
        <v>0.94048581997533909</v>
      </c>
    </row>
    <row r="697" spans="2:10" x14ac:dyDescent="0.3">
      <c r="B697" s="35" t="s">
        <v>214</v>
      </c>
      <c r="C697" s="13" t="s">
        <v>12</v>
      </c>
      <c r="D697" s="48">
        <v>81.366666666666603</v>
      </c>
      <c r="E697" s="48">
        <v>76.947556000000006</v>
      </c>
      <c r="F697" s="48">
        <f>IFERROR(AVERAGE(D697,E697),"")</f>
        <v>79.157111333333305</v>
      </c>
      <c r="G697" s="48">
        <f>IFERROR((D697-E697),"")</f>
        <v>4.4191106666665974</v>
      </c>
      <c r="H697" s="48">
        <f>ABS(G697)</f>
        <v>4.4191106666665974</v>
      </c>
      <c r="I697" s="49">
        <f>POWER(G697,2)</f>
        <v>19.5285390842465</v>
      </c>
      <c r="J697" s="47">
        <f>IFERROR((1-(ABS(D697-E697)/D697)),"")</f>
        <v>0.94568893076608029</v>
      </c>
    </row>
    <row r="698" spans="2:10" x14ac:dyDescent="0.3">
      <c r="B698" s="35" t="s">
        <v>214</v>
      </c>
      <c r="C698" s="13" t="s">
        <v>13</v>
      </c>
      <c r="D698" s="48">
        <v>82.266666666666595</v>
      </c>
      <c r="E698" s="48">
        <v>79.213700000000003</v>
      </c>
      <c r="F698" s="48">
        <f>IFERROR(AVERAGE(D698,E698),"")</f>
        <v>80.740183333333306</v>
      </c>
      <c r="G698" s="48">
        <f>IFERROR((D698-E698),"")</f>
        <v>3.0529666666665918</v>
      </c>
      <c r="H698" s="48">
        <f>ABS(G698)</f>
        <v>3.0529666666665918</v>
      </c>
      <c r="I698" s="49">
        <f>POWER(G698,2)</f>
        <v>9.3206054677773214</v>
      </c>
      <c r="J698" s="47">
        <f>IFERROR((1-(ABS(D698-E698)/D698)),"")</f>
        <v>0.96288938411669456</v>
      </c>
    </row>
    <row r="699" spans="2:10" x14ac:dyDescent="0.3">
      <c r="B699" s="35" t="s">
        <v>214</v>
      </c>
      <c r="C699" s="13" t="s">
        <v>14</v>
      </c>
      <c r="D699" s="48">
        <v>82.5</v>
      </c>
      <c r="E699" s="48">
        <v>80.206276000000003</v>
      </c>
      <c r="F699" s="48">
        <f>IFERROR(AVERAGE(D699,E699),"")</f>
        <v>81.353138000000001</v>
      </c>
      <c r="G699" s="48">
        <f>IFERROR((D699-E699),"")</f>
        <v>2.2937239999999974</v>
      </c>
      <c r="H699" s="48">
        <f>ABS(G699)</f>
        <v>2.2937239999999974</v>
      </c>
      <c r="I699" s="49">
        <f>POWER(G699,2)</f>
        <v>5.2611697881759882</v>
      </c>
      <c r="J699" s="47">
        <f>IFERROR((1-(ABS(D699-E699)/D699)),"")</f>
        <v>0.97219728484848489</v>
      </c>
    </row>
    <row r="700" spans="2:10" x14ac:dyDescent="0.3">
      <c r="B700" s="35" t="s">
        <v>214</v>
      </c>
      <c r="C700" s="13" t="s">
        <v>15</v>
      </c>
      <c r="D700" s="48">
        <v>82.6666666666666</v>
      </c>
      <c r="E700" s="48">
        <v>77.373313999999993</v>
      </c>
      <c r="F700" s="48">
        <f>IFERROR(AVERAGE(D700,E700),"")</f>
        <v>80.019990333333297</v>
      </c>
      <c r="G700" s="48">
        <f>IFERROR((D700-E700),"")</f>
        <v>5.2933526666666069</v>
      </c>
      <c r="H700" s="48">
        <f>ABS(G700)</f>
        <v>5.2933526666666069</v>
      </c>
      <c r="I700" s="49">
        <f>POWER(G700,2)</f>
        <v>28.019582453706477</v>
      </c>
      <c r="J700" s="47">
        <f>IFERROR((1-(ABS(D700-E700)/D700)),"")</f>
        <v>0.93596750806451678</v>
      </c>
    </row>
    <row r="701" spans="2:10" x14ac:dyDescent="0.3">
      <c r="B701" s="35" t="s">
        <v>217</v>
      </c>
      <c r="C701" s="13" t="s">
        <v>141</v>
      </c>
      <c r="D701" s="48">
        <v>84.3</v>
      </c>
      <c r="E701" s="48">
        <v>86.857574</v>
      </c>
      <c r="F701" s="48">
        <f>IFERROR(AVERAGE(D701,E701),"")</f>
        <v>85.578787000000005</v>
      </c>
      <c r="G701" s="48">
        <f>IFERROR((D701-E701),"")</f>
        <v>-2.5575740000000025</v>
      </c>
      <c r="H701" s="48">
        <f>ABS(G701)</f>
        <v>2.5575740000000025</v>
      </c>
      <c r="I701" s="49">
        <f>POWER(G701,2)</f>
        <v>6.5411847654760127</v>
      </c>
      <c r="J701" s="47">
        <f>IFERROR((1-(ABS(D701-E701)/D701)),"")</f>
        <v>0.96966104389086594</v>
      </c>
    </row>
    <row r="702" spans="2:10" x14ac:dyDescent="0.3">
      <c r="B702" s="35" t="s">
        <v>217</v>
      </c>
      <c r="C702" s="13" t="s">
        <v>142</v>
      </c>
      <c r="D702" s="48">
        <v>85.366666666666603</v>
      </c>
      <c r="E702" s="48">
        <v>85.930449999999993</v>
      </c>
      <c r="F702" s="48">
        <f>IFERROR(AVERAGE(D702,E702),"")</f>
        <v>85.648558333333298</v>
      </c>
      <c r="G702" s="48">
        <f>IFERROR((D702-E702),"")</f>
        <v>-0.56378333333339015</v>
      </c>
      <c r="H702" s="48">
        <f>ABS(G702)</f>
        <v>0.56378333333339015</v>
      </c>
      <c r="I702" s="49">
        <f>POWER(G702,2)</f>
        <v>0.31785164694450851</v>
      </c>
      <c r="J702" s="47">
        <f>IFERROR((1-(ABS(D702-E702)/D702)),"")</f>
        <v>0.99339574385005791</v>
      </c>
    </row>
    <row r="703" spans="2:10" x14ac:dyDescent="0.3">
      <c r="B703" s="35" t="s">
        <v>216</v>
      </c>
      <c r="C703" s="13" t="s">
        <v>143</v>
      </c>
      <c r="D703" s="48">
        <v>85.433333333333294</v>
      </c>
      <c r="E703" s="48">
        <v>82.73142</v>
      </c>
      <c r="F703" s="48">
        <f>IFERROR(AVERAGE(D703,E703),"")</f>
        <v>84.082376666666647</v>
      </c>
      <c r="G703" s="48">
        <f>IFERROR((D703-E703),"")</f>
        <v>2.7019133333332945</v>
      </c>
      <c r="H703" s="48">
        <f>ABS(G703)</f>
        <v>2.7019133333332945</v>
      </c>
      <c r="I703" s="49">
        <f>POWER(G703,2)</f>
        <v>7.3003356608442349</v>
      </c>
      <c r="J703" s="47">
        <f>IFERROR((1-(ABS(D703-E703)/D703)),"")</f>
        <v>0.96837401482637575</v>
      </c>
    </row>
    <row r="704" spans="2:10" x14ac:dyDescent="0.3">
      <c r="B704" s="35" t="s">
        <v>216</v>
      </c>
      <c r="C704" s="13" t="s">
        <v>144</v>
      </c>
      <c r="D704" s="48">
        <v>85.533333333333303</v>
      </c>
      <c r="E704" s="48">
        <v>85.530249999999995</v>
      </c>
      <c r="F704" s="48">
        <f>IFERROR(AVERAGE(D704,E704),"")</f>
        <v>85.531791666666649</v>
      </c>
      <c r="G704" s="48">
        <f>IFERROR((D704-E704),"")</f>
        <v>3.0833333333077917E-3</v>
      </c>
      <c r="H704" s="48">
        <f>ABS(G704)</f>
        <v>3.0833333333077917E-3</v>
      </c>
      <c r="I704" s="49">
        <f>POWER(G704,2)</f>
        <v>9.5069444442869369E-6</v>
      </c>
      <c r="J704" s="47">
        <f>IFERROR((1-(ABS(D704-E704)/D704)),"")</f>
        <v>0.99996395167576024</v>
      </c>
    </row>
    <row r="705" spans="2:10" x14ac:dyDescent="0.3">
      <c r="B705" s="35" t="s">
        <v>216</v>
      </c>
      <c r="C705" s="13" t="s">
        <v>145</v>
      </c>
      <c r="D705" s="48">
        <v>85.6</v>
      </c>
      <c r="E705" s="48">
        <v>84.882355000000004</v>
      </c>
      <c r="F705" s="48">
        <f>IFERROR(AVERAGE(D705,E705),"")</f>
        <v>85.241177499999992</v>
      </c>
      <c r="G705" s="48">
        <f>IFERROR((D705-E705),"")</f>
        <v>0.71764499999999032</v>
      </c>
      <c r="H705" s="48">
        <f>ABS(G705)</f>
        <v>0.71764499999999032</v>
      </c>
      <c r="I705" s="49">
        <f>POWER(G705,2)</f>
        <v>0.51501434602498608</v>
      </c>
      <c r="J705" s="47">
        <f>IFERROR((1-(ABS(D705-E705)/D705)),"")</f>
        <v>0.99161629672897211</v>
      </c>
    </row>
    <row r="706" spans="2:10" x14ac:dyDescent="0.3">
      <c r="B706" s="35" t="s">
        <v>216</v>
      </c>
      <c r="C706" s="13" t="s">
        <v>146</v>
      </c>
      <c r="D706" s="48">
        <v>85.966666666666598</v>
      </c>
      <c r="E706" s="48">
        <v>88.915229999999994</v>
      </c>
      <c r="F706" s="48">
        <f>IFERROR(AVERAGE(D706,E706),"")</f>
        <v>87.440948333333296</v>
      </c>
      <c r="G706" s="48">
        <f>IFERROR((D706-E706),"")</f>
        <v>-2.9485633333333965</v>
      </c>
      <c r="H706" s="48">
        <f>ABS(G706)</f>
        <v>2.9485633333333965</v>
      </c>
      <c r="I706" s="49">
        <f>POWER(G706,2)</f>
        <v>8.6940257306781508</v>
      </c>
      <c r="J706" s="47">
        <f>IFERROR((1-(ABS(D706-E706)/D706)),"")</f>
        <v>0.96570108569212798</v>
      </c>
    </row>
    <row r="707" spans="2:10" x14ac:dyDescent="0.3">
      <c r="B707" s="35" t="s">
        <v>216</v>
      </c>
      <c r="C707" s="13" t="s">
        <v>147</v>
      </c>
      <c r="D707" s="48">
        <v>86.9</v>
      </c>
      <c r="E707" s="48">
        <v>84.769689999999997</v>
      </c>
      <c r="F707" s="48">
        <f>IFERROR(AVERAGE(D707,E707),"")</f>
        <v>85.834845000000001</v>
      </c>
      <c r="G707" s="48">
        <f>IFERROR((D707-E707),"")</f>
        <v>2.1303100000000086</v>
      </c>
      <c r="H707" s="48">
        <f>ABS(G707)</f>
        <v>2.1303100000000086</v>
      </c>
      <c r="I707" s="49">
        <f>POWER(G707,2)</f>
        <v>4.5382206961000362</v>
      </c>
      <c r="J707" s="47">
        <f>IFERROR((1-(ABS(D707-E707)/D707)),"")</f>
        <v>0.97548550057537387</v>
      </c>
    </row>
    <row r="708" spans="2:10" x14ac:dyDescent="0.3">
      <c r="B708" s="35" t="s">
        <v>216</v>
      </c>
      <c r="C708" s="13" t="s">
        <v>148</v>
      </c>
      <c r="D708" s="48">
        <v>87</v>
      </c>
      <c r="E708" s="48">
        <v>86.51003</v>
      </c>
      <c r="F708" s="48">
        <f>IFERROR(AVERAGE(D708,E708),"")</f>
        <v>86.755015</v>
      </c>
      <c r="G708" s="48">
        <f>IFERROR((D708-E708),"")</f>
        <v>0.48996999999999957</v>
      </c>
      <c r="H708" s="48">
        <f>ABS(G708)</f>
        <v>0.48996999999999957</v>
      </c>
      <c r="I708" s="49">
        <f>POWER(G708,2)</f>
        <v>0.24007060089999957</v>
      </c>
      <c r="J708" s="47">
        <f>IFERROR((1-(ABS(D708-E708)/D708)),"")</f>
        <v>0.99436816091954028</v>
      </c>
    </row>
    <row r="709" spans="2:10" x14ac:dyDescent="0.3">
      <c r="B709" s="35" t="s">
        <v>216</v>
      </c>
      <c r="C709" s="13" t="s">
        <v>149</v>
      </c>
      <c r="D709" s="48">
        <v>87.466666666666598</v>
      </c>
      <c r="E709" s="48">
        <v>87.092730000000003</v>
      </c>
      <c r="F709" s="48">
        <f>IFERROR(AVERAGE(D709,E709),"")</f>
        <v>87.2796983333333</v>
      </c>
      <c r="G709" s="48">
        <f>IFERROR((D709-E709),"")</f>
        <v>0.37393666666659442</v>
      </c>
      <c r="H709" s="48">
        <f>ABS(G709)</f>
        <v>0.37393666666659442</v>
      </c>
      <c r="I709" s="49">
        <f>POWER(G709,2)</f>
        <v>0.13982863067772375</v>
      </c>
      <c r="J709" s="47">
        <f>IFERROR((1-(ABS(D709-E709)/D709)),"")</f>
        <v>0.99572480945122033</v>
      </c>
    </row>
    <row r="710" spans="2:10" x14ac:dyDescent="0.3">
      <c r="B710" s="35" t="s">
        <v>216</v>
      </c>
      <c r="C710" s="13" t="s">
        <v>9</v>
      </c>
      <c r="D710" s="48">
        <v>87.566666666666606</v>
      </c>
      <c r="E710" s="48">
        <v>86.624960000000002</v>
      </c>
      <c r="F710" s="48">
        <f>IFERROR(AVERAGE(D710,E710),"")</f>
        <v>87.095813333333297</v>
      </c>
      <c r="G710" s="48">
        <f>IFERROR((D710-E710),"")</f>
        <v>0.94170666666660452</v>
      </c>
      <c r="H710" s="48">
        <f>ABS(G710)</f>
        <v>0.94170666666660452</v>
      </c>
      <c r="I710" s="49">
        <f>POWER(G710,2)</f>
        <v>0.88681144604432738</v>
      </c>
      <c r="J710" s="47">
        <f>IFERROR((1-(ABS(D710-E710)/D710)),"")</f>
        <v>0.9892458317472409</v>
      </c>
    </row>
    <row r="711" spans="2:10" x14ac:dyDescent="0.3">
      <c r="B711" s="35" t="s">
        <v>216</v>
      </c>
      <c r="C711" s="13" t="s">
        <v>10</v>
      </c>
      <c r="D711" s="48">
        <v>88.266666666666595</v>
      </c>
      <c r="E711" s="48">
        <v>86.625330000000005</v>
      </c>
      <c r="F711" s="48">
        <f>IFERROR(AVERAGE(D711,E711),"")</f>
        <v>87.445998333333307</v>
      </c>
      <c r="G711" s="48">
        <f>IFERROR((D711-E711),"")</f>
        <v>1.6413366666665894</v>
      </c>
      <c r="H711" s="48">
        <f>ABS(G711)</f>
        <v>1.6413366666665894</v>
      </c>
      <c r="I711" s="49">
        <f>POWER(G711,2)</f>
        <v>2.6939860533441906</v>
      </c>
      <c r="J711" s="47">
        <f>IFERROR((1-(ABS(D711-E711)/D711)),"")</f>
        <v>0.98140479607250841</v>
      </c>
    </row>
    <row r="712" spans="2:10" x14ac:dyDescent="0.3">
      <c r="B712" s="35" t="s">
        <v>216</v>
      </c>
      <c r="C712" s="13" t="s">
        <v>11</v>
      </c>
      <c r="D712" s="48">
        <v>88.3333333333333</v>
      </c>
      <c r="E712" s="48">
        <v>84.042816000000002</v>
      </c>
      <c r="F712" s="48">
        <f>IFERROR(AVERAGE(D712,E712),"")</f>
        <v>86.188074666666651</v>
      </c>
      <c r="G712" s="48">
        <f>IFERROR((D712-E712),"")</f>
        <v>4.2905173333332982</v>
      </c>
      <c r="H712" s="48">
        <f>ABS(G712)</f>
        <v>4.2905173333332982</v>
      </c>
      <c r="I712" s="49">
        <f>POWER(G712,2)</f>
        <v>18.408538987633477</v>
      </c>
      <c r="J712" s="47">
        <f>IFERROR((1-(ABS(D712-E712)/D712)),"")</f>
        <v>0.95142810566037772</v>
      </c>
    </row>
    <row r="713" spans="2:10" x14ac:dyDescent="0.3">
      <c r="B713" s="35" t="s">
        <v>216</v>
      </c>
      <c r="C713" s="13" t="s">
        <v>12</v>
      </c>
      <c r="D713" s="48">
        <v>88.433333333333294</v>
      </c>
      <c r="E713" s="48">
        <v>85.170159999999996</v>
      </c>
      <c r="F713" s="48">
        <f>IFERROR(AVERAGE(D713,E713),"")</f>
        <v>86.801746666666645</v>
      </c>
      <c r="G713" s="48">
        <f>IFERROR((D713-E713),"")</f>
        <v>3.2631733333332988</v>
      </c>
      <c r="H713" s="48">
        <f>ABS(G713)</f>
        <v>3.2631733333332988</v>
      </c>
      <c r="I713" s="49">
        <f>POWER(G713,2)</f>
        <v>10.648300203377552</v>
      </c>
      <c r="J713" s="47">
        <f>IFERROR((1-(ABS(D713-E713)/D713)),"")</f>
        <v>0.96310018846588807</v>
      </c>
    </row>
    <row r="714" spans="2:10" x14ac:dyDescent="0.3">
      <c r="B714" s="35" t="s">
        <v>216</v>
      </c>
      <c r="C714" s="13" t="s">
        <v>13</v>
      </c>
      <c r="D714" s="48">
        <v>89.8</v>
      </c>
      <c r="E714" s="48">
        <v>96.660415999999998</v>
      </c>
      <c r="F714" s="48">
        <f>IFERROR(AVERAGE(D714,E714),"")</f>
        <v>93.230208000000005</v>
      </c>
      <c r="G714" s="48">
        <f>IFERROR((D714-E714),"")</f>
        <v>-6.8604160000000007</v>
      </c>
      <c r="H714" s="48">
        <f>ABS(G714)</f>
        <v>6.8604160000000007</v>
      </c>
      <c r="I714" s="49">
        <f>POWER(G714,2)</f>
        <v>47.065307693056013</v>
      </c>
      <c r="J714" s="47">
        <f>IFERROR((1-(ABS(D714-E714)/D714)),"")</f>
        <v>0.9236033853006681</v>
      </c>
    </row>
    <row r="715" spans="2:10" x14ac:dyDescent="0.3">
      <c r="B715" s="35" t="s">
        <v>216</v>
      </c>
      <c r="C715" s="13" t="s">
        <v>14</v>
      </c>
      <c r="D715" s="48">
        <v>90.9</v>
      </c>
      <c r="E715" s="48">
        <v>92.514899999999997</v>
      </c>
      <c r="F715" s="48">
        <f>IFERROR(AVERAGE(D715,E715),"")</f>
        <v>91.707449999999994</v>
      </c>
      <c r="G715" s="48">
        <f>IFERROR((D715-E715),"")</f>
        <v>-1.6148999999999916</v>
      </c>
      <c r="H715" s="48">
        <f>ABS(G715)</f>
        <v>1.6148999999999916</v>
      </c>
      <c r="I715" s="49">
        <f>POWER(G715,2)</f>
        <v>2.6079020099999726</v>
      </c>
      <c r="J715" s="47">
        <f>IFERROR((1-(ABS(D715-E715)/D715)),"")</f>
        <v>0.98223432343234329</v>
      </c>
    </row>
    <row r="716" spans="2:10" x14ac:dyDescent="0.3">
      <c r="B716" s="35" t="s">
        <v>216</v>
      </c>
      <c r="C716" s="13" t="s">
        <v>15</v>
      </c>
      <c r="D716" s="48">
        <v>91.733333333333306</v>
      </c>
      <c r="E716" s="48">
        <v>91.889290000000003</v>
      </c>
      <c r="F716" s="48">
        <f>IFERROR(AVERAGE(D716,E716),"")</f>
        <v>91.811311666666654</v>
      </c>
      <c r="G716" s="48">
        <f>IFERROR((D716-E716),"")</f>
        <v>-0.15595666666669672</v>
      </c>
      <c r="H716" s="48">
        <f>ABS(G716)</f>
        <v>0.15595666666669672</v>
      </c>
      <c r="I716" s="49">
        <f>POWER(G716,2)</f>
        <v>2.4322481877787152E-2</v>
      </c>
      <c r="J716" s="47">
        <f>IFERROR((1-(ABS(D716-E716)/D716)),"")</f>
        <v>0.9982998909883718</v>
      </c>
    </row>
    <row r="717" spans="2:10" x14ac:dyDescent="0.3">
      <c r="B717" s="35" t="s">
        <v>219</v>
      </c>
      <c r="C717" s="13" t="s">
        <v>141</v>
      </c>
      <c r="D717" s="48">
        <v>72.533333333333303</v>
      </c>
      <c r="E717" s="48">
        <v>80.275180000000006</v>
      </c>
      <c r="F717" s="48">
        <f>IFERROR(AVERAGE(D717,E717),"")</f>
        <v>76.404256666666654</v>
      </c>
      <c r="G717" s="48">
        <f>IFERROR((D717-E717),"")</f>
        <v>-7.741846666666703</v>
      </c>
      <c r="H717" s="48">
        <f>ABS(G717)</f>
        <v>7.741846666666703</v>
      </c>
      <c r="I717" s="49">
        <f>POWER(G717,2)</f>
        <v>59.936189810178341</v>
      </c>
      <c r="J717" s="47">
        <f>IFERROR((1-(ABS(D717-E717)/D717)),"")</f>
        <v>0.89326498161764656</v>
      </c>
    </row>
    <row r="718" spans="2:10" x14ac:dyDescent="0.3">
      <c r="B718" s="35" t="s">
        <v>219</v>
      </c>
      <c r="C718" s="13" t="s">
        <v>142</v>
      </c>
      <c r="D718" s="48">
        <v>74.533333333333303</v>
      </c>
      <c r="E718" s="48">
        <v>69.670320000000004</v>
      </c>
      <c r="F718" s="48">
        <f>IFERROR(AVERAGE(D718,E718),"")</f>
        <v>72.101826666666653</v>
      </c>
      <c r="G718" s="48">
        <f>IFERROR((D718-E718),"")</f>
        <v>4.8630133333332992</v>
      </c>
      <c r="H718" s="48">
        <f>ABS(G718)</f>
        <v>4.8630133333332992</v>
      </c>
      <c r="I718" s="49">
        <f>POWER(G718,2)</f>
        <v>23.648898680177446</v>
      </c>
      <c r="J718" s="47">
        <f>IFERROR((1-(ABS(D718-E718)/D718)),"")</f>
        <v>0.9347538461538466</v>
      </c>
    </row>
    <row r="719" spans="2:10" x14ac:dyDescent="0.3">
      <c r="B719" s="35" t="s">
        <v>218</v>
      </c>
      <c r="C719" s="13" t="s">
        <v>143</v>
      </c>
      <c r="D719" s="48">
        <v>74.733333333333306</v>
      </c>
      <c r="E719" s="48">
        <v>70.950620000000001</v>
      </c>
      <c r="F719" s="48">
        <f>IFERROR(AVERAGE(D719,E719),"")</f>
        <v>72.841976666666653</v>
      </c>
      <c r="G719" s="48">
        <f>IFERROR((D719-E719),"")</f>
        <v>3.7827133333333052</v>
      </c>
      <c r="H719" s="48">
        <f>ABS(G719)</f>
        <v>3.7827133333333052</v>
      </c>
      <c r="I719" s="49">
        <f>POWER(G719,2)</f>
        <v>14.308920162177564</v>
      </c>
      <c r="J719" s="47">
        <f>IFERROR((1-(ABS(D719-E719)/D719)),"")</f>
        <v>0.94938385370205214</v>
      </c>
    </row>
    <row r="720" spans="2:10" x14ac:dyDescent="0.3">
      <c r="B720" s="35" t="s">
        <v>218</v>
      </c>
      <c r="C720" s="13" t="s">
        <v>144</v>
      </c>
      <c r="D720" s="48">
        <v>74.766666666666595</v>
      </c>
      <c r="E720" s="48">
        <v>69.785570000000007</v>
      </c>
      <c r="F720" s="48">
        <f>IFERROR(AVERAGE(D720,E720),"")</f>
        <v>72.276118333333301</v>
      </c>
      <c r="G720" s="48">
        <f>IFERROR((D720-E720),"")</f>
        <v>4.9810966666665877</v>
      </c>
      <c r="H720" s="48">
        <f>ABS(G720)</f>
        <v>4.9810966666665877</v>
      </c>
      <c r="I720" s="49">
        <f>POWER(G720,2)</f>
        <v>24.81132400267699</v>
      </c>
      <c r="J720" s="47">
        <f>IFERROR((1-(ABS(D720-E720)/D720)),"")</f>
        <v>0.93337810967454404</v>
      </c>
    </row>
    <row r="721" spans="2:10" x14ac:dyDescent="0.3">
      <c r="B721" s="35" t="s">
        <v>218</v>
      </c>
      <c r="C721" s="13" t="s">
        <v>145</v>
      </c>
      <c r="D721" s="48">
        <v>76.866666666666603</v>
      </c>
      <c r="E721" s="48">
        <v>70.669529999999995</v>
      </c>
      <c r="F721" s="48">
        <f>IFERROR(AVERAGE(D721,E721),"")</f>
        <v>73.768098333333299</v>
      </c>
      <c r="G721" s="48">
        <f>IFERROR((D721-E721),"")</f>
        <v>6.1971366666666086</v>
      </c>
      <c r="H721" s="48">
        <f>ABS(G721)</f>
        <v>6.1971366666666086</v>
      </c>
      <c r="I721" s="49">
        <f>POWER(G721,2)</f>
        <v>38.404502865343723</v>
      </c>
      <c r="J721" s="47">
        <f>IFERROR((1-(ABS(D721-E721)/D721)),"")</f>
        <v>0.91937810060711256</v>
      </c>
    </row>
    <row r="722" spans="2:10" x14ac:dyDescent="0.3">
      <c r="B722" s="35" t="s">
        <v>218</v>
      </c>
      <c r="C722" s="13" t="s">
        <v>146</v>
      </c>
      <c r="D722" s="48">
        <v>77.033333333333303</v>
      </c>
      <c r="E722" s="48">
        <v>74.913460000000001</v>
      </c>
      <c r="F722" s="48">
        <f>IFERROR(AVERAGE(D722,E722),"")</f>
        <v>75.973396666666645</v>
      </c>
      <c r="G722" s="48">
        <f>IFERROR((D722-E722),"")</f>
        <v>2.1198733333333024</v>
      </c>
      <c r="H722" s="48">
        <f>ABS(G722)</f>
        <v>2.1198733333333024</v>
      </c>
      <c r="I722" s="49">
        <f>POWER(G722,2)</f>
        <v>4.4938629493776467</v>
      </c>
      <c r="J722" s="47">
        <f>IFERROR((1-(ABS(D722-E722)/D722)),"")</f>
        <v>0.97248109043704067</v>
      </c>
    </row>
    <row r="723" spans="2:10" x14ac:dyDescent="0.3">
      <c r="B723" s="35" t="s">
        <v>218</v>
      </c>
      <c r="C723" s="13" t="s">
        <v>147</v>
      </c>
      <c r="D723" s="48">
        <v>77.099999999999994</v>
      </c>
      <c r="E723" s="48">
        <v>72.906234999999995</v>
      </c>
      <c r="F723" s="48">
        <f>IFERROR(AVERAGE(D723,E723),"")</f>
        <v>75.003117500000002</v>
      </c>
      <c r="G723" s="48">
        <f>IFERROR((D723-E723),"")</f>
        <v>4.1937649999999991</v>
      </c>
      <c r="H723" s="48">
        <f>ABS(G723)</f>
        <v>4.1937649999999991</v>
      </c>
      <c r="I723" s="49">
        <f>POWER(G723,2)</f>
        <v>17.587664875224991</v>
      </c>
      <c r="J723" s="47">
        <f>IFERROR((1-(ABS(D723-E723)/D723)),"")</f>
        <v>0.94560616083009075</v>
      </c>
    </row>
    <row r="724" spans="2:10" x14ac:dyDescent="0.3">
      <c r="B724" s="35" t="s">
        <v>218</v>
      </c>
      <c r="C724" s="13" t="s">
        <v>148</v>
      </c>
      <c r="D724" s="48">
        <v>77.161290322580598</v>
      </c>
      <c r="E724" s="48">
        <v>70.273926000000003</v>
      </c>
      <c r="F724" s="48">
        <f>IFERROR(AVERAGE(D724,E724),"")</f>
        <v>73.7176081612903</v>
      </c>
      <c r="G724" s="48">
        <f>IFERROR((D724-E724),"")</f>
        <v>6.8873643225805949</v>
      </c>
      <c r="H724" s="48">
        <f>ABS(G724)</f>
        <v>6.8873643225805949</v>
      </c>
      <c r="I724" s="49">
        <f>POWER(G724,2)</f>
        <v>47.435787311956055</v>
      </c>
      <c r="J724" s="47">
        <f>IFERROR((1-(ABS(D724-E724)/D724)),"")</f>
        <v>0.91074067976588691</v>
      </c>
    </row>
    <row r="725" spans="2:10" x14ac:dyDescent="0.3">
      <c r="B725" s="35" t="s">
        <v>218</v>
      </c>
      <c r="C725" s="13" t="s">
        <v>149</v>
      </c>
      <c r="D725" s="48">
        <v>78.099999999999994</v>
      </c>
      <c r="E725" s="48">
        <v>69.211585999999997</v>
      </c>
      <c r="F725" s="48">
        <f>IFERROR(AVERAGE(D725,E725),"")</f>
        <v>73.655792999999989</v>
      </c>
      <c r="G725" s="48">
        <f>IFERROR((D725-E725),"")</f>
        <v>8.8884139999999974</v>
      </c>
      <c r="H725" s="48">
        <f>ABS(G725)</f>
        <v>8.8884139999999974</v>
      </c>
      <c r="I725" s="49">
        <f>POWER(G725,2)</f>
        <v>79.003903435395955</v>
      </c>
      <c r="J725" s="47">
        <f>IFERROR((1-(ABS(D725-E725)/D725)),"")</f>
        <v>0.88619188220230471</v>
      </c>
    </row>
    <row r="726" spans="2:10" x14ac:dyDescent="0.3">
      <c r="B726" s="35" t="s">
        <v>218</v>
      </c>
      <c r="C726" s="13" t="s">
        <v>9</v>
      </c>
      <c r="D726" s="48">
        <v>78.225806451612897</v>
      </c>
      <c r="E726" s="48">
        <v>69.134444999999999</v>
      </c>
      <c r="F726" s="48">
        <f>IFERROR(AVERAGE(D726,E726),"")</f>
        <v>73.680125725806448</v>
      </c>
      <c r="G726" s="48">
        <f>IFERROR((D726-E726),"")</f>
        <v>9.0913614516128973</v>
      </c>
      <c r="H726" s="48">
        <f>ABS(G726)</f>
        <v>9.0913614516128973</v>
      </c>
      <c r="I726" s="49">
        <f>POWER(G726,2)</f>
        <v>82.652853043872966</v>
      </c>
      <c r="J726" s="47">
        <f>IFERROR((1-(ABS(D726-E726)/D726)),"")</f>
        <v>0.88378053402061862</v>
      </c>
    </row>
    <row r="727" spans="2:10" x14ac:dyDescent="0.3">
      <c r="B727" s="35" t="s">
        <v>218</v>
      </c>
      <c r="C727" s="13" t="s">
        <v>10</v>
      </c>
      <c r="D727" s="48">
        <v>80.3</v>
      </c>
      <c r="E727" s="48">
        <v>80.520809999999997</v>
      </c>
      <c r="F727" s="48">
        <f>IFERROR(AVERAGE(D727,E727),"")</f>
        <v>80.410404999999997</v>
      </c>
      <c r="G727" s="48">
        <f>IFERROR((D727-E727),"")</f>
        <v>-0.22081000000000017</v>
      </c>
      <c r="H727" s="48">
        <f>ABS(G727)</f>
        <v>0.22081000000000017</v>
      </c>
      <c r="I727" s="49">
        <f>POWER(G727,2)</f>
        <v>4.8757056100000078E-2</v>
      </c>
      <c r="J727" s="47">
        <f>IFERROR((1-(ABS(D727-E727)/D727)),"")</f>
        <v>0.99725018679950184</v>
      </c>
    </row>
    <row r="728" spans="2:10" x14ac:dyDescent="0.3">
      <c r="B728" s="35" t="s">
        <v>218</v>
      </c>
      <c r="C728" s="13" t="s">
        <v>11</v>
      </c>
      <c r="D728" s="48">
        <v>80.933333333333294</v>
      </c>
      <c r="E728" s="48">
        <v>76.752396000000005</v>
      </c>
      <c r="F728" s="48">
        <f>IFERROR(AVERAGE(D728,E728),"")</f>
        <v>78.842864666666657</v>
      </c>
      <c r="G728" s="48">
        <f>IFERROR((D728-E728),"")</f>
        <v>4.18093733333329</v>
      </c>
      <c r="H728" s="48">
        <f>ABS(G728)</f>
        <v>4.18093733333329</v>
      </c>
      <c r="I728" s="49">
        <f>POWER(G728,2)</f>
        <v>17.480236985260081</v>
      </c>
      <c r="J728" s="47">
        <f>IFERROR((1-(ABS(D728-E728)/D728)),"")</f>
        <v>0.94834097199341072</v>
      </c>
    </row>
    <row r="729" spans="2:10" x14ac:dyDescent="0.3">
      <c r="B729" s="35" t="s">
        <v>218</v>
      </c>
      <c r="C729" s="13" t="s">
        <v>12</v>
      </c>
      <c r="D729" s="48">
        <v>81</v>
      </c>
      <c r="E729" s="48">
        <v>79.61609</v>
      </c>
      <c r="F729" s="48">
        <f>IFERROR(AVERAGE(D729,E729),"")</f>
        <v>80.308044999999993</v>
      </c>
      <c r="G729" s="48">
        <f>IFERROR((D729-E729),"")</f>
        <v>1.3839100000000002</v>
      </c>
      <c r="H729" s="48">
        <f>ABS(G729)</f>
        <v>1.3839100000000002</v>
      </c>
      <c r="I729" s="49">
        <f>POWER(G729,2)</f>
        <v>1.9152068881000006</v>
      </c>
      <c r="J729" s="47">
        <f>IFERROR((1-(ABS(D729-E729)/D729)),"")</f>
        <v>0.98291469135802467</v>
      </c>
    </row>
    <row r="730" spans="2:10" x14ac:dyDescent="0.3">
      <c r="B730" s="35" t="s">
        <v>218</v>
      </c>
      <c r="C730" s="13" t="s">
        <v>13</v>
      </c>
      <c r="D730" s="48">
        <v>81.1666666666666</v>
      </c>
      <c r="E730" s="48">
        <v>74.788539999999998</v>
      </c>
      <c r="F730" s="48">
        <f>IFERROR(AVERAGE(D730,E730),"")</f>
        <v>77.977603333333292</v>
      </c>
      <c r="G730" s="48">
        <f>IFERROR((D730-E730),"")</f>
        <v>6.3781266666666028</v>
      </c>
      <c r="H730" s="48">
        <f>ABS(G730)</f>
        <v>6.3781266666666028</v>
      </c>
      <c r="I730" s="49">
        <f>POWER(G730,2)</f>
        <v>40.680499776043632</v>
      </c>
      <c r="J730" s="47">
        <f>IFERROR((1-(ABS(D730-E730)/D730)),"")</f>
        <v>0.92141938398357359</v>
      </c>
    </row>
    <row r="731" spans="2:10" x14ac:dyDescent="0.3">
      <c r="B731" s="35" t="s">
        <v>218</v>
      </c>
      <c r="C731" s="13" t="s">
        <v>14</v>
      </c>
      <c r="D731" s="48">
        <v>81.733333333333306</v>
      </c>
      <c r="E731" s="48">
        <v>79.342460000000003</v>
      </c>
      <c r="F731" s="48">
        <f>IFERROR(AVERAGE(D731,E731),"")</f>
        <v>80.537896666666654</v>
      </c>
      <c r="G731" s="48">
        <f>IFERROR((D731-E731),"")</f>
        <v>2.3908733333333032</v>
      </c>
      <c r="H731" s="48">
        <f>ABS(G731)</f>
        <v>2.3908733333333032</v>
      </c>
      <c r="I731" s="49">
        <f>POWER(G731,2)</f>
        <v>5.7162752960443006</v>
      </c>
      <c r="J731" s="47">
        <f>IFERROR((1-(ABS(D731-E731)/D731)),"")</f>
        <v>0.97074787928221895</v>
      </c>
    </row>
    <row r="732" spans="2:10" x14ac:dyDescent="0.3">
      <c r="B732" s="35" t="s">
        <v>218</v>
      </c>
      <c r="C732" s="13" t="s">
        <v>15</v>
      </c>
      <c r="D732" s="48">
        <v>81.900000000000006</v>
      </c>
      <c r="E732" s="48">
        <v>78.168785</v>
      </c>
      <c r="F732" s="48">
        <f>IFERROR(AVERAGE(D732,E732),"")</f>
        <v>80.034392499999996</v>
      </c>
      <c r="G732" s="48">
        <f>IFERROR((D732-E732),"")</f>
        <v>3.7312150000000059</v>
      </c>
      <c r="H732" s="48">
        <f>ABS(G732)</f>
        <v>3.7312150000000059</v>
      </c>
      <c r="I732" s="49">
        <f>POWER(G732,2)</f>
        <v>13.921965376225044</v>
      </c>
      <c r="J732" s="47">
        <f>IFERROR((1-(ABS(D732-E732)/D732)),"")</f>
        <v>0.95444181929181926</v>
      </c>
    </row>
    <row r="733" spans="2:10" x14ac:dyDescent="0.3">
      <c r="B733" s="35" t="s">
        <v>221</v>
      </c>
      <c r="C733" s="13" t="s">
        <v>141</v>
      </c>
      <c r="D733" s="48">
        <v>63.1</v>
      </c>
      <c r="E733" s="48">
        <v>65.485690000000005</v>
      </c>
      <c r="F733" s="48">
        <f>IFERROR(AVERAGE(D733,E733),"")</f>
        <v>64.292845</v>
      </c>
      <c r="G733" s="48">
        <f>IFERROR((D733-E733),"")</f>
        <v>-2.3856900000000039</v>
      </c>
      <c r="H733" s="48">
        <f>ABS(G733)</f>
        <v>2.3856900000000039</v>
      </c>
      <c r="I733" s="49">
        <f>POWER(G733,2)</f>
        <v>5.691516776100018</v>
      </c>
      <c r="J733" s="47">
        <f>IFERROR((1-(ABS(D733-E733)/D733)),"")</f>
        <v>0.9621919175911251</v>
      </c>
    </row>
    <row r="734" spans="2:10" x14ac:dyDescent="0.3">
      <c r="B734" s="35" t="s">
        <v>221</v>
      </c>
      <c r="C734" s="13" t="s">
        <v>142</v>
      </c>
      <c r="D734" s="48">
        <v>63.2</v>
      </c>
      <c r="E734" s="48">
        <v>65.750079999999997</v>
      </c>
      <c r="F734" s="48">
        <f>IFERROR(AVERAGE(D734,E734),"")</f>
        <v>64.475040000000007</v>
      </c>
      <c r="G734" s="48">
        <f>IFERROR((D734-E734),"")</f>
        <v>-2.5500799999999941</v>
      </c>
      <c r="H734" s="48">
        <f>ABS(G734)</f>
        <v>2.5500799999999941</v>
      </c>
      <c r="I734" s="49">
        <f>POWER(G734,2)</f>
        <v>6.50290800639997</v>
      </c>
      <c r="J734" s="47">
        <f>IFERROR((1-(ABS(D734-E734)/D734)),"")</f>
        <v>0.95965063291139252</v>
      </c>
    </row>
    <row r="735" spans="2:10" x14ac:dyDescent="0.3">
      <c r="B735" s="35" t="s">
        <v>220</v>
      </c>
      <c r="C735" s="13" t="s">
        <v>143</v>
      </c>
      <c r="D735" s="48">
        <v>63.645161289999997</v>
      </c>
      <c r="E735" s="48">
        <v>65.161209999999997</v>
      </c>
      <c r="F735" s="48">
        <f>IFERROR(AVERAGE(D735,E735),"")</f>
        <v>64.403185644999994</v>
      </c>
      <c r="G735" s="48">
        <f>IFERROR((D735-E735),"")</f>
        <v>-1.5160487099999997</v>
      </c>
      <c r="H735" s="48">
        <f>ABS(G735)</f>
        <v>1.5160487099999997</v>
      </c>
      <c r="I735" s="49">
        <f>POWER(G735,2)</f>
        <v>2.2984036910926635</v>
      </c>
      <c r="J735" s="47">
        <f>IFERROR((1-(ABS(D735-E735)/D735)),"")</f>
        <v>0.97617967054726906</v>
      </c>
    </row>
    <row r="736" spans="2:10" x14ac:dyDescent="0.3">
      <c r="B736" s="35" t="s">
        <v>220</v>
      </c>
      <c r="C736" s="13" t="s">
        <v>144</v>
      </c>
      <c r="D736" s="48">
        <v>63.848484849999998</v>
      </c>
      <c r="E736" s="48">
        <v>62.623390000000001</v>
      </c>
      <c r="F736" s="48">
        <f>IFERROR(AVERAGE(D736,E736),"")</f>
        <v>63.235937425000003</v>
      </c>
      <c r="G736" s="48">
        <f>IFERROR((D736-E736),"")</f>
        <v>1.2250948499999978</v>
      </c>
      <c r="H736" s="48">
        <f>ABS(G736)</f>
        <v>1.2250948499999978</v>
      </c>
      <c r="I736" s="49">
        <f>POWER(G736,2)</f>
        <v>1.5008573914965173</v>
      </c>
      <c r="J736" s="47">
        <f>IFERROR((1-(ABS(D736-E736)/D736)),"")</f>
        <v>0.98081246794065469</v>
      </c>
    </row>
    <row r="737" spans="2:10" x14ac:dyDescent="0.3">
      <c r="B737" s="35" t="s">
        <v>220</v>
      </c>
      <c r="C737" s="13" t="s">
        <v>145</v>
      </c>
      <c r="D737" s="48">
        <v>64.058823529999998</v>
      </c>
      <c r="E737" s="48">
        <v>61.794840000000001</v>
      </c>
      <c r="F737" s="48">
        <f>IFERROR(AVERAGE(D737,E737),"")</f>
        <v>62.926831765000003</v>
      </c>
      <c r="G737" s="48">
        <f>IFERROR((D737-E737),"")</f>
        <v>2.2639835299999973</v>
      </c>
      <c r="H737" s="48">
        <f>ABS(G737)</f>
        <v>2.2639835299999973</v>
      </c>
      <c r="I737" s="49">
        <f>POWER(G737,2)</f>
        <v>5.125621424111249</v>
      </c>
      <c r="J737" s="47">
        <f>IFERROR((1-(ABS(D737-E737)/D737)),"")</f>
        <v>0.96465774103797375</v>
      </c>
    </row>
    <row r="738" spans="2:10" x14ac:dyDescent="0.3">
      <c r="B738" s="35" t="s">
        <v>220</v>
      </c>
      <c r="C738" s="13" t="s">
        <v>146</v>
      </c>
      <c r="D738" s="48">
        <v>64.5</v>
      </c>
      <c r="E738" s="48">
        <v>63.559649999999998</v>
      </c>
      <c r="F738" s="48">
        <f>IFERROR(AVERAGE(D738,E738),"")</f>
        <v>64.029825000000002</v>
      </c>
      <c r="G738" s="48">
        <f>IFERROR((D738-E738),"")</f>
        <v>0.94035000000000224</v>
      </c>
      <c r="H738" s="48">
        <f>ABS(G738)</f>
        <v>0.94035000000000224</v>
      </c>
      <c r="I738" s="49">
        <f>POWER(G738,2)</f>
        <v>0.88425812250000424</v>
      </c>
      <c r="J738" s="47">
        <f>IFERROR((1-(ABS(D738-E738)/D738)),"")</f>
        <v>0.98542093023255806</v>
      </c>
    </row>
    <row r="739" spans="2:10" x14ac:dyDescent="0.3">
      <c r="B739" s="35" t="s">
        <v>220</v>
      </c>
      <c r="C739" s="13" t="s">
        <v>147</v>
      </c>
      <c r="D739" s="48">
        <v>64.666666669999998</v>
      </c>
      <c r="E739" s="48">
        <v>63.903460000000003</v>
      </c>
      <c r="F739" s="48">
        <f>IFERROR(AVERAGE(D739,E739),"")</f>
        <v>64.285063335000004</v>
      </c>
      <c r="G739" s="48">
        <f>IFERROR((D739-E739),"")</f>
        <v>0.76320666999999531</v>
      </c>
      <c r="H739" s="48">
        <f>ABS(G739)</f>
        <v>0.76320666999999531</v>
      </c>
      <c r="I739" s="49">
        <f>POWER(G739,2)</f>
        <v>0.58248442113248178</v>
      </c>
      <c r="J739" s="47">
        <f>IFERROR((1-(ABS(D739-E739)/D739)),"")</f>
        <v>0.98819783500060843</v>
      </c>
    </row>
    <row r="740" spans="2:10" x14ac:dyDescent="0.3">
      <c r="B740" s="35" t="s">
        <v>220</v>
      </c>
      <c r="C740" s="13" t="s">
        <v>148</v>
      </c>
      <c r="D740" s="48">
        <v>64.857142859999996</v>
      </c>
      <c r="E740" s="48">
        <v>61.951042000000001</v>
      </c>
      <c r="F740" s="48">
        <f>IFERROR(AVERAGE(D740,E740),"")</f>
        <v>63.404092429999999</v>
      </c>
      <c r="G740" s="48">
        <f>IFERROR((D740-E740),"")</f>
        <v>2.9061008599999951</v>
      </c>
      <c r="H740" s="48">
        <f>ABS(G740)</f>
        <v>2.9061008599999951</v>
      </c>
      <c r="I740" s="49">
        <f>POWER(G740,2)</f>
        <v>8.4454222084927117</v>
      </c>
      <c r="J740" s="47">
        <f>IFERROR((1-(ABS(D740-E740)/D740)),"")</f>
        <v>0.95519227749096081</v>
      </c>
    </row>
    <row r="741" spans="2:10" x14ac:dyDescent="0.3">
      <c r="B741" s="35" t="s">
        <v>220</v>
      </c>
      <c r="C741" s="13" t="s">
        <v>149</v>
      </c>
      <c r="D741" s="48">
        <v>69.967741935483801</v>
      </c>
      <c r="E741" s="48">
        <v>72.516289999999998</v>
      </c>
      <c r="F741" s="48">
        <f>IFERROR(AVERAGE(D741,E741),"")</f>
        <v>71.242015967741906</v>
      </c>
      <c r="G741" s="48">
        <f>IFERROR((D741-E741),"")</f>
        <v>-2.5485480645161971</v>
      </c>
      <c r="H741" s="48">
        <f>ABS(G741)</f>
        <v>2.5485480645161971</v>
      </c>
      <c r="I741" s="49">
        <f>POWER(G741,2)</f>
        <v>6.4950972371492544</v>
      </c>
      <c r="J741" s="47">
        <f>IFERROR((1-(ABS(D741-E741)/D741)),"")</f>
        <v>0.96357538497003126</v>
      </c>
    </row>
    <row r="742" spans="2:10" x14ac:dyDescent="0.3">
      <c r="B742" s="35" t="s">
        <v>220</v>
      </c>
      <c r="C742" s="13" t="s">
        <v>9</v>
      </c>
      <c r="D742" s="48">
        <v>70.099999999999994</v>
      </c>
      <c r="E742" s="48">
        <v>60.442936000000003</v>
      </c>
      <c r="F742" s="48">
        <f>IFERROR(AVERAGE(D742,E742),"")</f>
        <v>65.271467999999999</v>
      </c>
      <c r="G742" s="48">
        <f>IFERROR((D742-E742),"")</f>
        <v>9.6570639999999912</v>
      </c>
      <c r="H742" s="48">
        <f>ABS(G742)</f>
        <v>9.6570639999999912</v>
      </c>
      <c r="I742" s="49">
        <f>POWER(G742,2)</f>
        <v>93.258885100095824</v>
      </c>
      <c r="J742" s="47">
        <f>IFERROR((1-(ABS(D742-E742)/D742)),"")</f>
        <v>0.86223874465049943</v>
      </c>
    </row>
    <row r="743" spans="2:10" x14ac:dyDescent="0.3">
      <c r="B743" s="35" t="s">
        <v>220</v>
      </c>
      <c r="C743" s="13" t="s">
        <v>10</v>
      </c>
      <c r="D743" s="48">
        <v>70.099999999999994</v>
      </c>
      <c r="E743" s="48">
        <v>71.599819999999994</v>
      </c>
      <c r="F743" s="48">
        <f>IFERROR(AVERAGE(D743,E743),"")</f>
        <v>70.849909999999994</v>
      </c>
      <c r="G743" s="48">
        <f>IFERROR((D743-E743),"")</f>
        <v>-1.4998199999999997</v>
      </c>
      <c r="H743" s="48">
        <f>ABS(G743)</f>
        <v>1.4998199999999997</v>
      </c>
      <c r="I743" s="49">
        <f>POWER(G743,2)</f>
        <v>2.2494600323999991</v>
      </c>
      <c r="J743" s="47">
        <f>IFERROR((1-(ABS(D743-E743)/D743)),"")</f>
        <v>0.97860456490727532</v>
      </c>
    </row>
    <row r="744" spans="2:10" x14ac:dyDescent="0.3">
      <c r="B744" s="35" t="s">
        <v>220</v>
      </c>
      <c r="C744" s="13" t="s">
        <v>11</v>
      </c>
      <c r="D744" s="48">
        <v>70.558823529411697</v>
      </c>
      <c r="E744" s="48">
        <v>70.238780000000006</v>
      </c>
      <c r="F744" s="48">
        <f>IFERROR(AVERAGE(D744,E744),"")</f>
        <v>70.398801764705851</v>
      </c>
      <c r="G744" s="48">
        <f>IFERROR((D744-E744),"")</f>
        <v>0.32004352941169145</v>
      </c>
      <c r="H744" s="48">
        <f>ABS(G744)</f>
        <v>0.32004352941169145</v>
      </c>
      <c r="I744" s="49">
        <f>POWER(G744,2)</f>
        <v>0.10242786071829221</v>
      </c>
      <c r="J744" s="47">
        <f>IFERROR((1-(ABS(D744-E744)/D744)),"")</f>
        <v>0.99546416006669547</v>
      </c>
    </row>
    <row r="745" spans="2:10" x14ac:dyDescent="0.3">
      <c r="B745" s="35" t="s">
        <v>220</v>
      </c>
      <c r="C745" s="13" t="s">
        <v>12</v>
      </c>
      <c r="D745" s="48">
        <v>70.757575757575694</v>
      </c>
      <c r="E745" s="48">
        <v>76.175809999999998</v>
      </c>
      <c r="F745" s="48">
        <f>IFERROR(AVERAGE(D745,E745),"")</f>
        <v>73.466692878787853</v>
      </c>
      <c r="G745" s="48">
        <f>IFERROR((D745-E745),"")</f>
        <v>-5.4182342424243046</v>
      </c>
      <c r="H745" s="48">
        <f>ABS(G745)</f>
        <v>5.4182342424243046</v>
      </c>
      <c r="I745" s="49">
        <f>POWER(G745,2)</f>
        <v>29.35726230577928</v>
      </c>
      <c r="J745" s="47">
        <f>IFERROR((1-(ABS(D745-E745)/D745)),"")</f>
        <v>0.92342538329764356</v>
      </c>
    </row>
    <row r="746" spans="2:10" x14ac:dyDescent="0.3">
      <c r="B746" s="35" t="s">
        <v>220</v>
      </c>
      <c r="C746" s="13" t="s">
        <v>13</v>
      </c>
      <c r="D746" s="48">
        <v>71.0625</v>
      </c>
      <c r="E746" s="48">
        <v>74.535179999999997</v>
      </c>
      <c r="F746" s="48">
        <f>IFERROR(AVERAGE(D746,E746),"")</f>
        <v>72.798839999999998</v>
      </c>
      <c r="G746" s="48">
        <f>IFERROR((D746-E746),"")</f>
        <v>-3.4726799999999969</v>
      </c>
      <c r="H746" s="48">
        <f>ABS(G746)</f>
        <v>3.4726799999999969</v>
      </c>
      <c r="I746" s="49">
        <f>POWER(G746,2)</f>
        <v>12.059506382399979</v>
      </c>
      <c r="J746" s="47">
        <f>IFERROR((1-(ABS(D746-E746)/D746)),"")</f>
        <v>0.95113203166226912</v>
      </c>
    </row>
    <row r="747" spans="2:10" x14ac:dyDescent="0.3">
      <c r="B747" s="35" t="s">
        <v>220</v>
      </c>
      <c r="C747" s="13" t="s">
        <v>14</v>
      </c>
      <c r="D747" s="48">
        <v>71.941176470588204</v>
      </c>
      <c r="E747" s="48">
        <v>74.917619999999999</v>
      </c>
      <c r="F747" s="48">
        <f>IFERROR(AVERAGE(D747,E747),"")</f>
        <v>73.429398235294101</v>
      </c>
      <c r="G747" s="48">
        <f>IFERROR((D747-E747),"")</f>
        <v>-2.9764435294117959</v>
      </c>
      <c r="H747" s="48">
        <f>ABS(G747)</f>
        <v>2.9764435294117959</v>
      </c>
      <c r="I747" s="49">
        <f>POWER(G747,2)</f>
        <v>8.8592160837773477</v>
      </c>
      <c r="J747" s="47">
        <f>IFERROR((1-(ABS(D747-E747)/D747)),"")</f>
        <v>0.95862670482420231</v>
      </c>
    </row>
    <row r="748" spans="2:10" x14ac:dyDescent="0.3">
      <c r="B748" s="35" t="s">
        <v>220</v>
      </c>
      <c r="C748" s="13" t="s">
        <v>15</v>
      </c>
      <c r="D748" s="48">
        <v>71.966666666666598</v>
      </c>
      <c r="E748" s="48">
        <v>60.30341</v>
      </c>
      <c r="F748" s="48">
        <f>IFERROR(AVERAGE(D748,E748),"")</f>
        <v>66.135038333333299</v>
      </c>
      <c r="G748" s="48">
        <f>IFERROR((D748-E748),"")</f>
        <v>11.663256666666598</v>
      </c>
      <c r="H748" s="48">
        <f>ABS(G748)</f>
        <v>11.663256666666598</v>
      </c>
      <c r="I748" s="49">
        <f>POWER(G748,2)</f>
        <v>136.03155607254286</v>
      </c>
      <c r="J748" s="47">
        <f>IFERROR((1-(ABS(D748-E748)/D748)),"")</f>
        <v>0.83793529411764789</v>
      </c>
    </row>
    <row r="749" spans="2:10" x14ac:dyDescent="0.3">
      <c r="B749" s="35" t="s">
        <v>223</v>
      </c>
      <c r="C749" s="13" t="s">
        <v>141</v>
      </c>
      <c r="D749" s="48">
        <v>60.78125</v>
      </c>
      <c r="E749" s="48">
        <v>62.500114000000004</v>
      </c>
      <c r="F749" s="48">
        <f>IFERROR(AVERAGE(D749,E749),"")</f>
        <v>61.640681999999998</v>
      </c>
      <c r="G749" s="48">
        <f>IFERROR((D749-E749),"")</f>
        <v>-1.7188640000000035</v>
      </c>
      <c r="H749" s="48">
        <f>ABS(G749)</f>
        <v>1.7188640000000035</v>
      </c>
      <c r="I749" s="49">
        <f>POWER(G749,2)</f>
        <v>2.9544934504960119</v>
      </c>
      <c r="J749" s="47">
        <f>IFERROR((1-(ABS(D749-E749)/D749)),"")</f>
        <v>0.97172048946015421</v>
      </c>
    </row>
    <row r="750" spans="2:10" x14ac:dyDescent="0.3">
      <c r="B750" s="35" t="s">
        <v>223</v>
      </c>
      <c r="C750" s="13" t="s">
        <v>142</v>
      </c>
      <c r="D750" s="48">
        <v>61.15625</v>
      </c>
      <c r="E750" s="48">
        <v>64.086849999999998</v>
      </c>
      <c r="F750" s="48">
        <f>IFERROR(AVERAGE(D750,E750),"")</f>
        <v>62.621549999999999</v>
      </c>
      <c r="G750" s="48">
        <f>IFERROR((D750-E750),"")</f>
        <v>-2.9305999999999983</v>
      </c>
      <c r="H750" s="48">
        <f>ABS(G750)</f>
        <v>2.9305999999999983</v>
      </c>
      <c r="I750" s="49">
        <f>POWER(G750,2)</f>
        <v>8.5884163599999894</v>
      </c>
      <c r="J750" s="47">
        <f>IFERROR((1-(ABS(D750-E750)/D750)),"")</f>
        <v>0.95208012263668884</v>
      </c>
    </row>
    <row r="751" spans="2:10" x14ac:dyDescent="0.3">
      <c r="B751" s="35" t="s">
        <v>222</v>
      </c>
      <c r="C751" s="13" t="s">
        <v>143</v>
      </c>
      <c r="D751" s="48">
        <v>61.709677419999998</v>
      </c>
      <c r="E751" s="48">
        <v>63.018684</v>
      </c>
      <c r="F751" s="48">
        <f>IFERROR(AVERAGE(D751,E751),"")</f>
        <v>62.364180709999999</v>
      </c>
      <c r="G751" s="48">
        <f>IFERROR((D751-E751),"")</f>
        <v>-1.3090065800000019</v>
      </c>
      <c r="H751" s="48">
        <f>ABS(G751)</f>
        <v>1.3090065800000019</v>
      </c>
      <c r="I751" s="49">
        <f>POWER(G751,2)</f>
        <v>1.7134982264833014</v>
      </c>
      <c r="J751" s="47">
        <f>IFERROR((1-(ABS(D751-E751)/D751)),"")</f>
        <v>0.97878766127570527</v>
      </c>
    </row>
    <row r="752" spans="2:10" x14ac:dyDescent="0.3">
      <c r="B752" s="35" t="s">
        <v>222</v>
      </c>
      <c r="C752" s="13" t="s">
        <v>144</v>
      </c>
      <c r="D752" s="48">
        <v>61.766666669999999</v>
      </c>
      <c r="E752" s="48">
        <v>64.260580000000004</v>
      </c>
      <c r="F752" s="48">
        <f>IFERROR(AVERAGE(D752,E752),"")</f>
        <v>63.013623335000005</v>
      </c>
      <c r="G752" s="48">
        <f>IFERROR((D752-E752),"")</f>
        <v>-2.4939133300000051</v>
      </c>
      <c r="H752" s="48">
        <f>ABS(G752)</f>
        <v>2.4939133300000051</v>
      </c>
      <c r="I752" s="49">
        <f>POWER(G752,2)</f>
        <v>6.2196036975517144</v>
      </c>
      <c r="J752" s="47">
        <f>IFERROR((1-(ABS(D752-E752)/D752)),"")</f>
        <v>0.95962363740099166</v>
      </c>
    </row>
    <row r="753" spans="2:10" x14ac:dyDescent="0.3">
      <c r="B753" s="35" t="s">
        <v>222</v>
      </c>
      <c r="C753" s="13" t="s">
        <v>145</v>
      </c>
      <c r="D753" s="48">
        <v>61.806451610000003</v>
      </c>
      <c r="E753" s="48">
        <v>64.050094999999999</v>
      </c>
      <c r="F753" s="48">
        <f>IFERROR(AVERAGE(D753,E753),"")</f>
        <v>62.928273305000005</v>
      </c>
      <c r="G753" s="48">
        <f>IFERROR((D753-E753),"")</f>
        <v>-2.2436433899999955</v>
      </c>
      <c r="H753" s="48">
        <f>ABS(G753)</f>
        <v>2.2436433899999955</v>
      </c>
      <c r="I753" s="49">
        <f>POWER(G753,2)</f>
        <v>5.0339356614906716</v>
      </c>
      <c r="J753" s="47">
        <f>IFERROR((1-(ABS(D753-E753)/D753)),"")</f>
        <v>0.9636988804314891</v>
      </c>
    </row>
    <row r="754" spans="2:10" x14ac:dyDescent="0.3">
      <c r="B754" s="35" t="s">
        <v>222</v>
      </c>
      <c r="C754" s="13" t="s">
        <v>146</v>
      </c>
      <c r="D754" s="48">
        <v>61.967741940000003</v>
      </c>
      <c r="E754" s="48">
        <v>65.269440000000003</v>
      </c>
      <c r="F754" s="48">
        <f>IFERROR(AVERAGE(D754,E754),"")</f>
        <v>63.61859097</v>
      </c>
      <c r="G754" s="48">
        <f>IFERROR((D754-E754),"")</f>
        <v>-3.3016980599999997</v>
      </c>
      <c r="H754" s="48">
        <f>ABS(G754)</f>
        <v>3.3016980599999997</v>
      </c>
      <c r="I754" s="49">
        <f>POWER(G754,2)</f>
        <v>10.901210079407761</v>
      </c>
      <c r="J754" s="47">
        <f>IFERROR((1-(ABS(D754-E754)/D754)),"")</f>
        <v>0.9467190838872771</v>
      </c>
    </row>
    <row r="755" spans="2:10" x14ac:dyDescent="0.3">
      <c r="B755" s="35" t="s">
        <v>222</v>
      </c>
      <c r="C755" s="13" t="s">
        <v>147</v>
      </c>
      <c r="D755" s="48">
        <v>62</v>
      </c>
      <c r="E755" s="48">
        <v>65.523970000000006</v>
      </c>
      <c r="F755" s="48">
        <f>IFERROR(AVERAGE(D755,E755),"")</f>
        <v>63.761985000000003</v>
      </c>
      <c r="G755" s="48">
        <f>IFERROR((D755-E755),"")</f>
        <v>-3.5239700000000056</v>
      </c>
      <c r="H755" s="48">
        <f>ABS(G755)</f>
        <v>3.5239700000000056</v>
      </c>
      <c r="I755" s="49">
        <f>POWER(G755,2)</f>
        <v>12.41836456090004</v>
      </c>
      <c r="J755" s="47">
        <f>IFERROR((1-(ABS(D755-E755)/D755)),"")</f>
        <v>0.9431617741935483</v>
      </c>
    </row>
    <row r="756" spans="2:10" x14ac:dyDescent="0.3">
      <c r="B756" s="35" t="s">
        <v>222</v>
      </c>
      <c r="C756" s="13" t="s">
        <v>148</v>
      </c>
      <c r="D756" s="48">
        <v>62.233333330000001</v>
      </c>
      <c r="E756" s="48">
        <v>64.528829999999999</v>
      </c>
      <c r="F756" s="48">
        <f>IFERROR(AVERAGE(D756,E756),"")</f>
        <v>63.381081664999996</v>
      </c>
      <c r="G756" s="48">
        <f>IFERROR((D756-E756),"")</f>
        <v>-2.2954966699999986</v>
      </c>
      <c r="H756" s="48">
        <f>ABS(G756)</f>
        <v>2.2954966699999986</v>
      </c>
      <c r="I756" s="49">
        <f>POWER(G756,2)</f>
        <v>5.2693049619810823</v>
      </c>
      <c r="J756" s="47">
        <f>IFERROR((1-(ABS(D756-E756)/D756)),"")</f>
        <v>0.96311467589518562</v>
      </c>
    </row>
    <row r="757" spans="2:10" x14ac:dyDescent="0.3">
      <c r="B757" s="35" t="s">
        <v>222</v>
      </c>
      <c r="C757" s="13" t="s">
        <v>149</v>
      </c>
      <c r="D757" s="48">
        <v>62.354838710000003</v>
      </c>
      <c r="E757" s="48">
        <v>67.131720000000001</v>
      </c>
      <c r="F757" s="48">
        <f>IFERROR(AVERAGE(D757,E757),"")</f>
        <v>64.743279354999999</v>
      </c>
      <c r="G757" s="48">
        <f>IFERROR((D757-E757),"")</f>
        <v>-4.7768812899999986</v>
      </c>
      <c r="H757" s="48">
        <f>ABS(G757)</f>
        <v>4.7768812899999986</v>
      </c>
      <c r="I757" s="49">
        <f>POWER(G757,2)</f>
        <v>22.81859485875205</v>
      </c>
      <c r="J757" s="47">
        <f>IFERROR((1-(ABS(D757-E757)/D757)),"")</f>
        <v>0.92339197103505755</v>
      </c>
    </row>
    <row r="758" spans="2:10" x14ac:dyDescent="0.3">
      <c r="B758" s="35" t="s">
        <v>222</v>
      </c>
      <c r="C758" s="13" t="s">
        <v>9</v>
      </c>
      <c r="D758" s="48">
        <v>62.7</v>
      </c>
      <c r="E758" s="48">
        <v>65.551209999999998</v>
      </c>
      <c r="F758" s="48">
        <f>IFERROR(AVERAGE(D758,E758),"")</f>
        <v>64.125605000000007</v>
      </c>
      <c r="G758" s="48">
        <f>IFERROR((D758-E758),"")</f>
        <v>-2.8512099999999947</v>
      </c>
      <c r="H758" s="48">
        <f>ABS(G758)</f>
        <v>2.8512099999999947</v>
      </c>
      <c r="I758" s="49">
        <f>POWER(G758,2)</f>
        <v>8.1293984640999692</v>
      </c>
      <c r="J758" s="47">
        <f>IFERROR((1-(ABS(D758-E758)/D758)),"")</f>
        <v>0.95452615629984061</v>
      </c>
    </row>
    <row r="759" spans="2:10" x14ac:dyDescent="0.3">
      <c r="B759" s="35" t="s">
        <v>222</v>
      </c>
      <c r="C759" s="13" t="s">
        <v>10</v>
      </c>
      <c r="D759" s="48">
        <v>62.7</v>
      </c>
      <c r="E759" s="48">
        <v>63.383305</v>
      </c>
      <c r="F759" s="48">
        <f>IFERROR(AVERAGE(D759,E759),"")</f>
        <v>63.041652499999998</v>
      </c>
      <c r="G759" s="48">
        <f>IFERROR((D759-E759),"")</f>
        <v>-0.68330499999999716</v>
      </c>
      <c r="H759" s="48">
        <f>ABS(G759)</f>
        <v>0.68330499999999716</v>
      </c>
      <c r="I759" s="49">
        <f>POWER(G759,2)</f>
        <v>0.46690572302499611</v>
      </c>
      <c r="J759" s="47">
        <f>IFERROR((1-(ABS(D759-E759)/D759)),"")</f>
        <v>0.98910199362041473</v>
      </c>
    </row>
    <row r="760" spans="2:10" x14ac:dyDescent="0.3">
      <c r="B760" s="35" t="s">
        <v>222</v>
      </c>
      <c r="C760" s="13" t="s">
        <v>11</v>
      </c>
      <c r="D760" s="48">
        <v>63.1</v>
      </c>
      <c r="E760" s="48">
        <v>64.455730000000003</v>
      </c>
      <c r="F760" s="48">
        <f>IFERROR(AVERAGE(D760,E760),"")</f>
        <v>63.777865000000006</v>
      </c>
      <c r="G760" s="48">
        <f>IFERROR((D760-E760),"")</f>
        <v>-1.3557300000000012</v>
      </c>
      <c r="H760" s="48">
        <f>ABS(G760)</f>
        <v>1.3557300000000012</v>
      </c>
      <c r="I760" s="49">
        <f>POWER(G760,2)</f>
        <v>1.8380038329000032</v>
      </c>
      <c r="J760" s="47">
        <f>IFERROR((1-(ABS(D760-E760)/D760)),"")</f>
        <v>0.97851458003169567</v>
      </c>
    </row>
    <row r="761" spans="2:10" x14ac:dyDescent="0.3">
      <c r="B761" s="35" t="s">
        <v>222</v>
      </c>
      <c r="C761" s="13" t="s">
        <v>12</v>
      </c>
      <c r="D761" s="48">
        <v>63.205882350000003</v>
      </c>
      <c r="E761" s="48">
        <v>65.144874999999999</v>
      </c>
      <c r="F761" s="48">
        <f>IFERROR(AVERAGE(D761,E761),"")</f>
        <v>64.175378675000005</v>
      </c>
      <c r="G761" s="48">
        <f>IFERROR((D761-E761),"")</f>
        <v>-1.9389926499999959</v>
      </c>
      <c r="H761" s="48">
        <f>ABS(G761)</f>
        <v>1.9389926499999959</v>
      </c>
      <c r="I761" s="49">
        <f>POWER(G761,2)</f>
        <v>3.7596924967540066</v>
      </c>
      <c r="J761" s="47">
        <f>IFERROR((1-(ABS(D761-E761)/D761)),"")</f>
        <v>0.96932259185525005</v>
      </c>
    </row>
    <row r="762" spans="2:10" x14ac:dyDescent="0.3">
      <c r="B762" s="35" t="s">
        <v>222</v>
      </c>
      <c r="C762" s="13" t="s">
        <v>13</v>
      </c>
      <c r="D762" s="48">
        <v>63.290322580000002</v>
      </c>
      <c r="E762" s="48">
        <v>63.29345</v>
      </c>
      <c r="F762" s="48">
        <f>IFERROR(AVERAGE(D762,E762),"")</f>
        <v>63.291886290000001</v>
      </c>
      <c r="G762" s="48">
        <f>IFERROR((D762-E762),"")</f>
        <v>-3.1274199999984376E-3</v>
      </c>
      <c r="H762" s="48">
        <f>ABS(G762)</f>
        <v>3.1274199999984376E-3</v>
      </c>
      <c r="I762" s="49">
        <f>POWER(G762,2)</f>
        <v>9.7807558563902268E-6</v>
      </c>
      <c r="J762" s="47">
        <f>IFERROR((1-(ABS(D762-E762)/D762)),"")</f>
        <v>0.9999505861264012</v>
      </c>
    </row>
    <row r="763" spans="2:10" x14ac:dyDescent="0.3">
      <c r="B763" s="35" t="s">
        <v>222</v>
      </c>
      <c r="C763" s="13" t="s">
        <v>14</v>
      </c>
      <c r="D763" s="48">
        <v>63.516129030000002</v>
      </c>
      <c r="E763" s="48">
        <v>62.038519999999998</v>
      </c>
      <c r="F763" s="48">
        <f>IFERROR(AVERAGE(D763,E763),"")</f>
        <v>62.777324515000004</v>
      </c>
      <c r="G763" s="48">
        <f>IFERROR((D763-E763),"")</f>
        <v>1.4776090300000035</v>
      </c>
      <c r="H763" s="48">
        <f>ABS(G763)</f>
        <v>1.4776090300000035</v>
      </c>
      <c r="I763" s="49">
        <f>POWER(G763,2)</f>
        <v>2.1833284455375512</v>
      </c>
      <c r="J763" s="47">
        <f>IFERROR((1-(ABS(D763-E763)/D763)),"")</f>
        <v>0.97673647540293118</v>
      </c>
    </row>
    <row r="764" spans="2:10" x14ac:dyDescent="0.3">
      <c r="B764" s="35" t="s">
        <v>222</v>
      </c>
      <c r="C764" s="13" t="s">
        <v>15</v>
      </c>
      <c r="D764" s="48">
        <v>63.58823529</v>
      </c>
      <c r="E764" s="48">
        <v>65.791250000000005</v>
      </c>
      <c r="F764" s="48">
        <f>IFERROR(AVERAGE(D764,E764),"")</f>
        <v>64.689742644999995</v>
      </c>
      <c r="G764" s="48">
        <f>IFERROR((D764-E764),"")</f>
        <v>-2.203014710000005</v>
      </c>
      <c r="H764" s="48">
        <f>ABS(G764)</f>
        <v>2.203014710000005</v>
      </c>
      <c r="I764" s="49">
        <f>POWER(G764,2)</f>
        <v>4.8532738124764059</v>
      </c>
      <c r="J764" s="47">
        <f>IFERROR((1-(ABS(D764-E764)/D764)),"")</f>
        <v>0.96535499530765478</v>
      </c>
    </row>
    <row r="765" spans="2:10" x14ac:dyDescent="0.3">
      <c r="B765" s="35" t="s">
        <v>225</v>
      </c>
      <c r="C765" s="13" t="s">
        <v>141</v>
      </c>
      <c r="D765" s="48">
        <v>65.354838709677395</v>
      </c>
      <c r="E765" s="48">
        <v>65.072950000000006</v>
      </c>
      <c r="F765" s="48">
        <f>IFERROR(AVERAGE(D765,E765),"")</f>
        <v>65.2138943548387</v>
      </c>
      <c r="G765" s="48">
        <f>IFERROR((D765-E765),"")</f>
        <v>0.28188870967738922</v>
      </c>
      <c r="H765" s="48">
        <f>ABS(G765)</f>
        <v>0.28188870967738922</v>
      </c>
      <c r="I765" s="49">
        <f>POWER(G765,2)</f>
        <v>7.9461244643583423E-2</v>
      </c>
      <c r="J765" s="47">
        <f>IFERROR((1-(ABS(D765-E765)/D765)),"")</f>
        <v>0.99568679664363324</v>
      </c>
    </row>
    <row r="766" spans="2:10" x14ac:dyDescent="0.3">
      <c r="B766" s="35" t="s">
        <v>225</v>
      </c>
      <c r="C766" s="13" t="s">
        <v>142</v>
      </c>
      <c r="D766" s="48">
        <v>65.733333333333306</v>
      </c>
      <c r="E766" s="48">
        <v>61.895850000000003</v>
      </c>
      <c r="F766" s="48">
        <f>IFERROR(AVERAGE(D766,E766),"")</f>
        <v>63.814591666666658</v>
      </c>
      <c r="G766" s="48">
        <f>IFERROR((D766-E766),"")</f>
        <v>3.8374833333333029</v>
      </c>
      <c r="H766" s="48">
        <f>ABS(G766)</f>
        <v>3.8374833333333029</v>
      </c>
      <c r="I766" s="49">
        <f>POWER(G766,2)</f>
        <v>14.726278333610878</v>
      </c>
      <c r="J766" s="47">
        <f>IFERROR((1-(ABS(D766-E766)/D766)),"")</f>
        <v>0.94162043610547708</v>
      </c>
    </row>
    <row r="767" spans="2:10" x14ac:dyDescent="0.3">
      <c r="B767" s="35" t="s">
        <v>224</v>
      </c>
      <c r="C767" s="13" t="s">
        <v>143</v>
      </c>
      <c r="D767" s="48">
        <v>65.764705882352899</v>
      </c>
      <c r="E767" s="48">
        <v>66.118645000000001</v>
      </c>
      <c r="F767" s="48">
        <f>IFERROR(AVERAGE(D767,E767),"")</f>
        <v>65.941675441176443</v>
      </c>
      <c r="G767" s="48">
        <f>IFERROR((D767-E767),"")</f>
        <v>-0.3539391176471014</v>
      </c>
      <c r="H767" s="48">
        <f>ABS(G767)</f>
        <v>0.3539391176471014</v>
      </c>
      <c r="I767" s="49">
        <f>POWER(G767,2)</f>
        <v>0.12527289900080868</v>
      </c>
      <c r="J767" s="47">
        <f>IFERROR((1-(ABS(D767-E767)/D767)),"")</f>
        <v>0.9946180992844359</v>
      </c>
    </row>
    <row r="768" spans="2:10" x14ac:dyDescent="0.3">
      <c r="B768" s="35" t="s">
        <v>224</v>
      </c>
      <c r="C768" s="13" t="s">
        <v>144</v>
      </c>
      <c r="D768" s="48">
        <v>66.645161290322505</v>
      </c>
      <c r="E768" s="48">
        <v>61.847411999999998</v>
      </c>
      <c r="F768" s="48">
        <f>IFERROR(AVERAGE(D768,E768),"")</f>
        <v>64.246286645161248</v>
      </c>
      <c r="G768" s="48">
        <f>IFERROR((D768-E768),"")</f>
        <v>4.797749290322507</v>
      </c>
      <c r="H768" s="48">
        <f>ABS(G768)</f>
        <v>4.797749290322507</v>
      </c>
      <c r="I768" s="49">
        <f>POWER(G768,2)</f>
        <v>23.018398252790121</v>
      </c>
      <c r="J768" s="47">
        <f>IFERROR((1-(ABS(D768-E768)/D768)),"")</f>
        <v>0.92801053823814239</v>
      </c>
    </row>
    <row r="769" spans="2:10" x14ac:dyDescent="0.3">
      <c r="B769" s="35" t="s">
        <v>224</v>
      </c>
      <c r="C769" s="13" t="s">
        <v>145</v>
      </c>
      <c r="D769" s="48">
        <v>72.594594594594597</v>
      </c>
      <c r="E769" s="48">
        <v>77.664689999999993</v>
      </c>
      <c r="F769" s="48">
        <f>IFERROR(AVERAGE(D769,E769),"")</f>
        <v>75.129642297297295</v>
      </c>
      <c r="G769" s="48">
        <f>IFERROR((D769-E769),"")</f>
        <v>-5.0700954054053966</v>
      </c>
      <c r="H769" s="48">
        <f>ABS(G769)</f>
        <v>5.0700954054053966</v>
      </c>
      <c r="I769" s="49">
        <f>POWER(G769,2)</f>
        <v>25.705867419912913</v>
      </c>
      <c r="J769" s="47">
        <f>IFERROR((1-(ABS(D769-E769)/D769)),"")</f>
        <v>0.93015877513030543</v>
      </c>
    </row>
    <row r="770" spans="2:10" x14ac:dyDescent="0.3">
      <c r="B770" s="35" t="s">
        <v>224</v>
      </c>
      <c r="C770" s="13" t="s">
        <v>146</v>
      </c>
      <c r="D770" s="48">
        <v>74.433333333333294</v>
      </c>
      <c r="E770" s="48">
        <v>65.858890000000002</v>
      </c>
      <c r="F770" s="48">
        <f>IFERROR(AVERAGE(D770,E770),"")</f>
        <v>70.146111666666656</v>
      </c>
      <c r="G770" s="48">
        <f>IFERROR((D770-E770),"")</f>
        <v>8.5744433333332921</v>
      </c>
      <c r="H770" s="48">
        <f>ABS(G770)</f>
        <v>8.5744433333332921</v>
      </c>
      <c r="I770" s="49">
        <f>POWER(G770,2)</f>
        <v>73.521078476543735</v>
      </c>
      <c r="J770" s="47">
        <f>IFERROR((1-(ABS(D770-E770)/D770)),"")</f>
        <v>0.88480371697268301</v>
      </c>
    </row>
    <row r="771" spans="2:10" x14ac:dyDescent="0.3">
      <c r="B771" s="35" t="s">
        <v>224</v>
      </c>
      <c r="C771" s="13" t="s">
        <v>147</v>
      </c>
      <c r="D771" s="48">
        <v>74.466666666666598</v>
      </c>
      <c r="E771" s="48">
        <v>66.791809999999998</v>
      </c>
      <c r="F771" s="48">
        <f>IFERROR(AVERAGE(D771,E771),"")</f>
        <v>70.629238333333291</v>
      </c>
      <c r="G771" s="48">
        <f>IFERROR((D771-E771),"")</f>
        <v>7.6748566666665994</v>
      </c>
      <c r="H771" s="48">
        <f>ABS(G771)</f>
        <v>7.6748566666665994</v>
      </c>
      <c r="I771" s="49">
        <f>POWER(G771,2)</f>
        <v>58.903424853876743</v>
      </c>
      <c r="J771" s="47">
        <f>IFERROR((1-(ABS(D771-E771)/D771)),"")</f>
        <v>0.89693567591763734</v>
      </c>
    </row>
    <row r="772" spans="2:10" x14ac:dyDescent="0.3">
      <c r="B772" s="35" t="s">
        <v>224</v>
      </c>
      <c r="C772" s="13" t="s">
        <v>148</v>
      </c>
      <c r="D772" s="48">
        <v>74.6666666666666</v>
      </c>
      <c r="E772" s="48">
        <v>65.795410000000004</v>
      </c>
      <c r="F772" s="48">
        <f>IFERROR(AVERAGE(D772,E772),"")</f>
        <v>70.231038333333302</v>
      </c>
      <c r="G772" s="48">
        <f>IFERROR((D772-E772),"")</f>
        <v>8.8712566666665964</v>
      </c>
      <c r="H772" s="48">
        <f>ABS(G772)</f>
        <v>8.8712566666665964</v>
      </c>
      <c r="I772" s="49">
        <f>POWER(G772,2)</f>
        <v>78.699194845876534</v>
      </c>
      <c r="J772" s="47">
        <f>IFERROR((1-(ABS(D772-E772)/D772)),"")</f>
        <v>0.88118852678571513</v>
      </c>
    </row>
    <row r="773" spans="2:10" x14ac:dyDescent="0.3">
      <c r="B773" s="35" t="s">
        <v>224</v>
      </c>
      <c r="C773" s="13" t="s">
        <v>149</v>
      </c>
      <c r="D773" s="48">
        <v>75.5</v>
      </c>
      <c r="E773" s="48">
        <v>66.214354999999998</v>
      </c>
      <c r="F773" s="48">
        <f>IFERROR(AVERAGE(D773,E773),"")</f>
        <v>70.857177500000006</v>
      </c>
      <c r="G773" s="48">
        <f>IFERROR((D773-E773),"")</f>
        <v>9.2856450000000024</v>
      </c>
      <c r="H773" s="48">
        <f>ABS(G773)</f>
        <v>9.2856450000000024</v>
      </c>
      <c r="I773" s="49">
        <f>POWER(G773,2)</f>
        <v>86.22320306602505</v>
      </c>
      <c r="J773" s="47">
        <f>IFERROR((1-(ABS(D773-E773)/D773)),"")</f>
        <v>0.87701132450331121</v>
      </c>
    </row>
    <row r="774" spans="2:10" x14ac:dyDescent="0.3">
      <c r="B774" s="35" t="s">
        <v>224</v>
      </c>
      <c r="C774" s="13" t="s">
        <v>9</v>
      </c>
      <c r="D774" s="48">
        <v>75.933333333333294</v>
      </c>
      <c r="E774" s="48">
        <v>76.497894000000002</v>
      </c>
      <c r="F774" s="48">
        <f>IFERROR(AVERAGE(D774,E774),"")</f>
        <v>76.215613666666655</v>
      </c>
      <c r="G774" s="48">
        <f>IFERROR((D774-E774),"")</f>
        <v>-0.56456066666670779</v>
      </c>
      <c r="H774" s="48">
        <f>ABS(G774)</f>
        <v>0.56456066666670779</v>
      </c>
      <c r="I774" s="49">
        <f>POWER(G774,2)</f>
        <v>0.31872874634715753</v>
      </c>
      <c r="J774" s="47">
        <f>IFERROR((1-(ABS(D774-E774)/D774)),"")</f>
        <v>0.99256504828797132</v>
      </c>
    </row>
    <row r="775" spans="2:10" x14ac:dyDescent="0.3">
      <c r="B775" s="35" t="s">
        <v>224</v>
      </c>
      <c r="C775" s="13" t="s">
        <v>10</v>
      </c>
      <c r="D775" s="48">
        <v>76</v>
      </c>
      <c r="E775" s="48">
        <v>71.007009999999994</v>
      </c>
      <c r="F775" s="48">
        <f>IFERROR(AVERAGE(D775,E775),"")</f>
        <v>73.50350499999999</v>
      </c>
      <c r="G775" s="48">
        <f>IFERROR((D775-E775),"")</f>
        <v>4.992990000000006</v>
      </c>
      <c r="H775" s="48">
        <f>ABS(G775)</f>
        <v>4.992990000000006</v>
      </c>
      <c r="I775" s="49">
        <f>POWER(G775,2)</f>
        <v>24.92994914010006</v>
      </c>
      <c r="J775" s="47">
        <f>IFERROR((1-(ABS(D775-E775)/D775)),"")</f>
        <v>0.93430276315789462</v>
      </c>
    </row>
    <row r="776" spans="2:10" x14ac:dyDescent="0.3">
      <c r="B776" s="35" t="s">
        <v>224</v>
      </c>
      <c r="C776" s="13" t="s">
        <v>11</v>
      </c>
      <c r="D776" s="48">
        <v>76</v>
      </c>
      <c r="E776" s="48">
        <v>72.301490000000001</v>
      </c>
      <c r="F776" s="48">
        <f>IFERROR(AVERAGE(D776,E776),"")</f>
        <v>74.150745000000001</v>
      </c>
      <c r="G776" s="48">
        <f>IFERROR((D776-E776),"")</f>
        <v>3.6985099999999989</v>
      </c>
      <c r="H776" s="48">
        <f>ABS(G776)</f>
        <v>3.6985099999999989</v>
      </c>
      <c r="I776" s="49">
        <f>POWER(G776,2)</f>
        <v>13.678976220099992</v>
      </c>
      <c r="J776" s="47">
        <f>IFERROR((1-(ABS(D776-E776)/D776)),"")</f>
        <v>0.95133539473684214</v>
      </c>
    </row>
    <row r="777" spans="2:10" x14ac:dyDescent="0.3">
      <c r="B777" s="35" t="s">
        <v>224</v>
      </c>
      <c r="C777" s="13" t="s">
        <v>12</v>
      </c>
      <c r="D777" s="48">
        <v>76.400000000000006</v>
      </c>
      <c r="E777" s="48">
        <v>78.511600000000001</v>
      </c>
      <c r="F777" s="48">
        <f>IFERROR(AVERAGE(D777,E777),"")</f>
        <v>77.455800000000011</v>
      </c>
      <c r="G777" s="48">
        <f>IFERROR((D777-E777),"")</f>
        <v>-2.1115999999999957</v>
      </c>
      <c r="H777" s="48">
        <f>ABS(G777)</f>
        <v>2.1115999999999957</v>
      </c>
      <c r="I777" s="49">
        <f>POWER(G777,2)</f>
        <v>4.458854559999982</v>
      </c>
      <c r="J777" s="47">
        <f>IFERROR((1-(ABS(D777-E777)/D777)),"")</f>
        <v>0.97236125654450267</v>
      </c>
    </row>
    <row r="778" spans="2:10" x14ac:dyDescent="0.3">
      <c r="B778" s="35" t="s">
        <v>224</v>
      </c>
      <c r="C778" s="13" t="s">
        <v>13</v>
      </c>
      <c r="D778" s="48">
        <v>76.433333333333294</v>
      </c>
      <c r="E778" s="48">
        <v>70.026319999999998</v>
      </c>
      <c r="F778" s="48">
        <f>IFERROR(AVERAGE(D778,E778),"")</f>
        <v>73.229826666666639</v>
      </c>
      <c r="G778" s="48">
        <f>IFERROR((D778-E778),"")</f>
        <v>6.4070133333332961</v>
      </c>
      <c r="H778" s="48">
        <f>ABS(G778)</f>
        <v>6.4070133333332961</v>
      </c>
      <c r="I778" s="49">
        <f>POWER(G778,2)</f>
        <v>41.049819853510634</v>
      </c>
      <c r="J778" s="47">
        <f>IFERROR((1-(ABS(D778-E778)/D778)),"")</f>
        <v>0.91617514173571779</v>
      </c>
    </row>
    <row r="779" spans="2:10" x14ac:dyDescent="0.3">
      <c r="B779" s="35" t="s">
        <v>224</v>
      </c>
      <c r="C779" s="13" t="s">
        <v>14</v>
      </c>
      <c r="D779" s="48">
        <v>76.766666666666595</v>
      </c>
      <c r="E779" s="48">
        <v>70.398790000000005</v>
      </c>
      <c r="F779" s="48">
        <f>IFERROR(AVERAGE(D779,E779),"")</f>
        <v>73.582728333333307</v>
      </c>
      <c r="G779" s="48">
        <f>IFERROR((D779-E779),"")</f>
        <v>6.3678766666665894</v>
      </c>
      <c r="H779" s="48">
        <f>ABS(G779)</f>
        <v>6.3678766666665894</v>
      </c>
      <c r="I779" s="49">
        <f>POWER(G779,2)</f>
        <v>40.549853241876797</v>
      </c>
      <c r="J779" s="47">
        <f>IFERROR((1-(ABS(D779-E779)/D779)),"")</f>
        <v>0.91704893617021366</v>
      </c>
    </row>
    <row r="780" spans="2:10" x14ac:dyDescent="0.3">
      <c r="B780" s="35" t="s">
        <v>224</v>
      </c>
      <c r="C780" s="13" t="s">
        <v>15</v>
      </c>
      <c r="D780" s="48">
        <v>78.266666666666595</v>
      </c>
      <c r="E780" s="48">
        <v>69.815200000000004</v>
      </c>
      <c r="F780" s="48">
        <f>IFERROR(AVERAGE(D780,E780),"")</f>
        <v>74.0409333333333</v>
      </c>
      <c r="G780" s="48">
        <f>IFERROR((D780-E780),"")</f>
        <v>8.4514666666665903</v>
      </c>
      <c r="H780" s="48">
        <f>ABS(G780)</f>
        <v>8.4514666666665903</v>
      </c>
      <c r="I780" s="49">
        <f>POWER(G780,2)</f>
        <v>71.427288817776486</v>
      </c>
      <c r="J780" s="47">
        <f>IFERROR((1-(ABS(D780-E780)/D780)),"")</f>
        <v>0.8920170357751287</v>
      </c>
    </row>
    <row r="781" spans="2:10" x14ac:dyDescent="0.3">
      <c r="B781" s="35" t="s">
        <v>228</v>
      </c>
      <c r="C781" s="13" t="s">
        <v>141</v>
      </c>
      <c r="D781" s="48">
        <v>65.969696969696898</v>
      </c>
      <c r="E781" s="48">
        <v>63.218082000000003</v>
      </c>
      <c r="F781" s="48">
        <f>IFERROR(AVERAGE(D781,E781),"")</f>
        <v>64.593889484848447</v>
      </c>
      <c r="G781" s="48">
        <f>IFERROR((D781-E781),"")</f>
        <v>2.7516149696968952</v>
      </c>
      <c r="H781" s="48">
        <f>ABS(G781)</f>
        <v>2.7516149696968952</v>
      </c>
      <c r="I781" s="49">
        <f>POWER(G781,2)</f>
        <v>7.571384941460046</v>
      </c>
      <c r="J781" s="47">
        <f>IFERROR((1-(ABS(D781-E781)/D781)),"")</f>
        <v>0.95828971336701996</v>
      </c>
    </row>
    <row r="782" spans="2:10" x14ac:dyDescent="0.3">
      <c r="B782" s="35" t="s">
        <v>228</v>
      </c>
      <c r="C782" s="13" t="s">
        <v>142</v>
      </c>
      <c r="D782" s="48">
        <v>68.242424242424207</v>
      </c>
      <c r="E782" s="48">
        <v>61.613689999999998</v>
      </c>
      <c r="F782" s="48">
        <f>IFERROR(AVERAGE(D782,E782),"")</f>
        <v>64.928057121212106</v>
      </c>
      <c r="G782" s="48">
        <f>IFERROR((D782-E782),"")</f>
        <v>6.6287342424242084</v>
      </c>
      <c r="H782" s="48">
        <f>ABS(G782)</f>
        <v>6.6287342424242084</v>
      </c>
      <c r="I782" s="49">
        <f>POWER(G782,2)</f>
        <v>43.940117656687242</v>
      </c>
      <c r="J782" s="47">
        <f>IFERROR((1-(ABS(D782-E782)/D782)),"")</f>
        <v>0.90286490674955644</v>
      </c>
    </row>
    <row r="783" spans="2:10" x14ac:dyDescent="0.3">
      <c r="B783" s="35" t="s">
        <v>227</v>
      </c>
      <c r="C783" s="13" t="s">
        <v>143</v>
      </c>
      <c r="D783" s="48">
        <v>72.5</v>
      </c>
      <c r="E783" s="48">
        <v>68.692924000000005</v>
      </c>
      <c r="F783" s="48">
        <f>IFERROR(AVERAGE(D783,E783),"")</f>
        <v>70.596462000000002</v>
      </c>
      <c r="G783" s="48">
        <f>IFERROR((D783-E783),"")</f>
        <v>3.807075999999995</v>
      </c>
      <c r="H783" s="48">
        <f>ABS(G783)</f>
        <v>3.807075999999995</v>
      </c>
      <c r="I783" s="49">
        <f>POWER(G783,2)</f>
        <v>14.493827669775962</v>
      </c>
      <c r="J783" s="47">
        <f>IFERROR((1-(ABS(D783-E783)/D783)),"")</f>
        <v>0.94748860689655179</v>
      </c>
    </row>
    <row r="784" spans="2:10" x14ac:dyDescent="0.3">
      <c r="B784" s="35" t="s">
        <v>227</v>
      </c>
      <c r="C784" s="13" t="s">
        <v>144</v>
      </c>
      <c r="D784" s="48">
        <v>74.933333333333294</v>
      </c>
      <c r="E784" s="48">
        <v>69.972014999999999</v>
      </c>
      <c r="F784" s="48">
        <f>IFERROR(AVERAGE(D784,E784),"")</f>
        <v>72.45267416666664</v>
      </c>
      <c r="G784" s="48">
        <f>IFERROR((D784-E784),"")</f>
        <v>4.9613183333332955</v>
      </c>
      <c r="H784" s="48">
        <f>ABS(G784)</f>
        <v>4.9613183333332955</v>
      </c>
      <c r="I784" s="49">
        <f>POWER(G784,2)</f>
        <v>24.614679604669071</v>
      </c>
      <c r="J784" s="47">
        <f>IFERROR((1-(ABS(D784-E784)/D784)),"")</f>
        <v>0.93379023576512499</v>
      </c>
    </row>
    <row r="785" spans="2:10" x14ac:dyDescent="0.3">
      <c r="B785" s="35" t="s">
        <v>227</v>
      </c>
      <c r="C785" s="13" t="s">
        <v>145</v>
      </c>
      <c r="D785" s="48">
        <v>75.28125</v>
      </c>
      <c r="E785" s="48">
        <v>73.043593999999999</v>
      </c>
      <c r="F785" s="48">
        <f>IFERROR(AVERAGE(D785,E785),"")</f>
        <v>74.162421999999992</v>
      </c>
      <c r="G785" s="48">
        <f>IFERROR((D785-E785),"")</f>
        <v>2.2376560000000012</v>
      </c>
      <c r="H785" s="48">
        <f>ABS(G785)</f>
        <v>2.2376560000000012</v>
      </c>
      <c r="I785" s="49">
        <f>POWER(G785,2)</f>
        <v>5.0071043743360057</v>
      </c>
      <c r="J785" s="47">
        <f>IFERROR((1-(ABS(D785-E785)/D785)),"")</f>
        <v>0.97027605147364049</v>
      </c>
    </row>
    <row r="786" spans="2:10" x14ac:dyDescent="0.3">
      <c r="B786" s="35" t="s">
        <v>227</v>
      </c>
      <c r="C786" s="13" t="s">
        <v>146</v>
      </c>
      <c r="D786" s="48">
        <v>75.3333333333333</v>
      </c>
      <c r="E786" s="48">
        <v>68.92089</v>
      </c>
      <c r="F786" s="48">
        <f>IFERROR(AVERAGE(D786,E786),"")</f>
        <v>72.12711166666665</v>
      </c>
      <c r="G786" s="48">
        <f>IFERROR((D786-E786),"")</f>
        <v>6.4124433333333002</v>
      </c>
      <c r="H786" s="48">
        <f>ABS(G786)</f>
        <v>6.4124433333333002</v>
      </c>
      <c r="I786" s="49">
        <f>POWER(G786,2)</f>
        <v>41.119429503210689</v>
      </c>
      <c r="J786" s="47">
        <f>IFERROR((1-(ABS(D786-E786)/D786)),"")</f>
        <v>0.91487907079646058</v>
      </c>
    </row>
    <row r="787" spans="2:10" x14ac:dyDescent="0.3">
      <c r="B787" s="35" t="s">
        <v>227</v>
      </c>
      <c r="C787" s="13" t="s">
        <v>147</v>
      </c>
      <c r="D787" s="48">
        <v>75.433333333333294</v>
      </c>
      <c r="E787" s="48">
        <v>69.297259999999994</v>
      </c>
      <c r="F787" s="48">
        <f>IFERROR(AVERAGE(D787,E787),"")</f>
        <v>72.365296666666637</v>
      </c>
      <c r="G787" s="48">
        <f>IFERROR((D787-E787),"")</f>
        <v>6.1360733333333002</v>
      </c>
      <c r="H787" s="48">
        <f>ABS(G787)</f>
        <v>6.1360733333333002</v>
      </c>
      <c r="I787" s="49">
        <f>POWER(G787,2)</f>
        <v>37.651395952044041</v>
      </c>
      <c r="J787" s="47">
        <f>IFERROR((1-(ABS(D787-E787)/D787)),"")</f>
        <v>0.91865567830313788</v>
      </c>
    </row>
    <row r="788" spans="2:10" x14ac:dyDescent="0.3">
      <c r="B788" s="35" t="s">
        <v>227</v>
      </c>
      <c r="C788" s="13" t="s">
        <v>148</v>
      </c>
      <c r="D788" s="48">
        <v>75.566666666666606</v>
      </c>
      <c r="E788" s="48">
        <v>69.81747</v>
      </c>
      <c r="F788" s="48">
        <f>IFERROR(AVERAGE(D788,E788),"")</f>
        <v>72.69206833333331</v>
      </c>
      <c r="G788" s="48">
        <f>IFERROR((D788-E788),"")</f>
        <v>5.7491966666666059</v>
      </c>
      <c r="H788" s="48">
        <f>ABS(G788)</f>
        <v>5.7491966666666059</v>
      </c>
      <c r="I788" s="49">
        <f>POWER(G788,2)</f>
        <v>33.053262312010411</v>
      </c>
      <c r="J788" s="47">
        <f>IFERROR((1-(ABS(D788-E788)/D788)),"")</f>
        <v>0.92391887957653362</v>
      </c>
    </row>
    <row r="789" spans="2:10" x14ac:dyDescent="0.3">
      <c r="B789" s="35" t="s">
        <v>227</v>
      </c>
      <c r="C789" s="13" t="s">
        <v>149</v>
      </c>
      <c r="D789" s="48">
        <v>75.6666666666666</v>
      </c>
      <c r="E789" s="48">
        <v>67.892439999999993</v>
      </c>
      <c r="F789" s="48">
        <f>IFERROR(AVERAGE(D789,E789),"")</f>
        <v>71.779553333333297</v>
      </c>
      <c r="G789" s="48">
        <f>IFERROR((D789-E789),"")</f>
        <v>7.7742266666666069</v>
      </c>
      <c r="H789" s="48">
        <f>ABS(G789)</f>
        <v>7.7742266666666069</v>
      </c>
      <c r="I789" s="49">
        <f>POWER(G789,2)</f>
        <v>60.438600264710182</v>
      </c>
      <c r="J789" s="47">
        <f>IFERROR((1-(ABS(D789-E789)/D789)),"")</f>
        <v>0.89725691629956017</v>
      </c>
    </row>
    <row r="790" spans="2:10" x14ac:dyDescent="0.3">
      <c r="B790" s="35" t="s">
        <v>227</v>
      </c>
      <c r="C790" s="13" t="s">
        <v>9</v>
      </c>
      <c r="D790" s="48">
        <v>76.34375</v>
      </c>
      <c r="E790" s="48">
        <v>75.842359999999999</v>
      </c>
      <c r="F790" s="48">
        <f>IFERROR(AVERAGE(D790,E790),"")</f>
        <v>76.093054999999993</v>
      </c>
      <c r="G790" s="48">
        <f>IFERROR((D790-E790),"")</f>
        <v>0.50139000000000067</v>
      </c>
      <c r="H790" s="48">
        <f>ABS(G790)</f>
        <v>0.50139000000000067</v>
      </c>
      <c r="I790" s="49">
        <f>POWER(G790,2)</f>
        <v>0.25139193210000066</v>
      </c>
      <c r="J790" s="47">
        <f>IFERROR((1-(ABS(D790-E790)/D790)),"")</f>
        <v>0.99343246827670895</v>
      </c>
    </row>
    <row r="791" spans="2:10" x14ac:dyDescent="0.3">
      <c r="B791" s="35" t="s">
        <v>227</v>
      </c>
      <c r="C791" s="13" t="s">
        <v>10</v>
      </c>
      <c r="D791" s="48">
        <v>76.933333333333294</v>
      </c>
      <c r="E791" s="48">
        <v>75.841170000000005</v>
      </c>
      <c r="F791" s="48">
        <f>IFERROR(AVERAGE(D791,E791),"")</f>
        <v>76.387251666666657</v>
      </c>
      <c r="G791" s="48">
        <f>IFERROR((D791-E791),"")</f>
        <v>1.0921633333332892</v>
      </c>
      <c r="H791" s="48">
        <f>ABS(G791)</f>
        <v>1.0921633333332892</v>
      </c>
      <c r="I791" s="49">
        <f>POWER(G791,2)</f>
        <v>1.1928207466776815</v>
      </c>
      <c r="J791" s="47">
        <f>IFERROR((1-(ABS(D791-E791)/D791)),"")</f>
        <v>0.98580376949740089</v>
      </c>
    </row>
    <row r="792" spans="2:10" x14ac:dyDescent="0.3">
      <c r="B792" s="35" t="s">
        <v>227</v>
      </c>
      <c r="C792" s="13" t="s">
        <v>11</v>
      </c>
      <c r="D792" s="48">
        <v>76.9375</v>
      </c>
      <c r="E792" s="48">
        <v>74.306870000000004</v>
      </c>
      <c r="F792" s="48">
        <f>IFERROR(AVERAGE(D792,E792),"")</f>
        <v>75.622185000000002</v>
      </c>
      <c r="G792" s="48">
        <f>IFERROR((D792-E792),"")</f>
        <v>2.6306299999999965</v>
      </c>
      <c r="H792" s="48">
        <f>ABS(G792)</f>
        <v>2.6306299999999965</v>
      </c>
      <c r="I792" s="49">
        <f>POWER(G792,2)</f>
        <v>6.9202141968999813</v>
      </c>
      <c r="J792" s="47">
        <f>IFERROR((1-(ABS(D792-E792)/D792)),"")</f>
        <v>0.96580822095857033</v>
      </c>
    </row>
    <row r="793" spans="2:10" x14ac:dyDescent="0.3">
      <c r="B793" s="35" t="s">
        <v>227</v>
      </c>
      <c r="C793" s="13" t="s">
        <v>12</v>
      </c>
      <c r="D793" s="48">
        <v>77.1666666666666</v>
      </c>
      <c r="E793" s="48">
        <v>73.351190000000003</v>
      </c>
      <c r="F793" s="48">
        <f>IFERROR(AVERAGE(D793,E793),"")</f>
        <v>75.258928333333301</v>
      </c>
      <c r="G793" s="48">
        <f>IFERROR((D793-E793),"")</f>
        <v>3.8154766666665978</v>
      </c>
      <c r="H793" s="48">
        <f>ABS(G793)</f>
        <v>3.8154766666665978</v>
      </c>
      <c r="I793" s="49">
        <f>POWER(G793,2)</f>
        <v>14.557862193877252</v>
      </c>
      <c r="J793" s="47">
        <f>IFERROR((1-(ABS(D793-E793)/D793)),"")</f>
        <v>0.9505553779697633</v>
      </c>
    </row>
    <row r="794" spans="2:10" x14ac:dyDescent="0.3">
      <c r="B794" s="35" t="s">
        <v>227</v>
      </c>
      <c r="C794" s="13" t="s">
        <v>13</v>
      </c>
      <c r="D794" s="48">
        <v>77.233333333333306</v>
      </c>
      <c r="E794" s="48">
        <v>73.477999999999994</v>
      </c>
      <c r="F794" s="48">
        <f>IFERROR(AVERAGE(D794,E794),"")</f>
        <v>75.35566666666665</v>
      </c>
      <c r="G794" s="48">
        <f>IFERROR((D794-E794),"")</f>
        <v>3.7553333333333114</v>
      </c>
      <c r="H794" s="48">
        <f>ABS(G794)</f>
        <v>3.7553333333333114</v>
      </c>
      <c r="I794" s="49">
        <f>POWER(G794,2)</f>
        <v>14.10252844444428</v>
      </c>
      <c r="J794" s="47">
        <f>IFERROR((1-(ABS(D794-E794)/D794)),"")</f>
        <v>0.95137678031937878</v>
      </c>
    </row>
    <row r="795" spans="2:10" x14ac:dyDescent="0.3">
      <c r="B795" s="35" t="s">
        <v>227</v>
      </c>
      <c r="C795" s="13" t="s">
        <v>14</v>
      </c>
      <c r="D795" s="48">
        <v>77.266666666666595</v>
      </c>
      <c r="E795" s="48">
        <v>74.331140000000005</v>
      </c>
      <c r="F795" s="48">
        <f>IFERROR(AVERAGE(D795,E795),"")</f>
        <v>75.7989033333333</v>
      </c>
      <c r="G795" s="48">
        <f>IFERROR((D795-E795),"")</f>
        <v>2.9355266666665898</v>
      </c>
      <c r="H795" s="48">
        <f>ABS(G795)</f>
        <v>2.9355266666665898</v>
      </c>
      <c r="I795" s="49">
        <f>POWER(G795,2)</f>
        <v>8.6173168107106601</v>
      </c>
      <c r="J795" s="47">
        <f>IFERROR((1-(ABS(D795-E795)/D795)),"")</f>
        <v>0.96200785159620461</v>
      </c>
    </row>
    <row r="796" spans="2:10" x14ac:dyDescent="0.3">
      <c r="B796" s="35" t="s">
        <v>227</v>
      </c>
      <c r="C796" s="13" t="s">
        <v>15</v>
      </c>
      <c r="D796" s="48">
        <v>81.225806451612897</v>
      </c>
      <c r="E796" s="48">
        <v>77.352710000000002</v>
      </c>
      <c r="F796" s="48">
        <f>IFERROR(AVERAGE(D796,E796),"")</f>
        <v>79.289258225806449</v>
      </c>
      <c r="G796" s="48">
        <f>IFERROR((D796-E796),"")</f>
        <v>3.873096451612895</v>
      </c>
      <c r="H796" s="48">
        <f>ABS(G796)</f>
        <v>3.873096451612895</v>
      </c>
      <c r="I796" s="49">
        <f>POWER(G796,2)</f>
        <v>15.000876123496399</v>
      </c>
      <c r="J796" s="47">
        <f>IFERROR((1-(ABS(D796-E796)/D796)),"")</f>
        <v>0.95231692216044495</v>
      </c>
    </row>
    <row r="797" spans="2:10" x14ac:dyDescent="0.3">
      <c r="B797" s="35" t="s">
        <v>230</v>
      </c>
      <c r="C797" s="13" t="s">
        <v>141</v>
      </c>
      <c r="D797" s="48">
        <v>66.400000000000006</v>
      </c>
      <c r="E797" s="48">
        <v>61.241923999999997</v>
      </c>
      <c r="F797" s="48">
        <f>IFERROR(AVERAGE(D797,E797),"")</f>
        <v>63.820962000000002</v>
      </c>
      <c r="G797" s="48">
        <f>IFERROR((D797-E797),"")</f>
        <v>5.1580760000000083</v>
      </c>
      <c r="H797" s="48">
        <f>ABS(G797)</f>
        <v>5.1580760000000083</v>
      </c>
      <c r="I797" s="49">
        <f>POWER(G797,2)</f>
        <v>26.605748021776087</v>
      </c>
      <c r="J797" s="47">
        <f>IFERROR((1-(ABS(D797-E797)/D797)),"")</f>
        <v>0.9223181325301204</v>
      </c>
    </row>
    <row r="798" spans="2:10" x14ac:dyDescent="0.3">
      <c r="B798" s="35" t="s">
        <v>230</v>
      </c>
      <c r="C798" s="13" t="s">
        <v>142</v>
      </c>
      <c r="D798" s="48">
        <v>70.151515151515099</v>
      </c>
      <c r="E798" s="48">
        <v>71.911060000000006</v>
      </c>
      <c r="F798" s="48">
        <f>IFERROR(AVERAGE(D798,E798),"")</f>
        <v>71.031287575757545</v>
      </c>
      <c r="G798" s="48">
        <f>IFERROR((D798-E798),"")</f>
        <v>-1.7595448484849072</v>
      </c>
      <c r="H798" s="48">
        <f>ABS(G798)</f>
        <v>1.7595448484849072</v>
      </c>
      <c r="I798" s="49">
        <f>POWER(G798,2)</f>
        <v>3.095998073829775</v>
      </c>
      <c r="J798" s="47">
        <f>IFERROR((1-(ABS(D798-E798)/D798)),"")</f>
        <v>0.97491793520518277</v>
      </c>
    </row>
    <row r="799" spans="2:10" x14ac:dyDescent="0.3">
      <c r="B799" s="35" t="s">
        <v>229</v>
      </c>
      <c r="C799" s="13" t="s">
        <v>143</v>
      </c>
      <c r="D799" s="48">
        <v>72.258064516128997</v>
      </c>
      <c r="E799" s="48">
        <v>67.809299999999993</v>
      </c>
      <c r="F799" s="48">
        <f>IFERROR(AVERAGE(D799,E799),"")</f>
        <v>70.033682258064488</v>
      </c>
      <c r="G799" s="48">
        <f>IFERROR((D799-E799),"")</f>
        <v>4.4487645161290033</v>
      </c>
      <c r="H799" s="48">
        <f>ABS(G799)</f>
        <v>4.4487645161290033</v>
      </c>
      <c r="I799" s="49">
        <f>POWER(G799,2)</f>
        <v>19.791505719968523</v>
      </c>
      <c r="J799" s="47">
        <f>IFERROR((1-(ABS(D799-E799)/D799)),"")</f>
        <v>0.93843227678571461</v>
      </c>
    </row>
    <row r="800" spans="2:10" x14ac:dyDescent="0.3">
      <c r="B800" s="35" t="s">
        <v>229</v>
      </c>
      <c r="C800" s="13" t="s">
        <v>144</v>
      </c>
      <c r="D800" s="48">
        <v>73.266666666666595</v>
      </c>
      <c r="E800" s="48">
        <v>68.889030000000005</v>
      </c>
      <c r="F800" s="48">
        <f>IFERROR(AVERAGE(D800,E800),"")</f>
        <v>71.077848333333293</v>
      </c>
      <c r="G800" s="48">
        <f>IFERROR((D800-E800),"")</f>
        <v>4.3776366666665893</v>
      </c>
      <c r="H800" s="48">
        <f>ABS(G800)</f>
        <v>4.3776366666665893</v>
      </c>
      <c r="I800" s="49">
        <f>POWER(G800,2)</f>
        <v>19.163702785343766</v>
      </c>
      <c r="J800" s="47">
        <f>IFERROR((1-(ABS(D800-E800)/D800)),"")</f>
        <v>0.94025063694267619</v>
      </c>
    </row>
    <row r="801" spans="2:10" x14ac:dyDescent="0.3">
      <c r="B801" s="35" t="s">
        <v>229</v>
      </c>
      <c r="C801" s="13" t="s">
        <v>145</v>
      </c>
      <c r="D801" s="48">
        <v>74.866666666666603</v>
      </c>
      <c r="E801" s="48">
        <v>70.212800000000001</v>
      </c>
      <c r="F801" s="48">
        <f>IFERROR(AVERAGE(D801,E801),"")</f>
        <v>72.539733333333302</v>
      </c>
      <c r="G801" s="48">
        <f>IFERROR((D801-E801),"")</f>
        <v>4.6538666666666018</v>
      </c>
      <c r="H801" s="48">
        <f>ABS(G801)</f>
        <v>4.6538666666666018</v>
      </c>
      <c r="I801" s="49">
        <f>POWER(G801,2)</f>
        <v>21.658474951110506</v>
      </c>
      <c r="J801" s="47">
        <f>IFERROR((1-(ABS(D801-E801)/D801)),"")</f>
        <v>0.93783793410507654</v>
      </c>
    </row>
    <row r="802" spans="2:10" x14ac:dyDescent="0.3">
      <c r="B802" s="35" t="s">
        <v>229</v>
      </c>
      <c r="C802" s="13" t="s">
        <v>146</v>
      </c>
      <c r="D802" s="48">
        <v>75.766666666666595</v>
      </c>
      <c r="E802" s="48">
        <v>68.430419999999998</v>
      </c>
      <c r="F802" s="48">
        <f>IFERROR(AVERAGE(D802,E802),"")</f>
        <v>72.098543333333296</v>
      </c>
      <c r="G802" s="48">
        <f>IFERROR((D802-E802),"")</f>
        <v>7.3362466666665966</v>
      </c>
      <c r="H802" s="48">
        <f>ABS(G802)</f>
        <v>7.3362466666665966</v>
      </c>
      <c r="I802" s="49">
        <f>POWER(G802,2)</f>
        <v>53.820515154176753</v>
      </c>
      <c r="J802" s="47">
        <f>IFERROR((1-(ABS(D802-E802)/D802)),"")</f>
        <v>0.90317316322041441</v>
      </c>
    </row>
    <row r="803" spans="2:10" x14ac:dyDescent="0.3">
      <c r="B803" s="35" t="s">
        <v>229</v>
      </c>
      <c r="C803" s="13" t="s">
        <v>147</v>
      </c>
      <c r="D803" s="48">
        <v>76.366666666666603</v>
      </c>
      <c r="E803" s="48">
        <v>72.181640000000002</v>
      </c>
      <c r="F803" s="48">
        <f>IFERROR(AVERAGE(D803,E803),"")</f>
        <v>74.274153333333302</v>
      </c>
      <c r="G803" s="48">
        <f>IFERROR((D803-E803),"")</f>
        <v>4.1850266666666016</v>
      </c>
      <c r="H803" s="48">
        <f>ABS(G803)</f>
        <v>4.1850266666666016</v>
      </c>
      <c r="I803" s="49">
        <f>POWER(G803,2)</f>
        <v>17.514448200710568</v>
      </c>
      <c r="J803" s="47">
        <f>IFERROR((1-(ABS(D803-E803)/D803)),"")</f>
        <v>0.94519825403753899</v>
      </c>
    </row>
    <row r="804" spans="2:10" x14ac:dyDescent="0.3">
      <c r="B804" s="35" t="s">
        <v>229</v>
      </c>
      <c r="C804" s="13" t="s">
        <v>148</v>
      </c>
      <c r="D804" s="48">
        <v>76.75</v>
      </c>
      <c r="E804" s="48">
        <v>72.10136</v>
      </c>
      <c r="F804" s="48">
        <f>IFERROR(AVERAGE(D804,E804),"")</f>
        <v>74.42568</v>
      </c>
      <c r="G804" s="48">
        <f>IFERROR((D804-E804),"")</f>
        <v>4.6486400000000003</v>
      </c>
      <c r="H804" s="48">
        <f>ABS(G804)</f>
        <v>4.6486400000000003</v>
      </c>
      <c r="I804" s="49">
        <f>POWER(G804,2)</f>
        <v>21.609853849600004</v>
      </c>
      <c r="J804" s="47">
        <f>IFERROR((1-(ABS(D804-E804)/D804)),"")</f>
        <v>0.9394314006514658</v>
      </c>
    </row>
    <row r="805" spans="2:10" x14ac:dyDescent="0.3">
      <c r="B805" s="35" t="s">
        <v>229</v>
      </c>
      <c r="C805" s="13" t="s">
        <v>149</v>
      </c>
      <c r="D805" s="48">
        <v>76.78125</v>
      </c>
      <c r="E805" s="48">
        <v>71.534644999999998</v>
      </c>
      <c r="F805" s="48">
        <f>IFERROR(AVERAGE(D805,E805),"")</f>
        <v>74.157947500000006</v>
      </c>
      <c r="G805" s="48">
        <f>IFERROR((D805-E805),"")</f>
        <v>5.2466050000000024</v>
      </c>
      <c r="H805" s="48">
        <f>ABS(G805)</f>
        <v>5.2466050000000024</v>
      </c>
      <c r="I805" s="49">
        <f>POWER(G805,2)</f>
        <v>27.526864026025024</v>
      </c>
      <c r="J805" s="47">
        <f>IFERROR((1-(ABS(D805-E805)/D805)),"")</f>
        <v>0.93166814814814813</v>
      </c>
    </row>
    <row r="806" spans="2:10" x14ac:dyDescent="0.3">
      <c r="B806" s="35" t="s">
        <v>229</v>
      </c>
      <c r="C806" s="13" t="s">
        <v>9</v>
      </c>
      <c r="D806" s="48">
        <v>77.6666666666666</v>
      </c>
      <c r="E806" s="48">
        <v>70.444389999999999</v>
      </c>
      <c r="F806" s="48">
        <f>IFERROR(AVERAGE(D806,E806),"")</f>
        <v>74.055528333333299</v>
      </c>
      <c r="G806" s="48">
        <f>IFERROR((D806-E806),"")</f>
        <v>7.2222766666666018</v>
      </c>
      <c r="H806" s="48">
        <f>ABS(G806)</f>
        <v>7.2222766666666018</v>
      </c>
      <c r="I806" s="49">
        <f>POWER(G806,2)</f>
        <v>52.161280249876839</v>
      </c>
      <c r="J806" s="47">
        <f>IFERROR((1-(ABS(D806-E806)/D806)),"")</f>
        <v>0.90700931330472179</v>
      </c>
    </row>
    <row r="807" spans="2:10" x14ac:dyDescent="0.3">
      <c r="B807" s="35" t="s">
        <v>229</v>
      </c>
      <c r="C807" s="13" t="s">
        <v>10</v>
      </c>
      <c r="D807" s="48">
        <v>78.064516129032199</v>
      </c>
      <c r="E807" s="48">
        <v>72.474419999999995</v>
      </c>
      <c r="F807" s="48">
        <f>IFERROR(AVERAGE(D807,E807),"")</f>
        <v>75.269468064516104</v>
      </c>
      <c r="G807" s="48">
        <f>IFERROR((D807-E807),"")</f>
        <v>5.5900961290322044</v>
      </c>
      <c r="H807" s="48">
        <f>ABS(G807)</f>
        <v>5.5900961290322044</v>
      </c>
      <c r="I807" s="49">
        <f>POWER(G807,2)</f>
        <v>31.249174731820837</v>
      </c>
      <c r="J807" s="47">
        <f>IFERROR((1-(ABS(D807-E807)/D807)),"")</f>
        <v>0.92839133057851297</v>
      </c>
    </row>
    <row r="808" spans="2:10" x14ac:dyDescent="0.3">
      <c r="B808" s="35" t="s">
        <v>229</v>
      </c>
      <c r="C808" s="13" t="s">
        <v>11</v>
      </c>
      <c r="D808" s="48">
        <v>78.2</v>
      </c>
      <c r="E808" s="48">
        <v>73.720984999999999</v>
      </c>
      <c r="F808" s="48">
        <f>IFERROR(AVERAGE(D808,E808),"")</f>
        <v>75.960492500000001</v>
      </c>
      <c r="G808" s="48">
        <f>IFERROR((D808-E808),"")</f>
        <v>4.479015000000004</v>
      </c>
      <c r="H808" s="48">
        <f>ABS(G808)</f>
        <v>4.479015000000004</v>
      </c>
      <c r="I808" s="49">
        <f>POWER(G808,2)</f>
        <v>20.061575370225036</v>
      </c>
      <c r="J808" s="47">
        <f>IFERROR((1-(ABS(D808-E808)/D808)),"")</f>
        <v>0.94272359335038358</v>
      </c>
    </row>
    <row r="809" spans="2:10" x14ac:dyDescent="0.3">
      <c r="B809" s="35" t="s">
        <v>229</v>
      </c>
      <c r="C809" s="13" t="s">
        <v>12</v>
      </c>
      <c r="D809" s="48">
        <v>78.400000000000006</v>
      </c>
      <c r="E809" s="48">
        <v>69.673209999999997</v>
      </c>
      <c r="F809" s="48">
        <f>IFERROR(AVERAGE(D809,E809),"")</f>
        <v>74.036605000000009</v>
      </c>
      <c r="G809" s="48">
        <f>IFERROR((D809-E809),"")</f>
        <v>8.7267900000000083</v>
      </c>
      <c r="H809" s="48">
        <f>ABS(G809)</f>
        <v>8.7267900000000083</v>
      </c>
      <c r="I809" s="49">
        <f>POWER(G809,2)</f>
        <v>76.156863704100147</v>
      </c>
      <c r="J809" s="47">
        <f>IFERROR((1-(ABS(D809-E809)/D809)),"")</f>
        <v>0.88868890306122439</v>
      </c>
    </row>
    <row r="810" spans="2:10" x14ac:dyDescent="0.3">
      <c r="B810" s="35" t="s">
        <v>229</v>
      </c>
      <c r="C810" s="13" t="s">
        <v>13</v>
      </c>
      <c r="D810" s="48">
        <v>80.419354838709694</v>
      </c>
      <c r="E810" s="48">
        <v>80.846860000000007</v>
      </c>
      <c r="F810" s="48">
        <f>IFERROR(AVERAGE(D810,E810),"")</f>
        <v>80.633107419354843</v>
      </c>
      <c r="G810" s="48">
        <f>IFERROR((D810-E810),"")</f>
        <v>-0.42750516129031269</v>
      </c>
      <c r="H810" s="48">
        <f>ABS(G810)</f>
        <v>0.42750516129031269</v>
      </c>
      <c r="I810" s="49">
        <f>POWER(G810,2)</f>
        <v>0.18276066292985627</v>
      </c>
      <c r="J810" s="47">
        <f>IFERROR((1-(ABS(D810-E810)/D810)),"")</f>
        <v>0.9946840513437627</v>
      </c>
    </row>
    <row r="811" spans="2:10" x14ac:dyDescent="0.3">
      <c r="B811" s="35" t="s">
        <v>229</v>
      </c>
      <c r="C811" s="13" t="s">
        <v>14</v>
      </c>
      <c r="D811" s="48">
        <v>80.5</v>
      </c>
      <c r="E811" s="48">
        <v>80.500656000000006</v>
      </c>
      <c r="F811" s="48">
        <f>IFERROR(AVERAGE(D811,E811),"")</f>
        <v>80.500327999999996</v>
      </c>
      <c r="G811" s="48">
        <f>IFERROR((D811-E811),"")</f>
        <v>-6.5600000000642922E-4</v>
      </c>
      <c r="H811" s="48">
        <f>ABS(G811)</f>
        <v>6.5600000000642922E-4</v>
      </c>
      <c r="I811" s="49">
        <f>POWER(G811,2)</f>
        <v>4.3033600000843515E-7</v>
      </c>
      <c r="J811" s="47">
        <f>IFERROR((1-(ABS(D811-E811)/D811)),"")</f>
        <v>0.99999185093167697</v>
      </c>
    </row>
    <row r="812" spans="2:10" x14ac:dyDescent="0.3">
      <c r="B812" s="35" t="s">
        <v>229</v>
      </c>
      <c r="C812" s="13" t="s">
        <v>15</v>
      </c>
      <c r="D812" s="48">
        <v>81.806451612903203</v>
      </c>
      <c r="E812" s="48">
        <v>77.674350000000004</v>
      </c>
      <c r="F812" s="48">
        <f>IFERROR(AVERAGE(D812,E812),"")</f>
        <v>79.740400806451603</v>
      </c>
      <c r="G812" s="48">
        <f>IFERROR((D812-E812),"")</f>
        <v>4.1321016129031989</v>
      </c>
      <c r="H812" s="48">
        <f>ABS(G812)</f>
        <v>4.1321016129031989</v>
      </c>
      <c r="I812" s="49">
        <f>POWER(G812,2)</f>
        <v>17.074263739357217</v>
      </c>
      <c r="J812" s="47">
        <f>IFERROR((1-(ABS(D812-E812)/D812)),"")</f>
        <v>0.94948929416403816</v>
      </c>
    </row>
    <row r="813" spans="2:10" x14ac:dyDescent="0.3">
      <c r="B813" s="35" t="s">
        <v>232</v>
      </c>
      <c r="C813" s="13" t="s">
        <v>141</v>
      </c>
      <c r="D813" s="48">
        <v>68.5</v>
      </c>
      <c r="E813" s="48">
        <v>67.243070000000003</v>
      </c>
      <c r="F813" s="48">
        <f>IFERROR(AVERAGE(D813,E813),"")</f>
        <v>67.871534999999994</v>
      </c>
      <c r="G813" s="48">
        <f>IFERROR((D813-E813),"")</f>
        <v>1.256929999999997</v>
      </c>
      <c r="H813" s="48">
        <f>ABS(G813)</f>
        <v>1.256929999999997</v>
      </c>
      <c r="I813" s="49">
        <f>POWER(G813,2)</f>
        <v>1.5798730248999924</v>
      </c>
      <c r="J813" s="47">
        <f>IFERROR((1-(ABS(D813-E813)/D813)),"")</f>
        <v>0.98165065693430664</v>
      </c>
    </row>
    <row r="814" spans="2:10" x14ac:dyDescent="0.3">
      <c r="B814" s="35" t="s">
        <v>232</v>
      </c>
      <c r="C814" s="13" t="s">
        <v>142</v>
      </c>
      <c r="D814" s="48">
        <v>68.900000000000006</v>
      </c>
      <c r="E814" s="48">
        <v>62.72936</v>
      </c>
      <c r="F814" s="48">
        <f>IFERROR(AVERAGE(D814,E814),"")</f>
        <v>65.81468000000001</v>
      </c>
      <c r="G814" s="48">
        <f>IFERROR((D814-E814),"")</f>
        <v>6.1706400000000059</v>
      </c>
      <c r="H814" s="48">
        <f>ABS(G814)</f>
        <v>6.1706400000000059</v>
      </c>
      <c r="I814" s="49">
        <f>POWER(G814,2)</f>
        <v>38.076798009600076</v>
      </c>
      <c r="J814" s="47">
        <f>IFERROR((1-(ABS(D814-E814)/D814)),"")</f>
        <v>0.91044063860667623</v>
      </c>
    </row>
    <row r="815" spans="2:10" x14ac:dyDescent="0.3">
      <c r="B815" s="35" t="s">
        <v>231</v>
      </c>
      <c r="C815" s="13" t="s">
        <v>143</v>
      </c>
      <c r="D815" s="48">
        <v>69.1666666666666</v>
      </c>
      <c r="E815" s="48">
        <v>64.492279999999994</v>
      </c>
      <c r="F815" s="48">
        <f>IFERROR(AVERAGE(D815,E815),"")</f>
        <v>66.829473333333297</v>
      </c>
      <c r="G815" s="48">
        <f>IFERROR((D815-E815),"")</f>
        <v>4.6743866666666065</v>
      </c>
      <c r="H815" s="48">
        <f>ABS(G815)</f>
        <v>4.6743866666666065</v>
      </c>
      <c r="I815" s="49">
        <f>POWER(G815,2)</f>
        <v>21.84989070951055</v>
      </c>
      <c r="J815" s="47">
        <f>IFERROR((1-(ABS(D815-E815)/D815)),"")</f>
        <v>0.93241850602409715</v>
      </c>
    </row>
    <row r="816" spans="2:10" x14ac:dyDescent="0.3">
      <c r="B816" s="35" t="s">
        <v>231</v>
      </c>
      <c r="C816" s="13" t="s">
        <v>144</v>
      </c>
      <c r="D816" s="48">
        <v>69.466666666666598</v>
      </c>
      <c r="E816" s="48">
        <v>61.038715000000003</v>
      </c>
      <c r="F816" s="48">
        <f>IFERROR(AVERAGE(D816,E816),"")</f>
        <v>65.252690833333304</v>
      </c>
      <c r="G816" s="48">
        <f>IFERROR((D816-E816),"")</f>
        <v>8.4279516666665941</v>
      </c>
      <c r="H816" s="48">
        <f>ABS(G816)</f>
        <v>8.4279516666665941</v>
      </c>
      <c r="I816" s="49">
        <f>POWER(G816,2)</f>
        <v>71.030369295668223</v>
      </c>
      <c r="J816" s="47">
        <f>IFERROR((1-(ABS(D816-E816)/D816)),"")</f>
        <v>0.87867631957773606</v>
      </c>
    </row>
    <row r="817" spans="2:10" x14ac:dyDescent="0.3">
      <c r="B817" s="35" t="s">
        <v>231</v>
      </c>
      <c r="C817" s="13" t="s">
        <v>145</v>
      </c>
      <c r="D817" s="48">
        <v>70.161290322580598</v>
      </c>
      <c r="E817" s="48">
        <v>61.594479999999997</v>
      </c>
      <c r="F817" s="48">
        <f>IFERROR(AVERAGE(D817,E817),"")</f>
        <v>65.877885161290294</v>
      </c>
      <c r="G817" s="48">
        <f>IFERROR((D817-E817),"")</f>
        <v>8.5668103225806007</v>
      </c>
      <c r="H817" s="48">
        <f>ABS(G817)</f>
        <v>8.5668103225806007</v>
      </c>
      <c r="I817" s="49">
        <f>POWER(G817,2)</f>
        <v>73.39023910307354</v>
      </c>
      <c r="J817" s="47">
        <f>IFERROR((1-(ABS(D817-E817)/D817)),"")</f>
        <v>0.87789833563218445</v>
      </c>
    </row>
    <row r="818" spans="2:10" x14ac:dyDescent="0.3">
      <c r="B818" s="35" t="s">
        <v>231</v>
      </c>
      <c r="C818" s="13" t="s">
        <v>146</v>
      </c>
      <c r="D818" s="48">
        <v>70.466666666666598</v>
      </c>
      <c r="E818" s="48">
        <v>66.25712</v>
      </c>
      <c r="F818" s="48">
        <f>IFERROR(AVERAGE(D818,E818),"")</f>
        <v>68.361893333333299</v>
      </c>
      <c r="G818" s="48">
        <f>IFERROR((D818-E818),"")</f>
        <v>4.209546666666597</v>
      </c>
      <c r="H818" s="48">
        <f>ABS(G818)</f>
        <v>4.209546666666597</v>
      </c>
      <c r="I818" s="49">
        <f>POWER(G818,2)</f>
        <v>17.720283138843858</v>
      </c>
      <c r="J818" s="47">
        <f>IFERROR((1-(ABS(D818-E818)/D818)),"")</f>
        <v>0.94026187322611254</v>
      </c>
    </row>
    <row r="819" spans="2:10" x14ac:dyDescent="0.3">
      <c r="B819" s="35" t="s">
        <v>231</v>
      </c>
      <c r="C819" s="13" t="s">
        <v>147</v>
      </c>
      <c r="D819" s="48">
        <v>71.099999999999994</v>
      </c>
      <c r="E819" s="48">
        <v>64.715680000000006</v>
      </c>
      <c r="F819" s="48">
        <f>IFERROR(AVERAGE(D819,E819),"")</f>
        <v>67.907839999999993</v>
      </c>
      <c r="G819" s="48">
        <f>IFERROR((D819-E819),"")</f>
        <v>6.3843199999999882</v>
      </c>
      <c r="H819" s="48">
        <f>ABS(G819)</f>
        <v>6.3843199999999882</v>
      </c>
      <c r="I819" s="49">
        <f>POWER(G819,2)</f>
        <v>40.75954186239985</v>
      </c>
      <c r="J819" s="47">
        <f>IFERROR((1-(ABS(D819-E819)/D819)),"")</f>
        <v>0.91020646976090025</v>
      </c>
    </row>
    <row r="820" spans="2:10" x14ac:dyDescent="0.3">
      <c r="B820" s="35" t="s">
        <v>231</v>
      </c>
      <c r="C820" s="13" t="s">
        <v>148</v>
      </c>
      <c r="D820" s="48">
        <v>71.6666666666666</v>
      </c>
      <c r="E820" s="48">
        <v>66.373985000000005</v>
      </c>
      <c r="F820" s="48">
        <f>IFERROR(AVERAGE(D820,E820),"")</f>
        <v>69.020325833333303</v>
      </c>
      <c r="G820" s="48">
        <f>IFERROR((D820-E820),"")</f>
        <v>5.2926816666665957</v>
      </c>
      <c r="H820" s="48">
        <f>ABS(G820)</f>
        <v>5.2926816666665957</v>
      </c>
      <c r="I820" s="49">
        <f>POWER(G820,2)</f>
        <v>28.012479224668692</v>
      </c>
      <c r="J820" s="47">
        <f>IFERROR((1-(ABS(D820-E820)/D820)),"")</f>
        <v>0.92614862790697772</v>
      </c>
    </row>
    <row r="821" spans="2:10" x14ac:dyDescent="0.3">
      <c r="B821" s="35" t="s">
        <v>231</v>
      </c>
      <c r="C821" s="13" t="s">
        <v>149</v>
      </c>
      <c r="D821" s="48">
        <v>71.677419354838705</v>
      </c>
      <c r="E821" s="48">
        <v>61.770218</v>
      </c>
      <c r="F821" s="48">
        <f>IFERROR(AVERAGE(D821,E821),"")</f>
        <v>66.723818677419359</v>
      </c>
      <c r="G821" s="48">
        <f>IFERROR((D821-E821),"")</f>
        <v>9.9072013548387048</v>
      </c>
      <c r="H821" s="48">
        <f>ABS(G821)</f>
        <v>9.9072013548387048</v>
      </c>
      <c r="I821" s="49">
        <f>POWER(G821,2)</f>
        <v>98.152638685317868</v>
      </c>
      <c r="J821" s="47">
        <f>IFERROR((1-(ABS(D821-E821)/D821)),"")</f>
        <v>0.86178071917191723</v>
      </c>
    </row>
    <row r="822" spans="2:10" x14ac:dyDescent="0.3">
      <c r="B822" s="35" t="s">
        <v>231</v>
      </c>
      <c r="C822" s="13" t="s">
        <v>9</v>
      </c>
      <c r="D822" s="48">
        <v>71.8333333333333</v>
      </c>
      <c r="E822" s="48">
        <v>63.886626999999997</v>
      </c>
      <c r="F822" s="48">
        <f>IFERROR(AVERAGE(D822,E822),"")</f>
        <v>67.859980166666645</v>
      </c>
      <c r="G822" s="48">
        <f>IFERROR((D822-E822),"")</f>
        <v>7.946706333333303</v>
      </c>
      <c r="H822" s="48">
        <f>ABS(G822)</f>
        <v>7.946706333333303</v>
      </c>
      <c r="I822" s="49">
        <f>POWER(G822,2)</f>
        <v>63.150141548239631</v>
      </c>
      <c r="J822" s="47">
        <f>IFERROR((1-(ABS(D822-E822)/D822)),"")</f>
        <v>0.88937299767981481</v>
      </c>
    </row>
    <row r="823" spans="2:10" x14ac:dyDescent="0.3">
      <c r="B823" s="35" t="s">
        <v>231</v>
      </c>
      <c r="C823" s="13" t="s">
        <v>10</v>
      </c>
      <c r="D823" s="48">
        <v>71.933333333333294</v>
      </c>
      <c r="E823" s="48">
        <v>64.34066</v>
      </c>
      <c r="F823" s="48">
        <f>IFERROR(AVERAGE(D823,E823),"")</f>
        <v>68.136996666666647</v>
      </c>
      <c r="G823" s="48">
        <f>IFERROR((D823-E823),"")</f>
        <v>7.5926733333332947</v>
      </c>
      <c r="H823" s="48">
        <f>ABS(G823)</f>
        <v>7.5926733333332947</v>
      </c>
      <c r="I823" s="49">
        <f>POWER(G823,2)</f>
        <v>57.648688346710529</v>
      </c>
      <c r="J823" s="47">
        <f>IFERROR((1-(ABS(D823-E823)/D823)),"")</f>
        <v>0.89444847080630263</v>
      </c>
    </row>
    <row r="824" spans="2:10" x14ac:dyDescent="0.3">
      <c r="B824" s="35" t="s">
        <v>231</v>
      </c>
      <c r="C824" s="13" t="s">
        <v>11</v>
      </c>
      <c r="D824" s="48">
        <v>72</v>
      </c>
      <c r="E824" s="48">
        <v>59.647976</v>
      </c>
      <c r="F824" s="48">
        <f>IFERROR(AVERAGE(D824,E824),"")</f>
        <v>65.823988</v>
      </c>
      <c r="G824" s="48">
        <f>IFERROR((D824-E824),"")</f>
        <v>12.352024</v>
      </c>
      <c r="H824" s="48">
        <f>ABS(G824)</f>
        <v>12.352024</v>
      </c>
      <c r="I824" s="49">
        <f>POWER(G824,2)</f>
        <v>152.57249689657601</v>
      </c>
      <c r="J824" s="47">
        <f>IFERROR((1-(ABS(D824-E824)/D824)),"")</f>
        <v>0.82844411111111116</v>
      </c>
    </row>
    <row r="825" spans="2:10" x14ac:dyDescent="0.3">
      <c r="B825" s="35" t="s">
        <v>231</v>
      </c>
      <c r="C825" s="13" t="s">
        <v>12</v>
      </c>
      <c r="D825" s="48">
        <v>72.133333333333297</v>
      </c>
      <c r="E825" s="48">
        <v>64.138953999999998</v>
      </c>
      <c r="F825" s="48">
        <f>IFERROR(AVERAGE(D825,E825),"")</f>
        <v>68.136143666666641</v>
      </c>
      <c r="G825" s="48">
        <f>IFERROR((D825-E825),"")</f>
        <v>7.9943793333332991</v>
      </c>
      <c r="H825" s="48">
        <f>ABS(G825)</f>
        <v>7.9943793333332991</v>
      </c>
      <c r="I825" s="49">
        <f>POWER(G825,2)</f>
        <v>63.910100925226565</v>
      </c>
      <c r="J825" s="47">
        <f>IFERROR((1-(ABS(D825-E825)/D825)),"")</f>
        <v>0.88917219038817041</v>
      </c>
    </row>
    <row r="826" spans="2:10" x14ac:dyDescent="0.3">
      <c r="B826" s="35" t="s">
        <v>231</v>
      </c>
      <c r="C826" s="13" t="s">
        <v>13</v>
      </c>
      <c r="D826" s="48">
        <v>72.400000000000006</v>
      </c>
      <c r="E826" s="48">
        <v>64.473119999999994</v>
      </c>
      <c r="F826" s="48">
        <f>IFERROR(AVERAGE(D826,E826),"")</f>
        <v>68.43656</v>
      </c>
      <c r="G826" s="48">
        <f>IFERROR((D826-E826),"")</f>
        <v>7.9268800000000113</v>
      </c>
      <c r="H826" s="48">
        <f>ABS(G826)</f>
        <v>7.9268800000000113</v>
      </c>
      <c r="I826" s="49">
        <f>POWER(G826,2)</f>
        <v>62.835426534400177</v>
      </c>
      <c r="J826" s="47">
        <f>IFERROR((1-(ABS(D826-E826)/D826)),"")</f>
        <v>0.89051270718232034</v>
      </c>
    </row>
    <row r="827" spans="2:10" x14ac:dyDescent="0.3">
      <c r="B827" s="35" t="s">
        <v>231</v>
      </c>
      <c r="C827" s="13" t="s">
        <v>14</v>
      </c>
      <c r="D827" s="48">
        <v>72.40625</v>
      </c>
      <c r="E827" s="48">
        <v>61.571190000000001</v>
      </c>
      <c r="F827" s="48">
        <f>IFERROR(AVERAGE(D827,E827),"")</f>
        <v>66.988720000000001</v>
      </c>
      <c r="G827" s="48">
        <f>IFERROR((D827-E827),"")</f>
        <v>10.835059999999999</v>
      </c>
      <c r="H827" s="48">
        <f>ABS(G827)</f>
        <v>10.835059999999999</v>
      </c>
      <c r="I827" s="49">
        <f>POWER(G827,2)</f>
        <v>117.39852520359997</v>
      </c>
      <c r="J827" s="47">
        <f>IFERROR((1-(ABS(D827-E827)/D827)),"")</f>
        <v>0.85035739318083725</v>
      </c>
    </row>
    <row r="828" spans="2:10" x14ac:dyDescent="0.3">
      <c r="B828" s="35" t="s">
        <v>231</v>
      </c>
      <c r="C828" s="13" t="s">
        <v>15</v>
      </c>
      <c r="D828" s="48">
        <v>78.236842105263094</v>
      </c>
      <c r="E828" s="48">
        <v>72.834729999999993</v>
      </c>
      <c r="F828" s="48">
        <f>IFERROR(AVERAGE(D828,E828),"")</f>
        <v>75.535786052631551</v>
      </c>
      <c r="G828" s="48">
        <f>IFERROR((D828-E828),"")</f>
        <v>5.4021121052631003</v>
      </c>
      <c r="H828" s="48">
        <f>ABS(G828)</f>
        <v>5.4021121052631003</v>
      </c>
      <c r="I828" s="49">
        <f>POWER(G828,2)</f>
        <v>29.182815197830124</v>
      </c>
      <c r="J828" s="47">
        <f>IFERROR((1-(ABS(D828-E828)/D828)),"")</f>
        <v>0.93095181298351903</v>
      </c>
    </row>
    <row r="829" spans="2:10" x14ac:dyDescent="0.3">
      <c r="B829" s="35" t="s">
        <v>234</v>
      </c>
      <c r="C829" s="13" t="s">
        <v>141</v>
      </c>
      <c r="D829" s="48">
        <v>75.233333333333306</v>
      </c>
      <c r="E829" s="48">
        <v>73.167619999999999</v>
      </c>
      <c r="F829" s="48">
        <f>IFERROR(AVERAGE(D829,E829),"")</f>
        <v>74.200476666666646</v>
      </c>
      <c r="G829" s="48">
        <f>IFERROR((D829-E829),"")</f>
        <v>2.0657133333333064</v>
      </c>
      <c r="H829" s="48">
        <f>ABS(G829)</f>
        <v>2.0657133333333064</v>
      </c>
      <c r="I829" s="49">
        <f>POWER(G829,2)</f>
        <v>4.267171575511</v>
      </c>
      <c r="J829" s="47">
        <f>IFERROR((1-(ABS(D829-E829)/D829)),"")</f>
        <v>0.97254257864421834</v>
      </c>
    </row>
    <row r="830" spans="2:10" x14ac:dyDescent="0.3">
      <c r="B830" s="35" t="s">
        <v>234</v>
      </c>
      <c r="C830" s="13" t="s">
        <v>142</v>
      </c>
      <c r="D830" s="48">
        <v>75.387096774193495</v>
      </c>
      <c r="E830" s="48">
        <v>72.93338</v>
      </c>
      <c r="F830" s="48">
        <f>IFERROR(AVERAGE(D830,E830),"")</f>
        <v>74.16023838709674</v>
      </c>
      <c r="G830" s="48">
        <f>IFERROR((D830-E830),"")</f>
        <v>2.4537167741934951</v>
      </c>
      <c r="H830" s="48">
        <f>ABS(G830)</f>
        <v>2.4537167741934951</v>
      </c>
      <c r="I830" s="49">
        <f>POWER(G830,2)</f>
        <v>6.0207260079585314</v>
      </c>
      <c r="J830" s="47">
        <f>IFERROR((1-(ABS(D830-E830)/D830)),"")</f>
        <v>0.96745176722293602</v>
      </c>
    </row>
    <row r="831" spans="2:10" x14ac:dyDescent="0.3">
      <c r="B831" s="35" t="s">
        <v>233</v>
      </c>
      <c r="C831" s="13" t="s">
        <v>143</v>
      </c>
      <c r="D831" s="48">
        <v>75.933333333333294</v>
      </c>
      <c r="E831" s="48">
        <v>72.188050000000004</v>
      </c>
      <c r="F831" s="48">
        <f>IFERROR(AVERAGE(D831,E831),"")</f>
        <v>74.060691666666656</v>
      </c>
      <c r="G831" s="48">
        <f>IFERROR((D831-E831),"")</f>
        <v>3.7452833333332904</v>
      </c>
      <c r="H831" s="48">
        <f>ABS(G831)</f>
        <v>3.7452833333332904</v>
      </c>
      <c r="I831" s="49">
        <f>POWER(G831,2)</f>
        <v>14.027147246944123</v>
      </c>
      <c r="J831" s="47">
        <f>IFERROR((1-(ABS(D831-E831)/D831)),"")</f>
        <v>0.95067669007901723</v>
      </c>
    </row>
    <row r="832" spans="2:10" x14ac:dyDescent="0.3">
      <c r="B832" s="35" t="s">
        <v>233</v>
      </c>
      <c r="C832" s="13" t="s">
        <v>144</v>
      </c>
      <c r="D832" s="48">
        <v>76.129032258064498</v>
      </c>
      <c r="E832" s="48">
        <v>73.030370000000005</v>
      </c>
      <c r="F832" s="48">
        <f>IFERROR(AVERAGE(D832,E832),"")</f>
        <v>74.579701129032259</v>
      </c>
      <c r="G832" s="48">
        <f>IFERROR((D832-E832),"")</f>
        <v>3.0986622580644934</v>
      </c>
      <c r="H832" s="48">
        <f>ABS(G832)</f>
        <v>3.0986622580644934</v>
      </c>
      <c r="I832" s="49">
        <f>POWER(G832,2)</f>
        <v>9.6017077895533447</v>
      </c>
      <c r="J832" s="47">
        <f>IFERROR((1-(ABS(D832-E832)/D832)),"")</f>
        <v>0.9592972330508478</v>
      </c>
    </row>
    <row r="833" spans="2:15" x14ac:dyDescent="0.3">
      <c r="B833" s="35" t="s">
        <v>233</v>
      </c>
      <c r="C833" s="13" t="s">
        <v>145</v>
      </c>
      <c r="D833" s="48">
        <v>76.400000000000006</v>
      </c>
      <c r="E833" s="48">
        <v>68.488979999999998</v>
      </c>
      <c r="F833" s="48">
        <f>IFERROR(AVERAGE(D833,E833),"")</f>
        <v>72.444490000000002</v>
      </c>
      <c r="G833" s="48">
        <f>IFERROR((D833-E833),"")</f>
        <v>7.9110200000000077</v>
      </c>
      <c r="H833" s="48">
        <f>ABS(G833)</f>
        <v>7.9110200000000077</v>
      </c>
      <c r="I833" s="49">
        <f>POWER(G833,2)</f>
        <v>62.584237440400123</v>
      </c>
      <c r="J833" s="47">
        <f>IFERROR((1-(ABS(D833-E833)/D833)),"")</f>
        <v>0.89645261780104701</v>
      </c>
    </row>
    <row r="834" spans="2:15" x14ac:dyDescent="0.3">
      <c r="B834" s="35" t="s">
        <v>233</v>
      </c>
      <c r="C834" s="13" t="s">
        <v>146</v>
      </c>
      <c r="D834" s="48">
        <v>76.806451612903203</v>
      </c>
      <c r="E834" s="48">
        <v>68.223854000000003</v>
      </c>
      <c r="F834" s="48">
        <f>IFERROR(AVERAGE(D834,E834),"")</f>
        <v>72.515152806451596</v>
      </c>
      <c r="G834" s="48">
        <f>IFERROR((D834-E834),"")</f>
        <v>8.5825976129032</v>
      </c>
      <c r="H834" s="48">
        <f>ABS(G834)</f>
        <v>8.5825976129032</v>
      </c>
      <c r="I834" s="49">
        <f>POWER(G834,2)</f>
        <v>73.660981785011714</v>
      </c>
      <c r="J834" s="47">
        <f>IFERROR((1-(ABS(D834-E834)/D834)),"")</f>
        <v>0.88825681394372147</v>
      </c>
    </row>
    <row r="835" spans="2:15" x14ac:dyDescent="0.3">
      <c r="B835" s="35" t="s">
        <v>233</v>
      </c>
      <c r="C835" s="13" t="s">
        <v>147</v>
      </c>
      <c r="D835" s="48">
        <v>76.875</v>
      </c>
      <c r="E835" s="48">
        <v>68.725876</v>
      </c>
      <c r="F835" s="48">
        <f>IFERROR(AVERAGE(D835,E835),"")</f>
        <v>72.800438</v>
      </c>
      <c r="G835" s="48">
        <f>IFERROR((D835-E835),"")</f>
        <v>8.1491240000000005</v>
      </c>
      <c r="H835" s="48">
        <f>ABS(G835)</f>
        <v>8.1491240000000005</v>
      </c>
      <c r="I835" s="49">
        <f>POWER(G835,2)</f>
        <v>66.408221967376008</v>
      </c>
      <c r="J835" s="47">
        <f>IFERROR((1-(ABS(D835-E835)/D835)),"")</f>
        <v>0.89399513495934957</v>
      </c>
    </row>
    <row r="836" spans="2:15" x14ac:dyDescent="0.3">
      <c r="B836" s="35" t="s">
        <v>233</v>
      </c>
      <c r="C836" s="13" t="s">
        <v>148</v>
      </c>
      <c r="D836" s="48">
        <v>77.21875</v>
      </c>
      <c r="E836" s="48">
        <v>67.253135999999998</v>
      </c>
      <c r="F836" s="48">
        <f>IFERROR(AVERAGE(D836,E836),"")</f>
        <v>72.235942999999992</v>
      </c>
      <c r="G836" s="48">
        <f>IFERROR((D836-E836),"")</f>
        <v>9.9656140000000022</v>
      </c>
      <c r="H836" s="48">
        <f>ABS(G836)</f>
        <v>9.9656140000000022</v>
      </c>
      <c r="I836" s="49">
        <f>POWER(G836,2)</f>
        <v>99.313462396996044</v>
      </c>
      <c r="J836" s="47">
        <f>IFERROR((1-(ABS(D836-E836)/D836)),"")</f>
        <v>0.87094308053419667</v>
      </c>
    </row>
    <row r="837" spans="2:15" x14ac:dyDescent="0.3">
      <c r="B837" s="35" t="s">
        <v>233</v>
      </c>
      <c r="C837" s="13" t="s">
        <v>149</v>
      </c>
      <c r="D837" s="48">
        <v>77.242424242424207</v>
      </c>
      <c r="E837" s="48">
        <v>71.594999999999999</v>
      </c>
      <c r="F837" s="48">
        <f>IFERROR(AVERAGE(D837,E837),"")</f>
        <v>74.41871212121211</v>
      </c>
      <c r="G837" s="48">
        <f>IFERROR((D837-E837),"")</f>
        <v>5.6474242424242078</v>
      </c>
      <c r="H837" s="48">
        <f>ABS(G837)</f>
        <v>5.6474242424242078</v>
      </c>
      <c r="I837" s="49">
        <f>POWER(G837,2)</f>
        <v>31.893400573920637</v>
      </c>
      <c r="J837" s="47">
        <f>IFERROR((1-(ABS(D837-E837)/D837)),"")</f>
        <v>0.92688701451549671</v>
      </c>
    </row>
    <row r="838" spans="2:15" x14ac:dyDescent="0.3">
      <c r="B838" s="35" t="s">
        <v>233</v>
      </c>
      <c r="C838" s="13" t="s">
        <v>9</v>
      </c>
      <c r="D838" s="48">
        <v>77.5625</v>
      </c>
      <c r="E838" s="48">
        <v>74.709779999999995</v>
      </c>
      <c r="F838" s="48">
        <f>IFERROR(AVERAGE(D838,E838),"")</f>
        <v>76.136139999999997</v>
      </c>
      <c r="G838" s="48">
        <f>IFERROR((D838-E838),"")</f>
        <v>2.852720000000005</v>
      </c>
      <c r="H838" s="48">
        <f>ABS(G838)</f>
        <v>2.852720000000005</v>
      </c>
      <c r="I838" s="49">
        <f>POWER(G838,2)</f>
        <v>8.1380113984000282</v>
      </c>
      <c r="J838" s="47">
        <f>IFERROR((1-(ABS(D838-E838)/D838)),"")</f>
        <v>0.96322037066881538</v>
      </c>
    </row>
    <row r="839" spans="2:15" x14ac:dyDescent="0.3">
      <c r="B839" s="35" t="s">
        <v>233</v>
      </c>
      <c r="C839" s="13" t="s">
        <v>10</v>
      </c>
      <c r="D839" s="48">
        <v>77.612903225806406</v>
      </c>
      <c r="E839" s="48">
        <v>73.490930000000006</v>
      </c>
      <c r="F839" s="48">
        <f>IFERROR(AVERAGE(D839,E839),"")</f>
        <v>75.551916612903199</v>
      </c>
      <c r="G839" s="48">
        <f>IFERROR((D839-E839),"")</f>
        <v>4.1219732258063999</v>
      </c>
      <c r="H839" s="48">
        <f>ABS(G839)</f>
        <v>4.1219732258063999</v>
      </c>
      <c r="I839" s="49">
        <f>POWER(G839,2)</f>
        <v>16.990663274264818</v>
      </c>
      <c r="J839" s="47">
        <f>IFERROR((1-(ABS(D839-E839)/D839)),"")</f>
        <v>0.94689061928512119</v>
      </c>
    </row>
    <row r="840" spans="2:15" x14ac:dyDescent="0.3">
      <c r="B840" s="35" t="s">
        <v>233</v>
      </c>
      <c r="C840" s="13" t="s">
        <v>11</v>
      </c>
      <c r="D840" s="48">
        <v>77.633333333333297</v>
      </c>
      <c r="E840" s="48">
        <v>71.501379999999997</v>
      </c>
      <c r="F840" s="48">
        <f>IFERROR(AVERAGE(D840,E840),"")</f>
        <v>74.567356666666655</v>
      </c>
      <c r="G840" s="48">
        <f>IFERROR((D840-E840),"")</f>
        <v>6.1319533333332998</v>
      </c>
      <c r="H840" s="48">
        <f>ABS(G840)</f>
        <v>6.1319533333332998</v>
      </c>
      <c r="I840" s="49">
        <f>POWER(G840,2)</f>
        <v>37.600851682177364</v>
      </c>
      <c r="J840" s="47">
        <f>IFERROR((1-(ABS(D840-E840)/D840)),"")</f>
        <v>0.92101391155002188</v>
      </c>
    </row>
    <row r="841" spans="2:15" x14ac:dyDescent="0.3">
      <c r="B841" s="35" t="s">
        <v>233</v>
      </c>
      <c r="C841" s="13" t="s">
        <v>12</v>
      </c>
      <c r="D841" s="48">
        <v>77.717948717948701</v>
      </c>
      <c r="E841" s="48">
        <v>71.799319999999994</v>
      </c>
      <c r="F841" s="48">
        <f>IFERROR(AVERAGE(D841,E841),"")</f>
        <v>74.758634358974348</v>
      </c>
      <c r="G841" s="48">
        <f>IFERROR((D841-E841),"")</f>
        <v>5.9186287179487067</v>
      </c>
      <c r="H841" s="48">
        <f>ABS(G841)</f>
        <v>5.9186287179487067</v>
      </c>
      <c r="I841" s="49">
        <f>POWER(G841,2)</f>
        <v>35.030165900927152</v>
      </c>
      <c r="J841" s="47">
        <f>IFERROR((1-(ABS(D841-E841)/D841)),"")</f>
        <v>0.9238447641042562</v>
      </c>
    </row>
    <row r="842" spans="2:15" x14ac:dyDescent="0.3">
      <c r="B842" s="35" t="s">
        <v>233</v>
      </c>
      <c r="C842" s="13" t="s">
        <v>13</v>
      </c>
      <c r="D842" s="48">
        <v>78.027027027027003</v>
      </c>
      <c r="E842" s="48">
        <v>74.826836</v>
      </c>
      <c r="F842" s="48">
        <f>IFERROR(AVERAGE(D842,E842),"")</f>
        <v>76.426931513513495</v>
      </c>
      <c r="G842" s="48">
        <f>IFERROR((D842-E842),"")</f>
        <v>3.2001910270270031</v>
      </c>
      <c r="H842" s="48">
        <f>ABS(G842)</f>
        <v>3.2001910270270031</v>
      </c>
      <c r="I842" s="49">
        <f>POWER(G842,2)</f>
        <v>10.241222609464145</v>
      </c>
      <c r="J842" s="47">
        <f>IFERROR((1-(ABS(D842-E842)/D842)),"")</f>
        <v>0.95898612123311422</v>
      </c>
    </row>
    <row r="843" spans="2:15" x14ac:dyDescent="0.3">
      <c r="B843" s="35" t="s">
        <v>233</v>
      </c>
      <c r="C843" s="13" t="s">
        <v>14</v>
      </c>
      <c r="D843" s="48">
        <v>78.03125</v>
      </c>
      <c r="E843" s="48">
        <v>66.887029999999996</v>
      </c>
      <c r="F843" s="48">
        <f>IFERROR(AVERAGE(D843,E843),"")</f>
        <v>72.459139999999991</v>
      </c>
      <c r="G843" s="48">
        <f>IFERROR((D843-E843),"")</f>
        <v>11.144220000000004</v>
      </c>
      <c r="H843" s="48">
        <f>ABS(G843)</f>
        <v>11.144220000000004</v>
      </c>
      <c r="I843" s="49">
        <f>POWER(G843,2)</f>
        <v>124.19363940840009</v>
      </c>
      <c r="J843" s="47">
        <f>IFERROR((1-(ABS(D843-E843)/D843)),"")</f>
        <v>0.85718260312374839</v>
      </c>
      <c r="K843" s="54"/>
      <c r="L843" s="54"/>
      <c r="M843" s="54"/>
      <c r="N843" s="54"/>
      <c r="O843" s="54"/>
    </row>
    <row r="844" spans="2:15" x14ac:dyDescent="0.3">
      <c r="B844" s="35" t="s">
        <v>233</v>
      </c>
      <c r="C844" s="13" t="s">
        <v>15</v>
      </c>
      <c r="D844" s="48">
        <v>78.1875</v>
      </c>
      <c r="E844" s="48">
        <v>72.024559999999994</v>
      </c>
      <c r="F844" s="48">
        <f>IFERROR(AVERAGE(D844,E844),"")</f>
        <v>75.106030000000004</v>
      </c>
      <c r="G844" s="48">
        <f>IFERROR((D844-E844),"")</f>
        <v>6.1629400000000061</v>
      </c>
      <c r="H844" s="48">
        <f>ABS(G844)</f>
        <v>6.1629400000000061</v>
      </c>
      <c r="I844" s="49">
        <f>POWER(G844,2)</f>
        <v>37.981829443600077</v>
      </c>
      <c r="J844" s="47">
        <f>IFERROR((1-(ABS(D844-E844)/D844)),"")</f>
        <v>0.92117742605915265</v>
      </c>
      <c r="K844" s="54"/>
      <c r="L844" s="54"/>
      <c r="M844" s="54"/>
      <c r="N844" s="54"/>
      <c r="O844" s="54"/>
    </row>
    <row r="845" spans="2:15" x14ac:dyDescent="0.3">
      <c r="B845" s="35" t="s">
        <v>236</v>
      </c>
      <c r="C845" s="13" t="s">
        <v>141</v>
      </c>
      <c r="D845" s="48">
        <v>72.677419354838705</v>
      </c>
      <c r="E845" s="48">
        <v>70.139439999999993</v>
      </c>
      <c r="F845" s="48">
        <f>IFERROR(AVERAGE(D845,E845),"")</f>
        <v>71.408429677419349</v>
      </c>
      <c r="G845" s="48">
        <f>IFERROR((D845-E845),"")</f>
        <v>2.5379793548387113</v>
      </c>
      <c r="H845" s="48">
        <f>ABS(G845)</f>
        <v>2.5379793548387113</v>
      </c>
      <c r="I845" s="49">
        <f>POWER(G845,2)</f>
        <v>6.4413392055875214</v>
      </c>
      <c r="J845" s="47">
        <f>IFERROR((1-(ABS(D845-E845)/D845)),"")</f>
        <v>0.96507884598313354</v>
      </c>
      <c r="K845" s="54"/>
      <c r="L845" s="54"/>
      <c r="M845" s="54"/>
      <c r="N845" s="54"/>
      <c r="O845" s="54"/>
    </row>
    <row r="846" spans="2:15" x14ac:dyDescent="0.3">
      <c r="B846" s="35" t="s">
        <v>236</v>
      </c>
      <c r="C846" s="13" t="s">
        <v>142</v>
      </c>
      <c r="D846" s="48">
        <v>73.225806451612897</v>
      </c>
      <c r="E846" s="48">
        <v>67.792693999999997</v>
      </c>
      <c r="F846" s="48">
        <f>IFERROR(AVERAGE(D846,E846),"")</f>
        <v>70.509250225806454</v>
      </c>
      <c r="G846" s="48">
        <f>IFERROR((D846-E846),"")</f>
        <v>5.4331124516128995</v>
      </c>
      <c r="H846" s="48">
        <f>ABS(G846)</f>
        <v>5.4331124516128995</v>
      </c>
      <c r="I846" s="49">
        <f>POWER(G846,2)</f>
        <v>29.518710911871132</v>
      </c>
      <c r="J846" s="47">
        <f>IFERROR((1-(ABS(D846-E846)/D846)),"")</f>
        <v>0.92580331013215866</v>
      </c>
      <c r="K846" s="54"/>
      <c r="L846" s="54"/>
      <c r="M846" s="54"/>
      <c r="N846" s="54"/>
      <c r="O846" s="54"/>
    </row>
    <row r="847" spans="2:15" x14ac:dyDescent="0.3">
      <c r="B847" s="35" t="s">
        <v>235</v>
      </c>
      <c r="C847" s="13" t="s">
        <v>143</v>
      </c>
      <c r="D847" s="48">
        <v>73.3333333333333</v>
      </c>
      <c r="E847" s="48">
        <v>75.730810000000005</v>
      </c>
      <c r="F847" s="48">
        <f>IFERROR(AVERAGE(D847,E847),"")</f>
        <v>74.532071666666653</v>
      </c>
      <c r="G847" s="48">
        <f>IFERROR((D847-E847),"")</f>
        <v>-2.3974766666667051</v>
      </c>
      <c r="H847" s="48">
        <f>ABS(G847)</f>
        <v>2.3974766666667051</v>
      </c>
      <c r="I847" s="49">
        <f>POWER(G847,2)</f>
        <v>5.7478943672112957</v>
      </c>
      <c r="J847" s="47">
        <f>IFERROR((1-(ABS(D847-E847)/D847)),"")</f>
        <v>0.96730713636363586</v>
      </c>
      <c r="K847" s="54"/>
      <c r="L847" s="54"/>
      <c r="M847" s="54"/>
      <c r="N847" s="54"/>
      <c r="O847" s="54"/>
    </row>
    <row r="848" spans="2:15" x14ac:dyDescent="0.3">
      <c r="B848" s="35" t="s">
        <v>235</v>
      </c>
      <c r="C848" s="13" t="s">
        <v>144</v>
      </c>
      <c r="D848" s="48">
        <v>74.5</v>
      </c>
      <c r="E848" s="48">
        <v>69.643609999999995</v>
      </c>
      <c r="F848" s="48">
        <f>IFERROR(AVERAGE(D848,E848),"")</f>
        <v>72.071804999999998</v>
      </c>
      <c r="G848" s="48">
        <f>IFERROR((D848-E848),"")</f>
        <v>4.8563900000000046</v>
      </c>
      <c r="H848" s="48">
        <f>ABS(G848)</f>
        <v>4.8563900000000046</v>
      </c>
      <c r="I848" s="49">
        <f>POWER(G848,2)</f>
        <v>23.584523832100047</v>
      </c>
      <c r="J848" s="47">
        <f>IFERROR((1-(ABS(D848-E848)/D848)),"")</f>
        <v>0.93481355704697977</v>
      </c>
      <c r="K848" s="54"/>
      <c r="L848" s="54"/>
      <c r="M848" s="54"/>
      <c r="N848" s="54"/>
      <c r="O848" s="54"/>
    </row>
    <row r="849" spans="1:28" x14ac:dyDescent="0.3">
      <c r="B849" s="35" t="s">
        <v>235</v>
      </c>
      <c r="C849" s="13" t="s">
        <v>145</v>
      </c>
      <c r="D849" s="48">
        <v>75.161290322580598</v>
      </c>
      <c r="E849" s="48">
        <v>68.161410000000004</v>
      </c>
      <c r="F849" s="48">
        <f>IFERROR(AVERAGE(D849,E849),"")</f>
        <v>71.661350161290301</v>
      </c>
      <c r="G849" s="48">
        <f>IFERROR((D849-E849),"")</f>
        <v>6.9998803225805943</v>
      </c>
      <c r="H849" s="48">
        <f>ABS(G849)</f>
        <v>6.9998803225805943</v>
      </c>
      <c r="I849" s="49">
        <f>POWER(G849,2)</f>
        <v>48.998324530451008</v>
      </c>
      <c r="J849" s="47">
        <f>IFERROR((1-(ABS(D849-E849)/D849)),"")</f>
        <v>0.90686854506437831</v>
      </c>
      <c r="K849" s="54"/>
      <c r="L849" s="54"/>
      <c r="M849" s="54"/>
      <c r="N849" s="54"/>
      <c r="O849" s="54"/>
    </row>
    <row r="850" spans="1:28" x14ac:dyDescent="0.3">
      <c r="B850" s="35" t="s">
        <v>235</v>
      </c>
      <c r="C850" s="13" t="s">
        <v>146</v>
      </c>
      <c r="D850" s="48">
        <v>75.3</v>
      </c>
      <c r="E850" s="48">
        <v>70.120766000000003</v>
      </c>
      <c r="F850" s="48">
        <f>IFERROR(AVERAGE(D850,E850),"")</f>
        <v>72.710383000000007</v>
      </c>
      <c r="G850" s="48">
        <f>IFERROR((D850-E850),"")</f>
        <v>5.1792339999999939</v>
      </c>
      <c r="H850" s="48">
        <f>ABS(G850)</f>
        <v>5.1792339999999939</v>
      </c>
      <c r="I850" s="49">
        <f>POWER(G850,2)</f>
        <v>26.824464826755936</v>
      </c>
      <c r="J850" s="47">
        <f>IFERROR((1-(ABS(D850-E850)/D850)),"")</f>
        <v>0.93121867197875174</v>
      </c>
      <c r="K850" s="54"/>
      <c r="L850" s="54"/>
      <c r="M850" s="54"/>
      <c r="N850" s="54"/>
      <c r="O850" s="54"/>
    </row>
    <row r="851" spans="1:28" x14ac:dyDescent="0.3">
      <c r="B851" s="35" t="s">
        <v>235</v>
      </c>
      <c r="C851" s="13" t="s">
        <v>147</v>
      </c>
      <c r="D851" s="48">
        <v>75.451612903225794</v>
      </c>
      <c r="E851" s="48">
        <v>68.877139999999997</v>
      </c>
      <c r="F851" s="48">
        <f>IFERROR(AVERAGE(D851,E851),"")</f>
        <v>72.164376451612895</v>
      </c>
      <c r="G851" s="48">
        <f>IFERROR((D851-E851),"")</f>
        <v>6.5744729032257965</v>
      </c>
      <c r="H851" s="48">
        <f>ABS(G851)</f>
        <v>6.5744729032257965</v>
      </c>
      <c r="I851" s="49">
        <f>POWER(G851,2)</f>
        <v>43.223693955250234</v>
      </c>
      <c r="J851" s="47">
        <f>IFERROR((1-(ABS(D851-E851)/D851)),"")</f>
        <v>0.91286504489097919</v>
      </c>
      <c r="K851" s="54"/>
      <c r="L851" s="54"/>
      <c r="M851" s="54"/>
      <c r="N851" s="54"/>
      <c r="O851" s="54"/>
    </row>
    <row r="852" spans="1:28" x14ac:dyDescent="0.3">
      <c r="B852" s="35" t="s">
        <v>235</v>
      </c>
      <c r="C852" s="13" t="s">
        <v>148</v>
      </c>
      <c r="D852" s="48">
        <v>75.8333333333333</v>
      </c>
      <c r="E852" s="48">
        <v>70.530013999999994</v>
      </c>
      <c r="F852" s="48">
        <f>IFERROR(AVERAGE(D852,E852),"")</f>
        <v>73.181673666666654</v>
      </c>
      <c r="G852" s="48">
        <f>IFERROR((D852-E852),"")</f>
        <v>5.303319333333306</v>
      </c>
      <c r="H852" s="48">
        <f>ABS(G852)</f>
        <v>5.303319333333306</v>
      </c>
      <c r="I852" s="49">
        <f>POWER(G852,2)</f>
        <v>28.125195951306821</v>
      </c>
      <c r="J852" s="47">
        <f>IFERROR((1-(ABS(D852-E852)/D852)),"")</f>
        <v>0.93006611868131905</v>
      </c>
      <c r="K852" s="54"/>
      <c r="L852" s="54"/>
      <c r="M852" s="54"/>
      <c r="N852" s="54"/>
      <c r="O852" s="54"/>
    </row>
    <row r="853" spans="1:28" x14ac:dyDescent="0.3">
      <c r="B853" s="35" t="s">
        <v>235</v>
      </c>
      <c r="C853" s="13" t="s">
        <v>149</v>
      </c>
      <c r="D853" s="48">
        <v>80.466666666666598</v>
      </c>
      <c r="E853" s="48">
        <v>83.038150000000002</v>
      </c>
      <c r="F853" s="48">
        <f>IFERROR(AVERAGE(D853,E853),"")</f>
        <v>81.752408333333307</v>
      </c>
      <c r="G853" s="48">
        <f>IFERROR((D853-E853),"")</f>
        <v>-2.5714833333334042</v>
      </c>
      <c r="H853" s="48">
        <f>ABS(G853)</f>
        <v>2.5714833333334042</v>
      </c>
      <c r="I853" s="49">
        <f>POWER(G853,2)</f>
        <v>6.6125265336114758</v>
      </c>
      <c r="J853" s="47">
        <f>IFERROR((1-(ABS(D853-E853)/D853)),"")</f>
        <v>0.96804287489643659</v>
      </c>
      <c r="K853" s="54"/>
      <c r="L853" s="54"/>
      <c r="M853" s="54"/>
      <c r="N853" s="54"/>
      <c r="O853" s="54"/>
    </row>
    <row r="854" spans="1:28" x14ac:dyDescent="0.3">
      <c r="B854" s="35" t="s">
        <v>235</v>
      </c>
      <c r="C854" s="13" t="s">
        <v>9</v>
      </c>
      <c r="D854" s="48">
        <v>81</v>
      </c>
      <c r="E854" s="48">
        <v>79.391660000000002</v>
      </c>
      <c r="F854" s="48">
        <f>IFERROR(AVERAGE(D854,E854),"")</f>
        <v>80.195830000000001</v>
      </c>
      <c r="G854" s="48">
        <f>IFERROR((D854-E854),"")</f>
        <v>1.6083399999999983</v>
      </c>
      <c r="H854" s="48">
        <f>ABS(G854)</f>
        <v>1.6083399999999983</v>
      </c>
      <c r="I854" s="49">
        <f>POWER(G854,2)</f>
        <v>2.5867575555999944</v>
      </c>
      <c r="J854" s="47">
        <f>IFERROR((1-(ABS(D854-E854)/D854)),"")</f>
        <v>0.98014395061728399</v>
      </c>
      <c r="K854" s="54"/>
      <c r="L854" s="54"/>
      <c r="M854" s="54"/>
      <c r="N854" s="54"/>
      <c r="O854" s="54"/>
    </row>
    <row r="855" spans="1:28" x14ac:dyDescent="0.3">
      <c r="B855" s="35" t="s">
        <v>235</v>
      </c>
      <c r="C855" s="13" t="s">
        <v>10</v>
      </c>
      <c r="D855" s="48">
        <v>81.5</v>
      </c>
      <c r="E855" s="48">
        <v>79.158195000000006</v>
      </c>
      <c r="F855" s="48">
        <f>IFERROR(AVERAGE(D855,E855),"")</f>
        <v>80.329097500000003</v>
      </c>
      <c r="G855" s="48">
        <f>IFERROR((D855-E855),"")</f>
        <v>2.3418049999999937</v>
      </c>
      <c r="H855" s="48">
        <f>ABS(G855)</f>
        <v>2.3418049999999937</v>
      </c>
      <c r="I855" s="49">
        <f>POWER(G855,2)</f>
        <v>5.4840506580249704</v>
      </c>
      <c r="J855" s="47">
        <f>IFERROR((1-(ABS(D855-E855)/D855)),"")</f>
        <v>0.97126619631901845</v>
      </c>
      <c r="K855" s="54"/>
      <c r="L855" s="54"/>
      <c r="M855" s="54"/>
      <c r="N855" s="54"/>
      <c r="O855" s="54"/>
    </row>
    <row r="856" spans="1:28" x14ac:dyDescent="0.3">
      <c r="B856" s="35" t="s">
        <v>235</v>
      </c>
      <c r="C856" s="13" t="s">
        <v>11</v>
      </c>
      <c r="D856" s="48">
        <v>84.266666666666595</v>
      </c>
      <c r="E856" s="48">
        <v>79.092110000000005</v>
      </c>
      <c r="F856" s="48">
        <f>IFERROR(AVERAGE(D856,E856),"")</f>
        <v>81.679388333333293</v>
      </c>
      <c r="G856" s="48">
        <f>IFERROR((D856-E856),"")</f>
        <v>5.1745566666665894</v>
      </c>
      <c r="H856" s="48">
        <f>ABS(G856)</f>
        <v>5.1745566666665894</v>
      </c>
      <c r="I856" s="49">
        <f>POWER(G856,2)</f>
        <v>26.776036696543645</v>
      </c>
      <c r="J856" s="47">
        <f>IFERROR((1-(ABS(D856-E856)/D856)),"")</f>
        <v>0.93859307753164645</v>
      </c>
      <c r="K856" s="54"/>
      <c r="L856" s="54"/>
      <c r="M856" s="54"/>
      <c r="N856" s="54"/>
      <c r="O856" s="54"/>
    </row>
    <row r="857" spans="1:28" x14ac:dyDescent="0.3">
      <c r="B857" s="35" t="s">
        <v>235</v>
      </c>
      <c r="C857" s="13" t="s">
        <v>12</v>
      </c>
      <c r="D857" s="48">
        <v>84.6</v>
      </c>
      <c r="E857" s="48">
        <v>81.148894999999996</v>
      </c>
      <c r="F857" s="48">
        <f>IFERROR(AVERAGE(D857,E857),"")</f>
        <v>82.874447500000002</v>
      </c>
      <c r="G857" s="48">
        <f>IFERROR((D857-E857),"")</f>
        <v>3.4511049999999983</v>
      </c>
      <c r="H857" s="48">
        <f>ABS(G857)</f>
        <v>3.4511049999999983</v>
      </c>
      <c r="I857" s="49">
        <f>POWER(G857,2)</f>
        <v>11.910125721024988</v>
      </c>
      <c r="J857" s="47">
        <f>IFERROR((1-(ABS(D857-E857)/D857)),"")</f>
        <v>0.9592067966903074</v>
      </c>
      <c r="K857" s="54"/>
      <c r="L857" s="54"/>
      <c r="M857" s="54"/>
      <c r="N857" s="54"/>
      <c r="O857" s="54"/>
    </row>
    <row r="858" spans="1:28" s="35" customFormat="1" x14ac:dyDescent="0.3">
      <c r="A858" s="54"/>
      <c r="B858" s="35" t="s">
        <v>235</v>
      </c>
      <c r="C858" s="13" t="s">
        <v>13</v>
      </c>
      <c r="D858" s="48">
        <v>86</v>
      </c>
      <c r="E858" s="48">
        <v>85.390050000000002</v>
      </c>
      <c r="F858" s="48">
        <f>IFERROR(AVERAGE(D858,E858),"")</f>
        <v>85.695025000000001</v>
      </c>
      <c r="G858" s="48">
        <f>IFERROR((D858-E858),"")</f>
        <v>0.60994999999999777</v>
      </c>
      <c r="H858" s="48">
        <f>ABS(G858)</f>
        <v>0.60994999999999777</v>
      </c>
      <c r="I858" s="49">
        <f>POWER(G858,2)</f>
        <v>0.37203900249999727</v>
      </c>
      <c r="J858" s="47">
        <f>IFERROR((1-(ABS(D858-E858)/D858)),"")</f>
        <v>0.99290755813953491</v>
      </c>
      <c r="K858" s="52"/>
      <c r="L858" s="52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spans="1:28" s="35" customFormat="1" x14ac:dyDescent="0.3">
      <c r="A859" s="54"/>
      <c r="B859" s="35" t="s">
        <v>235</v>
      </c>
      <c r="C859" s="13" t="s">
        <v>14</v>
      </c>
      <c r="D859" s="48">
        <v>86.3</v>
      </c>
      <c r="E859" s="48">
        <v>82.983140000000006</v>
      </c>
      <c r="F859" s="48">
        <f>IFERROR(AVERAGE(D859,E859),"")</f>
        <v>84.641570000000002</v>
      </c>
      <c r="G859" s="48">
        <f>IFERROR((D859-E859),"")</f>
        <v>3.3168599999999913</v>
      </c>
      <c r="H859" s="48">
        <f>ABS(G859)</f>
        <v>3.3168599999999913</v>
      </c>
      <c r="I859" s="49">
        <f>POWER(G859,2)</f>
        <v>11.001560259599943</v>
      </c>
      <c r="J859" s="47">
        <f>IFERROR((1-(ABS(D859-E859)/D859)),"")</f>
        <v>0.96156593279258407</v>
      </c>
      <c r="K859" s="52"/>
      <c r="L859" s="52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spans="1:28" s="35" customFormat="1" x14ac:dyDescent="0.3">
      <c r="A860" s="54"/>
      <c r="B860" s="35" t="s">
        <v>235</v>
      </c>
      <c r="C860" s="13" t="s">
        <v>15</v>
      </c>
      <c r="D860" s="48">
        <v>86.933333333333294</v>
      </c>
      <c r="E860" s="48">
        <v>87.061930000000004</v>
      </c>
      <c r="F860" s="48">
        <f>IFERROR(AVERAGE(D860,E860),"")</f>
        <v>86.997631666666649</v>
      </c>
      <c r="G860" s="48">
        <f>IFERROR((D860-E860),"")</f>
        <v>-0.12859666666670932</v>
      </c>
      <c r="H860" s="48">
        <f>ABS(G860)</f>
        <v>0.12859666666670932</v>
      </c>
      <c r="I860" s="49">
        <f>POWER(G860,2)</f>
        <v>1.653710267778875E-2</v>
      </c>
      <c r="J860" s="47">
        <f>IFERROR((1-(ABS(D860-E860)/D860)),"")</f>
        <v>0.9985207438650302</v>
      </c>
      <c r="K860" s="52"/>
      <c r="L860" s="52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spans="1:28" s="35" customFormat="1" x14ac:dyDescent="0.3">
      <c r="A861" s="54"/>
      <c r="B861" s="35" t="s">
        <v>238</v>
      </c>
      <c r="C861" s="13" t="s">
        <v>141</v>
      </c>
      <c r="D861" s="48">
        <v>83.066666666666606</v>
      </c>
      <c r="E861" s="48">
        <v>84.526600000000002</v>
      </c>
      <c r="F861" s="48">
        <f>IFERROR(AVERAGE(D861,E861),"")</f>
        <v>83.796633333333304</v>
      </c>
      <c r="G861" s="48">
        <f>IFERROR((D861-E861),"")</f>
        <v>-1.4599333333333959</v>
      </c>
      <c r="H861" s="48">
        <f>ABS(G861)</f>
        <v>1.4599333333333959</v>
      </c>
      <c r="I861" s="49">
        <f>POWER(G861,2)</f>
        <v>2.1314053377779607</v>
      </c>
      <c r="J861" s="47">
        <f>IFERROR((1-(ABS(D861-E861)/D861)),"")</f>
        <v>0.98242455858747912</v>
      </c>
      <c r="K861" s="52"/>
      <c r="L861" s="52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spans="1:28" s="35" customFormat="1" x14ac:dyDescent="0.3">
      <c r="A862" s="54"/>
      <c r="B862" s="35" t="s">
        <v>238</v>
      </c>
      <c r="C862" s="13" t="s">
        <v>142</v>
      </c>
      <c r="D862" s="48">
        <v>83.133333333333297</v>
      </c>
      <c r="E862" s="48">
        <v>85.640749999999997</v>
      </c>
      <c r="F862" s="48">
        <f>IFERROR(AVERAGE(D862,E862),"")</f>
        <v>84.387041666666647</v>
      </c>
      <c r="G862" s="48">
        <f>IFERROR((D862-E862),"")</f>
        <v>-2.5074166666666997</v>
      </c>
      <c r="H862" s="48">
        <f>ABS(G862)</f>
        <v>2.5074166666666997</v>
      </c>
      <c r="I862" s="49">
        <f>POWER(G862,2)</f>
        <v>6.2871383402779433</v>
      </c>
      <c r="J862" s="47">
        <f>IFERROR((1-(ABS(D862-E862)/D862)),"")</f>
        <v>0.96983861267040861</v>
      </c>
      <c r="K862" s="52"/>
      <c r="L862" s="52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spans="1:28" s="35" customFormat="1" x14ac:dyDescent="0.3">
      <c r="A863" s="54"/>
      <c r="B863" s="35" t="s">
        <v>237</v>
      </c>
      <c r="C863" s="13" t="s">
        <v>143</v>
      </c>
      <c r="D863" s="48">
        <v>83.1666666666666</v>
      </c>
      <c r="E863" s="48">
        <v>89.414940000000001</v>
      </c>
      <c r="F863" s="48">
        <f>IFERROR(AVERAGE(D863,E863),"")</f>
        <v>86.290803333333301</v>
      </c>
      <c r="G863" s="48">
        <f>IFERROR((D863-E863),"")</f>
        <v>-6.2482733333334011</v>
      </c>
      <c r="H863" s="48">
        <f>ABS(G863)</f>
        <v>6.2482733333334011</v>
      </c>
      <c r="I863" s="49">
        <f>POWER(G863,2)</f>
        <v>39.040919648045289</v>
      </c>
      <c r="J863" s="47">
        <f>IFERROR((1-(ABS(D863-E863)/D863)),"")</f>
        <v>0.92487046092184277</v>
      </c>
      <c r="K863" s="52"/>
      <c r="L863" s="52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spans="1:28" s="35" customFormat="1" x14ac:dyDescent="0.3">
      <c r="A864" s="54"/>
      <c r="B864" s="35" t="s">
        <v>237</v>
      </c>
      <c r="C864" s="13" t="s">
        <v>144</v>
      </c>
      <c r="D864" s="48">
        <v>83.2</v>
      </c>
      <c r="E864" s="48">
        <v>85.720245000000006</v>
      </c>
      <c r="F864" s="48">
        <f>IFERROR(AVERAGE(D864,E864),"")</f>
        <v>84.460122500000011</v>
      </c>
      <c r="G864" s="48">
        <f>IFERROR((D864-E864),"")</f>
        <v>-2.5202450000000027</v>
      </c>
      <c r="H864" s="48">
        <f>ABS(G864)</f>
        <v>2.5202450000000027</v>
      </c>
      <c r="I864" s="49">
        <f>POWER(G864,2)</f>
        <v>6.3516348600250137</v>
      </c>
      <c r="J864" s="47">
        <f>IFERROR((1-(ABS(D864-E864)/D864)),"")</f>
        <v>0.96970859374999996</v>
      </c>
      <c r="K864" s="52"/>
      <c r="L864" s="52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spans="1:28" s="35" customFormat="1" x14ac:dyDescent="0.3">
      <c r="A865" s="54"/>
      <c r="B865" s="35" t="s">
        <v>237</v>
      </c>
      <c r="C865" s="13" t="s">
        <v>145</v>
      </c>
      <c r="D865" s="48">
        <v>83.233333333333306</v>
      </c>
      <c r="E865" s="48">
        <v>86.980410000000006</v>
      </c>
      <c r="F865" s="48">
        <f>IFERROR(AVERAGE(D865,E865),"")</f>
        <v>85.106871666666649</v>
      </c>
      <c r="G865" s="48">
        <f>IFERROR((D865-E865),"")</f>
        <v>-3.7470766666667004</v>
      </c>
      <c r="H865" s="48">
        <f>ABS(G865)</f>
        <v>3.7470766666667004</v>
      </c>
      <c r="I865" s="49">
        <f>POWER(G865,2)</f>
        <v>14.040583545878031</v>
      </c>
      <c r="J865" s="47">
        <f>IFERROR((1-(ABS(D865-E865)/D865)),"")</f>
        <v>0.95498105726872207</v>
      </c>
      <c r="K865" s="52"/>
      <c r="L865" s="52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spans="1:28" s="35" customFormat="1" x14ac:dyDescent="0.3">
      <c r="A866" s="54"/>
      <c r="B866" s="35" t="s">
        <v>237</v>
      </c>
      <c r="C866" s="13" t="s">
        <v>146</v>
      </c>
      <c r="D866" s="48">
        <v>83.266666666666595</v>
      </c>
      <c r="E866" s="48">
        <v>84.734179999999995</v>
      </c>
      <c r="F866" s="48">
        <f>IFERROR(AVERAGE(D866,E866),"")</f>
        <v>84.000423333333288</v>
      </c>
      <c r="G866" s="48">
        <f>IFERROR((D866-E866),"")</f>
        <v>-1.4675133333334003</v>
      </c>
      <c r="H866" s="48">
        <f>ABS(G866)</f>
        <v>1.4675133333334003</v>
      </c>
      <c r="I866" s="49">
        <f>POWER(G866,2)</f>
        <v>2.1535953835113077</v>
      </c>
      <c r="J866" s="47">
        <f>IFERROR((1-(ABS(D866-E866)/D866)),"")</f>
        <v>0.98237574059247312</v>
      </c>
      <c r="K866" s="52"/>
      <c r="L866" s="52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spans="1:28" s="35" customFormat="1" x14ac:dyDescent="0.3">
      <c r="A867" s="54"/>
      <c r="B867" s="35" t="s">
        <v>237</v>
      </c>
      <c r="C867" s="13" t="s">
        <v>147</v>
      </c>
      <c r="D867" s="48">
        <v>83.266666666666595</v>
      </c>
      <c r="E867" s="48">
        <v>85.222014999999999</v>
      </c>
      <c r="F867" s="48">
        <f>IFERROR(AVERAGE(D867,E867),"")</f>
        <v>84.244340833333297</v>
      </c>
      <c r="G867" s="48">
        <f>IFERROR((D867-E867),"")</f>
        <v>-1.9553483333334043</v>
      </c>
      <c r="H867" s="48">
        <f>ABS(G867)</f>
        <v>1.9553483333334043</v>
      </c>
      <c r="I867" s="49">
        <f>POWER(G867,2)</f>
        <v>3.8233871046697221</v>
      </c>
      <c r="J867" s="47">
        <f>IFERROR((1-(ABS(D867-E867)/D867)),"")</f>
        <v>0.97651703362690068</v>
      </c>
      <c r="K867" s="52"/>
      <c r="L867" s="52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spans="1:28" s="35" customFormat="1" x14ac:dyDescent="0.3">
      <c r="A868" s="54"/>
      <c r="B868" s="35" t="s">
        <v>237</v>
      </c>
      <c r="C868" s="13" t="s">
        <v>148</v>
      </c>
      <c r="D868" s="48">
        <v>83.75</v>
      </c>
      <c r="E868" s="48">
        <v>85.576099999999997</v>
      </c>
      <c r="F868" s="48">
        <f>IFERROR(AVERAGE(D868,E868),"")</f>
        <v>84.663049999999998</v>
      </c>
      <c r="G868" s="48">
        <f>IFERROR((D868-E868),"")</f>
        <v>-1.8260999999999967</v>
      </c>
      <c r="H868" s="48">
        <f>ABS(G868)</f>
        <v>1.8260999999999967</v>
      </c>
      <c r="I868" s="49">
        <f>POWER(G868,2)</f>
        <v>3.334641209999988</v>
      </c>
      <c r="J868" s="47">
        <f>IFERROR((1-(ABS(D868-E868)/D868)),"")</f>
        <v>0.97819582089552237</v>
      </c>
      <c r="K868" s="52"/>
      <c r="L868" s="52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spans="1:28" s="35" customFormat="1" x14ac:dyDescent="0.3">
      <c r="A869" s="54"/>
      <c r="B869" s="35" t="s">
        <v>237</v>
      </c>
      <c r="C869" s="13" t="s">
        <v>149</v>
      </c>
      <c r="D869" s="48">
        <v>84.1666666666666</v>
      </c>
      <c r="E869" s="48">
        <v>87.779619999999994</v>
      </c>
      <c r="F869" s="48">
        <f>IFERROR(AVERAGE(D869,E869),"")</f>
        <v>85.973143333333297</v>
      </c>
      <c r="G869" s="48">
        <f>IFERROR((D869-E869),"")</f>
        <v>-3.6129533333333939</v>
      </c>
      <c r="H869" s="48">
        <f>ABS(G869)</f>
        <v>3.6129533333333939</v>
      </c>
      <c r="I869" s="49">
        <f>POWER(G869,2)</f>
        <v>13.053431788844883</v>
      </c>
      <c r="J869" s="47">
        <f>IFERROR((1-(ABS(D869-E869)/D869)),"")</f>
        <v>0.95707382178217748</v>
      </c>
      <c r="K869" s="52"/>
      <c r="L869" s="52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spans="1:28" s="35" customFormat="1" x14ac:dyDescent="0.3">
      <c r="A870" s="54"/>
      <c r="B870" s="35" t="s">
        <v>237</v>
      </c>
      <c r="C870" s="13" t="s">
        <v>9</v>
      </c>
      <c r="D870" s="48">
        <v>84.5625</v>
      </c>
      <c r="E870" s="48">
        <v>86.789010000000005</v>
      </c>
      <c r="F870" s="48">
        <f>IFERROR(AVERAGE(D870,E870),"")</f>
        <v>85.675755000000009</v>
      </c>
      <c r="G870" s="48">
        <f>IFERROR((D870-E870),"")</f>
        <v>-2.2265100000000047</v>
      </c>
      <c r="H870" s="48">
        <f>ABS(G870)</f>
        <v>2.2265100000000047</v>
      </c>
      <c r="I870" s="49">
        <f>POWER(G870,2)</f>
        <v>4.9573467801000204</v>
      </c>
      <c r="J870" s="47">
        <f>IFERROR((1-(ABS(D870-E870)/D870)),"")</f>
        <v>0.97367024390243895</v>
      </c>
      <c r="K870" s="52"/>
      <c r="L870" s="52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spans="1:28" s="35" customFormat="1" x14ac:dyDescent="0.3">
      <c r="A871" s="54"/>
      <c r="B871" s="35" t="s">
        <v>237</v>
      </c>
      <c r="C871" s="13" t="s">
        <v>10</v>
      </c>
      <c r="D871" s="48">
        <v>85.870967741935402</v>
      </c>
      <c r="E871" s="48">
        <v>91.821044999999998</v>
      </c>
      <c r="F871" s="48">
        <f>IFERROR(AVERAGE(D871,E871),"")</f>
        <v>88.8460063709677</v>
      </c>
      <c r="G871" s="48">
        <f>IFERROR((D871-E871),"")</f>
        <v>-5.9500772580645958</v>
      </c>
      <c r="H871" s="48">
        <f>ABS(G871)</f>
        <v>5.9500772580645958</v>
      </c>
      <c r="I871" s="49">
        <f>POWER(G871,2)</f>
        <v>35.403419376937499</v>
      </c>
      <c r="J871" s="47">
        <f>IFERROR((1-(ABS(D871-E871)/D871)),"")</f>
        <v>0.9307090927873769</v>
      </c>
      <c r="K871" s="52"/>
      <c r="L871" s="52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spans="1:28" s="35" customFormat="1" x14ac:dyDescent="0.3">
      <c r="A872" s="54"/>
      <c r="B872" s="35" t="s">
        <v>237</v>
      </c>
      <c r="C872" s="13" t="s">
        <v>11</v>
      </c>
      <c r="D872" s="48">
        <v>85.966666666666598</v>
      </c>
      <c r="E872" s="48">
        <v>86.251320000000007</v>
      </c>
      <c r="F872" s="48">
        <f>IFERROR(AVERAGE(D872,E872),"")</f>
        <v>86.108993333333302</v>
      </c>
      <c r="G872" s="48">
        <f>IFERROR((D872-E872),"")</f>
        <v>-0.28465333333340936</v>
      </c>
      <c r="H872" s="48">
        <f>ABS(G872)</f>
        <v>0.28465333333340936</v>
      </c>
      <c r="I872" s="49">
        <f>POWER(G872,2)</f>
        <v>8.1027520177821069E-2</v>
      </c>
      <c r="J872" s="47">
        <f>IFERROR((1-(ABS(D872-E872)/D872)),"")</f>
        <v>0.99668879410624189</v>
      </c>
      <c r="K872" s="52"/>
      <c r="L872" s="52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spans="1:28" s="35" customFormat="1" x14ac:dyDescent="0.3">
      <c r="A873" s="54"/>
      <c r="B873" s="35" t="s">
        <v>237</v>
      </c>
      <c r="C873" s="13" t="s">
        <v>12</v>
      </c>
      <c r="D873" s="48">
        <v>87.1666666666666</v>
      </c>
      <c r="E873" s="48">
        <v>86.743700000000004</v>
      </c>
      <c r="F873" s="48">
        <f>IFERROR(AVERAGE(D873,E873),"")</f>
        <v>86.955183333333309</v>
      </c>
      <c r="G873" s="48">
        <f>IFERROR((D873-E873),"")</f>
        <v>0.42296666666659632</v>
      </c>
      <c r="H873" s="48">
        <f>ABS(G873)</f>
        <v>0.42296666666659632</v>
      </c>
      <c r="I873" s="49">
        <f>POWER(G873,2)</f>
        <v>0.17890080111105161</v>
      </c>
      <c r="J873" s="47">
        <f>IFERROR((1-(ABS(D873-E873)/D873)),"")</f>
        <v>0.9951476099426394</v>
      </c>
      <c r="K873" s="52"/>
      <c r="L873" s="52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spans="1:28" s="35" customFormat="1" x14ac:dyDescent="0.3">
      <c r="A874" s="54"/>
      <c r="B874" s="35" t="s">
        <v>237</v>
      </c>
      <c r="C874" s="13" t="s">
        <v>13</v>
      </c>
      <c r="D874" s="48">
        <v>87.6666666666666</v>
      </c>
      <c r="E874" s="48">
        <v>83.738950000000003</v>
      </c>
      <c r="F874" s="48">
        <f>IFERROR(AVERAGE(D874,E874),"")</f>
        <v>85.702808333333309</v>
      </c>
      <c r="G874" s="48">
        <f>IFERROR((D874-E874),"")</f>
        <v>3.9277166666665977</v>
      </c>
      <c r="H874" s="48">
        <f>ABS(G874)</f>
        <v>3.9277166666665977</v>
      </c>
      <c r="I874" s="49">
        <f>POWER(G874,2)</f>
        <v>15.42695821361057</v>
      </c>
      <c r="J874" s="47">
        <f>IFERROR((1-(ABS(D874-E874)/D874)),"")</f>
        <v>0.95519714828897417</v>
      </c>
      <c r="K874" s="52"/>
      <c r="L874" s="52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spans="1:28" s="35" customFormat="1" x14ac:dyDescent="0.3">
      <c r="A875" s="54"/>
      <c r="B875" s="35" t="s">
        <v>237</v>
      </c>
      <c r="C875" s="13" t="s">
        <v>14</v>
      </c>
      <c r="D875" s="48">
        <v>89.5</v>
      </c>
      <c r="E875" s="48">
        <v>94.436324999999997</v>
      </c>
      <c r="F875" s="48">
        <f>IFERROR(AVERAGE(D875,E875),"")</f>
        <v>91.968162500000005</v>
      </c>
      <c r="G875" s="48">
        <f>IFERROR((D875-E875),"")</f>
        <v>-4.9363249999999965</v>
      </c>
      <c r="H875" s="48">
        <f>ABS(G875)</f>
        <v>4.9363249999999965</v>
      </c>
      <c r="I875" s="49">
        <f>POWER(G875,2)</f>
        <v>24.367304505624965</v>
      </c>
      <c r="J875" s="47">
        <f>IFERROR((1-(ABS(D875-E875)/D875)),"")</f>
        <v>0.94484553072625699</v>
      </c>
      <c r="K875" s="52"/>
      <c r="L875" s="52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spans="1:28" s="35" customFormat="1" x14ac:dyDescent="0.3">
      <c r="A876" s="54"/>
      <c r="B876" s="35" t="s">
        <v>237</v>
      </c>
      <c r="C876" s="13" t="s">
        <v>15</v>
      </c>
      <c r="D876" s="48">
        <v>91.3333333333333</v>
      </c>
      <c r="E876" s="48">
        <v>91.706919999999997</v>
      </c>
      <c r="F876" s="48">
        <f>IFERROR(AVERAGE(D876,E876),"")</f>
        <v>91.520126666666641</v>
      </c>
      <c r="G876" s="48">
        <f>IFERROR((D876-E876),"")</f>
        <v>-0.37358666666669649</v>
      </c>
      <c r="H876" s="48">
        <f>ABS(G876)</f>
        <v>0.37358666666669649</v>
      </c>
      <c r="I876" s="49">
        <f>POWER(G876,2)</f>
        <v>0.13956699751113338</v>
      </c>
      <c r="J876" s="47">
        <f>IFERROR((1-(ABS(D876-E876)/D876)),"")</f>
        <v>0.99590963503649599</v>
      </c>
      <c r="K876" s="52"/>
      <c r="L876" s="52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spans="1:28" s="35" customFormat="1" x14ac:dyDescent="0.3">
      <c r="A877" s="54"/>
      <c r="B877" s="35" t="s">
        <v>240</v>
      </c>
      <c r="C877" s="13" t="s">
        <v>141</v>
      </c>
      <c r="D877" s="48">
        <v>73.3</v>
      </c>
      <c r="E877" s="48">
        <v>69.481780000000001</v>
      </c>
      <c r="F877" s="48">
        <f>IFERROR(AVERAGE(D877,E877),"")</f>
        <v>71.390889999999999</v>
      </c>
      <c r="G877" s="48">
        <f>IFERROR((D877-E877),"")</f>
        <v>3.8182199999999966</v>
      </c>
      <c r="H877" s="48">
        <f>ABS(G877)</f>
        <v>3.8182199999999966</v>
      </c>
      <c r="I877" s="49">
        <f>POWER(G877,2)</f>
        <v>14.578803968399974</v>
      </c>
      <c r="J877" s="47">
        <f>IFERROR((1-(ABS(D877-E877)/D877)),"")</f>
        <v>0.94790968622100957</v>
      </c>
      <c r="K877" s="52"/>
      <c r="L877" s="52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spans="1:28" s="35" customFormat="1" x14ac:dyDescent="0.3">
      <c r="A878" s="54"/>
      <c r="B878" s="35" t="s">
        <v>240</v>
      </c>
      <c r="C878" s="13" t="s">
        <v>142</v>
      </c>
      <c r="D878" s="48">
        <v>75.966666666666598</v>
      </c>
      <c r="E878" s="48">
        <v>72.217320000000001</v>
      </c>
      <c r="F878" s="48">
        <f>IFERROR(AVERAGE(D878,E878),"")</f>
        <v>74.091993333333306</v>
      </c>
      <c r="G878" s="48">
        <f>IFERROR((D878-E878),"")</f>
        <v>3.7493466666665967</v>
      </c>
      <c r="H878" s="48">
        <f>ABS(G878)</f>
        <v>3.7493466666665967</v>
      </c>
      <c r="I878" s="49">
        <f>POWER(G878,2)</f>
        <v>14.057600426843919</v>
      </c>
      <c r="J878" s="47">
        <f>IFERROR((1-(ABS(D878-E878)/D878)),"")</f>
        <v>0.95064484422992623</v>
      </c>
      <c r="K878" s="52"/>
      <c r="L878" s="52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spans="1:28" s="35" customFormat="1" x14ac:dyDescent="0.3">
      <c r="A879" s="54"/>
      <c r="B879" s="35" t="s">
        <v>239</v>
      </c>
      <c r="C879" s="13" t="s">
        <v>143</v>
      </c>
      <c r="D879" s="48">
        <v>80.233333333333306</v>
      </c>
      <c r="E879" s="48">
        <v>79.326589999999996</v>
      </c>
      <c r="F879" s="48">
        <f>IFERROR(AVERAGE(D879,E879),"")</f>
        <v>79.779961666666651</v>
      </c>
      <c r="G879" s="48">
        <f>IFERROR((D879-E879),"")</f>
        <v>0.90674333333330992</v>
      </c>
      <c r="H879" s="48">
        <f>ABS(G879)</f>
        <v>0.90674333333330992</v>
      </c>
      <c r="I879" s="49">
        <f>POWER(G879,2)</f>
        <v>0.82218347254440194</v>
      </c>
      <c r="J879" s="47">
        <f>IFERROR((1-(ABS(D879-E879)/D879)),"")</f>
        <v>0.98869867054424621</v>
      </c>
      <c r="K879" s="52"/>
      <c r="L879" s="52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spans="1:28" s="35" customFormat="1" x14ac:dyDescent="0.3">
      <c r="A880" s="54"/>
      <c r="B880" s="35" t="s">
        <v>239</v>
      </c>
      <c r="C880" s="13" t="s">
        <v>144</v>
      </c>
      <c r="D880" s="48">
        <v>80.266666666666595</v>
      </c>
      <c r="E880" s="48">
        <v>75.396100000000004</v>
      </c>
      <c r="F880" s="48">
        <f>IFERROR(AVERAGE(D880,E880),"")</f>
        <v>77.831383333333292</v>
      </c>
      <c r="G880" s="48">
        <f>IFERROR((D880-E880),"")</f>
        <v>4.8705666666665905</v>
      </c>
      <c r="H880" s="48">
        <f>ABS(G880)</f>
        <v>4.8705666666665905</v>
      </c>
      <c r="I880" s="49">
        <f>POWER(G880,2)</f>
        <v>23.722419654443701</v>
      </c>
      <c r="J880" s="47">
        <f>IFERROR((1-(ABS(D880-E880)/D880)),"")</f>
        <v>0.93932018272425344</v>
      </c>
      <c r="K880" s="52"/>
      <c r="L880" s="52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spans="1:28" s="35" customFormat="1" x14ac:dyDescent="0.3">
      <c r="A881" s="54"/>
      <c r="B881" s="35" t="s">
        <v>239</v>
      </c>
      <c r="C881" s="13" t="s">
        <v>145</v>
      </c>
      <c r="D881" s="48">
        <v>80.366666666666603</v>
      </c>
      <c r="E881" s="48">
        <v>76.016739999999999</v>
      </c>
      <c r="F881" s="48">
        <f>IFERROR(AVERAGE(D881,E881),"")</f>
        <v>78.191703333333294</v>
      </c>
      <c r="G881" s="48">
        <f>IFERROR((D881-E881),"")</f>
        <v>4.3499266666666045</v>
      </c>
      <c r="H881" s="48">
        <f>ABS(G881)</f>
        <v>4.3499266666666045</v>
      </c>
      <c r="I881" s="49">
        <f>POWER(G881,2)</f>
        <v>18.921862005377239</v>
      </c>
      <c r="J881" s="47">
        <f>IFERROR((1-(ABS(D881-E881)/D881)),"")</f>
        <v>0.94587399419328155</v>
      </c>
      <c r="K881" s="52"/>
      <c r="L881" s="52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spans="1:28" s="35" customFormat="1" x14ac:dyDescent="0.3">
      <c r="A882" s="54"/>
      <c r="B882" s="35" t="s">
        <v>239</v>
      </c>
      <c r="C882" s="13" t="s">
        <v>146</v>
      </c>
      <c r="D882" s="48">
        <v>80.633333333333297</v>
      </c>
      <c r="E882" s="48">
        <v>79.233444000000006</v>
      </c>
      <c r="F882" s="48">
        <f>IFERROR(AVERAGE(D882,E882),"")</f>
        <v>79.933388666666644</v>
      </c>
      <c r="G882" s="48">
        <f>IFERROR((D882-E882),"")</f>
        <v>1.3998893333332916</v>
      </c>
      <c r="H882" s="48">
        <f>ABS(G882)</f>
        <v>1.3998893333332916</v>
      </c>
      <c r="I882" s="49">
        <f>POWER(G882,2)</f>
        <v>1.9596901455803275</v>
      </c>
      <c r="J882" s="47">
        <f>IFERROR((1-(ABS(D882-E882)/D882)),"")</f>
        <v>0.98263882596114149</v>
      </c>
      <c r="K882" s="52"/>
      <c r="L882" s="52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spans="1:28" s="35" customFormat="1" x14ac:dyDescent="0.3">
      <c r="A883" s="54"/>
      <c r="B883" s="35" t="s">
        <v>239</v>
      </c>
      <c r="C883" s="13" t="s">
        <v>147</v>
      </c>
      <c r="D883" s="48">
        <v>81.099999999999994</v>
      </c>
      <c r="E883" s="48">
        <v>81.091515000000001</v>
      </c>
      <c r="F883" s="48">
        <f>IFERROR(AVERAGE(D883,E883),"")</f>
        <v>81.095757499999991</v>
      </c>
      <c r="G883" s="48">
        <f>IFERROR((D883-E883),"")</f>
        <v>8.4849999999931924E-3</v>
      </c>
      <c r="H883" s="48">
        <f>ABS(G883)</f>
        <v>8.4849999999931924E-3</v>
      </c>
      <c r="I883" s="49">
        <f>POWER(G883,2)</f>
        <v>7.1995224999884478E-5</v>
      </c>
      <c r="J883" s="47">
        <f>IFERROR((1-(ABS(D883-E883)/D883)),"")</f>
        <v>0.99989537607891499</v>
      </c>
      <c r="K883" s="52"/>
      <c r="L883" s="52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spans="1:28" s="35" customFormat="1" x14ac:dyDescent="0.3">
      <c r="A884" s="54"/>
      <c r="B884" s="35" t="s">
        <v>239</v>
      </c>
      <c r="C884" s="13" t="s">
        <v>148</v>
      </c>
      <c r="D884" s="48">
        <v>81.8</v>
      </c>
      <c r="E884" s="48">
        <v>77.043045000000006</v>
      </c>
      <c r="F884" s="48">
        <f>IFERROR(AVERAGE(D884,E884),"")</f>
        <v>79.421522500000009</v>
      </c>
      <c r="G884" s="48">
        <f>IFERROR((D884-E884),"")</f>
        <v>4.7569549999999907</v>
      </c>
      <c r="H884" s="48">
        <f>ABS(G884)</f>
        <v>4.7569549999999907</v>
      </c>
      <c r="I884" s="49">
        <f>POWER(G884,2)</f>
        <v>22.628620872024911</v>
      </c>
      <c r="J884" s="47">
        <f>IFERROR((1-(ABS(D884-E884)/D884)),"")</f>
        <v>0.94184651589242063</v>
      </c>
      <c r="K884" s="52"/>
      <c r="L884" s="52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spans="1:28" s="35" customFormat="1" x14ac:dyDescent="0.3">
      <c r="A885" s="54"/>
      <c r="B885" s="35" t="s">
        <v>239</v>
      </c>
      <c r="C885" s="13" t="s">
        <v>149</v>
      </c>
      <c r="D885" s="48">
        <v>81.933333333333294</v>
      </c>
      <c r="E885" s="48">
        <v>75.670299999999997</v>
      </c>
      <c r="F885" s="48">
        <f>IFERROR(AVERAGE(D885,E885),"")</f>
        <v>78.801816666666639</v>
      </c>
      <c r="G885" s="48">
        <f>IFERROR((D885-E885),"")</f>
        <v>6.263033333333297</v>
      </c>
      <c r="H885" s="48">
        <f>ABS(G885)</f>
        <v>6.263033333333297</v>
      </c>
      <c r="I885" s="49">
        <f>POWER(G885,2)</f>
        <v>39.225586534443991</v>
      </c>
      <c r="J885" s="47">
        <f>IFERROR((1-(ABS(D885-E885)/D885)),"")</f>
        <v>0.92355939788445929</v>
      </c>
      <c r="K885" s="52"/>
      <c r="L885" s="52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spans="1:28" s="35" customFormat="1" x14ac:dyDescent="0.3">
      <c r="A886" s="54"/>
      <c r="B886" s="35" t="s">
        <v>239</v>
      </c>
      <c r="C886" s="13" t="s">
        <v>9</v>
      </c>
      <c r="D886" s="48">
        <v>82.1666666666666</v>
      </c>
      <c r="E886" s="48">
        <v>80.366874999999993</v>
      </c>
      <c r="F886" s="48">
        <f>IFERROR(AVERAGE(D886,E886),"")</f>
        <v>81.266770833333297</v>
      </c>
      <c r="G886" s="48">
        <f>IFERROR((D886-E886),"")</f>
        <v>1.7997916666666072</v>
      </c>
      <c r="H886" s="48">
        <f>ABS(G886)</f>
        <v>1.7997916666666072</v>
      </c>
      <c r="I886" s="49">
        <f>POWER(G886,2)</f>
        <v>3.2392500434025635</v>
      </c>
      <c r="J886" s="47">
        <f>IFERROR((1-(ABS(D886-E886)/D886)),"")</f>
        <v>0.97809584178499054</v>
      </c>
      <c r="K886" s="52"/>
      <c r="L886" s="52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spans="1:28" s="35" customFormat="1" x14ac:dyDescent="0.3">
      <c r="A887" s="54"/>
      <c r="B887" s="35" t="s">
        <v>239</v>
      </c>
      <c r="C887" s="13" t="s">
        <v>10</v>
      </c>
      <c r="D887" s="48">
        <v>82.5</v>
      </c>
      <c r="E887" s="48">
        <v>83.183769999999996</v>
      </c>
      <c r="F887" s="48">
        <f>IFERROR(AVERAGE(D887,E887),"")</f>
        <v>82.841884999999991</v>
      </c>
      <c r="G887" s="48">
        <f>IFERROR((D887-E887),"")</f>
        <v>-0.68376999999999555</v>
      </c>
      <c r="H887" s="48">
        <f>ABS(G887)</f>
        <v>0.68376999999999555</v>
      </c>
      <c r="I887" s="49">
        <f>POWER(G887,2)</f>
        <v>0.4675414128999939</v>
      </c>
      <c r="J887" s="47">
        <f>IFERROR((1-(ABS(D887-E887)/D887)),"")</f>
        <v>0.99171187878787881</v>
      </c>
      <c r="K887" s="52"/>
      <c r="L887" s="52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spans="1:28" s="35" customFormat="1" x14ac:dyDescent="0.3">
      <c r="A888" s="54"/>
      <c r="B888" s="35" t="s">
        <v>239</v>
      </c>
      <c r="C888" s="13" t="s">
        <v>11</v>
      </c>
      <c r="D888" s="48">
        <v>82.870967741935402</v>
      </c>
      <c r="E888" s="48">
        <v>78.089110000000005</v>
      </c>
      <c r="F888" s="48">
        <f>IFERROR(AVERAGE(D888,E888),"")</f>
        <v>80.480038870967704</v>
      </c>
      <c r="G888" s="48">
        <f>IFERROR((D888-E888),"")</f>
        <v>4.7818577419353971</v>
      </c>
      <c r="H888" s="48">
        <f>ABS(G888)</f>
        <v>4.7818577419353971</v>
      </c>
      <c r="I888" s="49">
        <f>POWER(G888,2)</f>
        <v>22.866163464107494</v>
      </c>
      <c r="J888" s="47">
        <f>IFERROR((1-(ABS(D888-E888)/D888)),"")</f>
        <v>0.94229755157648987</v>
      </c>
      <c r="K888" s="52"/>
      <c r="L888" s="52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spans="1:28" s="35" customFormat="1" x14ac:dyDescent="0.3">
      <c r="A889" s="54"/>
      <c r="B889" s="35" t="s">
        <v>239</v>
      </c>
      <c r="C889" s="13" t="s">
        <v>12</v>
      </c>
      <c r="D889" s="48">
        <v>87.933333333333294</v>
      </c>
      <c r="E889" s="48">
        <v>86.488759999999999</v>
      </c>
      <c r="F889" s="48">
        <f>IFERROR(AVERAGE(D889,E889),"")</f>
        <v>87.211046666666647</v>
      </c>
      <c r="G889" s="48">
        <f>IFERROR((D889-E889),"")</f>
        <v>1.4445733333332953</v>
      </c>
      <c r="H889" s="48">
        <f>ABS(G889)</f>
        <v>1.4445733333332953</v>
      </c>
      <c r="I889" s="49">
        <f>POWER(G889,2)</f>
        <v>2.0867921153776678</v>
      </c>
      <c r="J889" s="47">
        <f>IFERROR((1-(ABS(D889-E889)/D889)),"")</f>
        <v>0.98357194844579265</v>
      </c>
      <c r="K889" s="52"/>
      <c r="L889" s="52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spans="1:28" s="35" customFormat="1" x14ac:dyDescent="0.3">
      <c r="A890" s="54"/>
      <c r="B890" s="35" t="s">
        <v>239</v>
      </c>
      <c r="C890" s="13" t="s">
        <v>13</v>
      </c>
      <c r="D890" s="48">
        <v>93.1</v>
      </c>
      <c r="E890" s="48">
        <v>88.375389999999996</v>
      </c>
      <c r="F890" s="48">
        <f>IFERROR(AVERAGE(D890,E890),"")</f>
        <v>90.737695000000002</v>
      </c>
      <c r="G890" s="48">
        <f>IFERROR((D890-E890),"")</f>
        <v>4.7246099999999984</v>
      </c>
      <c r="H890" s="48">
        <f>ABS(G890)</f>
        <v>4.7246099999999984</v>
      </c>
      <c r="I890" s="49">
        <f>POWER(G890,2)</f>
        <v>22.321939652099985</v>
      </c>
      <c r="J890" s="47">
        <f>IFERROR((1-(ABS(D890-E890)/D890)),"")</f>
        <v>0.94925230934479055</v>
      </c>
      <c r="K890" s="52"/>
      <c r="L890" s="52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spans="1:28" s="35" customFormat="1" x14ac:dyDescent="0.3">
      <c r="A891" s="54"/>
      <c r="B891" s="35" t="s">
        <v>239</v>
      </c>
      <c r="C891" s="13" t="s">
        <v>14</v>
      </c>
      <c r="D891" s="48">
        <v>93.8</v>
      </c>
      <c r="E891" s="48">
        <v>88.501620000000003</v>
      </c>
      <c r="F891" s="48">
        <f>IFERROR(AVERAGE(D891,E891),"")</f>
        <v>91.150810000000007</v>
      </c>
      <c r="G891" s="48">
        <f>IFERROR((D891-E891),"")</f>
        <v>5.2983799999999945</v>
      </c>
      <c r="H891" s="48">
        <f>ABS(G891)</f>
        <v>5.2983799999999945</v>
      </c>
      <c r="I891" s="49">
        <f>POWER(G891,2)</f>
        <v>28.072830624399941</v>
      </c>
      <c r="J891" s="47">
        <f>IFERROR((1-(ABS(D891-E891)/D891)),"")</f>
        <v>0.94351407249466956</v>
      </c>
      <c r="K891" s="52"/>
      <c r="L891" s="52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spans="1:28" s="35" customFormat="1" x14ac:dyDescent="0.3">
      <c r="A892" s="54"/>
      <c r="B892" s="35" t="s">
        <v>239</v>
      </c>
      <c r="C892" s="13" t="s">
        <v>15</v>
      </c>
      <c r="D892" s="48">
        <v>94.366666666666603</v>
      </c>
      <c r="E892" s="48">
        <v>92.635829999999999</v>
      </c>
      <c r="F892" s="48">
        <f>IFERROR(AVERAGE(D892,E892),"")</f>
        <v>93.501248333333308</v>
      </c>
      <c r="G892" s="48">
        <f>IFERROR((D892-E892),"")</f>
        <v>1.7308366666666046</v>
      </c>
      <c r="H892" s="48">
        <f>ABS(G892)</f>
        <v>1.7308366666666046</v>
      </c>
      <c r="I892" s="49">
        <f>POWER(G892,2)</f>
        <v>2.9957955666775629</v>
      </c>
      <c r="J892" s="47">
        <f>IFERROR((1-(ABS(D892-E892)/D892)),"")</f>
        <v>0.98165838926174565</v>
      </c>
      <c r="K892" s="52"/>
      <c r="L892" s="52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spans="1:28" s="35" customFormat="1" x14ac:dyDescent="0.3">
      <c r="A893" s="54"/>
      <c r="B893" s="35" t="s">
        <v>242</v>
      </c>
      <c r="C893" s="13" t="s">
        <v>141</v>
      </c>
      <c r="D893" s="48">
        <v>91.533333333333303</v>
      </c>
      <c r="E893" s="48">
        <v>86.024460000000005</v>
      </c>
      <c r="F893" s="48">
        <f>IFERROR(AVERAGE(D893,E893),"")</f>
        <v>88.778896666666654</v>
      </c>
      <c r="G893" s="48">
        <f>IFERROR((D893-E893),"")</f>
        <v>5.5088733333332982</v>
      </c>
      <c r="H893" s="48">
        <f>ABS(G893)</f>
        <v>5.5088733333332982</v>
      </c>
      <c r="I893" s="49">
        <f>POWER(G893,2)</f>
        <v>30.347685402710724</v>
      </c>
      <c r="J893" s="47">
        <f>IFERROR((1-(ABS(D893-E893)/D893)),"")</f>
        <v>0.93981565914056842</v>
      </c>
      <c r="K893" s="52"/>
      <c r="L893" s="52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spans="1:28" s="35" customFormat="1" x14ac:dyDescent="0.3">
      <c r="A894" s="54"/>
      <c r="B894" s="35" t="s">
        <v>242</v>
      </c>
      <c r="C894" s="13" t="s">
        <v>142</v>
      </c>
      <c r="D894" s="48">
        <v>92.815789473684106</v>
      </c>
      <c r="E894" s="48">
        <v>97.357100000000003</v>
      </c>
      <c r="F894" s="48">
        <f>IFERROR(AVERAGE(D894,E894),"")</f>
        <v>95.086444736842054</v>
      </c>
      <c r="G894" s="48">
        <f>IFERROR((D894-E894),"")</f>
        <v>-4.5413105263158968</v>
      </c>
      <c r="H894" s="48">
        <f>ABS(G894)</f>
        <v>4.5413105263158968</v>
      </c>
      <c r="I894" s="49">
        <f>POWER(G894,2)</f>
        <v>20.623501296427566</v>
      </c>
      <c r="J894" s="47">
        <f>IFERROR((1-(ABS(D894-E894)/D894)),"")</f>
        <v>0.95107178905585366</v>
      </c>
      <c r="K894" s="52"/>
      <c r="L894" s="52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spans="1:28" s="35" customFormat="1" x14ac:dyDescent="0.3">
      <c r="A895" s="54"/>
      <c r="B895" s="35" t="s">
        <v>241</v>
      </c>
      <c r="C895" s="13" t="s">
        <v>143</v>
      </c>
      <c r="D895" s="48">
        <v>93</v>
      </c>
      <c r="E895" s="48">
        <v>91.590639999999993</v>
      </c>
      <c r="F895" s="48">
        <f>IFERROR(AVERAGE(D895,E895),"")</f>
        <v>92.295320000000004</v>
      </c>
      <c r="G895" s="48">
        <f>IFERROR((D895-E895),"")</f>
        <v>1.4093600000000066</v>
      </c>
      <c r="H895" s="48">
        <f>ABS(G895)</f>
        <v>1.4093600000000066</v>
      </c>
      <c r="I895" s="49">
        <f>POWER(G895,2)</f>
        <v>1.9862956096000186</v>
      </c>
      <c r="J895" s="47">
        <f>IFERROR((1-(ABS(D895-E895)/D895)),"")</f>
        <v>0.98484559139784944</v>
      </c>
      <c r="K895" s="52"/>
      <c r="L895" s="52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spans="1:28" s="35" customFormat="1" x14ac:dyDescent="0.3">
      <c r="A896" s="54"/>
      <c r="B896" s="35" t="s">
        <v>241</v>
      </c>
      <c r="C896" s="13" t="s">
        <v>144</v>
      </c>
      <c r="D896" s="48">
        <v>93.227272727272705</v>
      </c>
      <c r="E896" s="48">
        <v>95.328224000000006</v>
      </c>
      <c r="F896" s="48">
        <f>IFERROR(AVERAGE(D896,E896),"")</f>
        <v>94.277748363636363</v>
      </c>
      <c r="G896" s="48">
        <f>IFERROR((D896-E896),"")</f>
        <v>-2.1009512727273005</v>
      </c>
      <c r="H896" s="48">
        <f>ABS(G896)</f>
        <v>2.1009512727273005</v>
      </c>
      <c r="I896" s="49">
        <f>POWER(G896,2)</f>
        <v>4.4139962503744643</v>
      </c>
      <c r="J896" s="47">
        <f>IFERROR((1-(ABS(D896-E896)/D896)),"")</f>
        <v>0.97746419892735226</v>
      </c>
      <c r="K896" s="52"/>
      <c r="L896" s="52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spans="1:28" s="35" customFormat="1" x14ac:dyDescent="0.3">
      <c r="A897" s="54"/>
      <c r="B897" s="35" t="s">
        <v>241</v>
      </c>
      <c r="C897" s="13" t="s">
        <v>145</v>
      </c>
      <c r="D897" s="48">
        <v>93.451612903225794</v>
      </c>
      <c r="E897" s="48">
        <v>86.122810000000001</v>
      </c>
      <c r="F897" s="48">
        <f>IFERROR(AVERAGE(D897,E897),"")</f>
        <v>89.787211451612905</v>
      </c>
      <c r="G897" s="48">
        <f>IFERROR((D897-E897),"")</f>
        <v>7.3288029032257924</v>
      </c>
      <c r="H897" s="48">
        <f>ABS(G897)</f>
        <v>7.3288029032257924</v>
      </c>
      <c r="I897" s="49">
        <f>POWER(G897,2)</f>
        <v>53.711351994330805</v>
      </c>
      <c r="J897" s="47">
        <f>IFERROR((1-(ABS(D897-E897)/D897)),"")</f>
        <v>0.92157649637556105</v>
      </c>
      <c r="K897" s="52"/>
      <c r="L897" s="52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spans="1:28" s="35" customFormat="1" x14ac:dyDescent="0.3">
      <c r="A898" s="54"/>
      <c r="B898" s="35" t="s">
        <v>241</v>
      </c>
      <c r="C898" s="13" t="s">
        <v>146</v>
      </c>
      <c r="D898" s="48">
        <v>93.566666666666606</v>
      </c>
      <c r="E898" s="48">
        <v>89.522440000000003</v>
      </c>
      <c r="F898" s="48">
        <f>IFERROR(AVERAGE(D898,E898),"")</f>
        <v>91.544553333333312</v>
      </c>
      <c r="G898" s="48">
        <f>IFERROR((D898-E898),"")</f>
        <v>4.0442266666666029</v>
      </c>
      <c r="H898" s="48">
        <f>ABS(G898)</f>
        <v>4.0442266666666029</v>
      </c>
      <c r="I898" s="49">
        <f>POWER(G898,2)</f>
        <v>16.355769331377264</v>
      </c>
      <c r="J898" s="47">
        <f>IFERROR((1-(ABS(D898-E898)/D898)),"")</f>
        <v>0.95677705735660912</v>
      </c>
      <c r="K898" s="52"/>
      <c r="L898" s="52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spans="1:28" s="35" customFormat="1" x14ac:dyDescent="0.3">
      <c r="A899" s="54"/>
      <c r="B899" s="35" t="s">
        <v>241</v>
      </c>
      <c r="C899" s="13" t="s">
        <v>147</v>
      </c>
      <c r="D899" s="48">
        <v>93.727272727272705</v>
      </c>
      <c r="E899" s="48">
        <v>86.634253999999999</v>
      </c>
      <c r="F899" s="48">
        <f>IFERROR(AVERAGE(D899,E899),"")</f>
        <v>90.180763363636345</v>
      </c>
      <c r="G899" s="48">
        <f>IFERROR((D899-E899),"")</f>
        <v>7.0930187272727068</v>
      </c>
      <c r="H899" s="48">
        <f>ABS(G899)</f>
        <v>7.0930187272727068</v>
      </c>
      <c r="I899" s="49">
        <f>POWER(G899,2)</f>
        <v>50.310914665441331</v>
      </c>
      <c r="J899" s="47">
        <f>IFERROR((1-(ABS(D899-E899)/D899)),"")</f>
        <v>0.9243227875848693</v>
      </c>
      <c r="K899" s="52"/>
      <c r="L899" s="52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spans="1:28" s="35" customFormat="1" x14ac:dyDescent="0.3">
      <c r="A900" s="54"/>
      <c r="B900" s="35" t="s">
        <v>241</v>
      </c>
      <c r="C900" s="13" t="s">
        <v>148</v>
      </c>
      <c r="D900" s="48">
        <v>93.857142857142804</v>
      </c>
      <c r="E900" s="48">
        <v>86.031260000000003</v>
      </c>
      <c r="F900" s="48">
        <f>IFERROR(AVERAGE(D900,E900),"")</f>
        <v>89.944201428571404</v>
      </c>
      <c r="G900" s="48">
        <f>IFERROR((D900-E900),"")</f>
        <v>7.8258828571428012</v>
      </c>
      <c r="H900" s="48">
        <f>ABS(G900)</f>
        <v>7.8258828571428012</v>
      </c>
      <c r="I900" s="49">
        <f>POWER(G900,2)</f>
        <v>61.244442493721571</v>
      </c>
      <c r="J900" s="47">
        <f>IFERROR((1-(ABS(D900-E900)/D900)),"")</f>
        <v>0.91661920852359269</v>
      </c>
      <c r="K900" s="52"/>
      <c r="L900" s="52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spans="1:28" s="35" customFormat="1" x14ac:dyDescent="0.3">
      <c r="A901" s="54"/>
      <c r="B901" s="35" t="s">
        <v>241</v>
      </c>
      <c r="C901" s="13" t="s">
        <v>149</v>
      </c>
      <c r="D901" s="48">
        <v>94.433333333333294</v>
      </c>
      <c r="E901" s="48">
        <v>89.734200000000001</v>
      </c>
      <c r="F901" s="48">
        <f>IFERROR(AVERAGE(D901,E901),"")</f>
        <v>92.083766666666648</v>
      </c>
      <c r="G901" s="48">
        <f>IFERROR((D901-E901),"")</f>
        <v>4.6991333333332932</v>
      </c>
      <c r="H901" s="48">
        <f>ABS(G901)</f>
        <v>4.6991333333332932</v>
      </c>
      <c r="I901" s="49">
        <f>POWER(G901,2)</f>
        <v>22.081854084444068</v>
      </c>
      <c r="J901" s="47">
        <f>IFERROR((1-(ABS(D901-E901)/D901)),"")</f>
        <v>0.95023861630780138</v>
      </c>
      <c r="K901" s="52"/>
      <c r="L901" s="52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spans="1:28" s="35" customFormat="1" x14ac:dyDescent="0.3">
      <c r="A902" s="54"/>
      <c r="B902" s="35" t="s">
        <v>241</v>
      </c>
      <c r="C902" s="13" t="s">
        <v>9</v>
      </c>
      <c r="D902" s="48">
        <v>94.606060606060595</v>
      </c>
      <c r="E902" s="48">
        <v>90.854939999999999</v>
      </c>
      <c r="F902" s="48">
        <f>IFERROR(AVERAGE(D902,E902),"")</f>
        <v>92.730500303030297</v>
      </c>
      <c r="G902" s="48">
        <f>IFERROR((D902-E902),"")</f>
        <v>3.7511206060605957</v>
      </c>
      <c r="H902" s="48">
        <f>ABS(G902)</f>
        <v>3.7511206060605957</v>
      </c>
      <c r="I902" s="49">
        <f>POWER(G902,2)</f>
        <v>14.070905801212412</v>
      </c>
      <c r="J902" s="47">
        <f>IFERROR((1-(ABS(D902-E902)/D902)),"")</f>
        <v>0.96035010249839858</v>
      </c>
      <c r="K902" s="52"/>
      <c r="L902" s="52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spans="1:28" s="35" customFormat="1" x14ac:dyDescent="0.3">
      <c r="A903" s="54"/>
      <c r="B903" s="35" t="s">
        <v>241</v>
      </c>
      <c r="C903" s="13" t="s">
        <v>10</v>
      </c>
      <c r="D903" s="48">
        <v>94.7</v>
      </c>
      <c r="E903" s="48">
        <v>86.715339999999998</v>
      </c>
      <c r="F903" s="48">
        <f>IFERROR(AVERAGE(D903,E903),"")</f>
        <v>90.707670000000007</v>
      </c>
      <c r="G903" s="48">
        <f>IFERROR((D903-E903),"")</f>
        <v>7.9846600000000052</v>
      </c>
      <c r="H903" s="48">
        <f>ABS(G903)</f>
        <v>7.9846600000000052</v>
      </c>
      <c r="I903" s="49">
        <f>POWER(G903,2)</f>
        <v>63.754795315600084</v>
      </c>
      <c r="J903" s="47">
        <f>IFERROR((1-(ABS(D903-E903)/D903)),"")</f>
        <v>0.91568468848996831</v>
      </c>
      <c r="K903" s="52"/>
      <c r="L903" s="52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spans="1:28" s="35" customFormat="1" x14ac:dyDescent="0.3">
      <c r="A904" s="54"/>
      <c r="B904" s="35" t="s">
        <v>241</v>
      </c>
      <c r="C904" s="13" t="s">
        <v>11</v>
      </c>
      <c r="D904" s="48">
        <v>95.4</v>
      </c>
      <c r="E904" s="48">
        <v>96.696920000000006</v>
      </c>
      <c r="F904" s="48">
        <f>IFERROR(AVERAGE(D904,E904),"")</f>
        <v>96.048460000000006</v>
      </c>
      <c r="G904" s="48">
        <f>IFERROR((D904-E904),"")</f>
        <v>-1.2969200000000001</v>
      </c>
      <c r="H904" s="48">
        <f>ABS(G904)</f>
        <v>1.2969200000000001</v>
      </c>
      <c r="I904" s="49">
        <f>POWER(G904,2)</f>
        <v>1.6820014864000001</v>
      </c>
      <c r="J904" s="47">
        <f>IFERROR((1-(ABS(D904-E904)/D904)),"")</f>
        <v>0.98640545073375263</v>
      </c>
      <c r="K904" s="52"/>
      <c r="L904" s="52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spans="1:28" s="35" customFormat="1" x14ac:dyDescent="0.3">
      <c r="A905" s="54"/>
      <c r="B905" s="35" t="s">
        <v>241</v>
      </c>
      <c r="C905" s="13" t="s">
        <v>12</v>
      </c>
      <c r="D905" s="48">
        <v>96.033333330000005</v>
      </c>
      <c r="E905" s="48">
        <v>101.363045</v>
      </c>
      <c r="F905" s="48">
        <f>IFERROR(AVERAGE(D905,E905),"")</f>
        <v>98.698189165000002</v>
      </c>
      <c r="G905" s="48">
        <f>IFERROR((D905-E905),"")</f>
        <v>-5.3297116699999947</v>
      </c>
      <c r="H905" s="48">
        <f>ABS(G905)</f>
        <v>5.3297116699999947</v>
      </c>
      <c r="I905" s="49">
        <f>POWER(G905,2)</f>
        <v>28.405826485334131</v>
      </c>
      <c r="J905" s="47">
        <f>IFERROR((1-(ABS(D905-E905)/D905)),"")</f>
        <v>0.94450144043542184</v>
      </c>
      <c r="K905" s="52"/>
      <c r="L905" s="52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spans="1:28" s="35" customFormat="1" x14ac:dyDescent="0.3">
      <c r="A906" s="54"/>
      <c r="B906" s="35" t="s">
        <v>241</v>
      </c>
      <c r="C906" s="13" t="s">
        <v>13</v>
      </c>
      <c r="D906" s="48">
        <v>96.4</v>
      </c>
      <c r="E906" s="48">
        <v>95.513350000000003</v>
      </c>
      <c r="F906" s="48">
        <f>IFERROR(AVERAGE(D906,E906),"")</f>
        <v>95.956675000000004</v>
      </c>
      <c r="G906" s="48">
        <f>IFERROR((D906-E906),"")</f>
        <v>0.88665000000000305</v>
      </c>
      <c r="H906" s="48">
        <f>ABS(G906)</f>
        <v>0.88665000000000305</v>
      </c>
      <c r="I906" s="49">
        <f>POWER(G906,2)</f>
        <v>0.78614822250000538</v>
      </c>
      <c r="J906" s="47">
        <f>IFERROR((1-(ABS(D906-E906)/D906)),"")</f>
        <v>0.99080238589211611</v>
      </c>
      <c r="K906" s="52"/>
      <c r="L906" s="52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spans="1:28" s="35" customFormat="1" x14ac:dyDescent="0.3">
      <c r="A907" s="54"/>
      <c r="B907" s="35" t="s">
        <v>241</v>
      </c>
      <c r="C907" s="13" t="s">
        <v>14</v>
      </c>
      <c r="D907" s="48">
        <v>96.466666669999995</v>
      </c>
      <c r="E907" s="48">
        <v>104.7923</v>
      </c>
      <c r="F907" s="48">
        <f>IFERROR(AVERAGE(D907,E907),"")</f>
        <v>100.629483335</v>
      </c>
      <c r="G907" s="48">
        <f>IFERROR((D907-E907),"")</f>
        <v>-8.3256333300000023</v>
      </c>
      <c r="H907" s="48">
        <f>ABS(G907)</f>
        <v>8.3256333300000023</v>
      </c>
      <c r="I907" s="49">
        <f>POWER(G907,2)</f>
        <v>69.31617034560692</v>
      </c>
      <c r="J907" s="47">
        <f>IFERROR((1-(ABS(D907-E907)/D907)),"")</f>
        <v>0.91369419492350745</v>
      </c>
      <c r="K907" s="52"/>
      <c r="L907" s="52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spans="1:28" s="35" customFormat="1" x14ac:dyDescent="0.3">
      <c r="A908" s="54"/>
      <c r="B908" s="35" t="s">
        <v>241</v>
      </c>
      <c r="C908" s="13" t="s">
        <v>15</v>
      </c>
      <c r="D908" s="48">
        <v>96.9</v>
      </c>
      <c r="E908" s="48">
        <v>108.66194</v>
      </c>
      <c r="F908" s="48">
        <f>IFERROR(AVERAGE(D908,E908),"")</f>
        <v>102.78097</v>
      </c>
      <c r="G908" s="48">
        <f>IFERROR((D908-E908),"")</f>
        <v>-11.761939999999996</v>
      </c>
      <c r="H908" s="48">
        <f>ABS(G908)</f>
        <v>11.761939999999996</v>
      </c>
      <c r="I908" s="49">
        <f>POWER(G908,2)</f>
        <v>138.34323256359988</v>
      </c>
      <c r="J908" s="47">
        <f>IFERROR((1-(ABS(D908-E908)/D908)),"")</f>
        <v>0.87861775025799793</v>
      </c>
      <c r="K908" s="52"/>
      <c r="L908" s="52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spans="1:28" s="35" customFormat="1" x14ac:dyDescent="0.3">
      <c r="A909" s="54"/>
      <c r="B909" s="35" t="s">
        <v>244</v>
      </c>
      <c r="C909" s="13" t="s">
        <v>141</v>
      </c>
      <c r="D909" s="48">
        <v>95.133333329999999</v>
      </c>
      <c r="E909" s="48">
        <v>99.9054</v>
      </c>
      <c r="F909" s="48">
        <f>IFERROR(AVERAGE(D909,E909),"")</f>
        <v>97.519366665000007</v>
      </c>
      <c r="G909" s="48">
        <f>IFERROR((D909-E909),"")</f>
        <v>-4.772066670000001</v>
      </c>
      <c r="H909" s="48">
        <f>ABS(G909)</f>
        <v>4.772066670000001</v>
      </c>
      <c r="I909" s="49">
        <f>POWER(G909,2)</f>
        <v>22.772620302924899</v>
      </c>
      <c r="J909" s="47">
        <f>IFERROR((1-(ABS(D909-E909)/D909)),"")</f>
        <v>0.94983812189733141</v>
      </c>
      <c r="K909" s="52"/>
      <c r="L909" s="52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spans="1:28" s="35" customFormat="1" x14ac:dyDescent="0.3">
      <c r="A910" s="54"/>
      <c r="B910" s="35" t="s">
        <v>244</v>
      </c>
      <c r="C910" s="13" t="s">
        <v>142</v>
      </c>
      <c r="D910" s="48">
        <v>96.133333329999999</v>
      </c>
      <c r="E910" s="48">
        <v>100.437096</v>
      </c>
      <c r="F910" s="48">
        <f>IFERROR(AVERAGE(D910,E910),"")</f>
        <v>98.285214664999998</v>
      </c>
      <c r="G910" s="48">
        <f>IFERROR((D910-E910),"")</f>
        <v>-4.3037626699999976</v>
      </c>
      <c r="H910" s="48">
        <f>ABS(G910)</f>
        <v>4.3037626699999976</v>
      </c>
      <c r="I910" s="49">
        <f>POWER(G910,2)</f>
        <v>18.522373119685508</v>
      </c>
      <c r="J910" s="47">
        <f>IFERROR((1-(ABS(D910-E910)/D910)),"")</f>
        <v>0.95523131757819801</v>
      </c>
      <c r="K910" s="52"/>
      <c r="L910" s="52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spans="1:28" s="35" customFormat="1" x14ac:dyDescent="0.3">
      <c r="A911" s="54"/>
      <c r="B911" s="35" t="s">
        <v>243</v>
      </c>
      <c r="C911" s="13" t="s">
        <v>143</v>
      </c>
      <c r="D911" s="48">
        <v>96.2</v>
      </c>
      <c r="E911" s="48">
        <v>98.390600000000006</v>
      </c>
      <c r="F911" s="48">
        <f>IFERROR(AVERAGE(D911,E911),"")</f>
        <v>97.295299999999997</v>
      </c>
      <c r="G911" s="48">
        <f>IFERROR((D911-E911),"")</f>
        <v>-2.1906000000000034</v>
      </c>
      <c r="H911" s="48">
        <f>ABS(G911)</f>
        <v>2.1906000000000034</v>
      </c>
      <c r="I911" s="49">
        <f>POWER(G911,2)</f>
        <v>4.7987283600000152</v>
      </c>
      <c r="J911" s="47">
        <f>IFERROR((1-(ABS(D911-E911)/D911)),"")</f>
        <v>0.97722869022869019</v>
      </c>
      <c r="K911" s="52"/>
      <c r="L911" s="52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spans="1:28" s="35" customFormat="1" x14ac:dyDescent="0.3">
      <c r="A912" s="54"/>
      <c r="B912" s="35" t="s">
        <v>243</v>
      </c>
      <c r="C912" s="13" t="s">
        <v>144</v>
      </c>
      <c r="D912" s="48">
        <v>97.1</v>
      </c>
      <c r="E912" s="48">
        <v>101.94665000000001</v>
      </c>
      <c r="F912" s="48">
        <f>IFERROR(AVERAGE(D912,E912),"")</f>
        <v>99.523325</v>
      </c>
      <c r="G912" s="48">
        <f>IFERROR((D912-E912),"")</f>
        <v>-4.846650000000011</v>
      </c>
      <c r="H912" s="48">
        <f>ABS(G912)</f>
        <v>4.846650000000011</v>
      </c>
      <c r="I912" s="49">
        <f>POWER(G912,2)</f>
        <v>23.490016222500106</v>
      </c>
      <c r="J912" s="47">
        <f>IFERROR((1-(ABS(D912-E912)/D912)),"")</f>
        <v>0.95008599382080317</v>
      </c>
      <c r="K912" s="52"/>
      <c r="L912" s="52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spans="1:28" s="35" customFormat="1" x14ac:dyDescent="0.3">
      <c r="A913" s="54"/>
      <c r="B913" s="35" t="s">
        <v>243</v>
      </c>
      <c r="C913" s="13" t="s">
        <v>145</v>
      </c>
      <c r="D913" s="48">
        <v>97.566666670000004</v>
      </c>
      <c r="E913" s="48">
        <v>99.093029999999999</v>
      </c>
      <c r="F913" s="48">
        <f>IFERROR(AVERAGE(D913,E913),"")</f>
        <v>98.329848335000008</v>
      </c>
      <c r="G913" s="48">
        <f>IFERROR((D913-E913),"")</f>
        <v>-1.5263633299999952</v>
      </c>
      <c r="H913" s="48">
        <f>ABS(G913)</f>
        <v>1.5263633299999952</v>
      </c>
      <c r="I913" s="49">
        <f>POWER(G913,2)</f>
        <v>2.3297850151686745</v>
      </c>
      <c r="J913" s="47">
        <f>IFERROR((1-(ABS(D913-E913)/D913)),"")</f>
        <v>0.9843556884528748</v>
      </c>
      <c r="K913" s="52"/>
      <c r="L913" s="52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spans="1:28" s="35" customFormat="1" x14ac:dyDescent="0.3">
      <c r="A914" s="54"/>
      <c r="B914" s="35" t="s">
        <v>243</v>
      </c>
      <c r="C914" s="13" t="s">
        <v>146</v>
      </c>
      <c r="D914" s="48">
        <v>98.5</v>
      </c>
      <c r="E914" s="48">
        <v>97.297905</v>
      </c>
      <c r="F914" s="48">
        <f>IFERROR(AVERAGE(D914,E914),"")</f>
        <v>97.898952500000007</v>
      </c>
      <c r="G914" s="48">
        <f>IFERROR((D914-E914),"")</f>
        <v>1.2020949999999999</v>
      </c>
      <c r="H914" s="48">
        <f>ABS(G914)</f>
        <v>1.2020949999999999</v>
      </c>
      <c r="I914" s="49">
        <f>POWER(G914,2)</f>
        <v>1.4450323890249999</v>
      </c>
      <c r="J914" s="47">
        <f>IFERROR((1-(ABS(D914-E914)/D914)),"")</f>
        <v>0.98779598984771577</v>
      </c>
      <c r="K914" s="52"/>
      <c r="L914" s="52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spans="1:28" s="35" customFormat="1" x14ac:dyDescent="0.3">
      <c r="A915" s="54"/>
      <c r="B915" s="35" t="s">
        <v>243</v>
      </c>
      <c r="C915" s="13" t="s">
        <v>147</v>
      </c>
      <c r="D915" s="48">
        <v>98.766666670000006</v>
      </c>
      <c r="E915" s="48">
        <v>96.207629999999995</v>
      </c>
      <c r="F915" s="48">
        <f>IFERROR(AVERAGE(D915,E915),"")</f>
        <v>97.487148335000001</v>
      </c>
      <c r="G915" s="48">
        <f>IFERROR((D915-E915),"")</f>
        <v>2.5590366700000118</v>
      </c>
      <c r="H915" s="48">
        <f>ABS(G915)</f>
        <v>2.5590366700000118</v>
      </c>
      <c r="I915" s="49">
        <f>POWER(G915,2)</f>
        <v>6.5486686784047494</v>
      </c>
      <c r="J915" s="47">
        <f>IFERROR((1-(ABS(D915-E915)/D915)),"")</f>
        <v>0.9740900775911544</v>
      </c>
      <c r="K915" s="52"/>
      <c r="L915" s="52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spans="1:28" s="35" customFormat="1" x14ac:dyDescent="0.3">
      <c r="A916" s="54"/>
      <c r="B916" s="35" t="s">
        <v>243</v>
      </c>
      <c r="C916" s="13" t="s">
        <v>148</v>
      </c>
      <c r="D916" s="48">
        <v>98.766666670000006</v>
      </c>
      <c r="E916" s="48">
        <v>95.619370000000004</v>
      </c>
      <c r="F916" s="48">
        <f>IFERROR(AVERAGE(D916,E916),"")</f>
        <v>97.193018335000005</v>
      </c>
      <c r="G916" s="48">
        <f>IFERROR((D916-E916),"")</f>
        <v>3.1472966700000029</v>
      </c>
      <c r="H916" s="48">
        <f>ABS(G916)</f>
        <v>3.1472966700000029</v>
      </c>
      <c r="I916" s="49">
        <f>POWER(G916,2)</f>
        <v>9.9054763289931067</v>
      </c>
      <c r="J916" s="47">
        <f>IFERROR((1-(ABS(D916-E916)/D916)),"")</f>
        <v>0.96813401954208111</v>
      </c>
      <c r="K916" s="52"/>
      <c r="L916" s="52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spans="1:28" s="35" customFormat="1" x14ac:dyDescent="0.3">
      <c r="A917" s="54"/>
      <c r="B917" s="35" t="s">
        <v>243</v>
      </c>
      <c r="C917" s="13" t="s">
        <v>149</v>
      </c>
      <c r="D917" s="48">
        <v>98.933333329999996</v>
      </c>
      <c r="E917" s="48">
        <v>94.141350000000003</v>
      </c>
      <c r="F917" s="48">
        <f>IFERROR(AVERAGE(D917,E917),"")</f>
        <v>96.537341665</v>
      </c>
      <c r="G917" s="48">
        <f>IFERROR((D917-E917),"")</f>
        <v>4.7919833299999937</v>
      </c>
      <c r="H917" s="48">
        <f>ABS(G917)</f>
        <v>4.7919833299999937</v>
      </c>
      <c r="I917" s="49">
        <f>POWER(G917,2)</f>
        <v>22.963104234997829</v>
      </c>
      <c r="J917" s="47">
        <f>IFERROR((1-(ABS(D917-E917)/D917)),"")</f>
        <v>0.95156351081373203</v>
      </c>
      <c r="K917" s="52"/>
      <c r="L917" s="52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spans="1:28" s="35" customFormat="1" x14ac:dyDescent="0.3">
      <c r="A918" s="54"/>
      <c r="B918" s="35" t="s">
        <v>243</v>
      </c>
      <c r="C918" s="13" t="s">
        <v>9</v>
      </c>
      <c r="D918" s="48">
        <v>99.066666670000004</v>
      </c>
      <c r="E918" s="48">
        <v>101.72977400000001</v>
      </c>
      <c r="F918" s="48">
        <f>IFERROR(AVERAGE(D918,E918),"")</f>
        <v>100.398220335</v>
      </c>
      <c r="G918" s="48">
        <f>IFERROR((D918-E918),"")</f>
        <v>-2.6631073300000025</v>
      </c>
      <c r="H918" s="48">
        <f>ABS(G918)</f>
        <v>2.6631073300000025</v>
      </c>
      <c r="I918" s="49">
        <f>POWER(G918,2)</f>
        <v>7.0921406510997427</v>
      </c>
      <c r="J918" s="47">
        <f>IFERROR((1-(ABS(D918-E918)/D918)),"")</f>
        <v>0.97311802829834726</v>
      </c>
      <c r="K918" s="52"/>
      <c r="L918" s="52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  <row r="919" spans="1:28" s="35" customFormat="1" x14ac:dyDescent="0.3">
      <c r="A919" s="54"/>
      <c r="B919" s="35" t="s">
        <v>243</v>
      </c>
      <c r="C919" s="13" t="s">
        <v>10</v>
      </c>
      <c r="D919" s="48">
        <v>99.166666669999998</v>
      </c>
      <c r="E919" s="48">
        <v>94.645790000000005</v>
      </c>
      <c r="F919" s="48">
        <f>IFERROR(AVERAGE(D919,E919),"")</f>
        <v>96.906228335000009</v>
      </c>
      <c r="G919" s="48">
        <f>IFERROR((D919-E919),"")</f>
        <v>4.5208766699999927</v>
      </c>
      <c r="H919" s="48">
        <f>ABS(G919)</f>
        <v>4.5208766699999927</v>
      </c>
      <c r="I919" s="49">
        <f>POWER(G919,2)</f>
        <v>20.438325865350222</v>
      </c>
      <c r="J919" s="47">
        <f>IFERROR((1-(ABS(D919-E919)/D919)),"")</f>
        <v>0.95441132769901149</v>
      </c>
      <c r="K919" s="52"/>
      <c r="L919" s="52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</row>
    <row r="920" spans="1:28" s="35" customFormat="1" x14ac:dyDescent="0.3">
      <c r="A920" s="54"/>
      <c r="B920" s="35" t="s">
        <v>243</v>
      </c>
      <c r="C920" s="13" t="s">
        <v>11</v>
      </c>
      <c r="D920" s="48">
        <v>99.2</v>
      </c>
      <c r="E920" s="48">
        <v>93.115030000000004</v>
      </c>
      <c r="F920" s="48">
        <f>IFERROR(AVERAGE(D920,E920),"")</f>
        <v>96.157515000000004</v>
      </c>
      <c r="G920" s="48">
        <f>IFERROR((D920-E920),"")</f>
        <v>6.0849699999999984</v>
      </c>
      <c r="H920" s="48">
        <f>ABS(G920)</f>
        <v>6.0849699999999984</v>
      </c>
      <c r="I920" s="49">
        <f>POWER(G920,2)</f>
        <v>37.026859900899979</v>
      </c>
      <c r="J920" s="47">
        <f>IFERROR((1-(ABS(D920-E920)/D920)),"")</f>
        <v>0.93865957661290322</v>
      </c>
      <c r="K920" s="52"/>
      <c r="L920" s="52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</row>
    <row r="921" spans="1:28" s="35" customFormat="1" x14ac:dyDescent="0.3">
      <c r="A921" s="54"/>
      <c r="B921" s="35" t="s">
        <v>243</v>
      </c>
      <c r="C921" s="13" t="s">
        <v>12</v>
      </c>
      <c r="D921" s="48">
        <v>99.433333329999996</v>
      </c>
      <c r="E921" s="48">
        <v>102.60057</v>
      </c>
      <c r="F921" s="48">
        <f>IFERROR(AVERAGE(D921,E921),"")</f>
        <v>101.01695166499999</v>
      </c>
      <c r="G921" s="48">
        <f>IFERROR((D921-E921),"")</f>
        <v>-3.1672366700000083</v>
      </c>
      <c r="H921" s="48">
        <f>ABS(G921)</f>
        <v>3.1672366700000083</v>
      </c>
      <c r="I921" s="49">
        <f>POWER(G921,2)</f>
        <v>10.031388123792741</v>
      </c>
      <c r="J921" s="47">
        <f>IFERROR((1-(ABS(D921-E921)/D921)),"")</f>
        <v>0.96814713372337058</v>
      </c>
      <c r="K921" s="52"/>
      <c r="L921" s="52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</row>
    <row r="922" spans="1:28" s="35" customFormat="1" x14ac:dyDescent="0.3">
      <c r="A922" s="54"/>
      <c r="B922" s="35" t="s">
        <v>243</v>
      </c>
      <c r="C922" s="13" t="s">
        <v>13</v>
      </c>
      <c r="D922" s="48">
        <v>99.433333329999996</v>
      </c>
      <c r="E922" s="48">
        <v>93.341605999999999</v>
      </c>
      <c r="F922" s="48">
        <f>IFERROR(AVERAGE(D922,E922),"")</f>
        <v>96.387469664999998</v>
      </c>
      <c r="G922" s="48">
        <f>IFERROR((D922-E922),"")</f>
        <v>6.0917273299999977</v>
      </c>
      <c r="H922" s="48">
        <f>ABS(G922)</f>
        <v>6.0917273299999977</v>
      </c>
      <c r="I922" s="49">
        <f>POWER(G922,2)</f>
        <v>37.109141863068899</v>
      </c>
      <c r="J922" s="47">
        <f>IFERROR((1-(ABS(D922-E922)/D922)),"")</f>
        <v>0.93873556154672266</v>
      </c>
      <c r="K922" s="52"/>
      <c r="L922" s="52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</row>
    <row r="923" spans="1:28" s="35" customFormat="1" x14ac:dyDescent="0.3">
      <c r="A923" s="54"/>
      <c r="B923" s="35" t="s">
        <v>243</v>
      </c>
      <c r="C923" s="13" t="s">
        <v>14</v>
      </c>
      <c r="D923" s="48">
        <v>99.433333329999996</v>
      </c>
      <c r="E923" s="48">
        <v>97.195044999999993</v>
      </c>
      <c r="F923" s="48">
        <f>IFERROR(AVERAGE(D923,E923),"")</f>
        <v>98.314189164999988</v>
      </c>
      <c r="G923" s="48">
        <f>IFERROR((D923-E923),"")</f>
        <v>2.2382883300000032</v>
      </c>
      <c r="H923" s="48">
        <f>ABS(G923)</f>
        <v>2.2382883300000032</v>
      </c>
      <c r="I923" s="49">
        <f>POWER(G923,2)</f>
        <v>5.0099346482142026</v>
      </c>
      <c r="J923" s="47">
        <f>IFERROR((1-(ABS(D923-E923)/D923)),"")</f>
        <v>0.97748955752522593</v>
      </c>
      <c r="K923" s="52"/>
      <c r="L923" s="52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</row>
    <row r="924" spans="1:28" s="35" customFormat="1" x14ac:dyDescent="0.3">
      <c r="A924" s="54"/>
      <c r="B924" s="35" t="s">
        <v>243</v>
      </c>
      <c r="C924" s="13" t="s">
        <v>15</v>
      </c>
      <c r="D924" s="48">
        <v>99.633333329999999</v>
      </c>
      <c r="E924" s="48">
        <v>90.720460000000003</v>
      </c>
      <c r="F924" s="48">
        <f>IFERROR(AVERAGE(D924,E924),"")</f>
        <v>95.176896665000001</v>
      </c>
      <c r="G924" s="48">
        <f>IFERROR((D924-E924),"")</f>
        <v>8.9128733299999965</v>
      </c>
      <c r="H924" s="48">
        <f>ABS(G924)</f>
        <v>8.9128733299999965</v>
      </c>
      <c r="I924" s="49">
        <f>POWER(G924,2)</f>
        <v>79.439310996625224</v>
      </c>
      <c r="J924" s="47">
        <f>IFERROR((1-(ABS(D924-E924)/D924)),"")</f>
        <v>0.91054325864538455</v>
      </c>
      <c r="K924" s="52"/>
      <c r="L924" s="52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</row>
    <row r="925" spans="1:28" s="35" customFormat="1" x14ac:dyDescent="0.3">
      <c r="A925" s="54"/>
      <c r="B925" s="35" t="s">
        <v>246</v>
      </c>
      <c r="C925" s="13" t="s">
        <v>141</v>
      </c>
      <c r="D925" s="48">
        <v>98.902439020000003</v>
      </c>
      <c r="E925" s="48">
        <v>99.59872</v>
      </c>
      <c r="F925" s="48">
        <f>IFERROR(AVERAGE(D925,E925),"")</f>
        <v>99.250579509999994</v>
      </c>
      <c r="G925" s="48">
        <f>IFERROR((D925-E925),"")</f>
        <v>-0.69628097999999738</v>
      </c>
      <c r="H925" s="48">
        <f>ABS(G925)</f>
        <v>0.69628097999999738</v>
      </c>
      <c r="I925" s="49">
        <f>POWER(G925,2)</f>
        <v>0.48480720310975678</v>
      </c>
      <c r="J925" s="47">
        <f>IFERROR((1-(ABS(D925-E925)/D925)),"")</f>
        <v>0.992959921040378</v>
      </c>
      <c r="K925" s="52"/>
      <c r="L925" s="52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</row>
    <row r="926" spans="1:28" s="35" customFormat="1" x14ac:dyDescent="0.3">
      <c r="A926" s="54"/>
      <c r="B926" s="35" t="s">
        <v>246</v>
      </c>
      <c r="C926" s="13" t="s">
        <v>142</v>
      </c>
      <c r="D926" s="48">
        <v>99.408163270000003</v>
      </c>
      <c r="E926" s="48">
        <v>98.719530000000006</v>
      </c>
      <c r="F926" s="48">
        <f>IFERROR(AVERAGE(D926,E926),"")</f>
        <v>99.063846635000004</v>
      </c>
      <c r="G926" s="48">
        <f>IFERROR((D926-E926),"")</f>
        <v>0.68863326999999686</v>
      </c>
      <c r="H926" s="48">
        <f>ABS(G926)</f>
        <v>0.68863326999999686</v>
      </c>
      <c r="I926" s="49">
        <f>POWER(G926,2)</f>
        <v>0.47421578055088859</v>
      </c>
      <c r="J926" s="47">
        <f>IFERROR((1-(ABS(D926-E926)/D926)),"")</f>
        <v>0.99307266880960654</v>
      </c>
      <c r="K926" s="52"/>
      <c r="L926" s="52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</row>
    <row r="927" spans="1:28" s="35" customFormat="1" x14ac:dyDescent="0.3">
      <c r="A927" s="54"/>
      <c r="B927" s="35" t="s">
        <v>245</v>
      </c>
      <c r="C927" s="13" t="s">
        <v>143</v>
      </c>
      <c r="D927" s="48">
        <v>99.766666670000006</v>
      </c>
      <c r="E927" s="48">
        <v>95.659649999999999</v>
      </c>
      <c r="F927" s="48">
        <f>IFERROR(AVERAGE(D927,E927),"")</f>
        <v>97.713158335000003</v>
      </c>
      <c r="G927" s="48">
        <f>IFERROR((D927-E927),"")</f>
        <v>4.1070166700000073</v>
      </c>
      <c r="H927" s="48">
        <f>ABS(G927)</f>
        <v>4.1070166700000073</v>
      </c>
      <c r="I927" s="49">
        <f>POWER(G927,2)</f>
        <v>16.867585927657949</v>
      </c>
      <c r="J927" s="47">
        <f>IFERROR((1-(ABS(D927-E927)/D927)),"")</f>
        <v>0.95883377878520426</v>
      </c>
      <c r="K927" s="52"/>
      <c r="L927" s="52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</row>
    <row r="928" spans="1:28" s="35" customFormat="1" x14ac:dyDescent="0.3">
      <c r="A928" s="54"/>
      <c r="B928" s="35" t="s">
        <v>245</v>
      </c>
      <c r="C928" s="13" t="s">
        <v>144</v>
      </c>
      <c r="D928" s="48">
        <v>99.833333330000002</v>
      </c>
      <c r="E928" s="48">
        <v>101.42511</v>
      </c>
      <c r="F928" s="48">
        <f>IFERROR(AVERAGE(D928,E928),"")</f>
        <v>100.629221665</v>
      </c>
      <c r="G928" s="48">
        <f>IFERROR((D928-E928),"")</f>
        <v>-1.5917766700000016</v>
      </c>
      <c r="H928" s="48">
        <f>ABS(G928)</f>
        <v>1.5917766700000016</v>
      </c>
      <c r="I928" s="49">
        <f>POWER(G928,2)</f>
        <v>2.5337529671562939</v>
      </c>
      <c r="J928" s="47">
        <f>IFERROR((1-(ABS(D928-E928)/D928)),"")</f>
        <v>0.98405565939846595</v>
      </c>
      <c r="K928" s="52"/>
      <c r="L928" s="52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</row>
    <row r="929" spans="1:28" s="35" customFormat="1" x14ac:dyDescent="0.3">
      <c r="A929" s="54"/>
      <c r="B929" s="35" t="s">
        <v>245</v>
      </c>
      <c r="C929" s="13" t="s">
        <v>145</v>
      </c>
      <c r="D929" s="48">
        <v>99.935483869999999</v>
      </c>
      <c r="E929" s="48">
        <v>97.512950000000004</v>
      </c>
      <c r="F929" s="48">
        <f>IFERROR(AVERAGE(D929,E929),"")</f>
        <v>98.724216935000001</v>
      </c>
      <c r="G929" s="48">
        <f>IFERROR((D929-E929),"")</f>
        <v>2.4225338699999952</v>
      </c>
      <c r="H929" s="48">
        <f>ABS(G929)</f>
        <v>2.4225338699999952</v>
      </c>
      <c r="I929" s="49">
        <f>POWER(G929,2)</f>
        <v>5.8686703512971539</v>
      </c>
      <c r="J929" s="47">
        <f>IFERROR((1-(ABS(D929-E929)/D929)),"")</f>
        <v>0.97575902195909392</v>
      </c>
      <c r="K929" s="52"/>
      <c r="L929" s="52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</row>
    <row r="930" spans="1:28" s="35" customFormat="1" x14ac:dyDescent="0.3">
      <c r="A930" s="54"/>
      <c r="B930" s="35" t="s">
        <v>245</v>
      </c>
      <c r="C930" s="13" t="s">
        <v>146</v>
      </c>
      <c r="D930" s="48">
        <v>100.2258065</v>
      </c>
      <c r="E930" s="48">
        <v>99.406580000000005</v>
      </c>
      <c r="F930" s="48">
        <f>IFERROR(AVERAGE(D930,E930),"")</f>
        <v>99.816193249999998</v>
      </c>
      <c r="G930" s="48">
        <f>IFERROR((D930-E930),"")</f>
        <v>0.81922649999999919</v>
      </c>
      <c r="H930" s="48">
        <f>ABS(G930)</f>
        <v>0.81922649999999919</v>
      </c>
      <c r="I930" s="49">
        <f>POWER(G930,2)</f>
        <v>0.67113205830224865</v>
      </c>
      <c r="J930" s="47">
        <f>IFERROR((1-(ABS(D930-E930)/D930)),"")</f>
        <v>0.99182619198978461</v>
      </c>
      <c r="K930" s="52"/>
      <c r="L930" s="52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</row>
    <row r="931" spans="1:28" s="35" customFormat="1" x14ac:dyDescent="0.3">
      <c r="A931" s="54"/>
      <c r="B931" s="35" t="s">
        <v>245</v>
      </c>
      <c r="C931" s="13" t="s">
        <v>147</v>
      </c>
      <c r="D931" s="48">
        <v>100.3513514</v>
      </c>
      <c r="E931" s="48">
        <v>100.08172999999999</v>
      </c>
      <c r="F931" s="48">
        <f>IFERROR(AVERAGE(D931,E931),"")</f>
        <v>100.2165407</v>
      </c>
      <c r="G931" s="48">
        <f>IFERROR((D931-E931),"")</f>
        <v>0.26962140000000545</v>
      </c>
      <c r="H931" s="48">
        <f>ABS(G931)</f>
        <v>0.26962140000000545</v>
      </c>
      <c r="I931" s="49">
        <f>POWER(G931,2)</f>
        <v>7.2695699337962938E-2</v>
      </c>
      <c r="J931" s="47">
        <f>IFERROR((1-(ABS(D931-E931)/D931)),"")</f>
        <v>0.99731322601800054</v>
      </c>
      <c r="K931" s="52"/>
      <c r="L931" s="52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</row>
    <row r="932" spans="1:28" s="35" customFormat="1" x14ac:dyDescent="0.3">
      <c r="A932" s="54"/>
      <c r="B932" s="35" t="s">
        <v>245</v>
      </c>
      <c r="C932" s="13" t="s">
        <v>148</v>
      </c>
      <c r="D932" s="48">
        <v>100.35897439999999</v>
      </c>
      <c r="E932" s="48">
        <v>102.67671</v>
      </c>
      <c r="F932" s="48">
        <f>IFERROR(AVERAGE(D932,E932),"")</f>
        <v>101.51784219999999</v>
      </c>
      <c r="G932" s="48">
        <f>IFERROR((D932-E932),"")</f>
        <v>-2.317735600000006</v>
      </c>
      <c r="H932" s="48">
        <f>ABS(G932)</f>
        <v>2.317735600000006</v>
      </c>
      <c r="I932" s="49">
        <f>POWER(G932,2)</f>
        <v>5.3718983115073877</v>
      </c>
      <c r="J932" s="47">
        <f>IFERROR((1-(ABS(D932-E932)/D932)),"")</f>
        <v>0.97690554717346723</v>
      </c>
      <c r="K932" s="52"/>
      <c r="L932" s="52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</row>
    <row r="933" spans="1:28" s="35" customFormat="1" x14ac:dyDescent="0.3">
      <c r="A933" s="54"/>
      <c r="B933" s="35" t="s">
        <v>245</v>
      </c>
      <c r="C933" s="13" t="s">
        <v>149</v>
      </c>
      <c r="D933" s="48">
        <v>101.2424242</v>
      </c>
      <c r="E933" s="48">
        <v>96.334816000000004</v>
      </c>
      <c r="F933" s="48">
        <f>IFERROR(AVERAGE(D933,E933),"")</f>
        <v>98.788620100000003</v>
      </c>
      <c r="G933" s="48">
        <f>IFERROR((D933-E933),"")</f>
        <v>4.9076081999999985</v>
      </c>
      <c r="H933" s="48">
        <f>ABS(G933)</f>
        <v>4.9076081999999985</v>
      </c>
      <c r="I933" s="49">
        <f>POWER(G933,2)</f>
        <v>24.084618244707226</v>
      </c>
      <c r="J933" s="47">
        <f>IFERROR((1-(ABS(D933-E933)/D933)),"")</f>
        <v>0.95152616861183381</v>
      </c>
      <c r="K933" s="52"/>
      <c r="L933" s="52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</row>
    <row r="934" spans="1:28" s="35" customFormat="1" x14ac:dyDescent="0.3">
      <c r="A934" s="54"/>
      <c r="B934" s="35" t="s">
        <v>245</v>
      </c>
      <c r="C934" s="13" t="s">
        <v>9</v>
      </c>
      <c r="D934" s="48">
        <v>101.35</v>
      </c>
      <c r="E934" s="48">
        <v>102.37730999999999</v>
      </c>
      <c r="F934" s="48">
        <f>IFERROR(AVERAGE(D934,E934),"")</f>
        <v>101.86365499999999</v>
      </c>
      <c r="G934" s="48">
        <f>IFERROR((D934-E934),"")</f>
        <v>-1.0273099999999999</v>
      </c>
      <c r="H934" s="48">
        <f>ABS(G934)</f>
        <v>1.0273099999999999</v>
      </c>
      <c r="I934" s="49">
        <f>POWER(G934,2)</f>
        <v>1.0553658360999998</v>
      </c>
      <c r="J934" s="47">
        <f>IFERROR((1-(ABS(D934-E934)/D934)),"")</f>
        <v>0.98986373951652684</v>
      </c>
      <c r="K934" s="52"/>
      <c r="L934" s="52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</row>
    <row r="935" spans="1:28" s="35" customFormat="1" x14ac:dyDescent="0.3">
      <c r="A935" s="54"/>
      <c r="B935" s="35" t="s">
        <v>245</v>
      </c>
      <c r="C935" s="13" t="s">
        <v>10</v>
      </c>
      <c r="D935" s="48">
        <v>101.40625</v>
      </c>
      <c r="E935" s="48">
        <v>98.932304000000002</v>
      </c>
      <c r="F935" s="48">
        <f>IFERROR(AVERAGE(D935,E935),"")</f>
        <v>100.16927699999999</v>
      </c>
      <c r="G935" s="48">
        <f>IFERROR((D935-E935),"")</f>
        <v>2.473945999999998</v>
      </c>
      <c r="H935" s="48">
        <f>ABS(G935)</f>
        <v>2.473945999999998</v>
      </c>
      <c r="I935" s="49">
        <f>POWER(G935,2)</f>
        <v>6.1204088109159898</v>
      </c>
      <c r="J935" s="47">
        <f>IFERROR((1-(ABS(D935-E935)/D935)),"")</f>
        <v>0.97560361417565489</v>
      </c>
      <c r="K935" s="52"/>
      <c r="L935" s="52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</row>
    <row r="936" spans="1:28" s="35" customFormat="1" x14ac:dyDescent="0.3">
      <c r="A936" s="54"/>
      <c r="B936" s="35" t="s">
        <v>245</v>
      </c>
      <c r="C936" s="13" t="s">
        <v>11</v>
      </c>
      <c r="D936" s="48">
        <v>101.625</v>
      </c>
      <c r="E936" s="48">
        <v>94.006614999999996</v>
      </c>
      <c r="F936" s="48">
        <f>IFERROR(AVERAGE(D936,E936),"")</f>
        <v>97.815807500000005</v>
      </c>
      <c r="G936" s="48">
        <f>IFERROR((D936-E936),"")</f>
        <v>7.6183850000000035</v>
      </c>
      <c r="H936" s="48">
        <f>ABS(G936)</f>
        <v>7.6183850000000035</v>
      </c>
      <c r="I936" s="49">
        <f>POWER(G936,2)</f>
        <v>58.039790008225054</v>
      </c>
      <c r="J936" s="47">
        <f>IFERROR((1-(ABS(D936-E936)/D936)),"")</f>
        <v>0.92503434194341938</v>
      </c>
      <c r="K936" s="52"/>
      <c r="L936" s="52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</row>
    <row r="937" spans="1:28" s="35" customFormat="1" x14ac:dyDescent="0.3">
      <c r="A937" s="54"/>
      <c r="B937" s="35" t="s">
        <v>245</v>
      </c>
      <c r="C937" s="13" t="s">
        <v>12</v>
      </c>
      <c r="D937" s="48">
        <v>101.804878</v>
      </c>
      <c r="E937" s="48">
        <v>97.095470000000006</v>
      </c>
      <c r="F937" s="48">
        <f>IFERROR(AVERAGE(D937,E937),"")</f>
        <v>99.450174000000004</v>
      </c>
      <c r="G937" s="48">
        <f>IFERROR((D937-E937),"")</f>
        <v>4.7094079999999963</v>
      </c>
      <c r="H937" s="48">
        <f>ABS(G937)</f>
        <v>4.7094079999999963</v>
      </c>
      <c r="I937" s="49">
        <f>POWER(G937,2)</f>
        <v>22.178523710463963</v>
      </c>
      <c r="J937" s="47">
        <f>IFERROR((1-(ABS(D937-E937)/D937)),"")</f>
        <v>0.95374084137697213</v>
      </c>
      <c r="K937" s="52"/>
      <c r="L937" s="52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</row>
    <row r="938" spans="1:28" s="35" customFormat="1" x14ac:dyDescent="0.3">
      <c r="A938" s="54"/>
      <c r="B938" s="35" t="s">
        <v>245</v>
      </c>
      <c r="C938" s="13" t="s">
        <v>13</v>
      </c>
      <c r="D938" s="48">
        <v>102.125</v>
      </c>
      <c r="E938" s="48">
        <v>95.881699999999995</v>
      </c>
      <c r="F938" s="48">
        <f>IFERROR(AVERAGE(D938,E938),"")</f>
        <v>99.003349999999998</v>
      </c>
      <c r="G938" s="48">
        <f>IFERROR((D938-E938),"")</f>
        <v>6.243300000000005</v>
      </c>
      <c r="H938" s="48">
        <f>ABS(G938)</f>
        <v>6.243300000000005</v>
      </c>
      <c r="I938" s="49">
        <f>POWER(G938,2)</f>
        <v>38.97879489000006</v>
      </c>
      <c r="J938" s="47">
        <f>IFERROR((1-(ABS(D938-E938)/D938)),"")</f>
        <v>0.93886609547123623</v>
      </c>
      <c r="K938" s="52"/>
      <c r="L938" s="52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</row>
    <row r="939" spans="1:28" s="35" customFormat="1" x14ac:dyDescent="0.3">
      <c r="A939" s="54"/>
      <c r="B939" s="35" t="s">
        <v>245</v>
      </c>
      <c r="C939" s="13" t="s">
        <v>14</v>
      </c>
      <c r="D939" s="48">
        <v>102.90625</v>
      </c>
      <c r="E939" s="48">
        <v>100.10448</v>
      </c>
      <c r="F939" s="48">
        <f>IFERROR(AVERAGE(D939,E939),"")</f>
        <v>101.505365</v>
      </c>
      <c r="G939" s="48">
        <f>IFERROR((D939-E939),"")</f>
        <v>2.8017700000000048</v>
      </c>
      <c r="H939" s="48">
        <f>ABS(G939)</f>
        <v>2.8017700000000048</v>
      </c>
      <c r="I939" s="49">
        <f>POWER(G939,2)</f>
        <v>7.8499151329000263</v>
      </c>
      <c r="J939" s="47">
        <f>IFERROR((1-(ABS(D939-E939)/D939)),"")</f>
        <v>0.97277356817491645</v>
      </c>
      <c r="K939" s="52"/>
      <c r="L939" s="52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</row>
    <row r="940" spans="1:28" s="35" customFormat="1" x14ac:dyDescent="0.3">
      <c r="A940" s="54"/>
      <c r="B940" s="35" t="s">
        <v>245</v>
      </c>
      <c r="C940" s="13" t="s">
        <v>15</v>
      </c>
      <c r="D940" s="48">
        <v>104.09375</v>
      </c>
      <c r="E940" s="48">
        <v>104.866714</v>
      </c>
      <c r="F940" s="48">
        <f>IFERROR(AVERAGE(D940,E940),"")</f>
        <v>104.480232</v>
      </c>
      <c r="G940" s="48">
        <f>IFERROR((D940-E940),"")</f>
        <v>-0.77296400000000176</v>
      </c>
      <c r="H940" s="48">
        <f>ABS(G940)</f>
        <v>0.77296400000000176</v>
      </c>
      <c r="I940" s="49">
        <f>POWER(G940,2)</f>
        <v>0.59747334529600271</v>
      </c>
      <c r="J940" s="47">
        <f>IFERROR((1-(ABS(D940-E940)/D940)),"")</f>
        <v>0.99257434764335029</v>
      </c>
      <c r="K940" s="52"/>
      <c r="L940" s="52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</row>
    <row r="941" spans="1:28" s="35" customFormat="1" x14ac:dyDescent="0.3">
      <c r="A941" s="54"/>
      <c r="B941" s="35" t="s">
        <v>249</v>
      </c>
      <c r="C941" s="13" t="s">
        <v>141</v>
      </c>
      <c r="D941" s="48">
        <v>97.933333329999996</v>
      </c>
      <c r="E941" s="48">
        <v>103.92404000000001</v>
      </c>
      <c r="F941" s="48">
        <f>IFERROR(AVERAGE(D941,E941),"")</f>
        <v>100.928686665</v>
      </c>
      <c r="G941" s="48">
        <f>IFERROR((D941-E941),"")</f>
        <v>-5.9907066700000087</v>
      </c>
      <c r="H941" s="48">
        <f>ABS(G941)</f>
        <v>5.9907066700000087</v>
      </c>
      <c r="I941" s="49">
        <f>POWER(G941,2)</f>
        <v>35.888566405982594</v>
      </c>
      <c r="J941" s="47">
        <f>IFERROR((1-(ABS(D941-E941)/D941)),"")</f>
        <v>0.93882872698906827</v>
      </c>
      <c r="K941" s="52"/>
      <c r="L941" s="52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</row>
    <row r="942" spans="1:28" s="35" customFormat="1" x14ac:dyDescent="0.3">
      <c r="A942" s="54"/>
      <c r="B942" s="35" t="s">
        <v>249</v>
      </c>
      <c r="C942" s="13" t="s">
        <v>142</v>
      </c>
      <c r="D942" s="48">
        <v>99.161290320000006</v>
      </c>
      <c r="E942" s="48">
        <v>98.816720000000004</v>
      </c>
      <c r="F942" s="48">
        <f>IFERROR(AVERAGE(D942,E942),"")</f>
        <v>98.989005160000005</v>
      </c>
      <c r="G942" s="48">
        <f>IFERROR((D942-E942),"")</f>
        <v>0.34457032000000254</v>
      </c>
      <c r="H942" s="48">
        <f>ABS(G942)</f>
        <v>0.34457032000000254</v>
      </c>
      <c r="I942" s="49">
        <f>POWER(G942,2)</f>
        <v>0.11872870542490414</v>
      </c>
      <c r="J942" s="47">
        <f>IFERROR((1-(ABS(D942-E942)/D942)),"")</f>
        <v>0.99652515292118471</v>
      </c>
      <c r="K942" s="52"/>
      <c r="L942" s="52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</row>
    <row r="943" spans="1:28" s="35" customFormat="1" x14ac:dyDescent="0.3">
      <c r="A943" s="54"/>
      <c r="B943" s="35" t="s">
        <v>248</v>
      </c>
      <c r="C943" s="13" t="s">
        <v>143</v>
      </c>
      <c r="D943" s="48">
        <v>99.333333330000002</v>
      </c>
      <c r="E943" s="48">
        <v>110.36579</v>
      </c>
      <c r="F943" s="48">
        <f>IFERROR(AVERAGE(D943,E943),"")</f>
        <v>104.84956166500001</v>
      </c>
      <c r="G943" s="48">
        <f>IFERROR((D943-E943),"")</f>
        <v>-11.032456670000002</v>
      </c>
      <c r="H943" s="48">
        <f>ABS(G943)</f>
        <v>11.032456670000002</v>
      </c>
      <c r="I943" s="49">
        <f>POWER(G943,2)</f>
        <v>121.71510017542754</v>
      </c>
      <c r="J943" s="47">
        <f>IFERROR((1-(ABS(D943-E943)/D943)),"")</f>
        <v>0.88893499996271597</v>
      </c>
      <c r="K943" s="52"/>
      <c r="L943" s="52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</row>
    <row r="944" spans="1:28" s="35" customFormat="1" x14ac:dyDescent="0.3">
      <c r="A944" s="54"/>
      <c r="B944" s="35" t="s">
        <v>248</v>
      </c>
      <c r="C944" s="13" t="s">
        <v>144</v>
      </c>
      <c r="D944" s="48">
        <v>99.787878789999994</v>
      </c>
      <c r="E944" s="48">
        <v>101.28684</v>
      </c>
      <c r="F944" s="48">
        <f>IFERROR(AVERAGE(D944,E944),"")</f>
        <v>100.537359395</v>
      </c>
      <c r="G944" s="48">
        <f>IFERROR((D944-E944),"")</f>
        <v>-1.4989612100000045</v>
      </c>
      <c r="H944" s="48">
        <f>ABS(G944)</f>
        <v>1.4989612100000045</v>
      </c>
      <c r="I944" s="49">
        <f>POWER(G944,2)</f>
        <v>2.2468847090846777</v>
      </c>
      <c r="J944" s="47">
        <f>IFERROR((1-(ABS(D944-E944)/D944)),"")</f>
        <v>0.98497852416369613</v>
      </c>
      <c r="K944" s="52"/>
      <c r="L944" s="52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</row>
    <row r="945" spans="1:28" s="35" customFormat="1" x14ac:dyDescent="0.3">
      <c r="A945" s="54"/>
      <c r="B945" s="35" t="s">
        <v>248</v>
      </c>
      <c r="C945" s="13" t="s">
        <v>145</v>
      </c>
      <c r="D945" s="48">
        <v>99.838709679999994</v>
      </c>
      <c r="E945" s="48">
        <v>110.22553000000001</v>
      </c>
      <c r="F945" s="48">
        <f>IFERROR(AVERAGE(D945,E945),"")</f>
        <v>105.03211984000001</v>
      </c>
      <c r="G945" s="48">
        <f>IFERROR((D945-E945),"")</f>
        <v>-10.386820320000012</v>
      </c>
      <c r="H945" s="48">
        <f>ABS(G945)</f>
        <v>10.386820320000012</v>
      </c>
      <c r="I945" s="49">
        <f>POWER(G945,2)</f>
        <v>107.88603635996516</v>
      </c>
      <c r="J945" s="47">
        <f>IFERROR((1-(ABS(D945-E945)/D945)),"")</f>
        <v>0.89596399679751937</v>
      </c>
      <c r="K945" s="52"/>
      <c r="L945" s="52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</row>
    <row r="946" spans="1:28" s="35" customFormat="1" x14ac:dyDescent="0.3">
      <c r="A946" s="54"/>
      <c r="B946" s="35" t="s">
        <v>248</v>
      </c>
      <c r="C946" s="13" t="s">
        <v>146</v>
      </c>
      <c r="D946" s="48">
        <v>99.9375</v>
      </c>
      <c r="E946" s="48">
        <v>97.57123</v>
      </c>
      <c r="F946" s="48">
        <f>IFERROR(AVERAGE(D946,E946),"")</f>
        <v>98.754365000000007</v>
      </c>
      <c r="G946" s="48">
        <f>IFERROR((D946-E946),"")</f>
        <v>2.3662700000000001</v>
      </c>
      <c r="H946" s="48">
        <f>ABS(G946)</f>
        <v>2.3662700000000001</v>
      </c>
      <c r="I946" s="49">
        <f>POWER(G946,2)</f>
        <v>5.5992337129000003</v>
      </c>
      <c r="J946" s="47">
        <f>IFERROR((1-(ABS(D946-E946)/D946)),"")</f>
        <v>0.97632250156347722</v>
      </c>
      <c r="K946" s="52"/>
      <c r="L946" s="52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</row>
    <row r="947" spans="1:28" s="35" customFormat="1" x14ac:dyDescent="0.3">
      <c r="A947" s="54"/>
      <c r="B947" s="35" t="s">
        <v>248</v>
      </c>
      <c r="C947" s="13" t="s">
        <v>147</v>
      </c>
      <c r="D947" s="48">
        <v>100.0625</v>
      </c>
      <c r="E947" s="48">
        <v>98.510506000000007</v>
      </c>
      <c r="F947" s="48">
        <f>IFERROR(AVERAGE(D947,E947),"")</f>
        <v>99.28650300000001</v>
      </c>
      <c r="G947" s="48">
        <f>IFERROR((D947-E947),"")</f>
        <v>1.5519939999999934</v>
      </c>
      <c r="H947" s="48">
        <f>ABS(G947)</f>
        <v>1.5519939999999934</v>
      </c>
      <c r="I947" s="49">
        <f>POWER(G947,2)</f>
        <v>2.4086853760359794</v>
      </c>
      <c r="J947" s="47">
        <f>IFERROR((1-(ABS(D947-E947)/D947)),"")</f>
        <v>0.98448975390381022</v>
      </c>
      <c r="K947" s="52"/>
      <c r="L947" s="52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</row>
    <row r="948" spans="1:28" s="35" customFormat="1" x14ac:dyDescent="0.3">
      <c r="A948" s="54"/>
      <c r="B948" s="35" t="s">
        <v>248</v>
      </c>
      <c r="C948" s="13" t="s">
        <v>148</v>
      </c>
      <c r="D948" s="48">
        <v>100.5</v>
      </c>
      <c r="E948" s="48">
        <v>97.231440000000006</v>
      </c>
      <c r="F948" s="48">
        <f>IFERROR(AVERAGE(D948,E948),"")</f>
        <v>98.86572000000001</v>
      </c>
      <c r="G948" s="48">
        <f>IFERROR((D948-E948),"")</f>
        <v>3.2685599999999937</v>
      </c>
      <c r="H948" s="48">
        <f>ABS(G948)</f>
        <v>3.2685599999999937</v>
      </c>
      <c r="I948" s="49">
        <f>POWER(G948,2)</f>
        <v>10.683484473599959</v>
      </c>
      <c r="J948" s="47">
        <f>IFERROR((1-(ABS(D948-E948)/D948)),"")</f>
        <v>0.96747701492537319</v>
      </c>
      <c r="K948" s="52"/>
      <c r="L948" s="52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</row>
    <row r="949" spans="1:28" s="35" customFormat="1" x14ac:dyDescent="0.3">
      <c r="A949" s="54"/>
      <c r="B949" s="35" t="s">
        <v>248</v>
      </c>
      <c r="C949" s="13" t="s">
        <v>149</v>
      </c>
      <c r="D949" s="48">
        <v>101.5333333</v>
      </c>
      <c r="E949" s="48">
        <v>98.677310000000006</v>
      </c>
      <c r="F949" s="48">
        <f>IFERROR(AVERAGE(D949,E949),"")</f>
        <v>100.10532165000001</v>
      </c>
      <c r="G949" s="48">
        <f>IFERROR((D949-E949),"")</f>
        <v>2.8560232999999897</v>
      </c>
      <c r="H949" s="48">
        <f>ABS(G949)</f>
        <v>2.8560232999999897</v>
      </c>
      <c r="I949" s="49">
        <f>POWER(G949,2)</f>
        <v>8.1568690901428305</v>
      </c>
      <c r="J949" s="47">
        <f>IFERROR((1-(ABS(D949-E949)/D949)),"")</f>
        <v>0.97187107714112653</v>
      </c>
      <c r="K949" s="52"/>
      <c r="L949" s="52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</row>
    <row r="950" spans="1:28" s="35" customFormat="1" x14ac:dyDescent="0.3">
      <c r="A950" s="54"/>
      <c r="B950" s="35" t="s">
        <v>248</v>
      </c>
      <c r="C950" s="13" t="s">
        <v>9</v>
      </c>
      <c r="D950" s="48">
        <v>101.6</v>
      </c>
      <c r="E950" s="48">
        <v>98.169259999999994</v>
      </c>
      <c r="F950" s="48">
        <f>IFERROR(AVERAGE(D950,E950),"")</f>
        <v>99.884629999999987</v>
      </c>
      <c r="G950" s="48">
        <f>IFERROR((D950-E950),"")</f>
        <v>3.4307400000000001</v>
      </c>
      <c r="H950" s="48">
        <f>ABS(G950)</f>
        <v>3.4307400000000001</v>
      </c>
      <c r="I950" s="49">
        <f>POWER(G950,2)</f>
        <v>11.7699769476</v>
      </c>
      <c r="J950" s="47">
        <f>IFERROR((1-(ABS(D950-E950)/D950)),"")</f>
        <v>0.96623287401574798</v>
      </c>
      <c r="K950" s="52"/>
      <c r="L950" s="52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</row>
    <row r="951" spans="1:28" s="35" customFormat="1" x14ac:dyDescent="0.3">
      <c r="A951" s="54"/>
      <c r="B951" s="35" t="s">
        <v>248</v>
      </c>
      <c r="C951" s="13" t="s">
        <v>10</v>
      </c>
      <c r="D951" s="48">
        <v>101.6222222</v>
      </c>
      <c r="E951" s="48">
        <v>99.469899999999996</v>
      </c>
      <c r="F951" s="48">
        <f>IFERROR(AVERAGE(D951,E951),"")</f>
        <v>100.5460611</v>
      </c>
      <c r="G951" s="48">
        <f>IFERROR((D951-E951),"")</f>
        <v>2.1523222000000004</v>
      </c>
      <c r="H951" s="48">
        <f>ABS(G951)</f>
        <v>2.1523222000000004</v>
      </c>
      <c r="I951" s="49">
        <f>POWER(G951,2)</f>
        <v>4.6324908526128414</v>
      </c>
      <c r="J951" s="47">
        <f>IFERROR((1-(ABS(D951-E951)/D951)),"")</f>
        <v>0.97882035884076546</v>
      </c>
      <c r="K951" s="52"/>
      <c r="L951" s="52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</row>
    <row r="952" spans="1:28" s="35" customFormat="1" x14ac:dyDescent="0.3">
      <c r="A952" s="54"/>
      <c r="B952" s="35" t="s">
        <v>248</v>
      </c>
      <c r="C952" s="13" t="s">
        <v>11</v>
      </c>
      <c r="D952" s="48">
        <v>102.2</v>
      </c>
      <c r="E952" s="48">
        <v>98.565253999999996</v>
      </c>
      <c r="F952" s="48">
        <f>IFERROR(AVERAGE(D952,E952),"")</f>
        <v>100.382627</v>
      </c>
      <c r="G952" s="48">
        <f>IFERROR((D952-E952),"")</f>
        <v>3.6347460000000069</v>
      </c>
      <c r="H952" s="48">
        <f>ABS(G952)</f>
        <v>3.6347460000000069</v>
      </c>
      <c r="I952" s="49">
        <f>POWER(G952,2)</f>
        <v>13.21137848451605</v>
      </c>
      <c r="J952" s="47">
        <f>IFERROR((1-(ABS(D952-E952)/D952)),"")</f>
        <v>0.96443497064579253</v>
      </c>
      <c r="K952" s="52"/>
      <c r="L952" s="52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</row>
    <row r="953" spans="1:28" s="35" customFormat="1" x14ac:dyDescent="0.3">
      <c r="A953" s="54"/>
      <c r="B953" s="35" t="s">
        <v>248</v>
      </c>
      <c r="C953" s="13" t="s">
        <v>12</v>
      </c>
      <c r="D953" s="48">
        <v>103.6451613</v>
      </c>
      <c r="E953" s="48">
        <v>110.4914</v>
      </c>
      <c r="F953" s="48">
        <f>IFERROR(AVERAGE(D953,E953),"")</f>
        <v>107.06828064999999</v>
      </c>
      <c r="G953" s="48">
        <f>IFERROR((D953-E953),"")</f>
        <v>-6.8462387000000007</v>
      </c>
      <c r="H953" s="48">
        <f>ABS(G953)</f>
        <v>6.8462387000000007</v>
      </c>
      <c r="I953" s="49">
        <f>POWER(G953,2)</f>
        <v>46.870984337377699</v>
      </c>
      <c r="J953" s="47">
        <f>IFERROR((1-(ABS(D953-E953)/D953)),"")</f>
        <v>0.93394540937435933</v>
      </c>
      <c r="K953" s="52"/>
      <c r="L953" s="52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</row>
    <row r="954" spans="1:28" s="35" customFormat="1" x14ac:dyDescent="0.3">
      <c r="A954" s="54"/>
      <c r="B954" s="35" t="s">
        <v>248</v>
      </c>
      <c r="C954" s="13" t="s">
        <v>13</v>
      </c>
      <c r="D954" s="48">
        <v>103.7096774</v>
      </c>
      <c r="E954" s="48">
        <v>106.4032</v>
      </c>
      <c r="F954" s="48">
        <f>IFERROR(AVERAGE(D954,E954),"")</f>
        <v>105.0564387</v>
      </c>
      <c r="G954" s="48">
        <f>IFERROR((D954-E954),"")</f>
        <v>-2.6935225999999943</v>
      </c>
      <c r="H954" s="48">
        <f>ABS(G954)</f>
        <v>2.6935225999999943</v>
      </c>
      <c r="I954" s="49">
        <f>POWER(G954,2)</f>
        <v>7.2550639967107298</v>
      </c>
      <c r="J954" s="47">
        <f>IFERROR((1-(ABS(D954-E954)/D954)),"")</f>
        <v>0.97402824242128061</v>
      </c>
      <c r="K954" s="52"/>
      <c r="L954" s="52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</row>
    <row r="955" spans="1:28" s="35" customFormat="1" x14ac:dyDescent="0.3">
      <c r="A955" s="54"/>
      <c r="B955" s="35" t="s">
        <v>248</v>
      </c>
      <c r="C955" s="13" t="s">
        <v>14</v>
      </c>
      <c r="D955" s="48">
        <v>103.8666667</v>
      </c>
      <c r="E955" s="48">
        <v>106.04669</v>
      </c>
      <c r="F955" s="48">
        <f>IFERROR(AVERAGE(D955,E955),"")</f>
        <v>104.95667835</v>
      </c>
      <c r="G955" s="48">
        <f>IFERROR((D955-E955),"")</f>
        <v>-2.180023300000002</v>
      </c>
      <c r="H955" s="48">
        <f>ABS(G955)</f>
        <v>2.180023300000002</v>
      </c>
      <c r="I955" s="49">
        <f>POWER(G955,2)</f>
        <v>4.7525015885428985</v>
      </c>
      <c r="J955" s="47">
        <f>IFERROR((1-(ABS(D955-E955)/D955)),"")</f>
        <v>0.97901132895410414</v>
      </c>
      <c r="K955" s="52"/>
      <c r="L955" s="52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</row>
    <row r="956" spans="1:28" s="35" customFormat="1" x14ac:dyDescent="0.3">
      <c r="A956" s="54"/>
      <c r="B956" s="35" t="s">
        <v>248</v>
      </c>
      <c r="C956" s="13" t="s">
        <v>15</v>
      </c>
      <c r="D956" s="48">
        <v>104.5483871</v>
      </c>
      <c r="E956" s="48">
        <v>108.91869</v>
      </c>
      <c r="F956" s="48">
        <f>IFERROR(AVERAGE(D956,E956),"")</f>
        <v>106.73353854999999</v>
      </c>
      <c r="G956" s="48">
        <f>IFERROR((D956-E956),"")</f>
        <v>-4.3703028999999987</v>
      </c>
      <c r="H956" s="48">
        <f>ABS(G956)</f>
        <v>4.3703028999999987</v>
      </c>
      <c r="I956" s="49">
        <f>POWER(G956,2)</f>
        <v>19.099547437748399</v>
      </c>
      <c r="J956" s="47">
        <f>IFERROR((1-(ABS(D956-E956)/D956)),"")</f>
        <v>0.95819827525584089</v>
      </c>
      <c r="K956" s="52"/>
      <c r="L956" s="52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</row>
    <row r="957" spans="1:28" s="35" customFormat="1" x14ac:dyDescent="0.3">
      <c r="A957" s="54"/>
      <c r="B957" s="35" t="s">
        <v>251</v>
      </c>
      <c r="C957" s="13" t="s">
        <v>141</v>
      </c>
      <c r="D957" s="48">
        <v>72.5</v>
      </c>
      <c r="E957" s="48">
        <v>70.088393999999994</v>
      </c>
      <c r="F957" s="48">
        <f>IFERROR(AVERAGE(D957,E957),"")</f>
        <v>71.294196999999997</v>
      </c>
      <c r="G957" s="48">
        <f>IFERROR((D957-E957),"")</f>
        <v>2.4116060000000061</v>
      </c>
      <c r="H957" s="48">
        <f>ABS(G957)</f>
        <v>2.4116060000000061</v>
      </c>
      <c r="I957" s="49">
        <f>POWER(G957,2)</f>
        <v>5.8158434992360295</v>
      </c>
      <c r="J957" s="47">
        <f>IFERROR((1-(ABS(D957-E957)/D957)),"")</f>
        <v>0.96673646896551713</v>
      </c>
      <c r="K957" s="52"/>
      <c r="L957" s="52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</row>
    <row r="958" spans="1:28" s="35" customFormat="1" x14ac:dyDescent="0.3">
      <c r="A958" s="54"/>
      <c r="B958" s="35" t="s">
        <v>251</v>
      </c>
      <c r="C958" s="13" t="s">
        <v>142</v>
      </c>
      <c r="D958" s="48">
        <v>72.566666666666606</v>
      </c>
      <c r="E958" s="48">
        <v>71.973240000000004</v>
      </c>
      <c r="F958" s="48">
        <f>IFERROR(AVERAGE(D958,E958),"")</f>
        <v>72.269953333333305</v>
      </c>
      <c r="G958" s="48">
        <f>IFERROR((D958-E958),"")</f>
        <v>0.59342666666660193</v>
      </c>
      <c r="H958" s="48">
        <f>ABS(G958)</f>
        <v>0.59342666666660193</v>
      </c>
      <c r="I958" s="49">
        <f>POWER(G958,2)</f>
        <v>0.35215520871103428</v>
      </c>
      <c r="J958" s="47">
        <f>IFERROR((1-(ABS(D958-E958)/D958)),"")</f>
        <v>0.99182232429949557</v>
      </c>
      <c r="K958" s="52"/>
      <c r="L958" s="52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</row>
    <row r="959" spans="1:28" s="35" customFormat="1" x14ac:dyDescent="0.3">
      <c r="A959" s="54"/>
      <c r="B959" s="35" t="s">
        <v>250</v>
      </c>
      <c r="C959" s="13" t="s">
        <v>143</v>
      </c>
      <c r="D959" s="48">
        <v>72.733333333333306</v>
      </c>
      <c r="E959" s="48">
        <v>66.796539999999993</v>
      </c>
      <c r="F959" s="48">
        <f>IFERROR(AVERAGE(D959,E959),"")</f>
        <v>69.764936666666642</v>
      </c>
      <c r="G959" s="48">
        <f>IFERROR((D959-E959),"")</f>
        <v>5.9367933333333127</v>
      </c>
      <c r="H959" s="48">
        <f>ABS(G959)</f>
        <v>5.9367933333333127</v>
      </c>
      <c r="I959" s="49">
        <f>POWER(G959,2)</f>
        <v>35.245515082710867</v>
      </c>
      <c r="J959" s="47">
        <f>IFERROR((1-(ABS(D959-E959)/D959)),"")</f>
        <v>0.9183758936755273</v>
      </c>
      <c r="K959" s="52"/>
      <c r="L959" s="52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</row>
    <row r="960" spans="1:28" s="35" customFormat="1" x14ac:dyDescent="0.3">
      <c r="A960" s="54"/>
      <c r="B960" s="35" t="s">
        <v>250</v>
      </c>
      <c r="C960" s="13" t="s">
        <v>144</v>
      </c>
      <c r="D960" s="48">
        <v>72.933333333333294</v>
      </c>
      <c r="E960" s="48">
        <v>71.724620000000002</v>
      </c>
      <c r="F960" s="48">
        <f>IFERROR(AVERAGE(D960,E960),"")</f>
        <v>72.328976666666648</v>
      </c>
      <c r="G960" s="48">
        <f>IFERROR((D960-E960),"")</f>
        <v>1.2087133333332929</v>
      </c>
      <c r="H960" s="48">
        <f>ABS(G960)</f>
        <v>1.2087133333332929</v>
      </c>
      <c r="I960" s="49">
        <f>POWER(G960,2)</f>
        <v>1.46098792217768</v>
      </c>
      <c r="J960" s="47">
        <f>IFERROR((1-(ABS(D960-E960)/D960)),"")</f>
        <v>0.9834271480804393</v>
      </c>
      <c r="K960" s="52"/>
      <c r="L960" s="52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</row>
    <row r="961" spans="1:28" s="35" customFormat="1" x14ac:dyDescent="0.3">
      <c r="A961" s="54"/>
      <c r="B961" s="35" t="s">
        <v>250</v>
      </c>
      <c r="C961" s="13" t="s">
        <v>145</v>
      </c>
      <c r="D961" s="48">
        <v>73.516129032257993</v>
      </c>
      <c r="E961" s="48">
        <v>69.476029999999994</v>
      </c>
      <c r="F961" s="48">
        <f>IFERROR(AVERAGE(D961,E961),"")</f>
        <v>71.496079516128987</v>
      </c>
      <c r="G961" s="48">
        <f>IFERROR((D961-E961),"")</f>
        <v>4.0400990322579986</v>
      </c>
      <c r="H961" s="48">
        <f>ABS(G961)</f>
        <v>4.0400990322579986</v>
      </c>
      <c r="I961" s="49">
        <f>POWER(G961,2)</f>
        <v>16.322400190452015</v>
      </c>
      <c r="J961" s="47">
        <f>IFERROR((1-(ABS(D961-E961)/D961)),"")</f>
        <v>0.94504472575691179</v>
      </c>
      <c r="K961" s="52"/>
      <c r="L961" s="52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</row>
    <row r="962" spans="1:28" s="35" customFormat="1" x14ac:dyDescent="0.3">
      <c r="A962" s="54"/>
      <c r="B962" s="35" t="s">
        <v>250</v>
      </c>
      <c r="C962" s="13" t="s">
        <v>146</v>
      </c>
      <c r="D962" s="48">
        <v>74.451612903225794</v>
      </c>
      <c r="E962" s="48">
        <v>72.215164000000001</v>
      </c>
      <c r="F962" s="48">
        <f>IFERROR(AVERAGE(D962,E962),"")</f>
        <v>73.333388451612905</v>
      </c>
      <c r="G962" s="48">
        <f>IFERROR((D962-E962),"")</f>
        <v>2.2364489032257922</v>
      </c>
      <c r="H962" s="48">
        <f>ABS(G962)</f>
        <v>2.2364489032257922</v>
      </c>
      <c r="I962" s="49">
        <f>POWER(G962,2)</f>
        <v>5.0017036967398489</v>
      </c>
      <c r="J962" s="47">
        <f>IFERROR((1-(ABS(D962-E962)/D962)),"")</f>
        <v>0.96996104159445429</v>
      </c>
      <c r="K962" s="52"/>
      <c r="L962" s="52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</row>
    <row r="963" spans="1:28" s="35" customFormat="1" x14ac:dyDescent="0.3">
      <c r="A963" s="54"/>
      <c r="B963" s="35" t="s">
        <v>250</v>
      </c>
      <c r="C963" s="13" t="s">
        <v>147</v>
      </c>
      <c r="D963" s="48">
        <v>74.5</v>
      </c>
      <c r="E963" s="48">
        <v>70.042060000000006</v>
      </c>
      <c r="F963" s="48">
        <f>IFERROR(AVERAGE(D963,E963),"")</f>
        <v>72.271029999999996</v>
      </c>
      <c r="G963" s="48">
        <f>IFERROR((D963-E963),"")</f>
        <v>4.4579399999999936</v>
      </c>
      <c r="H963" s="48">
        <f>ABS(G963)</f>
        <v>4.4579399999999936</v>
      </c>
      <c r="I963" s="49">
        <f>POWER(G963,2)</f>
        <v>19.873229043599942</v>
      </c>
      <c r="J963" s="47">
        <f>IFERROR((1-(ABS(D963-E963)/D963)),"")</f>
        <v>0.9401618791946309</v>
      </c>
      <c r="K963" s="52"/>
      <c r="L963" s="52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</row>
    <row r="964" spans="1:28" s="35" customFormat="1" x14ac:dyDescent="0.3">
      <c r="A964" s="54"/>
      <c r="B964" s="35" t="s">
        <v>250</v>
      </c>
      <c r="C964" s="13" t="s">
        <v>148</v>
      </c>
      <c r="D964" s="48">
        <v>75</v>
      </c>
      <c r="E964" s="48">
        <v>74.543593999999999</v>
      </c>
      <c r="F964" s="48">
        <f>IFERROR(AVERAGE(D964,E964),"")</f>
        <v>74.771796999999992</v>
      </c>
      <c r="G964" s="48">
        <f>IFERROR((D964-E964),"")</f>
        <v>0.4564060000000012</v>
      </c>
      <c r="H964" s="48">
        <f>ABS(G964)</f>
        <v>0.4564060000000012</v>
      </c>
      <c r="I964" s="49">
        <f>POWER(G964,2)</f>
        <v>0.20830643683600109</v>
      </c>
      <c r="J964" s="47">
        <f>IFERROR((1-(ABS(D964-E964)/D964)),"")</f>
        <v>0.99391458666666666</v>
      </c>
      <c r="K964" s="52"/>
      <c r="L964" s="52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</row>
    <row r="965" spans="1:28" s="35" customFormat="1" x14ac:dyDescent="0.3">
      <c r="A965" s="54"/>
      <c r="B965" s="35" t="s">
        <v>250</v>
      </c>
      <c r="C965" s="13" t="s">
        <v>149</v>
      </c>
      <c r="D965" s="48">
        <v>75.78125</v>
      </c>
      <c r="E965" s="48">
        <v>71.621390000000005</v>
      </c>
      <c r="F965" s="48">
        <f>IFERROR(AVERAGE(D965,E965),"")</f>
        <v>73.70132000000001</v>
      </c>
      <c r="G965" s="48">
        <f>IFERROR((D965-E965),"")</f>
        <v>4.1598599999999948</v>
      </c>
      <c r="H965" s="48">
        <f>ABS(G965)</f>
        <v>4.1598599999999948</v>
      </c>
      <c r="I965" s="49">
        <f>POWER(G965,2)</f>
        <v>17.304435219599956</v>
      </c>
      <c r="J965" s="47">
        <f>IFERROR((1-(ABS(D965-E965)/D965)),"")</f>
        <v>0.94510700206185572</v>
      </c>
      <c r="K965" s="52"/>
      <c r="L965" s="52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</row>
    <row r="966" spans="1:28" s="35" customFormat="1" x14ac:dyDescent="0.3">
      <c r="A966" s="54"/>
      <c r="B966" s="35" t="s">
        <v>250</v>
      </c>
      <c r="C966" s="13" t="s">
        <v>9</v>
      </c>
      <c r="D966" s="48">
        <v>75.866666666666603</v>
      </c>
      <c r="E966" s="48">
        <v>70.767623999999998</v>
      </c>
      <c r="F966" s="48">
        <f>IFERROR(AVERAGE(D966,E966),"")</f>
        <v>73.317145333333301</v>
      </c>
      <c r="G966" s="48">
        <f>IFERROR((D966-E966),"")</f>
        <v>5.0990426666666053</v>
      </c>
      <c r="H966" s="48">
        <f>ABS(G966)</f>
        <v>5.0990426666666053</v>
      </c>
      <c r="I966" s="49">
        <f>POWER(G966,2)</f>
        <v>26.000236116486487</v>
      </c>
      <c r="J966" s="47">
        <f>IFERROR((1-(ABS(D966-E966)/D966)),"")</f>
        <v>0.93278942003515009</v>
      </c>
      <c r="K966" s="52"/>
      <c r="L966" s="52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</row>
    <row r="967" spans="1:28" s="35" customFormat="1" x14ac:dyDescent="0.3">
      <c r="A967" s="54"/>
      <c r="B967" s="35" t="s">
        <v>250</v>
      </c>
      <c r="C967" s="13" t="s">
        <v>10</v>
      </c>
      <c r="D967" s="48">
        <v>76.133333333333297</v>
      </c>
      <c r="E967" s="48">
        <v>70.882773999999998</v>
      </c>
      <c r="F967" s="48">
        <f>IFERROR(AVERAGE(D967,E967),"")</f>
        <v>73.508053666666655</v>
      </c>
      <c r="G967" s="48">
        <f>IFERROR((D967-E967),"")</f>
        <v>5.2505593333332996</v>
      </c>
      <c r="H967" s="48">
        <f>ABS(G967)</f>
        <v>5.2505593333332996</v>
      </c>
      <c r="I967" s="49">
        <f>POWER(G967,2)</f>
        <v>27.568373312853424</v>
      </c>
      <c r="J967" s="47">
        <f>IFERROR((1-(ABS(D967-E967)/D967)),"")</f>
        <v>0.93103468476357309</v>
      </c>
      <c r="K967" s="52"/>
      <c r="L967" s="52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</row>
    <row r="968" spans="1:28" s="35" customFormat="1" x14ac:dyDescent="0.3">
      <c r="A968" s="54"/>
      <c r="B968" s="35" t="s">
        <v>250</v>
      </c>
      <c r="C968" s="13" t="s">
        <v>11</v>
      </c>
      <c r="D968" s="48">
        <v>76.2</v>
      </c>
      <c r="E968" s="48">
        <v>72.349810000000005</v>
      </c>
      <c r="F968" s="48">
        <f>IFERROR(AVERAGE(D968,E968),"")</f>
        <v>74.274905000000004</v>
      </c>
      <c r="G968" s="48">
        <f>IFERROR((D968-E968),"")</f>
        <v>3.8501899999999978</v>
      </c>
      <c r="H968" s="48">
        <f>ABS(G968)</f>
        <v>3.8501899999999978</v>
      </c>
      <c r="I968" s="49">
        <f>POWER(G968,2)</f>
        <v>14.823963036099983</v>
      </c>
      <c r="J968" s="47">
        <f>IFERROR((1-(ABS(D968-E968)/D968)),"")</f>
        <v>0.94947257217847769</v>
      </c>
      <c r="K968" s="52"/>
      <c r="L968" s="52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</row>
    <row r="969" spans="1:28" s="35" customFormat="1" x14ac:dyDescent="0.3">
      <c r="A969" s="54"/>
      <c r="B969" s="35" t="s">
        <v>250</v>
      </c>
      <c r="C969" s="13" t="s">
        <v>12</v>
      </c>
      <c r="D969" s="48">
        <v>76.6666666666666</v>
      </c>
      <c r="E969" s="48">
        <v>69.833725000000001</v>
      </c>
      <c r="F969" s="48">
        <f>IFERROR(AVERAGE(D969,E969),"")</f>
        <v>73.250195833333294</v>
      </c>
      <c r="G969" s="48">
        <f>IFERROR((D969-E969),"")</f>
        <v>6.8329416666665992</v>
      </c>
      <c r="H969" s="48">
        <f>ABS(G969)</f>
        <v>6.8329416666665992</v>
      </c>
      <c r="I969" s="49">
        <f>POWER(G969,2)</f>
        <v>46.689091820068519</v>
      </c>
      <c r="J969" s="47">
        <f>IFERROR((1-(ABS(D969-E969)/D969)),"")</f>
        <v>0.91087467391304422</v>
      </c>
      <c r="K969" s="52"/>
      <c r="L969" s="52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</row>
    <row r="970" spans="1:28" s="35" customFormat="1" x14ac:dyDescent="0.3">
      <c r="A970" s="54"/>
      <c r="B970" s="35" t="s">
        <v>250</v>
      </c>
      <c r="C970" s="13" t="s">
        <v>13</v>
      </c>
      <c r="D970" s="48">
        <v>80.400000000000006</v>
      </c>
      <c r="E970" s="48">
        <v>79.771299999999997</v>
      </c>
      <c r="F970" s="48">
        <f>IFERROR(AVERAGE(D970,E970),"")</f>
        <v>80.085650000000001</v>
      </c>
      <c r="G970" s="48">
        <f>IFERROR((D970-E970),"")</f>
        <v>0.62870000000000914</v>
      </c>
      <c r="H970" s="48">
        <f>ABS(G970)</f>
        <v>0.62870000000000914</v>
      </c>
      <c r="I970" s="49">
        <f>POWER(G970,2)</f>
        <v>0.39526369000001149</v>
      </c>
      <c r="J970" s="47">
        <f>IFERROR((1-(ABS(D970-E970)/D970)),"")</f>
        <v>0.99218034825870638</v>
      </c>
      <c r="K970" s="52"/>
      <c r="L970" s="52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</row>
    <row r="971" spans="1:28" s="35" customFormat="1" x14ac:dyDescent="0.3">
      <c r="A971" s="54"/>
      <c r="B971" s="35" t="s">
        <v>250</v>
      </c>
      <c r="C971" s="13" t="s">
        <v>14</v>
      </c>
      <c r="D971" s="48">
        <v>82.1666666666666</v>
      </c>
      <c r="E971" s="48">
        <v>81.960409999999996</v>
      </c>
      <c r="F971" s="48">
        <f>IFERROR(AVERAGE(D971,E971),"")</f>
        <v>82.063538333333298</v>
      </c>
      <c r="G971" s="48">
        <f>IFERROR((D971-E971),"")</f>
        <v>0.20625666666660436</v>
      </c>
      <c r="H971" s="48">
        <f>ABS(G971)</f>
        <v>0.20625666666660436</v>
      </c>
      <c r="I971" s="49">
        <f>POWER(G971,2)</f>
        <v>4.2541812544418744E-2</v>
      </c>
      <c r="J971" s="47">
        <f>IFERROR((1-(ABS(D971-E971)/D971)),"")</f>
        <v>0.9974897768762685</v>
      </c>
      <c r="K971" s="52"/>
      <c r="L971" s="52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</row>
    <row r="972" spans="1:28" s="35" customFormat="1" x14ac:dyDescent="0.3">
      <c r="A972" s="54"/>
      <c r="B972" s="35" t="s">
        <v>250</v>
      </c>
      <c r="C972" s="13" t="s">
        <v>15</v>
      </c>
      <c r="D972" s="48">
        <v>82.633333333333297</v>
      </c>
      <c r="E972" s="48">
        <v>82.456360000000004</v>
      </c>
      <c r="F972" s="48">
        <f>IFERROR(AVERAGE(D972,E972),"")</f>
        <v>82.544846666666643</v>
      </c>
      <c r="G972" s="48">
        <f>IFERROR((D972-E972),"")</f>
        <v>0.17697333333329368</v>
      </c>
      <c r="H972" s="48">
        <f>ABS(G972)</f>
        <v>0.17697333333329368</v>
      </c>
      <c r="I972" s="49">
        <f>POWER(G972,2)</f>
        <v>3.1319560711097073E-2</v>
      </c>
      <c r="J972" s="47">
        <f>IFERROR((1-(ABS(D972-E972)/D972)),"")</f>
        <v>0.99785832997176327</v>
      </c>
      <c r="K972" s="52"/>
      <c r="L972" s="52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</row>
    <row r="973" spans="1:28" s="35" customFormat="1" x14ac:dyDescent="0.3">
      <c r="A973" s="54"/>
      <c r="B973" s="35" t="s">
        <v>253</v>
      </c>
      <c r="C973" s="13" t="s">
        <v>141</v>
      </c>
      <c r="D973" s="48">
        <v>73.133333333333297</v>
      </c>
      <c r="E973" s="48">
        <v>70.145799999999994</v>
      </c>
      <c r="F973" s="48">
        <f>IFERROR(AVERAGE(D973,E973),"")</f>
        <v>71.639566666666639</v>
      </c>
      <c r="G973" s="48">
        <f>IFERROR((D973-E973),"")</f>
        <v>2.9875333333333032</v>
      </c>
      <c r="H973" s="48">
        <f>ABS(G973)</f>
        <v>2.9875333333333032</v>
      </c>
      <c r="I973" s="49">
        <f>POWER(G973,2)</f>
        <v>8.9253554177775971</v>
      </c>
      <c r="J973" s="47">
        <f>IFERROR((1-(ABS(D973-E973)/D973)),"")</f>
        <v>0.95914949863263488</v>
      </c>
      <c r="K973" s="52"/>
      <c r="L973" s="52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</row>
    <row r="974" spans="1:28" s="35" customFormat="1" x14ac:dyDescent="0.3">
      <c r="A974" s="54"/>
      <c r="B974" s="35" t="s">
        <v>253</v>
      </c>
      <c r="C974" s="13" t="s">
        <v>142</v>
      </c>
      <c r="D974" s="48">
        <v>74.266666666666595</v>
      </c>
      <c r="E974" s="48">
        <v>67.792950000000005</v>
      </c>
      <c r="F974" s="48">
        <f>IFERROR(AVERAGE(D974,E974),"")</f>
        <v>71.029808333333307</v>
      </c>
      <c r="G974" s="48">
        <f>IFERROR((D974-E974),"")</f>
        <v>6.47371666666659</v>
      </c>
      <c r="H974" s="48">
        <f>ABS(G974)</f>
        <v>6.47371666666659</v>
      </c>
      <c r="I974" s="49">
        <f>POWER(G974,2)</f>
        <v>41.909007480276784</v>
      </c>
      <c r="J974" s="47">
        <f>IFERROR((1-(ABS(D974-E974)/D974)),"")</f>
        <v>0.91283146319569219</v>
      </c>
      <c r="K974" s="52"/>
      <c r="L974" s="52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</row>
    <row r="975" spans="1:28" s="35" customFormat="1" x14ac:dyDescent="0.3">
      <c r="A975" s="54"/>
      <c r="B975" s="35" t="s">
        <v>252</v>
      </c>
      <c r="C975" s="13" t="s">
        <v>143</v>
      </c>
      <c r="D975" s="48">
        <v>75.066666666666606</v>
      </c>
      <c r="E975" s="48">
        <v>69.647080000000003</v>
      </c>
      <c r="F975" s="48">
        <f>IFERROR(AVERAGE(D975,E975),"")</f>
        <v>72.356873333333311</v>
      </c>
      <c r="G975" s="48">
        <f>IFERROR((D975-E975),"")</f>
        <v>5.4195866666666035</v>
      </c>
      <c r="H975" s="48">
        <f>ABS(G975)</f>
        <v>5.4195866666666035</v>
      </c>
      <c r="I975" s="49">
        <f>POWER(G975,2)</f>
        <v>29.371919637510427</v>
      </c>
      <c r="J975" s="47">
        <f>IFERROR((1-(ABS(D975-E975)/D975)),"")</f>
        <v>0.927803019538189</v>
      </c>
      <c r="K975" s="52"/>
      <c r="L975" s="52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</row>
    <row r="976" spans="1:28" s="35" customFormat="1" x14ac:dyDescent="0.3">
      <c r="A976" s="54"/>
      <c r="B976" s="35" t="s">
        <v>252</v>
      </c>
      <c r="C976" s="13" t="s">
        <v>144</v>
      </c>
      <c r="D976" s="48">
        <v>77.433333333333294</v>
      </c>
      <c r="E976" s="48">
        <v>71.073654000000005</v>
      </c>
      <c r="F976" s="48">
        <f>IFERROR(AVERAGE(D976,E976),"")</f>
        <v>74.253493666666657</v>
      </c>
      <c r="G976" s="48">
        <f>IFERROR((D976-E976),"")</f>
        <v>6.3596793333332897</v>
      </c>
      <c r="H976" s="48">
        <f>ABS(G976)</f>
        <v>6.3596793333332897</v>
      </c>
      <c r="I976" s="49">
        <f>POWER(G976,2)</f>
        <v>40.445521222826557</v>
      </c>
      <c r="J976" s="47">
        <f>IFERROR((1-(ABS(D976-E976)/D976)),"")</f>
        <v>0.91786897115798594</v>
      </c>
      <c r="K976" s="52"/>
      <c r="L976" s="52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</row>
    <row r="977" spans="1:28" s="35" customFormat="1" x14ac:dyDescent="0.3">
      <c r="A977" s="54"/>
      <c r="B977" s="35" t="s">
        <v>252</v>
      </c>
      <c r="C977" s="13" t="s">
        <v>145</v>
      </c>
      <c r="D977" s="48">
        <v>80.3</v>
      </c>
      <c r="E977" s="48">
        <v>78.998390000000001</v>
      </c>
      <c r="F977" s="48">
        <f>IFERROR(AVERAGE(D977,E977),"")</f>
        <v>79.649194999999992</v>
      </c>
      <c r="G977" s="48">
        <f>IFERROR((D977-E977),"")</f>
        <v>1.3016099999999966</v>
      </c>
      <c r="H977" s="48">
        <f>ABS(G977)</f>
        <v>1.3016099999999966</v>
      </c>
      <c r="I977" s="49">
        <f>POWER(G977,2)</f>
        <v>1.6941885920999911</v>
      </c>
      <c r="J977" s="47">
        <f>IFERROR((1-(ABS(D977-E977)/D977)),"")</f>
        <v>0.98379066002490667</v>
      </c>
      <c r="K977" s="52"/>
      <c r="L977" s="52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</row>
    <row r="978" spans="1:28" s="35" customFormat="1" x14ac:dyDescent="0.3">
      <c r="A978" s="54"/>
      <c r="B978" s="35" t="s">
        <v>252</v>
      </c>
      <c r="C978" s="13" t="s">
        <v>146</v>
      </c>
      <c r="D978" s="48">
        <v>80.625</v>
      </c>
      <c r="E978" s="48">
        <v>80.296139999999994</v>
      </c>
      <c r="F978" s="48">
        <f>IFERROR(AVERAGE(D978,E978),"")</f>
        <v>80.46056999999999</v>
      </c>
      <c r="G978" s="48">
        <f>IFERROR((D978-E978),"")</f>
        <v>0.32886000000000593</v>
      </c>
      <c r="H978" s="48">
        <f>ABS(G978)</f>
        <v>0.32886000000000593</v>
      </c>
      <c r="I978" s="49">
        <f>POWER(G978,2)</f>
        <v>0.1081488996000039</v>
      </c>
      <c r="J978" s="47">
        <f>IFERROR((1-(ABS(D978-E978)/D978)),"")</f>
        <v>0.99592111627906965</v>
      </c>
      <c r="K978" s="52"/>
      <c r="L978" s="52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</row>
    <row r="979" spans="1:28" s="35" customFormat="1" x14ac:dyDescent="0.3">
      <c r="A979" s="54"/>
      <c r="B979" s="35" t="s">
        <v>252</v>
      </c>
      <c r="C979" s="13" t="s">
        <v>147</v>
      </c>
      <c r="D979" s="48">
        <v>80.8</v>
      </c>
      <c r="E979" s="48">
        <v>78.189179999999993</v>
      </c>
      <c r="F979" s="48">
        <f>IFERROR(AVERAGE(D979,E979),"")</f>
        <v>79.494589999999988</v>
      </c>
      <c r="G979" s="48">
        <f>IFERROR((D979-E979),"")</f>
        <v>2.6108200000000039</v>
      </c>
      <c r="H979" s="48">
        <f>ABS(G979)</f>
        <v>2.6108200000000039</v>
      </c>
      <c r="I979" s="49">
        <f>POWER(G979,2)</f>
        <v>6.81638107240002</v>
      </c>
      <c r="J979" s="47">
        <f>IFERROR((1-(ABS(D979-E979)/D979)),"")</f>
        <v>0.96768787128712863</v>
      </c>
      <c r="K979" s="52"/>
      <c r="L979" s="52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</row>
    <row r="980" spans="1:28" s="35" customFormat="1" x14ac:dyDescent="0.3">
      <c r="A980" s="54"/>
      <c r="B980" s="35" t="s">
        <v>252</v>
      </c>
      <c r="C980" s="13" t="s">
        <v>148</v>
      </c>
      <c r="D980" s="48">
        <v>80.866666666666603</v>
      </c>
      <c r="E980" s="48">
        <v>76.098433999999997</v>
      </c>
      <c r="F980" s="48">
        <f>IFERROR(AVERAGE(D980,E980),"")</f>
        <v>78.482550333333307</v>
      </c>
      <c r="G980" s="48">
        <f>IFERROR((D980-E980),"")</f>
        <v>4.7682326666666057</v>
      </c>
      <c r="H980" s="48">
        <f>ABS(G980)</f>
        <v>4.7682326666666057</v>
      </c>
      <c r="I980" s="49">
        <f>POWER(G980,2)</f>
        <v>22.736042763466529</v>
      </c>
      <c r="J980" s="47">
        <f>IFERROR((1-(ABS(D980-E980)/D980)),"")</f>
        <v>0.94103586974443598</v>
      </c>
      <c r="K980" s="52"/>
      <c r="L980" s="52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</row>
    <row r="981" spans="1:28" s="35" customFormat="1" x14ac:dyDescent="0.3">
      <c r="A981" s="54"/>
      <c r="B981" s="35" t="s">
        <v>252</v>
      </c>
      <c r="C981" s="13" t="s">
        <v>149</v>
      </c>
      <c r="D981" s="48">
        <v>81.099999999999994</v>
      </c>
      <c r="E981" s="48">
        <v>77.260549999999995</v>
      </c>
      <c r="F981" s="48">
        <f>IFERROR(AVERAGE(D981,E981),"")</f>
        <v>79.180274999999995</v>
      </c>
      <c r="G981" s="48">
        <f>IFERROR((D981-E981),"")</f>
        <v>3.8394499999999994</v>
      </c>
      <c r="H981" s="48">
        <f>ABS(G981)</f>
        <v>3.8394499999999994</v>
      </c>
      <c r="I981" s="49">
        <f>POWER(G981,2)</f>
        <v>14.741376302499996</v>
      </c>
      <c r="J981" s="47">
        <f>IFERROR((1-(ABS(D981-E981)/D981)),"")</f>
        <v>0.95265782983970404</v>
      </c>
      <c r="K981" s="52"/>
      <c r="L981" s="52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</row>
    <row r="982" spans="1:28" s="35" customFormat="1" x14ac:dyDescent="0.3">
      <c r="A982" s="54"/>
      <c r="B982" s="35" t="s">
        <v>252</v>
      </c>
      <c r="C982" s="13" t="s">
        <v>9</v>
      </c>
      <c r="D982" s="48">
        <v>81.125</v>
      </c>
      <c r="E982" s="48">
        <v>80.741039999999998</v>
      </c>
      <c r="F982" s="48">
        <f>IFERROR(AVERAGE(D982,E982),"")</f>
        <v>80.933019999999999</v>
      </c>
      <c r="G982" s="48">
        <f>IFERROR((D982-E982),"")</f>
        <v>0.38396000000000186</v>
      </c>
      <c r="H982" s="48">
        <f>ABS(G982)</f>
        <v>0.38396000000000186</v>
      </c>
      <c r="I982" s="49">
        <f>POWER(G982,2)</f>
        <v>0.14742528160000143</v>
      </c>
      <c r="J982" s="47">
        <f>IFERROR((1-(ABS(D982-E982)/D982)),"")</f>
        <v>0.99526705701078577</v>
      </c>
      <c r="K982" s="52"/>
      <c r="L982" s="52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</row>
    <row r="983" spans="1:28" s="35" customFormat="1" x14ac:dyDescent="0.3">
      <c r="A983" s="54"/>
      <c r="B983" s="35" t="s">
        <v>252</v>
      </c>
      <c r="C983" s="13" t="s">
        <v>10</v>
      </c>
      <c r="D983" s="48">
        <v>81.5625</v>
      </c>
      <c r="E983" s="48">
        <v>78.965869999999995</v>
      </c>
      <c r="F983" s="48">
        <f>IFERROR(AVERAGE(D983,E983),"")</f>
        <v>80.264184999999998</v>
      </c>
      <c r="G983" s="48">
        <f>IFERROR((D983-E983),"")</f>
        <v>2.5966300000000047</v>
      </c>
      <c r="H983" s="48">
        <f>ABS(G983)</f>
        <v>2.5966300000000047</v>
      </c>
      <c r="I983" s="49">
        <f>POWER(G983,2)</f>
        <v>6.7424873569000239</v>
      </c>
      <c r="J983" s="47">
        <f>IFERROR((1-(ABS(D983-E983)/D983)),"")</f>
        <v>0.96816392337164747</v>
      </c>
      <c r="K983" s="52"/>
      <c r="L983" s="52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</row>
    <row r="984" spans="1:28" s="35" customFormat="1" x14ac:dyDescent="0.3">
      <c r="A984" s="54"/>
      <c r="B984" s="35" t="s">
        <v>252</v>
      </c>
      <c r="C984" s="13" t="s">
        <v>11</v>
      </c>
      <c r="D984" s="48">
        <v>81.566666666666606</v>
      </c>
      <c r="E984" s="48">
        <v>77.991510000000005</v>
      </c>
      <c r="F984" s="48">
        <f>IFERROR(AVERAGE(D984,E984),"")</f>
        <v>79.779088333333306</v>
      </c>
      <c r="G984" s="48">
        <f>IFERROR((D984-E984),"")</f>
        <v>3.5751566666666008</v>
      </c>
      <c r="H984" s="48">
        <f>ABS(G984)</f>
        <v>3.5751566666666008</v>
      </c>
      <c r="I984" s="49">
        <f>POWER(G984,2)</f>
        <v>12.781745191210641</v>
      </c>
      <c r="J984" s="47">
        <f>IFERROR((1-(ABS(D984-E984)/D984)),"")</f>
        <v>0.95616890069472904</v>
      </c>
      <c r="K984" s="52"/>
      <c r="L984" s="52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</row>
    <row r="985" spans="1:28" s="35" customFormat="1" x14ac:dyDescent="0.3">
      <c r="A985" s="54"/>
      <c r="B985" s="35" t="s">
        <v>252</v>
      </c>
      <c r="C985" s="13" t="s">
        <v>12</v>
      </c>
      <c r="D985" s="48">
        <v>82.1666666666666</v>
      </c>
      <c r="E985" s="48">
        <v>76.902919999999995</v>
      </c>
      <c r="F985" s="48">
        <f>IFERROR(AVERAGE(D985,E985),"")</f>
        <v>79.534793333333297</v>
      </c>
      <c r="G985" s="48">
        <f>IFERROR((D985-E985),"")</f>
        <v>5.2637466666666057</v>
      </c>
      <c r="H985" s="48">
        <f>ABS(G985)</f>
        <v>5.2637466666666057</v>
      </c>
      <c r="I985" s="49">
        <f>POWER(G985,2)</f>
        <v>27.707028970843805</v>
      </c>
      <c r="J985" s="47">
        <f>IFERROR((1-(ABS(D985-E985)/D985)),"")</f>
        <v>0.93593817444219141</v>
      </c>
      <c r="K985" s="52"/>
      <c r="L985" s="52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</row>
    <row r="986" spans="1:28" s="35" customFormat="1" x14ac:dyDescent="0.3">
      <c r="A986" s="54"/>
      <c r="B986" s="35" t="s">
        <v>252</v>
      </c>
      <c r="C986" s="13" t="s">
        <v>13</v>
      </c>
      <c r="D986" s="48">
        <v>85.933333333333294</v>
      </c>
      <c r="E986" s="48">
        <v>82.341229999999996</v>
      </c>
      <c r="F986" s="48">
        <f>IFERROR(AVERAGE(D986,E986),"")</f>
        <v>84.137281666666638</v>
      </c>
      <c r="G986" s="48">
        <f>IFERROR((D986-E986),"")</f>
        <v>3.5921033333332986</v>
      </c>
      <c r="H986" s="48">
        <f>ABS(G986)</f>
        <v>3.5921033333332986</v>
      </c>
      <c r="I986" s="49">
        <f>POWER(G986,2)</f>
        <v>12.903206357344194</v>
      </c>
      <c r="J986" s="47">
        <f>IFERROR((1-(ABS(D986-E986)/D986)),"")</f>
        <v>0.9581989526764938</v>
      </c>
      <c r="K986" s="52"/>
      <c r="L986" s="52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</row>
    <row r="987" spans="1:28" s="35" customFormat="1" x14ac:dyDescent="0.3">
      <c r="A987" s="54"/>
      <c r="B987" s="35" t="s">
        <v>252</v>
      </c>
      <c r="C987" s="13" t="s">
        <v>14</v>
      </c>
      <c r="D987" s="48">
        <v>87.066666666666606</v>
      </c>
      <c r="E987" s="48">
        <v>86.738759999999999</v>
      </c>
      <c r="F987" s="48">
        <f>IFERROR(AVERAGE(D987,E987),"")</f>
        <v>86.90271333333331</v>
      </c>
      <c r="G987" s="48">
        <f>IFERROR((D987-E987),"")</f>
        <v>0.32790666666660684</v>
      </c>
      <c r="H987" s="48">
        <f>ABS(G987)</f>
        <v>0.32790666666660684</v>
      </c>
      <c r="I987" s="49">
        <f>POWER(G987,2)</f>
        <v>0.10752278204440521</v>
      </c>
      <c r="J987" s="47">
        <f>IFERROR((1-(ABS(D987-E987)/D987)),"")</f>
        <v>0.99623384379785673</v>
      </c>
      <c r="K987" s="52"/>
      <c r="L987" s="52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</row>
    <row r="988" spans="1:28" s="35" customFormat="1" x14ac:dyDescent="0.3">
      <c r="A988" s="54"/>
      <c r="B988" s="35" t="s">
        <v>252</v>
      </c>
      <c r="C988" s="13" t="s">
        <v>15</v>
      </c>
      <c r="D988" s="48">
        <v>88.2</v>
      </c>
      <c r="E988" s="48">
        <v>84.159030000000001</v>
      </c>
      <c r="F988" s="48">
        <f>IFERROR(AVERAGE(D988,E988),"")</f>
        <v>86.179515000000009</v>
      </c>
      <c r="G988" s="48">
        <f>IFERROR((D988-E988),"")</f>
        <v>4.0409700000000015</v>
      </c>
      <c r="H988" s="48">
        <f>ABS(G988)</f>
        <v>4.0409700000000015</v>
      </c>
      <c r="I988" s="49">
        <f>POWER(G988,2)</f>
        <v>16.329438540900011</v>
      </c>
      <c r="J988" s="47">
        <f>IFERROR((1-(ABS(D988-E988)/D988)),"")</f>
        <v>0.95418401360544214</v>
      </c>
      <c r="K988" s="52"/>
      <c r="L988" s="52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</row>
    <row r="989" spans="1:28" s="35" customFormat="1" x14ac:dyDescent="0.3">
      <c r="A989" s="54"/>
      <c r="B989" s="35" t="s">
        <v>255</v>
      </c>
      <c r="C989" s="13" t="s">
        <v>141</v>
      </c>
      <c r="D989" s="48">
        <v>93.1</v>
      </c>
      <c r="E989" s="48">
        <v>95.097915999999998</v>
      </c>
      <c r="F989" s="48">
        <f>IFERROR(AVERAGE(D989,E989),"")</f>
        <v>94.098957999999996</v>
      </c>
      <c r="G989" s="48">
        <f>IFERROR((D989-E989),"")</f>
        <v>-1.9979160000000036</v>
      </c>
      <c r="H989" s="48">
        <f>ABS(G989)</f>
        <v>1.9979160000000036</v>
      </c>
      <c r="I989" s="49">
        <f>POWER(G989,2)</f>
        <v>3.9916683430560145</v>
      </c>
      <c r="J989" s="47">
        <f>IFERROR((1-(ABS(D989-E989)/D989)),"")</f>
        <v>0.97854010741138553</v>
      </c>
      <c r="K989" s="52"/>
      <c r="L989" s="52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</row>
    <row r="990" spans="1:28" s="35" customFormat="1" x14ac:dyDescent="0.3">
      <c r="A990" s="54"/>
      <c r="B990" s="35" t="s">
        <v>255</v>
      </c>
      <c r="C990" s="13" t="s">
        <v>142</v>
      </c>
      <c r="D990" s="48">
        <v>94.441176470588204</v>
      </c>
      <c r="E990" s="48">
        <v>92.670529999999999</v>
      </c>
      <c r="F990" s="48">
        <f>IFERROR(AVERAGE(D990,E990),"")</f>
        <v>93.555853235294109</v>
      </c>
      <c r="G990" s="48">
        <f>IFERROR((D990-E990),"")</f>
        <v>1.7706464705882041</v>
      </c>
      <c r="H990" s="48">
        <f>ABS(G990)</f>
        <v>1.7706464705882041</v>
      </c>
      <c r="I990" s="49">
        <f>POWER(G990,2)</f>
        <v>3.1351889238064641</v>
      </c>
      <c r="J990" s="47">
        <f>IFERROR((1-(ABS(D990-E990)/D990)),"")</f>
        <v>0.98125132980379981</v>
      </c>
      <c r="K990" s="52"/>
      <c r="L990" s="52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</row>
    <row r="991" spans="1:28" s="35" customFormat="1" x14ac:dyDescent="0.3">
      <c r="A991" s="54"/>
      <c r="B991" s="35" t="s">
        <v>254</v>
      </c>
      <c r="C991" s="13" t="s">
        <v>143</v>
      </c>
      <c r="D991" s="48">
        <v>94.866666666666603</v>
      </c>
      <c r="E991" s="48">
        <v>93.67183</v>
      </c>
      <c r="F991" s="48">
        <f>IFERROR(AVERAGE(D991,E991),"")</f>
        <v>94.269248333333309</v>
      </c>
      <c r="G991" s="48">
        <f>IFERROR((D991-E991),"")</f>
        <v>1.1948366666666033</v>
      </c>
      <c r="H991" s="48">
        <f>ABS(G991)</f>
        <v>1.1948366666666033</v>
      </c>
      <c r="I991" s="49">
        <f>POWER(G991,2)</f>
        <v>1.4276346600109595</v>
      </c>
      <c r="J991" s="47">
        <f>IFERROR((1-(ABS(D991-E991)/D991)),"")</f>
        <v>0.98740509486999362</v>
      </c>
      <c r="K991" s="52"/>
      <c r="L991" s="52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</row>
    <row r="992" spans="1:28" s="35" customFormat="1" x14ac:dyDescent="0.3">
      <c r="A992" s="54"/>
      <c r="B992" s="35" t="s">
        <v>254</v>
      </c>
      <c r="C992" s="13" t="s">
        <v>144</v>
      </c>
      <c r="D992" s="48">
        <v>95.257142860000002</v>
      </c>
      <c r="E992" s="48">
        <v>95.192520000000002</v>
      </c>
      <c r="F992" s="48">
        <f>IFERROR(AVERAGE(D992,E992),"")</f>
        <v>95.224831429999995</v>
      </c>
      <c r="G992" s="48">
        <f>IFERROR((D992-E992),"")</f>
        <v>6.462286000000006E-2</v>
      </c>
      <c r="H992" s="48">
        <f>ABS(G992)</f>
        <v>6.462286000000006E-2</v>
      </c>
      <c r="I992" s="49">
        <f>POWER(G992,2)</f>
        <v>4.1761140345796081E-3</v>
      </c>
      <c r="J992" s="47">
        <f>IFERROR((1-(ABS(D992-E992)/D992)),"")</f>
        <v>0.99932159565089018</v>
      </c>
      <c r="K992" s="52"/>
      <c r="L992" s="52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</row>
    <row r="993" spans="1:28" s="35" customFormat="1" x14ac:dyDescent="0.3">
      <c r="A993" s="54"/>
      <c r="B993" s="35" t="s">
        <v>254</v>
      </c>
      <c r="C993" s="13" t="s">
        <v>145</v>
      </c>
      <c r="D993" s="48">
        <v>95.3</v>
      </c>
      <c r="E993" s="48">
        <v>98.303635</v>
      </c>
      <c r="F993" s="48">
        <f>IFERROR(AVERAGE(D993,E993),"")</f>
        <v>96.801817499999999</v>
      </c>
      <c r="G993" s="48">
        <f>IFERROR((D993-E993),"")</f>
        <v>-3.0036350000000027</v>
      </c>
      <c r="H993" s="48">
        <f>ABS(G993)</f>
        <v>3.0036350000000027</v>
      </c>
      <c r="I993" s="49">
        <f>POWER(G993,2)</f>
        <v>9.0218232132250158</v>
      </c>
      <c r="J993" s="47">
        <f>IFERROR((1-(ABS(D993-E993)/D993)),"")</f>
        <v>0.9684823189926548</v>
      </c>
      <c r="K993" s="52"/>
      <c r="L993" s="52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</row>
    <row r="994" spans="1:28" s="35" customFormat="1" x14ac:dyDescent="0.3">
      <c r="A994" s="54"/>
      <c r="B994" s="35" t="s">
        <v>254</v>
      </c>
      <c r="C994" s="13" t="s">
        <v>146</v>
      </c>
      <c r="D994" s="48">
        <v>95.806451609999996</v>
      </c>
      <c r="E994" s="48">
        <v>96.668080000000003</v>
      </c>
      <c r="F994" s="48">
        <f>IFERROR(AVERAGE(D994,E994),"")</f>
        <v>96.237265804999993</v>
      </c>
      <c r="G994" s="48">
        <f>IFERROR((D994-E994),"")</f>
        <v>-0.86162839000000702</v>
      </c>
      <c r="H994" s="48">
        <f>ABS(G994)</f>
        <v>0.86162839000000702</v>
      </c>
      <c r="I994" s="49">
        <f>POWER(G994,2)</f>
        <v>0.74240348245400423</v>
      </c>
      <c r="J994" s="47">
        <f>IFERROR((1-(ABS(D994-E994)/D994)),"")</f>
        <v>0.99100657235999678</v>
      </c>
      <c r="K994" s="52"/>
      <c r="L994" s="52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</row>
    <row r="995" spans="1:28" s="35" customFormat="1" x14ac:dyDescent="0.3">
      <c r="A995" s="54"/>
      <c r="B995" s="35" t="s">
        <v>254</v>
      </c>
      <c r="C995" s="13" t="s">
        <v>147</v>
      </c>
      <c r="D995" s="48">
        <v>96.659090910000003</v>
      </c>
      <c r="E995" s="48">
        <v>96.556880000000007</v>
      </c>
      <c r="F995" s="48">
        <f>IFERROR(AVERAGE(D995,E995),"")</f>
        <v>96.607985455000005</v>
      </c>
      <c r="G995" s="48">
        <f>IFERROR((D995-E995),"")</f>
        <v>0.1022109099999966</v>
      </c>
      <c r="H995" s="48">
        <f>ABS(G995)</f>
        <v>0.1022109099999966</v>
      </c>
      <c r="I995" s="49">
        <f>POWER(G995,2)</f>
        <v>1.0447070123027405E-2</v>
      </c>
      <c r="J995" s="47">
        <f>IFERROR((1-(ABS(D995-E995)/D995)),"")</f>
        <v>0.99894256288738359</v>
      </c>
      <c r="K995" s="52"/>
      <c r="L995" s="52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</row>
    <row r="996" spans="1:28" s="35" customFormat="1" x14ac:dyDescent="0.3">
      <c r="A996" s="54"/>
      <c r="B996" s="35" t="s">
        <v>254</v>
      </c>
      <c r="C996" s="13" t="s">
        <v>148</v>
      </c>
      <c r="D996" s="48">
        <v>97.5</v>
      </c>
      <c r="E996" s="48">
        <v>97.353430000000003</v>
      </c>
      <c r="F996" s="48">
        <f>IFERROR(AVERAGE(D996,E996),"")</f>
        <v>97.426715000000002</v>
      </c>
      <c r="G996" s="48">
        <f>IFERROR((D996-E996),"")</f>
        <v>0.14656999999999698</v>
      </c>
      <c r="H996" s="48">
        <f>ABS(G996)</f>
        <v>0.14656999999999698</v>
      </c>
      <c r="I996" s="49">
        <f>POWER(G996,2)</f>
        <v>2.1482764899999115E-2</v>
      </c>
      <c r="J996" s="47">
        <f>IFERROR((1-(ABS(D996-E996)/D996)),"")</f>
        <v>0.99849671794871797</v>
      </c>
      <c r="K996" s="52"/>
      <c r="L996" s="52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</row>
    <row r="997" spans="1:28" s="35" customFormat="1" x14ac:dyDescent="0.3">
      <c r="A997" s="54"/>
      <c r="B997" s="35" t="s">
        <v>254</v>
      </c>
      <c r="C997" s="13" t="s">
        <v>149</v>
      </c>
      <c r="D997" s="48">
        <v>98.216216220000007</v>
      </c>
      <c r="E997" s="48">
        <v>91.508930000000007</v>
      </c>
      <c r="F997" s="48">
        <f>IFERROR(AVERAGE(D997,E997),"")</f>
        <v>94.86257311</v>
      </c>
      <c r="G997" s="48">
        <f>IFERROR((D997-E997),"")</f>
        <v>6.7072862200000003</v>
      </c>
      <c r="H997" s="48">
        <f>ABS(G997)</f>
        <v>6.7072862200000003</v>
      </c>
      <c r="I997" s="49">
        <f>POWER(G997,2)</f>
        <v>44.987688437001893</v>
      </c>
      <c r="J997" s="47">
        <f>IFERROR((1-(ABS(D997-E997)/D997)),"")</f>
        <v>0.93170897354693472</v>
      </c>
      <c r="K997" s="52"/>
      <c r="L997" s="52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</row>
    <row r="998" spans="1:28" s="35" customFormat="1" x14ac:dyDescent="0.3">
      <c r="A998" s="54"/>
      <c r="B998" s="35" t="s">
        <v>254</v>
      </c>
      <c r="C998" s="13" t="s">
        <v>9</v>
      </c>
      <c r="D998" s="48">
        <v>98.7</v>
      </c>
      <c r="E998" s="48">
        <v>90.800979999999996</v>
      </c>
      <c r="F998" s="48">
        <f>IFERROR(AVERAGE(D998,E998),"")</f>
        <v>94.750489999999999</v>
      </c>
      <c r="G998" s="48">
        <f>IFERROR((D998-E998),"")</f>
        <v>7.8990200000000073</v>
      </c>
      <c r="H998" s="48">
        <f>ABS(G998)</f>
        <v>7.8990200000000073</v>
      </c>
      <c r="I998" s="49">
        <f>POWER(G998,2)</f>
        <v>62.394516960400118</v>
      </c>
      <c r="J998" s="47">
        <f>IFERROR((1-(ABS(D998-E998)/D998)),"")</f>
        <v>0.91996940222897661</v>
      </c>
      <c r="K998" s="52"/>
      <c r="L998" s="52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</row>
    <row r="999" spans="1:28" s="35" customFormat="1" x14ac:dyDescent="0.3">
      <c r="A999" s="54"/>
      <c r="B999" s="35" t="s">
        <v>254</v>
      </c>
      <c r="C999" s="13" t="s">
        <v>10</v>
      </c>
      <c r="D999" s="48">
        <v>98.866666670000001</v>
      </c>
      <c r="E999" s="48">
        <v>91.691460000000006</v>
      </c>
      <c r="F999" s="48">
        <f>IFERROR(AVERAGE(D999,E999),"")</f>
        <v>95.279063335000004</v>
      </c>
      <c r="G999" s="48">
        <f>IFERROR((D999-E999),"")</f>
        <v>7.1752066699999943</v>
      </c>
      <c r="H999" s="48">
        <f>ABS(G999)</f>
        <v>7.1752066699999943</v>
      </c>
      <c r="I999" s="49">
        <f>POWER(G999,2)</f>
        <v>51.483590757212404</v>
      </c>
      <c r="J999" s="47">
        <f>IFERROR((1-(ABS(D999-E999)/D999)),"")</f>
        <v>0.92742542141175244</v>
      </c>
      <c r="K999" s="52"/>
      <c r="L999" s="52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</row>
    <row r="1000" spans="1:28" s="35" customFormat="1" x14ac:dyDescent="0.3">
      <c r="A1000" s="54"/>
      <c r="B1000" s="35" t="s">
        <v>254</v>
      </c>
      <c r="C1000" s="13" t="s">
        <v>11</v>
      </c>
      <c r="D1000" s="48">
        <v>99.3</v>
      </c>
      <c r="E1000" s="48">
        <v>93.594589999999997</v>
      </c>
      <c r="F1000" s="48">
        <f>IFERROR(AVERAGE(D1000,E1000),"")</f>
        <v>96.447294999999997</v>
      </c>
      <c r="G1000" s="48">
        <f>IFERROR((D1000-E1000),"")</f>
        <v>5.7054100000000005</v>
      </c>
      <c r="H1000" s="48">
        <f>ABS(G1000)</f>
        <v>5.7054100000000005</v>
      </c>
      <c r="I1000" s="49">
        <f>POWER(G1000,2)</f>
        <v>32.551703268100006</v>
      </c>
      <c r="J1000" s="47">
        <f>IFERROR((1-(ABS(D1000-E1000)/D1000)),"")</f>
        <v>0.94254370594159109</v>
      </c>
      <c r="K1000" s="52"/>
      <c r="L1000" s="52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</row>
    <row r="1001" spans="1:28" s="35" customFormat="1" x14ac:dyDescent="0.3">
      <c r="A1001" s="54"/>
      <c r="B1001" s="35" t="s">
        <v>254</v>
      </c>
      <c r="C1001" s="13" t="s">
        <v>12</v>
      </c>
      <c r="D1001" s="48">
        <v>99.5</v>
      </c>
      <c r="E1001" s="48">
        <v>98.486239999999995</v>
      </c>
      <c r="F1001" s="48">
        <f>IFERROR(AVERAGE(D1001,E1001),"")</f>
        <v>98.993120000000005</v>
      </c>
      <c r="G1001" s="48">
        <f>IFERROR((D1001-E1001),"")</f>
        <v>1.0137600000000049</v>
      </c>
      <c r="H1001" s="48">
        <f>ABS(G1001)</f>
        <v>1.0137600000000049</v>
      </c>
      <c r="I1001" s="49">
        <f>POWER(G1001,2)</f>
        <v>1.0277093376000099</v>
      </c>
      <c r="J1001" s="47">
        <f>IFERROR((1-(ABS(D1001-E1001)/D1001)),"")</f>
        <v>0.98981145728643216</v>
      </c>
      <c r="K1001" s="52"/>
      <c r="L1001" s="52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</row>
    <row r="1002" spans="1:28" s="35" customFormat="1" x14ac:dyDescent="0.3">
      <c r="A1002" s="54"/>
      <c r="B1002" s="35" t="s">
        <v>254</v>
      </c>
      <c r="C1002" s="13" t="s">
        <v>13</v>
      </c>
      <c r="D1002" s="48">
        <v>100.33333330000001</v>
      </c>
      <c r="E1002" s="48">
        <v>94.061909999999997</v>
      </c>
      <c r="F1002" s="48">
        <f>IFERROR(AVERAGE(D1002,E1002),"")</f>
        <v>97.197621650000002</v>
      </c>
      <c r="G1002" s="48">
        <f>IFERROR((D1002-E1002),"")</f>
        <v>6.2714233000000092</v>
      </c>
      <c r="H1002" s="48">
        <f>ABS(G1002)</f>
        <v>6.2714233000000092</v>
      </c>
      <c r="I1002" s="49">
        <f>POWER(G1002,2)</f>
        <v>39.330750207783005</v>
      </c>
      <c r="J1002" s="47">
        <f>IFERROR((1-(ABS(D1002-E1002)/D1002)),"")</f>
        <v>0.93749411991278864</v>
      </c>
      <c r="K1002" s="52"/>
      <c r="L1002" s="52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</row>
    <row r="1003" spans="1:28" s="35" customFormat="1" x14ac:dyDescent="0.3">
      <c r="A1003" s="54"/>
      <c r="B1003" s="35" t="s">
        <v>254</v>
      </c>
      <c r="C1003" s="13" t="s">
        <v>14</v>
      </c>
      <c r="D1003" s="48">
        <v>100.8181818</v>
      </c>
      <c r="E1003" s="48">
        <v>92.458269999999999</v>
      </c>
      <c r="F1003" s="48">
        <f>IFERROR(AVERAGE(D1003,E1003),"")</f>
        <v>96.638225900000009</v>
      </c>
      <c r="G1003" s="48">
        <f>IFERROR((D1003-E1003),"")</f>
        <v>8.3599118000000061</v>
      </c>
      <c r="H1003" s="48">
        <f>ABS(G1003)</f>
        <v>8.3599118000000061</v>
      </c>
      <c r="I1003" s="49">
        <f>POWER(G1003,2)</f>
        <v>69.888125303779347</v>
      </c>
      <c r="J1003" s="47">
        <f>IFERROR((1-(ABS(D1003-E1003)/D1003)),"")</f>
        <v>0.91707932388044711</v>
      </c>
      <c r="K1003" s="52"/>
      <c r="L1003" s="52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</row>
    <row r="1004" spans="1:28" s="35" customFormat="1" x14ac:dyDescent="0.3">
      <c r="A1004" s="54"/>
      <c r="B1004" s="35" t="s">
        <v>254</v>
      </c>
      <c r="C1004" s="13" t="s">
        <v>15</v>
      </c>
      <c r="D1004" s="48">
        <v>101.87878790000001</v>
      </c>
      <c r="E1004" s="48">
        <v>91.937740000000005</v>
      </c>
      <c r="F1004" s="48">
        <f>IFERROR(AVERAGE(D1004,E1004),"")</f>
        <v>96.908263950000006</v>
      </c>
      <c r="G1004" s="48">
        <f>IFERROR((D1004-E1004),"")</f>
        <v>9.9410479000000009</v>
      </c>
      <c r="H1004" s="48">
        <f>ABS(G1004)</f>
        <v>9.9410479000000009</v>
      </c>
      <c r="I1004" s="49">
        <f>POWER(G1004,2)</f>
        <v>98.824433350094424</v>
      </c>
      <c r="J1004" s="47">
        <f>IFERROR((1-(ABS(D1004-E1004)/D1004)),"")</f>
        <v>0.9024227898180559</v>
      </c>
      <c r="K1004" s="52"/>
      <c r="L1004" s="52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</row>
    <row r="1005" spans="1:28" s="35" customFormat="1" x14ac:dyDescent="0.3">
      <c r="A1005" s="54"/>
      <c r="B1005" s="35" t="s">
        <v>257</v>
      </c>
      <c r="C1005" s="13" t="s">
        <v>141</v>
      </c>
      <c r="D1005" s="48">
        <v>88.8</v>
      </c>
      <c r="E1005" s="48">
        <v>92.423410000000004</v>
      </c>
      <c r="F1005" s="48">
        <f>IFERROR(AVERAGE(D1005,E1005),"")</f>
        <v>90.611705000000001</v>
      </c>
      <c r="G1005" s="48">
        <f>IFERROR((D1005-E1005),"")</f>
        <v>-3.6234100000000069</v>
      </c>
      <c r="H1005" s="48">
        <f>ABS(G1005)</f>
        <v>3.6234100000000069</v>
      </c>
      <c r="I1005" s="49">
        <f>POWER(G1005,2)</f>
        <v>13.12910002810005</v>
      </c>
      <c r="J1005" s="47">
        <f>IFERROR((1-(ABS(D1005-E1005)/D1005)),"")</f>
        <v>0.95919583333333325</v>
      </c>
      <c r="K1005" s="52"/>
      <c r="L1005" s="52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</row>
    <row r="1006" spans="1:28" s="35" customFormat="1" x14ac:dyDescent="0.3">
      <c r="A1006" s="54"/>
      <c r="B1006" s="35" t="s">
        <v>257</v>
      </c>
      <c r="C1006" s="13" t="s">
        <v>142</v>
      </c>
      <c r="D1006" s="48">
        <v>88.866666666666603</v>
      </c>
      <c r="E1006" s="48">
        <v>84.091229999999996</v>
      </c>
      <c r="F1006" s="48">
        <f>IFERROR(AVERAGE(D1006,E1006),"")</f>
        <v>86.478948333333307</v>
      </c>
      <c r="G1006" s="48">
        <f>IFERROR((D1006-E1006),"")</f>
        <v>4.7754366666666073</v>
      </c>
      <c r="H1006" s="48">
        <f>ABS(G1006)</f>
        <v>4.7754366666666073</v>
      </c>
      <c r="I1006" s="49">
        <f>POWER(G1006,2)</f>
        <v>22.804795357343878</v>
      </c>
      <c r="J1006" s="47">
        <f>IFERROR((1-(ABS(D1006-E1006)/D1006)),"")</f>
        <v>0.94626290322580708</v>
      </c>
      <c r="K1006" s="52"/>
      <c r="L1006" s="52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</row>
    <row r="1007" spans="1:28" s="35" customFormat="1" x14ac:dyDescent="0.3">
      <c r="A1007" s="54"/>
      <c r="B1007" s="35" t="s">
        <v>256</v>
      </c>
      <c r="C1007" s="13" t="s">
        <v>143</v>
      </c>
      <c r="D1007" s="48">
        <v>93</v>
      </c>
      <c r="E1007" s="48">
        <v>94.86054</v>
      </c>
      <c r="F1007" s="48">
        <f>IFERROR(AVERAGE(D1007,E1007),"")</f>
        <v>93.930270000000007</v>
      </c>
      <c r="G1007" s="48">
        <f>IFERROR((D1007-E1007),"")</f>
        <v>-1.8605400000000003</v>
      </c>
      <c r="H1007" s="48">
        <f>ABS(G1007)</f>
        <v>1.8605400000000003</v>
      </c>
      <c r="I1007" s="49">
        <f>POWER(G1007,2)</f>
        <v>3.4616090916000011</v>
      </c>
      <c r="J1007" s="47">
        <f>IFERROR((1-(ABS(D1007-E1007)/D1007)),"")</f>
        <v>0.97999419354838713</v>
      </c>
      <c r="K1007" s="52"/>
      <c r="L1007" s="52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</row>
    <row r="1008" spans="1:28" s="35" customFormat="1" x14ac:dyDescent="0.3">
      <c r="A1008" s="54"/>
      <c r="B1008" s="35" t="s">
        <v>256</v>
      </c>
      <c r="C1008" s="13" t="s">
        <v>144</v>
      </c>
      <c r="D1008" s="48">
        <v>94.177777777777806</v>
      </c>
      <c r="E1008" s="48">
        <v>88.328636000000003</v>
      </c>
      <c r="F1008" s="48">
        <f>IFERROR(AVERAGE(D1008,E1008),"")</f>
        <v>91.253206888888911</v>
      </c>
      <c r="G1008" s="48">
        <f>IFERROR((D1008-E1008),"")</f>
        <v>5.8491417777778025</v>
      </c>
      <c r="H1008" s="48">
        <f>ABS(G1008)</f>
        <v>5.8491417777778025</v>
      </c>
      <c r="I1008" s="49">
        <f>POWER(G1008,2)</f>
        <v>34.212459536545673</v>
      </c>
      <c r="J1008" s="47">
        <f>IFERROR((1-(ABS(D1008-E1008)/D1008)),"")</f>
        <v>0.9378925483718733</v>
      </c>
      <c r="K1008" s="52"/>
      <c r="L1008" s="52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</row>
    <row r="1009" spans="1:28" s="35" customFormat="1" x14ac:dyDescent="0.3">
      <c r="A1009" s="54"/>
      <c r="B1009" s="35" t="s">
        <v>256</v>
      </c>
      <c r="C1009" s="13" t="s">
        <v>145</v>
      </c>
      <c r="D1009" s="48">
        <v>95.3</v>
      </c>
      <c r="E1009" s="48">
        <v>99.605286000000007</v>
      </c>
      <c r="F1009" s="48">
        <f>IFERROR(AVERAGE(D1009,E1009),"")</f>
        <v>97.452642999999995</v>
      </c>
      <c r="G1009" s="48">
        <f>IFERROR((D1009-E1009),"")</f>
        <v>-4.3052860000000095</v>
      </c>
      <c r="H1009" s="48">
        <f>ABS(G1009)</f>
        <v>4.3052860000000095</v>
      </c>
      <c r="I1009" s="49">
        <f>POWER(G1009,2)</f>
        <v>18.535487541796083</v>
      </c>
      <c r="J1009" s="47">
        <f>IFERROR((1-(ABS(D1009-E1009)/D1009)),"")</f>
        <v>0.9548238614900314</v>
      </c>
      <c r="K1009" s="52"/>
      <c r="L1009" s="52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</row>
    <row r="1010" spans="1:28" s="35" customFormat="1" x14ac:dyDescent="0.3">
      <c r="A1010" s="54"/>
      <c r="B1010" s="35" t="s">
        <v>256</v>
      </c>
      <c r="C1010" s="13" t="s">
        <v>146</v>
      </c>
      <c r="D1010" s="48">
        <v>97.189189189999993</v>
      </c>
      <c r="E1010" s="48">
        <v>93.036995000000005</v>
      </c>
      <c r="F1010" s="48">
        <f>IFERROR(AVERAGE(D1010,E1010),"")</f>
        <v>95.113092094999999</v>
      </c>
      <c r="G1010" s="48">
        <f>IFERROR((D1010-E1010),"")</f>
        <v>4.1521941899999888</v>
      </c>
      <c r="H1010" s="48">
        <f>ABS(G1010)</f>
        <v>4.1521941899999888</v>
      </c>
      <c r="I1010" s="49">
        <f>POWER(G1010,2)</f>
        <v>17.240716591469663</v>
      </c>
      <c r="J1010" s="47">
        <f>IFERROR((1-(ABS(D1010-E1010)/D1010)),"")</f>
        <v>0.95727720104874359</v>
      </c>
      <c r="K1010" s="52"/>
      <c r="L1010" s="52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</row>
    <row r="1011" spans="1:28" s="35" customFormat="1" x14ac:dyDescent="0.3">
      <c r="A1011" s="54"/>
      <c r="B1011" s="35" t="s">
        <v>256</v>
      </c>
      <c r="C1011" s="13" t="s">
        <v>147</v>
      </c>
      <c r="D1011" s="48">
        <v>97.685714290000007</v>
      </c>
      <c r="E1011" s="48">
        <v>97.836020000000005</v>
      </c>
      <c r="F1011" s="48">
        <f>IFERROR(AVERAGE(D1011,E1011),"")</f>
        <v>97.760867145000006</v>
      </c>
      <c r="G1011" s="48">
        <f>IFERROR((D1011-E1011),"")</f>
        <v>-0.15030570999999782</v>
      </c>
      <c r="H1011" s="48">
        <f>ABS(G1011)</f>
        <v>0.15030570999999782</v>
      </c>
      <c r="I1011" s="49">
        <f>POWER(G1011,2)</f>
        <v>2.2591806458603442E-2</v>
      </c>
      <c r="J1011" s="47">
        <f>IFERROR((1-(ABS(D1011-E1011)/D1011)),"")</f>
        <v>0.99846133376725088</v>
      </c>
      <c r="K1011" s="52"/>
      <c r="L1011" s="52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</row>
    <row r="1012" spans="1:28" s="35" customFormat="1" x14ac:dyDescent="0.3">
      <c r="A1012" s="54"/>
      <c r="B1012" s="35" t="s">
        <v>256</v>
      </c>
      <c r="C1012" s="13" t="s">
        <v>148</v>
      </c>
      <c r="D1012" s="48">
        <v>99.452380950000006</v>
      </c>
      <c r="E1012" s="48">
        <v>98.870519999999999</v>
      </c>
      <c r="F1012" s="48">
        <f>IFERROR(AVERAGE(D1012,E1012),"")</f>
        <v>99.161450475000009</v>
      </c>
      <c r="G1012" s="48">
        <f>IFERROR((D1012-E1012),"")</f>
        <v>0.58186095000000648</v>
      </c>
      <c r="H1012" s="48">
        <f>ABS(G1012)</f>
        <v>0.58186095000000648</v>
      </c>
      <c r="I1012" s="49">
        <f>POWER(G1012,2)</f>
        <v>0.33856216513491005</v>
      </c>
      <c r="J1012" s="47">
        <f>IFERROR((1-(ABS(D1012-E1012)/D1012)),"")</f>
        <v>0.99414935123280213</v>
      </c>
      <c r="K1012" s="52"/>
      <c r="L1012" s="52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</row>
    <row r="1013" spans="1:28" s="35" customFormat="1" x14ac:dyDescent="0.3">
      <c r="A1013" s="54"/>
      <c r="B1013" s="35" t="s">
        <v>256</v>
      </c>
      <c r="C1013" s="13" t="s">
        <v>149</v>
      </c>
      <c r="D1013" s="48">
        <v>99.806451609999996</v>
      </c>
      <c r="E1013" s="48">
        <v>105.94375599999999</v>
      </c>
      <c r="F1013" s="48">
        <f>IFERROR(AVERAGE(D1013,E1013),"")</f>
        <v>102.87510380499999</v>
      </c>
      <c r="G1013" s="48">
        <f>IFERROR((D1013-E1013),"")</f>
        <v>-6.1373043899999971</v>
      </c>
      <c r="H1013" s="48">
        <f>ABS(G1013)</f>
        <v>6.1373043899999971</v>
      </c>
      <c r="I1013" s="49">
        <f>POWER(G1013,2)</f>
        <v>37.666505175513237</v>
      </c>
      <c r="J1013" s="47">
        <f>IFERROR((1-(ABS(D1013-E1013)/D1013)),"")</f>
        <v>0.93850793920635611</v>
      </c>
      <c r="K1013" s="52"/>
      <c r="L1013" s="52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</row>
    <row r="1014" spans="1:28" s="35" customFormat="1" x14ac:dyDescent="0.3">
      <c r="A1014" s="54"/>
      <c r="B1014" s="35" t="s">
        <v>256</v>
      </c>
      <c r="C1014" s="13" t="s">
        <v>9</v>
      </c>
      <c r="D1014" s="48">
        <v>100.7419355</v>
      </c>
      <c r="E1014" s="48">
        <v>97.984070000000003</v>
      </c>
      <c r="F1014" s="48">
        <f>IFERROR(AVERAGE(D1014,E1014),"")</f>
        <v>99.363002749999993</v>
      </c>
      <c r="G1014" s="48">
        <f>IFERROR((D1014-E1014),"")</f>
        <v>2.7578654999999941</v>
      </c>
      <c r="H1014" s="48">
        <f>ABS(G1014)</f>
        <v>2.7578654999999941</v>
      </c>
      <c r="I1014" s="49">
        <f>POWER(G1014,2)</f>
        <v>7.6058221160902173</v>
      </c>
      <c r="J1014" s="47">
        <f>IFERROR((1-(ABS(D1014-E1014)/D1014)),"")</f>
        <v>0.97262445389487284</v>
      </c>
      <c r="K1014" s="52"/>
      <c r="L1014" s="52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</row>
    <row r="1015" spans="1:28" s="35" customFormat="1" x14ac:dyDescent="0.3">
      <c r="A1015" s="54"/>
      <c r="B1015" s="35" t="s">
        <v>256</v>
      </c>
      <c r="C1015" s="13" t="s">
        <v>10</v>
      </c>
      <c r="D1015" s="48">
        <v>100.75</v>
      </c>
      <c r="E1015" s="48">
        <v>92.397450000000006</v>
      </c>
      <c r="F1015" s="48">
        <f>IFERROR(AVERAGE(D1015,E1015),"")</f>
        <v>96.573724999999996</v>
      </c>
      <c r="G1015" s="48">
        <f>IFERROR((D1015-E1015),"")</f>
        <v>8.3525499999999937</v>
      </c>
      <c r="H1015" s="48">
        <f>ABS(G1015)</f>
        <v>8.3525499999999937</v>
      </c>
      <c r="I1015" s="49">
        <f>POWER(G1015,2)</f>
        <v>69.765091502499899</v>
      </c>
      <c r="J1015" s="47">
        <f>IFERROR((1-(ABS(D1015-E1015)/D1015)),"")</f>
        <v>0.91709627791563286</v>
      </c>
      <c r="K1015" s="52"/>
      <c r="L1015" s="52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</row>
    <row r="1016" spans="1:28" s="35" customFormat="1" x14ac:dyDescent="0.3">
      <c r="A1016" s="54"/>
      <c r="B1016" s="35" t="s">
        <v>256</v>
      </c>
      <c r="C1016" s="13" t="s">
        <v>11</v>
      </c>
      <c r="D1016" s="48">
        <v>101.2352941</v>
      </c>
      <c r="E1016" s="48">
        <v>99.946250000000006</v>
      </c>
      <c r="F1016" s="48">
        <f>IFERROR(AVERAGE(D1016,E1016),"")</f>
        <v>100.59077205</v>
      </c>
      <c r="G1016" s="48">
        <f>IFERROR((D1016-E1016),"")</f>
        <v>1.2890440999999981</v>
      </c>
      <c r="H1016" s="48">
        <f>ABS(G1016)</f>
        <v>1.2890440999999981</v>
      </c>
      <c r="I1016" s="49">
        <f>POWER(G1016,2)</f>
        <v>1.6616346917448053</v>
      </c>
      <c r="J1016" s="47">
        <f>IFERROR((1-(ABS(D1016-E1016)/D1016)),"")</f>
        <v>0.98726685084031385</v>
      </c>
      <c r="K1016" s="52"/>
      <c r="L1016" s="52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</row>
    <row r="1017" spans="1:28" s="35" customFormat="1" x14ac:dyDescent="0.3">
      <c r="A1017" s="54"/>
      <c r="B1017" s="35" t="s">
        <v>256</v>
      </c>
      <c r="C1017" s="13" t="s">
        <v>12</v>
      </c>
      <c r="D1017" s="48">
        <v>103.1428571</v>
      </c>
      <c r="E1017" s="48">
        <v>98.226326</v>
      </c>
      <c r="F1017" s="48">
        <f>IFERROR(AVERAGE(D1017,E1017),"")</f>
        <v>100.68459154999999</v>
      </c>
      <c r="G1017" s="48">
        <f>IFERROR((D1017-E1017),"")</f>
        <v>4.9165311000000003</v>
      </c>
      <c r="H1017" s="48">
        <f>ABS(G1017)</f>
        <v>4.9165311000000003</v>
      </c>
      <c r="I1017" s="49">
        <f>POWER(G1017,2)</f>
        <v>24.172278057267214</v>
      </c>
      <c r="J1017" s="47">
        <f>IFERROR((1-(ABS(D1017-E1017)/D1017)),"")</f>
        <v>0.95233280094972272</v>
      </c>
      <c r="K1017" s="52"/>
      <c r="L1017" s="52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  <c r="AB1017" s="54"/>
    </row>
    <row r="1018" spans="1:28" s="35" customFormat="1" x14ac:dyDescent="0.3">
      <c r="A1018" s="54"/>
      <c r="B1018" s="35" t="s">
        <v>256</v>
      </c>
      <c r="C1018" s="13" t="s">
        <v>13</v>
      </c>
      <c r="D1018" s="48">
        <v>104.65625</v>
      </c>
      <c r="E1018" s="48">
        <v>106.74636</v>
      </c>
      <c r="F1018" s="48">
        <f>IFERROR(AVERAGE(D1018,E1018),"")</f>
        <v>105.70130499999999</v>
      </c>
      <c r="G1018" s="48">
        <f>IFERROR((D1018-E1018),"")</f>
        <v>-2.0901099999999957</v>
      </c>
      <c r="H1018" s="48">
        <f>ABS(G1018)</f>
        <v>2.0901099999999957</v>
      </c>
      <c r="I1018" s="49">
        <f>POWER(G1018,2)</f>
        <v>4.3685598120999822</v>
      </c>
      <c r="J1018" s="47">
        <f>IFERROR((1-(ABS(D1018-E1018)/D1018)),"")</f>
        <v>0.98002880859958197</v>
      </c>
      <c r="K1018" s="52"/>
      <c r="L1018" s="52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  <c r="AB1018" s="54"/>
    </row>
    <row r="1019" spans="1:28" s="35" customFormat="1" x14ac:dyDescent="0.3">
      <c r="A1019" s="54"/>
      <c r="B1019" s="35" t="s">
        <v>256</v>
      </c>
      <c r="C1019" s="13" t="s">
        <v>14</v>
      </c>
      <c r="D1019" s="48">
        <v>105.2258065</v>
      </c>
      <c r="E1019" s="48">
        <v>105.66450500000001</v>
      </c>
      <c r="F1019" s="48">
        <f>IFERROR(AVERAGE(D1019,E1019),"")</f>
        <v>105.44515575</v>
      </c>
      <c r="G1019" s="48">
        <f>IFERROR((D1019-E1019),"")</f>
        <v>-0.43869850000000099</v>
      </c>
      <c r="H1019" s="48">
        <f>ABS(G1019)</f>
        <v>0.43869850000000099</v>
      </c>
      <c r="I1019" s="49">
        <f>POWER(G1019,2)</f>
        <v>0.19245637390225087</v>
      </c>
      <c r="J1019" s="47">
        <f>IFERROR((1-(ABS(D1019-E1019)/D1019)),"")</f>
        <v>0.99583088488848981</v>
      </c>
      <c r="K1019" s="52"/>
      <c r="L1019" s="52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  <c r="AA1019" s="54"/>
      <c r="AB1019" s="54"/>
    </row>
    <row r="1020" spans="1:28" s="35" customFormat="1" x14ac:dyDescent="0.3">
      <c r="A1020" s="54"/>
      <c r="B1020" s="35" t="s">
        <v>256</v>
      </c>
      <c r="C1020" s="13" t="s">
        <v>15</v>
      </c>
      <c r="D1020" s="48">
        <v>105.59459459999999</v>
      </c>
      <c r="E1020" s="48">
        <v>101.07467</v>
      </c>
      <c r="F1020" s="48">
        <f>IFERROR(AVERAGE(D1020,E1020),"")</f>
        <v>103.3346323</v>
      </c>
      <c r="G1020" s="48">
        <f>IFERROR((D1020-E1020),"")</f>
        <v>4.519924599999996</v>
      </c>
      <c r="H1020" s="48">
        <f>ABS(G1020)</f>
        <v>4.519924599999996</v>
      </c>
      <c r="I1020" s="49">
        <f>POWER(G1020,2)</f>
        <v>20.429718389685124</v>
      </c>
      <c r="J1020" s="47">
        <f>IFERROR((1-(ABS(D1020-E1020)/D1020)),"")</f>
        <v>0.95719549265640158</v>
      </c>
      <c r="K1020" s="52"/>
      <c r="L1020" s="52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  <c r="AB1020" s="54"/>
    </row>
    <row r="1021" spans="1:28" s="35" customFormat="1" x14ac:dyDescent="0.3">
      <c r="A1021" s="54"/>
      <c r="B1021" s="35" t="s">
        <v>259</v>
      </c>
      <c r="C1021" s="13" t="s">
        <v>141</v>
      </c>
      <c r="D1021" s="48">
        <v>89.866666666666603</v>
      </c>
      <c r="E1021" s="48">
        <v>88.565420000000003</v>
      </c>
      <c r="F1021" s="48">
        <f>IFERROR(AVERAGE(D1021,E1021),"")</f>
        <v>89.216043333333303</v>
      </c>
      <c r="G1021" s="48">
        <f>IFERROR((D1021-E1021),"")</f>
        <v>1.3012466666666</v>
      </c>
      <c r="H1021" s="48">
        <f>ABS(G1021)</f>
        <v>1.3012466666666</v>
      </c>
      <c r="I1021" s="49">
        <f>POWER(G1021,2)</f>
        <v>1.6932428875109378</v>
      </c>
      <c r="J1021" s="47">
        <f>IFERROR((1-(ABS(D1021-E1021)/D1021)),"")</f>
        <v>0.98552025222551998</v>
      </c>
      <c r="K1021" s="52"/>
      <c r="L1021" s="52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  <c r="AA1021" s="54"/>
      <c r="AB1021" s="54"/>
    </row>
    <row r="1022" spans="1:28" s="35" customFormat="1" x14ac:dyDescent="0.3">
      <c r="A1022" s="54"/>
      <c r="B1022" s="35" t="s">
        <v>259</v>
      </c>
      <c r="C1022" s="13" t="s">
        <v>142</v>
      </c>
      <c r="D1022" s="48">
        <v>90.6666666666666</v>
      </c>
      <c r="E1022" s="48">
        <v>93.489199999999997</v>
      </c>
      <c r="F1022" s="48">
        <f>IFERROR(AVERAGE(D1022,E1022),"")</f>
        <v>92.077933333333306</v>
      </c>
      <c r="G1022" s="48">
        <f>IFERROR((D1022-E1022),"")</f>
        <v>-2.8225333333333964</v>
      </c>
      <c r="H1022" s="48">
        <f>ABS(G1022)</f>
        <v>2.8225333333333964</v>
      </c>
      <c r="I1022" s="49">
        <f>POWER(G1022,2)</f>
        <v>7.9666944177781334</v>
      </c>
      <c r="J1022" s="47">
        <f>IFERROR((1-(ABS(D1022-E1022)/D1022)),"")</f>
        <v>0.96886911764705808</v>
      </c>
      <c r="K1022" s="52"/>
      <c r="L1022" s="52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  <c r="AB1022" s="54"/>
    </row>
    <row r="1023" spans="1:28" s="35" customFormat="1" x14ac:dyDescent="0.3">
      <c r="A1023" s="54"/>
      <c r="B1023" s="35" t="s">
        <v>258</v>
      </c>
      <c r="C1023" s="13" t="s">
        <v>143</v>
      </c>
      <c r="D1023" s="48">
        <v>90.966666666666598</v>
      </c>
      <c r="E1023" s="48">
        <v>90.952439999999996</v>
      </c>
      <c r="F1023" s="48">
        <f>IFERROR(AVERAGE(D1023,E1023),"")</f>
        <v>90.959553333333304</v>
      </c>
      <c r="G1023" s="48">
        <f>IFERROR((D1023-E1023),"")</f>
        <v>1.4226666666601773E-2</v>
      </c>
      <c r="H1023" s="48">
        <f>ABS(G1023)</f>
        <v>1.4226666666601773E-2</v>
      </c>
      <c r="I1023" s="49">
        <f>POWER(G1023,2)</f>
        <v>2.0239804444259799E-4</v>
      </c>
      <c r="J1023" s="47">
        <f>IFERROR((1-(ABS(D1023-E1023)/D1023)),"")</f>
        <v>0.99984360571638031</v>
      </c>
      <c r="K1023" s="52"/>
      <c r="L1023" s="52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  <c r="AA1023" s="54"/>
      <c r="AB1023" s="54"/>
    </row>
    <row r="1024" spans="1:28" s="35" customFormat="1" x14ac:dyDescent="0.3">
      <c r="A1024" s="54"/>
      <c r="B1024" s="35" t="s">
        <v>258</v>
      </c>
      <c r="C1024" s="13" t="s">
        <v>144</v>
      </c>
      <c r="D1024" s="48">
        <v>91.266666666666595</v>
      </c>
      <c r="E1024" s="48">
        <v>92.507779999999997</v>
      </c>
      <c r="F1024" s="48">
        <f>IFERROR(AVERAGE(D1024,E1024),"")</f>
        <v>91.887223333333296</v>
      </c>
      <c r="G1024" s="48">
        <f>IFERROR((D1024-E1024),"")</f>
        <v>-1.2411133333334021</v>
      </c>
      <c r="H1024" s="48">
        <f>ABS(G1024)</f>
        <v>1.2411133333334021</v>
      </c>
      <c r="I1024" s="49">
        <f>POWER(G1024,2)</f>
        <v>1.5403623061779486</v>
      </c>
      <c r="J1024" s="47">
        <f>IFERROR((1-(ABS(D1024-E1024)/D1024)),"")</f>
        <v>0.98640124178232214</v>
      </c>
      <c r="K1024" s="52"/>
      <c r="L1024" s="52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  <c r="AB1024" s="54"/>
    </row>
    <row r="1025" spans="1:28" s="35" customFormat="1" x14ac:dyDescent="0.3">
      <c r="A1025" s="54"/>
      <c r="B1025" s="35" t="s">
        <v>258</v>
      </c>
      <c r="C1025" s="13" t="s">
        <v>145</v>
      </c>
      <c r="D1025" s="48">
        <v>91.3</v>
      </c>
      <c r="E1025" s="48">
        <v>89.951599999999999</v>
      </c>
      <c r="F1025" s="48">
        <f>IFERROR(AVERAGE(D1025,E1025),"")</f>
        <v>90.625799999999998</v>
      </c>
      <c r="G1025" s="48">
        <f>IFERROR((D1025-E1025),"")</f>
        <v>1.348399999999998</v>
      </c>
      <c r="H1025" s="48">
        <f>ABS(G1025)</f>
        <v>1.348399999999998</v>
      </c>
      <c r="I1025" s="49">
        <f>POWER(G1025,2)</f>
        <v>1.8181825599999948</v>
      </c>
      <c r="J1025" s="47">
        <f>IFERROR((1-(ABS(D1025-E1025)/D1025)),"")</f>
        <v>0.98523110624315446</v>
      </c>
      <c r="K1025" s="52"/>
      <c r="L1025" s="52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  <c r="AA1025" s="54"/>
      <c r="AB1025" s="54"/>
    </row>
    <row r="1026" spans="1:28" s="35" customFormat="1" x14ac:dyDescent="0.3">
      <c r="A1026" s="54"/>
      <c r="B1026" s="35" t="s">
        <v>258</v>
      </c>
      <c r="C1026" s="13" t="s">
        <v>146</v>
      </c>
      <c r="D1026" s="48">
        <v>91.866666666666603</v>
      </c>
      <c r="E1026" s="48">
        <v>92.336100000000002</v>
      </c>
      <c r="F1026" s="48">
        <f>IFERROR(AVERAGE(D1026,E1026),"")</f>
        <v>92.101383333333303</v>
      </c>
      <c r="G1026" s="48">
        <f>IFERROR((D1026-E1026),"")</f>
        <v>-0.46943333333339865</v>
      </c>
      <c r="H1026" s="48">
        <f>ABS(G1026)</f>
        <v>0.46943333333339865</v>
      </c>
      <c r="I1026" s="49">
        <f>POWER(G1026,2)</f>
        <v>0.22036765444450576</v>
      </c>
      <c r="J1026" s="47">
        <f>IFERROR((1-(ABS(D1026-E1026)/D1026)),"")</f>
        <v>0.99489005805515163</v>
      </c>
      <c r="K1026" s="52"/>
      <c r="L1026" s="52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4"/>
    </row>
    <row r="1027" spans="1:28" s="35" customFormat="1" x14ac:dyDescent="0.3">
      <c r="A1027" s="54"/>
      <c r="B1027" s="35" t="s">
        <v>258</v>
      </c>
      <c r="C1027" s="13" t="s">
        <v>147</v>
      </c>
      <c r="D1027" s="48">
        <v>92.3333333333333</v>
      </c>
      <c r="E1027" s="48">
        <v>89.958699999999993</v>
      </c>
      <c r="F1027" s="48">
        <f>IFERROR(AVERAGE(D1027,E1027),"")</f>
        <v>91.14601666666664</v>
      </c>
      <c r="G1027" s="48">
        <f>IFERROR((D1027-E1027),"")</f>
        <v>2.374633333333307</v>
      </c>
      <c r="H1027" s="48">
        <f>ABS(G1027)</f>
        <v>2.374633333333307</v>
      </c>
      <c r="I1027" s="49">
        <f>POWER(G1027,2)</f>
        <v>5.638883467777652</v>
      </c>
      <c r="J1027" s="47">
        <f>IFERROR((1-(ABS(D1027-E1027)/D1027)),"")</f>
        <v>0.97428194945848401</v>
      </c>
      <c r="K1027" s="52"/>
      <c r="L1027" s="52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  <c r="AB1027" s="54"/>
    </row>
    <row r="1028" spans="1:28" s="35" customFormat="1" x14ac:dyDescent="0.3">
      <c r="A1028" s="54"/>
      <c r="B1028" s="35" t="s">
        <v>258</v>
      </c>
      <c r="C1028" s="13" t="s">
        <v>148</v>
      </c>
      <c r="D1028" s="48">
        <v>95.162162159999994</v>
      </c>
      <c r="E1028" s="48">
        <v>104.608604</v>
      </c>
      <c r="F1028" s="48">
        <f>IFERROR(AVERAGE(D1028,E1028),"")</f>
        <v>99.885383079999997</v>
      </c>
      <c r="G1028" s="48">
        <f>IFERROR((D1028-E1028),"")</f>
        <v>-9.4464418400000056</v>
      </c>
      <c r="H1028" s="48">
        <f>ABS(G1028)</f>
        <v>9.4464418400000056</v>
      </c>
      <c r="I1028" s="49">
        <f>POWER(G1028,2)</f>
        <v>89.235263436502692</v>
      </c>
      <c r="J1028" s="47">
        <f>IFERROR((1-(ABS(D1028-E1028)/D1028)),"")</f>
        <v>0.90073321553878394</v>
      </c>
      <c r="K1028" s="52"/>
      <c r="L1028" s="52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4"/>
    </row>
    <row r="1029" spans="1:28" s="35" customFormat="1" x14ac:dyDescent="0.3">
      <c r="A1029" s="54"/>
      <c r="B1029" s="35" t="s">
        <v>258</v>
      </c>
      <c r="C1029" s="13" t="s">
        <v>149</v>
      </c>
      <c r="D1029" s="48">
        <v>95.510638299999997</v>
      </c>
      <c r="E1029" s="48">
        <v>103.79912</v>
      </c>
      <c r="F1029" s="48">
        <f>IFERROR(AVERAGE(D1029,E1029),"")</f>
        <v>99.654879149999999</v>
      </c>
      <c r="G1029" s="48">
        <f>IFERROR((D1029-E1029),"")</f>
        <v>-8.2884817000000055</v>
      </c>
      <c r="H1029" s="48">
        <f>ABS(G1029)</f>
        <v>8.2884817000000055</v>
      </c>
      <c r="I1029" s="49">
        <f>POWER(G1029,2)</f>
        <v>68.698928891234985</v>
      </c>
      <c r="J1029" s="47">
        <f>IFERROR((1-(ABS(D1029-E1029)/D1029)),"")</f>
        <v>0.91321928271523234</v>
      </c>
      <c r="K1029" s="52"/>
      <c r="L1029" s="52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  <c r="AB1029" s="54"/>
    </row>
    <row r="1030" spans="1:28" s="35" customFormat="1" x14ac:dyDescent="0.3">
      <c r="A1030" s="54"/>
      <c r="B1030" s="35" t="s">
        <v>258</v>
      </c>
      <c r="C1030" s="13" t="s">
        <v>9</v>
      </c>
      <c r="D1030" s="48">
        <v>95.515151520000003</v>
      </c>
      <c r="E1030" s="48">
        <v>99.651566000000003</v>
      </c>
      <c r="F1030" s="48">
        <f>IFERROR(AVERAGE(D1030,E1030),"")</f>
        <v>97.58335876000001</v>
      </c>
      <c r="G1030" s="48">
        <f>IFERROR((D1030-E1030),"")</f>
        <v>-4.1364144799999991</v>
      </c>
      <c r="H1030" s="48">
        <f>ABS(G1030)</f>
        <v>4.1364144799999991</v>
      </c>
      <c r="I1030" s="49">
        <f>POWER(G1030,2)</f>
        <v>17.109924750353663</v>
      </c>
      <c r="J1030" s="47">
        <f>IFERROR((1-(ABS(D1030-E1030)/D1030)),"")</f>
        <v>0.9566936301291018</v>
      </c>
      <c r="K1030" s="52"/>
      <c r="L1030" s="52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4"/>
    </row>
    <row r="1031" spans="1:28" s="35" customFormat="1" x14ac:dyDescent="0.3">
      <c r="A1031" s="54"/>
      <c r="B1031" s="35" t="s">
        <v>258</v>
      </c>
      <c r="C1031" s="13" t="s">
        <v>10</v>
      </c>
      <c r="D1031" s="48">
        <v>95.575000000000003</v>
      </c>
      <c r="E1031" s="48">
        <v>95.180710000000005</v>
      </c>
      <c r="F1031" s="48">
        <f>IFERROR(AVERAGE(D1031,E1031),"")</f>
        <v>95.377855000000011</v>
      </c>
      <c r="G1031" s="48">
        <f>IFERROR((D1031-E1031),"")</f>
        <v>0.39428999999999803</v>
      </c>
      <c r="H1031" s="48">
        <f>ABS(G1031)</f>
        <v>0.39428999999999803</v>
      </c>
      <c r="I1031" s="49">
        <f>POWER(G1031,2)</f>
        <v>0.15546460409999846</v>
      </c>
      <c r="J1031" s="47">
        <f>IFERROR((1-(ABS(D1031-E1031)/D1031)),"")</f>
        <v>0.99587454878367776</v>
      </c>
      <c r="K1031" s="52"/>
      <c r="L1031" s="52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  <c r="AB1031" s="54"/>
    </row>
    <row r="1032" spans="1:28" s="35" customFormat="1" x14ac:dyDescent="0.3">
      <c r="A1032" s="54"/>
      <c r="B1032" s="35" t="s">
        <v>258</v>
      </c>
      <c r="C1032" s="13" t="s">
        <v>11</v>
      </c>
      <c r="D1032" s="48">
        <v>95.939393940000002</v>
      </c>
      <c r="E1032" s="48">
        <v>99.178340000000006</v>
      </c>
      <c r="F1032" s="48">
        <f>IFERROR(AVERAGE(D1032,E1032),"")</f>
        <v>97.558866969999997</v>
      </c>
      <c r="G1032" s="48">
        <f>IFERROR((D1032-E1032),"")</f>
        <v>-3.2389460600000035</v>
      </c>
      <c r="H1032" s="48">
        <f>ABS(G1032)</f>
        <v>3.2389460600000035</v>
      </c>
      <c r="I1032" s="49">
        <f>POWER(G1032,2)</f>
        <v>10.490771579589547</v>
      </c>
      <c r="J1032" s="47">
        <f>IFERROR((1-(ABS(D1032-E1032)/D1032)),"")</f>
        <v>0.96623966519920246</v>
      </c>
      <c r="K1032" s="52"/>
      <c r="L1032" s="52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4"/>
    </row>
    <row r="1033" spans="1:28" s="35" customFormat="1" x14ac:dyDescent="0.3">
      <c r="A1033" s="54"/>
      <c r="B1033" s="35" t="s">
        <v>258</v>
      </c>
      <c r="C1033" s="13" t="s">
        <v>12</v>
      </c>
      <c r="D1033" s="48">
        <v>96.8125</v>
      </c>
      <c r="E1033" s="48">
        <v>97.619934000000001</v>
      </c>
      <c r="F1033" s="48">
        <f>IFERROR(AVERAGE(D1033,E1033),"")</f>
        <v>97.216217</v>
      </c>
      <c r="G1033" s="48">
        <f>IFERROR((D1033-E1033),"")</f>
        <v>-0.80743400000000065</v>
      </c>
      <c r="H1033" s="48">
        <f>ABS(G1033)</f>
        <v>0.80743400000000065</v>
      </c>
      <c r="I1033" s="49">
        <f>POWER(G1033,2)</f>
        <v>0.6519496643560011</v>
      </c>
      <c r="J1033" s="47">
        <f>IFERROR((1-(ABS(D1033-E1033)/D1033)),"")</f>
        <v>0.99165981665590708</v>
      </c>
      <c r="K1033" s="52"/>
      <c r="L1033" s="52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  <c r="AB1033" s="54"/>
    </row>
    <row r="1034" spans="1:28" s="35" customFormat="1" x14ac:dyDescent="0.3">
      <c r="A1034" s="54"/>
      <c r="B1034" s="35" t="s">
        <v>258</v>
      </c>
      <c r="C1034" s="13" t="s">
        <v>13</v>
      </c>
      <c r="D1034" s="48">
        <v>97.378378380000001</v>
      </c>
      <c r="E1034" s="48">
        <v>97.327399999999997</v>
      </c>
      <c r="F1034" s="48">
        <f>IFERROR(AVERAGE(D1034,E1034),"")</f>
        <v>97.352889189999999</v>
      </c>
      <c r="G1034" s="48">
        <f>IFERROR((D1034-E1034),"")</f>
        <v>5.0978380000003654E-2</v>
      </c>
      <c r="H1034" s="48">
        <f>ABS(G1034)</f>
        <v>5.0978380000003654E-2</v>
      </c>
      <c r="I1034" s="49">
        <f>POWER(G1034,2)</f>
        <v>2.5987952274247727E-3</v>
      </c>
      <c r="J1034" s="47">
        <f>IFERROR((1-(ABS(D1034-E1034)/D1034)),"")</f>
        <v>0.9994764917957345</v>
      </c>
      <c r="K1034" s="52"/>
      <c r="L1034" s="52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4"/>
    </row>
    <row r="1035" spans="1:28" s="35" customFormat="1" x14ac:dyDescent="0.3">
      <c r="A1035" s="54"/>
      <c r="B1035" s="35" t="s">
        <v>258</v>
      </c>
      <c r="C1035" s="13" t="s">
        <v>14</v>
      </c>
      <c r="D1035" s="48">
        <v>97.45</v>
      </c>
      <c r="E1035" s="48">
        <v>95.732740000000007</v>
      </c>
      <c r="F1035" s="48">
        <f>IFERROR(AVERAGE(D1035,E1035),"")</f>
        <v>96.591370000000012</v>
      </c>
      <c r="G1035" s="48">
        <f>IFERROR((D1035-E1035),"")</f>
        <v>1.717259999999996</v>
      </c>
      <c r="H1035" s="48">
        <f>ABS(G1035)</f>
        <v>1.717259999999996</v>
      </c>
      <c r="I1035" s="49">
        <f>POWER(G1035,2)</f>
        <v>2.9489819075999861</v>
      </c>
      <c r="J1035" s="47">
        <f>IFERROR((1-(ABS(D1035-E1035)/D1035)),"")</f>
        <v>0.98237804002052342</v>
      </c>
      <c r="K1035" s="52"/>
      <c r="L1035" s="52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  <c r="AB1035" s="54"/>
    </row>
    <row r="1036" spans="1:28" s="35" customFormat="1" x14ac:dyDescent="0.3">
      <c r="A1036" s="54"/>
      <c r="B1036" s="35" t="s">
        <v>258</v>
      </c>
      <c r="C1036" s="13" t="s">
        <v>15</v>
      </c>
      <c r="D1036" s="48">
        <v>97.860465120000001</v>
      </c>
      <c r="E1036" s="48">
        <v>97.088660000000004</v>
      </c>
      <c r="F1036" s="48">
        <f>IFERROR(AVERAGE(D1036,E1036),"")</f>
        <v>97.47456256000001</v>
      </c>
      <c r="G1036" s="48">
        <f>IFERROR((D1036-E1036),"")</f>
        <v>0.77180511999999624</v>
      </c>
      <c r="H1036" s="48">
        <f>ABS(G1036)</f>
        <v>0.77180511999999624</v>
      </c>
      <c r="I1036" s="49">
        <f>POWER(G1036,2)</f>
        <v>0.59568314325820859</v>
      </c>
      <c r="J1036" s="47">
        <f>IFERROR((1-(ABS(D1036-E1036)/D1036)),"")</f>
        <v>0.99211320813718207</v>
      </c>
      <c r="K1036" s="52"/>
      <c r="L1036" s="52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4"/>
    </row>
    <row r="1037" spans="1:28" s="35" customFormat="1" x14ac:dyDescent="0.3">
      <c r="A1037" s="54"/>
      <c r="B1037" s="35" t="s">
        <v>261</v>
      </c>
      <c r="C1037" s="13" t="s">
        <v>141</v>
      </c>
      <c r="D1037" s="48">
        <v>83.379310344827601</v>
      </c>
      <c r="E1037" s="48">
        <v>84.691270000000003</v>
      </c>
      <c r="F1037" s="48">
        <f>IFERROR(AVERAGE(D1037,E1037),"")</f>
        <v>84.035290172413795</v>
      </c>
      <c r="G1037" s="48">
        <f>IFERROR((D1037-E1037),"")</f>
        <v>-1.3119596551724015</v>
      </c>
      <c r="H1037" s="48">
        <f>ABS(G1037)</f>
        <v>1.3119596551724015</v>
      </c>
      <c r="I1037" s="49">
        <f>POWER(G1037,2)</f>
        <v>1.7212381368000869</v>
      </c>
      <c r="J1037" s="47">
        <f>IFERROR((1-(ABS(D1037-E1037)/D1037)),"")</f>
        <v>0.98426516542597198</v>
      </c>
      <c r="K1037" s="52"/>
      <c r="L1037" s="52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  <c r="AB1037" s="54"/>
    </row>
    <row r="1038" spans="1:28" s="35" customFormat="1" x14ac:dyDescent="0.3">
      <c r="A1038" s="54"/>
      <c r="B1038" s="35" t="s">
        <v>261</v>
      </c>
      <c r="C1038" s="13" t="s">
        <v>142</v>
      </c>
      <c r="D1038" s="48">
        <v>83.7</v>
      </c>
      <c r="E1038" s="48">
        <v>83.593024999999997</v>
      </c>
      <c r="F1038" s="48">
        <f>IFERROR(AVERAGE(D1038,E1038),"")</f>
        <v>83.6465125</v>
      </c>
      <c r="G1038" s="48">
        <f>IFERROR((D1038-E1038),"")</f>
        <v>0.10697500000000559</v>
      </c>
      <c r="H1038" s="48">
        <f>ABS(G1038)</f>
        <v>0.10697500000000559</v>
      </c>
      <c r="I1038" s="49">
        <f>POWER(G1038,2)</f>
        <v>1.1443650625001196E-2</v>
      </c>
      <c r="J1038" s="47">
        <f>IFERROR((1-(ABS(D1038-E1038)/D1038)),"")</f>
        <v>0.99872192353643963</v>
      </c>
      <c r="K1038" s="52"/>
      <c r="L1038" s="52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</row>
    <row r="1039" spans="1:28" s="35" customFormat="1" x14ac:dyDescent="0.3">
      <c r="A1039" s="54"/>
      <c r="B1039" s="35" t="s">
        <v>260</v>
      </c>
      <c r="C1039" s="13" t="s">
        <v>143</v>
      </c>
      <c r="D1039" s="48">
        <v>83.7</v>
      </c>
      <c r="E1039" s="48">
        <v>83.522934000000006</v>
      </c>
      <c r="F1039" s="48">
        <f>IFERROR(AVERAGE(D1039,E1039),"")</f>
        <v>83.611467000000005</v>
      </c>
      <c r="G1039" s="48">
        <f>IFERROR((D1039-E1039),"")</f>
        <v>0.17706599999999639</v>
      </c>
      <c r="H1039" s="48">
        <f>ABS(G1039)</f>
        <v>0.17706599999999639</v>
      </c>
      <c r="I1039" s="49">
        <f>POWER(G1039,2)</f>
        <v>3.1352368355998722E-2</v>
      </c>
      <c r="J1039" s="47">
        <f>IFERROR((1-(ABS(D1039-E1039)/D1039)),"")</f>
        <v>0.99788451612903228</v>
      </c>
      <c r="K1039" s="52"/>
      <c r="L1039" s="52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  <c r="AB1039" s="54"/>
    </row>
    <row r="1040" spans="1:28" s="35" customFormat="1" x14ac:dyDescent="0.3">
      <c r="A1040" s="54"/>
      <c r="B1040" s="35" t="s">
        <v>260</v>
      </c>
      <c r="C1040" s="13" t="s">
        <v>144</v>
      </c>
      <c r="D1040" s="48">
        <v>83.862068965517196</v>
      </c>
      <c r="E1040" s="48">
        <v>86.298860000000005</v>
      </c>
      <c r="F1040" s="48">
        <f>IFERROR(AVERAGE(D1040,E1040),"")</f>
        <v>85.0804644827586</v>
      </c>
      <c r="G1040" s="48">
        <f>IFERROR((D1040-E1040),"")</f>
        <v>-2.436791034482809</v>
      </c>
      <c r="H1040" s="48">
        <f>ABS(G1040)</f>
        <v>2.436791034482809</v>
      </c>
      <c r="I1040" s="49">
        <f>POWER(G1040,2)</f>
        <v>5.9379505457357986</v>
      </c>
      <c r="J1040" s="47">
        <f>IFERROR((1-(ABS(D1040-E1040)/D1040)),"")</f>
        <v>0.97094287006578883</v>
      </c>
      <c r="K1040" s="52"/>
      <c r="L1040" s="52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4"/>
    </row>
    <row r="1041" spans="1:28" s="35" customFormat="1" x14ac:dyDescent="0.3">
      <c r="A1041" s="54"/>
      <c r="B1041" s="35" t="s">
        <v>260</v>
      </c>
      <c r="C1041" s="13" t="s">
        <v>145</v>
      </c>
      <c r="D1041" s="48">
        <v>84.1</v>
      </c>
      <c r="E1041" s="48">
        <v>87.086464000000007</v>
      </c>
      <c r="F1041" s="48">
        <f>IFERROR(AVERAGE(D1041,E1041),"")</f>
        <v>85.593232</v>
      </c>
      <c r="G1041" s="48">
        <f>IFERROR((D1041-E1041),"")</f>
        <v>-2.9864640000000122</v>
      </c>
      <c r="H1041" s="48">
        <f>ABS(G1041)</f>
        <v>2.9864640000000122</v>
      </c>
      <c r="I1041" s="49">
        <f>POWER(G1041,2)</f>
        <v>8.9189672232960735</v>
      </c>
      <c r="J1041" s="47">
        <f>IFERROR((1-(ABS(D1041-E1041)/D1041)),"")</f>
        <v>0.96448913198573116</v>
      </c>
      <c r="K1041" s="52"/>
      <c r="L1041" s="52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  <c r="AB1041" s="54"/>
    </row>
    <row r="1042" spans="1:28" s="35" customFormat="1" x14ac:dyDescent="0.3">
      <c r="A1042" s="54"/>
      <c r="B1042" s="35" t="s">
        <v>260</v>
      </c>
      <c r="C1042" s="13" t="s">
        <v>146</v>
      </c>
      <c r="D1042" s="48">
        <v>84.266666666666595</v>
      </c>
      <c r="E1042" s="48">
        <v>88.600679999999997</v>
      </c>
      <c r="F1042" s="48">
        <f>IFERROR(AVERAGE(D1042,E1042),"")</f>
        <v>86.433673333333303</v>
      </c>
      <c r="G1042" s="48">
        <f>IFERROR((D1042-E1042),"")</f>
        <v>-4.3340133333334023</v>
      </c>
      <c r="H1042" s="48">
        <f>ABS(G1042)</f>
        <v>4.3340133333334023</v>
      </c>
      <c r="I1042" s="49">
        <f>POWER(G1042,2)</f>
        <v>18.783671573511707</v>
      </c>
      <c r="J1042" s="47">
        <f>IFERROR((1-(ABS(D1042-E1042)/D1042)),"")</f>
        <v>0.94856787974683454</v>
      </c>
      <c r="K1042" s="52"/>
      <c r="L1042" s="52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4"/>
    </row>
    <row r="1043" spans="1:28" s="35" customFormat="1" x14ac:dyDescent="0.3">
      <c r="A1043" s="54"/>
      <c r="B1043" s="35" t="s">
        <v>260</v>
      </c>
      <c r="C1043" s="13" t="s">
        <v>147</v>
      </c>
      <c r="D1043" s="48">
        <v>85.5</v>
      </c>
      <c r="E1043" s="48">
        <v>88.781270000000006</v>
      </c>
      <c r="F1043" s="48">
        <f>IFERROR(AVERAGE(D1043,E1043),"")</f>
        <v>87.140635000000003</v>
      </c>
      <c r="G1043" s="48">
        <f>IFERROR((D1043-E1043),"")</f>
        <v>-3.2812700000000063</v>
      </c>
      <c r="H1043" s="48">
        <f>ABS(G1043)</f>
        <v>3.2812700000000063</v>
      </c>
      <c r="I1043" s="49">
        <f>POWER(G1043,2)</f>
        <v>10.766732812900042</v>
      </c>
      <c r="J1043" s="47">
        <f>IFERROR((1-(ABS(D1043-E1043)/D1043)),"")</f>
        <v>0.96162257309941512</v>
      </c>
      <c r="K1043" s="52"/>
      <c r="L1043" s="52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  <c r="AB1043" s="54"/>
    </row>
    <row r="1044" spans="1:28" s="35" customFormat="1" x14ac:dyDescent="0.3">
      <c r="A1044" s="54"/>
      <c r="B1044" s="35" t="s">
        <v>260</v>
      </c>
      <c r="C1044" s="13" t="s">
        <v>148</v>
      </c>
      <c r="D1044" s="48">
        <v>86.8333333333333</v>
      </c>
      <c r="E1044" s="48">
        <v>84.156784000000002</v>
      </c>
      <c r="F1044" s="48">
        <f>IFERROR(AVERAGE(D1044,E1044),"")</f>
        <v>85.495058666666651</v>
      </c>
      <c r="G1044" s="48">
        <f>IFERROR((D1044-E1044),"")</f>
        <v>2.6765493333332984</v>
      </c>
      <c r="H1044" s="48">
        <f>ABS(G1044)</f>
        <v>2.6765493333332984</v>
      </c>
      <c r="I1044" s="49">
        <f>POWER(G1044,2)</f>
        <v>7.1639163337669238</v>
      </c>
      <c r="J1044" s="47">
        <f>IFERROR((1-(ABS(D1044-E1044)/D1044)),"")</f>
        <v>0.9691760153550868</v>
      </c>
      <c r="K1044" s="52"/>
      <c r="L1044" s="52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4"/>
    </row>
    <row r="1045" spans="1:28" s="35" customFormat="1" x14ac:dyDescent="0.3">
      <c r="A1045" s="54"/>
      <c r="B1045" s="35" t="s">
        <v>260</v>
      </c>
      <c r="C1045" s="13" t="s">
        <v>149</v>
      </c>
      <c r="D1045" s="48">
        <v>88.233333333333306</v>
      </c>
      <c r="E1045" s="48">
        <v>85.419020000000003</v>
      </c>
      <c r="F1045" s="48">
        <f>IFERROR(AVERAGE(D1045,E1045),"")</f>
        <v>86.826176666666655</v>
      </c>
      <c r="G1045" s="48">
        <f>IFERROR((D1045-E1045),"")</f>
        <v>2.8143133333333026</v>
      </c>
      <c r="H1045" s="48">
        <f>ABS(G1045)</f>
        <v>2.8143133333333026</v>
      </c>
      <c r="I1045" s="49">
        <f>POWER(G1045,2)</f>
        <v>7.9203595381776051</v>
      </c>
      <c r="J1045" s="47">
        <f>IFERROR((1-(ABS(D1045-E1045)/D1045)),"")</f>
        <v>0.96810374008311328</v>
      </c>
      <c r="K1045" s="52"/>
      <c r="L1045" s="52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  <c r="AB1045" s="54"/>
    </row>
    <row r="1046" spans="1:28" s="35" customFormat="1" x14ac:dyDescent="0.3">
      <c r="A1046" s="54"/>
      <c r="B1046" s="35" t="s">
        <v>260</v>
      </c>
      <c r="C1046" s="13" t="s">
        <v>9</v>
      </c>
      <c r="D1046" s="48">
        <v>89.8125</v>
      </c>
      <c r="E1046" s="48">
        <v>92.809520000000006</v>
      </c>
      <c r="F1046" s="48">
        <f>IFERROR(AVERAGE(D1046,E1046),"")</f>
        <v>91.31101000000001</v>
      </c>
      <c r="G1046" s="48">
        <f>IFERROR((D1046-E1046),"")</f>
        <v>-2.9970200000000062</v>
      </c>
      <c r="H1046" s="48">
        <f>ABS(G1046)</f>
        <v>2.9970200000000062</v>
      </c>
      <c r="I1046" s="49">
        <f>POWER(G1046,2)</f>
        <v>8.9821288804000368</v>
      </c>
      <c r="J1046" s="47">
        <f>IFERROR((1-(ABS(D1046-E1046)/D1046)),"")</f>
        <v>0.96663025748086284</v>
      </c>
      <c r="K1046" s="52"/>
      <c r="L1046" s="52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4"/>
    </row>
    <row r="1047" spans="1:28" s="35" customFormat="1" x14ac:dyDescent="0.3">
      <c r="A1047" s="54"/>
      <c r="B1047" s="35" t="s">
        <v>260</v>
      </c>
      <c r="C1047" s="13" t="s">
        <v>10</v>
      </c>
      <c r="D1047" s="48">
        <v>90.387096774193495</v>
      </c>
      <c r="E1047" s="48">
        <v>93.078469999999996</v>
      </c>
      <c r="F1047" s="48">
        <f>IFERROR(AVERAGE(D1047,E1047),"")</f>
        <v>91.732783387096745</v>
      </c>
      <c r="G1047" s="48">
        <f>IFERROR((D1047-E1047),"")</f>
        <v>-2.6913732258065011</v>
      </c>
      <c r="H1047" s="48">
        <f>ABS(G1047)</f>
        <v>2.6913732258065011</v>
      </c>
      <c r="I1047" s="49">
        <f>POWER(G1047,2)</f>
        <v>7.243489840588091</v>
      </c>
      <c r="J1047" s="47">
        <f>IFERROR((1-(ABS(D1047-E1047)/D1047)),"")</f>
        <v>0.97022392219842912</v>
      </c>
      <c r="K1047" s="52"/>
      <c r="L1047" s="52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</row>
    <row r="1048" spans="1:28" s="35" customFormat="1" x14ac:dyDescent="0.3">
      <c r="A1048" s="54"/>
      <c r="B1048" s="35" t="s">
        <v>260</v>
      </c>
      <c r="C1048" s="13" t="s">
        <v>11</v>
      </c>
      <c r="D1048" s="48">
        <v>90.59375</v>
      </c>
      <c r="E1048" s="48">
        <v>95.645354999999995</v>
      </c>
      <c r="F1048" s="48">
        <f>IFERROR(AVERAGE(D1048,E1048),"")</f>
        <v>93.119552499999998</v>
      </c>
      <c r="G1048" s="48">
        <f>IFERROR((D1048-E1048),"")</f>
        <v>-5.051604999999995</v>
      </c>
      <c r="H1048" s="48">
        <f>ABS(G1048)</f>
        <v>5.051604999999995</v>
      </c>
      <c r="I1048" s="49">
        <f>POWER(G1048,2)</f>
        <v>25.518713076024948</v>
      </c>
      <c r="J1048" s="47">
        <f>IFERROR((1-(ABS(D1048-E1048)/D1048)),"")</f>
        <v>0.94423892376681617</v>
      </c>
      <c r="K1048" s="52"/>
      <c r="L1048" s="52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</row>
    <row r="1049" spans="1:28" s="35" customFormat="1" x14ac:dyDescent="0.3">
      <c r="A1049" s="54"/>
      <c r="B1049" s="35" t="s">
        <v>260</v>
      </c>
      <c r="C1049" s="13" t="s">
        <v>12</v>
      </c>
      <c r="D1049" s="48">
        <v>92.266666666666595</v>
      </c>
      <c r="E1049" s="48">
        <v>87.867760000000004</v>
      </c>
      <c r="F1049" s="48">
        <f>IFERROR(AVERAGE(D1049,E1049),"")</f>
        <v>90.067213333333299</v>
      </c>
      <c r="G1049" s="48">
        <f>IFERROR((D1049-E1049),"")</f>
        <v>4.3989066666665906</v>
      </c>
      <c r="H1049" s="48">
        <f>ABS(G1049)</f>
        <v>4.3989066666665906</v>
      </c>
      <c r="I1049" s="49">
        <f>POWER(G1049,2)</f>
        <v>19.350379862043773</v>
      </c>
      <c r="J1049" s="47">
        <f>IFERROR((1-(ABS(D1049-E1049)/D1049)),"")</f>
        <v>0.9523239884393071</v>
      </c>
      <c r="K1049" s="52"/>
      <c r="L1049" s="52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</row>
    <row r="1050" spans="1:28" s="35" customFormat="1" x14ac:dyDescent="0.3">
      <c r="A1050" s="54"/>
      <c r="B1050" s="35" t="s">
        <v>260</v>
      </c>
      <c r="C1050" s="13" t="s">
        <v>13</v>
      </c>
      <c r="D1050" s="48">
        <v>92.838709677419303</v>
      </c>
      <c r="E1050" s="48">
        <v>89.525019999999998</v>
      </c>
      <c r="F1050" s="48">
        <f>IFERROR(AVERAGE(D1050,E1050),"")</f>
        <v>91.181864838709657</v>
      </c>
      <c r="G1050" s="48">
        <f>IFERROR((D1050-E1050),"")</f>
        <v>3.3136896774193048</v>
      </c>
      <c r="H1050" s="48">
        <f>ABS(G1050)</f>
        <v>3.3136896774193048</v>
      </c>
      <c r="I1050" s="49">
        <f>POWER(G1050,2)</f>
        <v>10.980539278235256</v>
      </c>
      <c r="J1050" s="47">
        <f>IFERROR((1-(ABS(D1050-E1050)/D1050)),"")</f>
        <v>0.96430702571230076</v>
      </c>
      <c r="K1050" s="52"/>
      <c r="L1050" s="52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</row>
    <row r="1051" spans="1:28" s="35" customFormat="1" x14ac:dyDescent="0.3">
      <c r="A1051" s="54"/>
      <c r="B1051" s="35" t="s">
        <v>260</v>
      </c>
      <c r="C1051" s="13" t="s">
        <v>14</v>
      </c>
      <c r="D1051" s="48">
        <v>93.129032258064498</v>
      </c>
      <c r="E1051" s="48">
        <v>94.357550000000003</v>
      </c>
      <c r="F1051" s="48">
        <f>IFERROR(AVERAGE(D1051,E1051),"")</f>
        <v>93.743291129032258</v>
      </c>
      <c r="G1051" s="48">
        <f>IFERROR((D1051-E1051),"")</f>
        <v>-1.2285177419355051</v>
      </c>
      <c r="H1051" s="48">
        <f>ABS(G1051)</f>
        <v>1.2285177419355051</v>
      </c>
      <c r="I1051" s="49">
        <f>POWER(G1051,2)</f>
        <v>1.5092558422503124</v>
      </c>
      <c r="J1051" s="47">
        <f>IFERROR((1-(ABS(D1051-E1051)/D1051)),"")</f>
        <v>0.98680843436092802</v>
      </c>
      <c r="K1051" s="52"/>
      <c r="L1051" s="52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</row>
    <row r="1052" spans="1:28" s="35" customFormat="1" x14ac:dyDescent="0.3">
      <c r="A1052" s="54"/>
      <c r="B1052" s="35" t="s">
        <v>260</v>
      </c>
      <c r="C1052" s="13" t="s">
        <v>15</v>
      </c>
      <c r="D1052" s="48">
        <v>93.612903225806406</v>
      </c>
      <c r="E1052" s="48">
        <v>93.86618</v>
      </c>
      <c r="F1052" s="48">
        <f>IFERROR(AVERAGE(D1052,E1052),"")</f>
        <v>93.739541612903196</v>
      </c>
      <c r="G1052" s="48">
        <f>IFERROR((D1052-E1052),"")</f>
        <v>-0.25327677419359418</v>
      </c>
      <c r="H1052" s="48">
        <f>ABS(G1052)</f>
        <v>0.25327677419359418</v>
      </c>
      <c r="I1052" s="49">
        <f>POWER(G1052,2)</f>
        <v>6.4149124345912897E-2</v>
      </c>
      <c r="J1052" s="47">
        <f>IFERROR((1-(ABS(D1052-E1052)/D1052)),"")</f>
        <v>0.9972944245348031</v>
      </c>
      <c r="K1052" s="52"/>
      <c r="L1052" s="52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</row>
    <row r="1053" spans="1:28" s="35" customFormat="1" x14ac:dyDescent="0.3">
      <c r="A1053" s="54"/>
      <c r="B1053" s="35" t="s">
        <v>263</v>
      </c>
      <c r="C1053" s="13" t="s">
        <v>141</v>
      </c>
      <c r="D1053" s="48">
        <v>80.366666666666603</v>
      </c>
      <c r="E1053" s="48">
        <v>80.678060000000002</v>
      </c>
      <c r="F1053" s="48">
        <f>IFERROR(AVERAGE(D1053,E1053),"")</f>
        <v>80.522363333333303</v>
      </c>
      <c r="G1053" s="48">
        <f>IFERROR((D1053-E1053),"")</f>
        <v>-0.31139333333339891</v>
      </c>
      <c r="H1053" s="48">
        <f>ABS(G1053)</f>
        <v>0.31139333333339891</v>
      </c>
      <c r="I1053" s="49">
        <f>POWER(G1053,2)</f>
        <v>9.6965808044485291E-2</v>
      </c>
      <c r="J1053" s="47">
        <f>IFERROR((1-(ABS(D1053-E1053)/D1053)),"")</f>
        <v>0.99612534218166648</v>
      </c>
      <c r="K1053" s="52"/>
      <c r="L1053" s="52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</row>
    <row r="1054" spans="1:28" s="35" customFormat="1" x14ac:dyDescent="0.3">
      <c r="A1054" s="54"/>
      <c r="B1054" s="35" t="s">
        <v>263</v>
      </c>
      <c r="C1054" s="13" t="s">
        <v>142</v>
      </c>
      <c r="D1054" s="48">
        <v>80.709677419354804</v>
      </c>
      <c r="E1054" s="48">
        <v>74.897139999999993</v>
      </c>
      <c r="F1054" s="48">
        <f>IFERROR(AVERAGE(D1054,E1054),"")</f>
        <v>77.803408709677399</v>
      </c>
      <c r="G1054" s="48">
        <f>IFERROR((D1054-E1054),"")</f>
        <v>5.8125374193548112</v>
      </c>
      <c r="H1054" s="48">
        <f>ABS(G1054)</f>
        <v>5.8125374193548112</v>
      </c>
      <c r="I1054" s="49">
        <f>POWER(G1054,2)</f>
        <v>33.785591251399886</v>
      </c>
      <c r="J1054" s="47">
        <f>IFERROR((1-(ABS(D1054-E1054)/D1054)),"")</f>
        <v>0.92798215027977649</v>
      </c>
      <c r="K1054" s="52"/>
      <c r="L1054" s="52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</row>
    <row r="1055" spans="1:28" s="35" customFormat="1" x14ac:dyDescent="0.3">
      <c r="A1055" s="54"/>
      <c r="B1055" s="35" t="s">
        <v>262</v>
      </c>
      <c r="C1055" s="13" t="s">
        <v>143</v>
      </c>
      <c r="D1055" s="48">
        <v>80.8</v>
      </c>
      <c r="E1055" s="48">
        <v>79.379890000000003</v>
      </c>
      <c r="F1055" s="48">
        <f>IFERROR(AVERAGE(D1055,E1055),"")</f>
        <v>80.089945</v>
      </c>
      <c r="G1055" s="48">
        <f>IFERROR((D1055-E1055),"")</f>
        <v>1.420109999999994</v>
      </c>
      <c r="H1055" s="48">
        <f>ABS(G1055)</f>
        <v>1.420109999999994</v>
      </c>
      <c r="I1055" s="49">
        <f>POWER(G1055,2)</f>
        <v>2.0167124120999831</v>
      </c>
      <c r="J1055" s="47">
        <f>IFERROR((1-(ABS(D1055-E1055)/D1055)),"")</f>
        <v>0.98242438118811892</v>
      </c>
      <c r="K1055" s="52"/>
      <c r="L1055" s="52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  <c r="AB1055" s="54"/>
    </row>
    <row r="1056" spans="1:28" s="35" customFormat="1" x14ac:dyDescent="0.3">
      <c r="A1056" s="54"/>
      <c r="B1056" s="35" t="s">
        <v>262</v>
      </c>
      <c r="C1056" s="13" t="s">
        <v>144</v>
      </c>
      <c r="D1056" s="48">
        <v>81.3333333333333</v>
      </c>
      <c r="E1056" s="48">
        <v>78.829400000000007</v>
      </c>
      <c r="F1056" s="48">
        <f>IFERROR(AVERAGE(D1056,E1056),"")</f>
        <v>80.081366666666653</v>
      </c>
      <c r="G1056" s="48">
        <f>IFERROR((D1056-E1056),"")</f>
        <v>2.5039333333332934</v>
      </c>
      <c r="H1056" s="48">
        <f>ABS(G1056)</f>
        <v>2.5039333333332934</v>
      </c>
      <c r="I1056" s="49">
        <f>POWER(G1056,2)</f>
        <v>6.2696821377775773</v>
      </c>
      <c r="J1056" s="47">
        <f>IFERROR((1-(ABS(D1056-E1056)/D1056)),"")</f>
        <v>0.96921393442622994</v>
      </c>
      <c r="K1056" s="52"/>
      <c r="L1056" s="52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</row>
    <row r="1057" spans="1:28" s="35" customFormat="1" x14ac:dyDescent="0.3">
      <c r="A1057" s="54"/>
      <c r="B1057" s="35" t="s">
        <v>262</v>
      </c>
      <c r="C1057" s="13" t="s">
        <v>145</v>
      </c>
      <c r="D1057" s="48">
        <v>81.533333333333303</v>
      </c>
      <c r="E1057" s="48">
        <v>80.760990000000007</v>
      </c>
      <c r="F1057" s="48">
        <f>IFERROR(AVERAGE(D1057,E1057),"")</f>
        <v>81.147161666666648</v>
      </c>
      <c r="G1057" s="48">
        <f>IFERROR((D1057-E1057),"")</f>
        <v>0.7723433333332963</v>
      </c>
      <c r="H1057" s="48">
        <f>ABS(G1057)</f>
        <v>0.7723433333332963</v>
      </c>
      <c r="I1057" s="49">
        <f>POWER(G1057,2)</f>
        <v>0.59651422454438729</v>
      </c>
      <c r="J1057" s="47">
        <f>IFERROR((1-(ABS(D1057-E1057)/D1057)),"")</f>
        <v>0.99052726901063004</v>
      </c>
      <c r="K1057" s="52"/>
      <c r="L1057" s="52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  <c r="AA1057" s="54"/>
      <c r="AB1057" s="54"/>
    </row>
    <row r="1058" spans="1:28" s="35" customFormat="1" x14ac:dyDescent="0.3">
      <c r="A1058" s="54"/>
      <c r="B1058" s="35" t="s">
        <v>262</v>
      </c>
      <c r="C1058" s="13" t="s">
        <v>146</v>
      </c>
      <c r="D1058" s="48">
        <v>81.566666666666606</v>
      </c>
      <c r="E1058" s="48">
        <v>78.544585999999995</v>
      </c>
      <c r="F1058" s="48">
        <f>IFERROR(AVERAGE(D1058,E1058),"")</f>
        <v>80.055626333333294</v>
      </c>
      <c r="G1058" s="48">
        <f>IFERROR((D1058-E1058),"")</f>
        <v>3.0220806666666107</v>
      </c>
      <c r="H1058" s="48">
        <f>ABS(G1058)</f>
        <v>3.0220806666666107</v>
      </c>
      <c r="I1058" s="49">
        <f>POWER(G1058,2)</f>
        <v>9.1329715558401059</v>
      </c>
      <c r="J1058" s="47">
        <f>IFERROR((1-(ABS(D1058-E1058)/D1058)),"")</f>
        <v>0.96294956272987398</v>
      </c>
      <c r="K1058" s="52"/>
      <c r="L1058" s="52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4"/>
    </row>
    <row r="1059" spans="1:28" s="35" customFormat="1" x14ac:dyDescent="0.3">
      <c r="A1059" s="54"/>
      <c r="B1059" s="35" t="s">
        <v>262</v>
      </c>
      <c r="C1059" s="13" t="s">
        <v>147</v>
      </c>
      <c r="D1059" s="48">
        <v>81.733333333333306</v>
      </c>
      <c r="E1059" s="48">
        <v>82.98254</v>
      </c>
      <c r="F1059" s="48">
        <f>IFERROR(AVERAGE(D1059,E1059),"")</f>
        <v>82.35793666666666</v>
      </c>
      <c r="G1059" s="48">
        <f>IFERROR((D1059-E1059),"")</f>
        <v>-1.2492066666666943</v>
      </c>
      <c r="H1059" s="48">
        <f>ABS(G1059)</f>
        <v>1.2492066666666943</v>
      </c>
      <c r="I1059" s="49">
        <f>POWER(G1059,2)</f>
        <v>1.5605172960445135</v>
      </c>
      <c r="J1059" s="47">
        <f>IFERROR((1-(ABS(D1059-E1059)/D1059)),"")</f>
        <v>0.9847160685154972</v>
      </c>
      <c r="K1059" s="52"/>
      <c r="L1059" s="52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  <c r="AA1059" s="54"/>
      <c r="AB1059" s="54"/>
    </row>
    <row r="1060" spans="1:28" s="35" customFormat="1" x14ac:dyDescent="0.3">
      <c r="A1060" s="54"/>
      <c r="B1060" s="35" t="s">
        <v>262</v>
      </c>
      <c r="C1060" s="13" t="s">
        <v>148</v>
      </c>
      <c r="D1060" s="48">
        <v>82.344827586206804</v>
      </c>
      <c r="E1060" s="48">
        <v>78.18347</v>
      </c>
      <c r="F1060" s="48">
        <f>IFERROR(AVERAGE(D1060,E1060),"")</f>
        <v>80.264148793103402</v>
      </c>
      <c r="G1060" s="48">
        <f>IFERROR((D1060-E1060),"")</f>
        <v>4.1613575862068046</v>
      </c>
      <c r="H1060" s="48">
        <f>ABS(G1060)</f>
        <v>4.1613575862068046</v>
      </c>
      <c r="I1060" s="49">
        <f>POWER(G1060,2)</f>
        <v>17.316896960280925</v>
      </c>
      <c r="J1060" s="47">
        <f>IFERROR((1-(ABS(D1060-E1060)/D1060)),"")</f>
        <v>0.94946425041876148</v>
      </c>
      <c r="K1060" s="52"/>
      <c r="L1060" s="52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4"/>
    </row>
    <row r="1061" spans="1:28" s="35" customFormat="1" x14ac:dyDescent="0.3">
      <c r="A1061" s="54"/>
      <c r="B1061" s="35" t="s">
        <v>262</v>
      </c>
      <c r="C1061" s="13" t="s">
        <v>149</v>
      </c>
      <c r="D1061" s="48">
        <v>82.633333333333297</v>
      </c>
      <c r="E1061" s="48">
        <v>82.366169999999997</v>
      </c>
      <c r="F1061" s="48">
        <f>IFERROR(AVERAGE(D1061,E1061),"")</f>
        <v>82.49975166666664</v>
      </c>
      <c r="G1061" s="48">
        <f>IFERROR((D1061-E1061),"")</f>
        <v>0.26716333333330056</v>
      </c>
      <c r="H1061" s="48">
        <f>ABS(G1061)</f>
        <v>0.26716333333330056</v>
      </c>
      <c r="I1061" s="49">
        <f>POWER(G1061,2)</f>
        <v>7.1376246677760269E-2</v>
      </c>
      <c r="J1061" s="47">
        <f>IFERROR((1-(ABS(D1061-E1061)/D1061)),"")</f>
        <v>0.99676688180718076</v>
      </c>
      <c r="K1061" s="52"/>
      <c r="L1061" s="52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</row>
    <row r="1062" spans="1:28" s="35" customFormat="1" x14ac:dyDescent="0.3">
      <c r="A1062" s="54"/>
      <c r="B1062" s="35" t="s">
        <v>262</v>
      </c>
      <c r="C1062" s="13" t="s">
        <v>9</v>
      </c>
      <c r="D1062" s="48">
        <v>82.733333333333306</v>
      </c>
      <c r="E1062" s="48">
        <v>80.816024999999996</v>
      </c>
      <c r="F1062" s="48">
        <f>IFERROR(AVERAGE(D1062,E1062),"")</f>
        <v>81.774679166666658</v>
      </c>
      <c r="G1062" s="48">
        <f>IFERROR((D1062-E1062),"")</f>
        <v>1.9173083333333096</v>
      </c>
      <c r="H1062" s="48">
        <f>ABS(G1062)</f>
        <v>1.9173083333333096</v>
      </c>
      <c r="I1062" s="49">
        <f>POWER(G1062,2)</f>
        <v>3.6760712450693536</v>
      </c>
      <c r="J1062" s="47">
        <f>IFERROR((1-(ABS(D1062-E1062)/D1062)),"")</f>
        <v>0.97682544319097531</v>
      </c>
      <c r="K1062" s="52"/>
      <c r="L1062" s="52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</row>
    <row r="1063" spans="1:28" s="35" customFormat="1" x14ac:dyDescent="0.3">
      <c r="A1063" s="54"/>
      <c r="B1063" s="35" t="s">
        <v>262</v>
      </c>
      <c r="C1063" s="13" t="s">
        <v>10</v>
      </c>
      <c r="D1063" s="48">
        <v>83.366666666666603</v>
      </c>
      <c r="E1063" s="48">
        <v>91.010990000000007</v>
      </c>
      <c r="F1063" s="48">
        <f>IFERROR(AVERAGE(D1063,E1063),"")</f>
        <v>87.188828333333305</v>
      </c>
      <c r="G1063" s="48">
        <f>IFERROR((D1063-E1063),"")</f>
        <v>-7.6443233333334035</v>
      </c>
      <c r="H1063" s="48">
        <f>ABS(G1063)</f>
        <v>7.6443233333334035</v>
      </c>
      <c r="I1063" s="49">
        <f>POWER(G1063,2)</f>
        <v>58.435679224545517</v>
      </c>
      <c r="J1063" s="47">
        <f>IFERROR((1-(ABS(D1063-E1063)/D1063)),"")</f>
        <v>0.90830479808076681</v>
      </c>
      <c r="K1063" s="52"/>
      <c r="L1063" s="52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</row>
    <row r="1064" spans="1:28" s="35" customFormat="1" x14ac:dyDescent="0.3">
      <c r="A1064" s="54"/>
      <c r="B1064" s="35" t="s">
        <v>262</v>
      </c>
      <c r="C1064" s="13" t="s">
        <v>11</v>
      </c>
      <c r="D1064" s="48">
        <v>83.866666666666603</v>
      </c>
      <c r="E1064" s="48">
        <v>88.004776000000007</v>
      </c>
      <c r="F1064" s="48">
        <f>IFERROR(AVERAGE(D1064,E1064),"")</f>
        <v>85.935721333333305</v>
      </c>
      <c r="G1064" s="48">
        <f>IFERROR((D1064-E1064),"")</f>
        <v>-4.1381093333334036</v>
      </c>
      <c r="H1064" s="48">
        <f>ABS(G1064)</f>
        <v>4.1381093333334036</v>
      </c>
      <c r="I1064" s="49">
        <f>POWER(G1064,2)</f>
        <v>17.123948854621027</v>
      </c>
      <c r="J1064" s="47">
        <f>IFERROR((1-(ABS(D1064-E1064)/D1064)),"")</f>
        <v>0.9506584737678847</v>
      </c>
      <c r="K1064" s="52"/>
      <c r="L1064" s="52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</row>
    <row r="1065" spans="1:28" s="35" customFormat="1" x14ac:dyDescent="0.3">
      <c r="A1065" s="54"/>
      <c r="B1065" s="35" t="s">
        <v>262</v>
      </c>
      <c r="C1065" s="13" t="s">
        <v>12</v>
      </c>
      <c r="D1065" s="48">
        <v>84.1</v>
      </c>
      <c r="E1065" s="48">
        <v>85.051550000000006</v>
      </c>
      <c r="F1065" s="48">
        <f>IFERROR(AVERAGE(D1065,E1065),"")</f>
        <v>84.575774999999993</v>
      </c>
      <c r="G1065" s="48">
        <f>IFERROR((D1065-E1065),"")</f>
        <v>-0.95155000000001166</v>
      </c>
      <c r="H1065" s="48">
        <f>ABS(G1065)</f>
        <v>0.95155000000001166</v>
      </c>
      <c r="I1065" s="49">
        <f>POWER(G1065,2)</f>
        <v>0.9054474025000222</v>
      </c>
      <c r="J1065" s="47">
        <f>IFERROR((1-(ABS(D1065-E1065)/D1065)),"")</f>
        <v>0.98868549346016632</v>
      </c>
      <c r="K1065" s="52"/>
      <c r="L1065" s="52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</row>
    <row r="1066" spans="1:28" s="35" customFormat="1" x14ac:dyDescent="0.3">
      <c r="A1066" s="54"/>
      <c r="B1066" s="35" t="s">
        <v>262</v>
      </c>
      <c r="C1066" s="13" t="s">
        <v>13</v>
      </c>
      <c r="D1066" s="48">
        <v>84.1666666666666</v>
      </c>
      <c r="E1066" s="48">
        <v>85.580749999999995</v>
      </c>
      <c r="F1066" s="48">
        <f>IFERROR(AVERAGE(D1066,E1066),"")</f>
        <v>84.873708333333298</v>
      </c>
      <c r="G1066" s="48">
        <f>IFERROR((D1066-E1066),"")</f>
        <v>-1.4140833333333944</v>
      </c>
      <c r="H1066" s="48">
        <f>ABS(G1066)</f>
        <v>1.4140833333333944</v>
      </c>
      <c r="I1066" s="49">
        <f>POWER(G1066,2)</f>
        <v>1.9996316736112838</v>
      </c>
      <c r="J1066" s="47">
        <f>IFERROR((1-(ABS(D1066-E1066)/D1066)),"")</f>
        <v>0.98319900990098941</v>
      </c>
      <c r="K1066" s="52"/>
      <c r="L1066" s="52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</row>
    <row r="1067" spans="1:28" s="35" customFormat="1" x14ac:dyDescent="0.3">
      <c r="A1067" s="54"/>
      <c r="B1067" s="35" t="s">
        <v>262</v>
      </c>
      <c r="C1067" s="13" t="s">
        <v>14</v>
      </c>
      <c r="D1067" s="48">
        <v>84.193548387096698</v>
      </c>
      <c r="E1067" s="48">
        <v>85.273920000000004</v>
      </c>
      <c r="F1067" s="48">
        <f>IFERROR(AVERAGE(D1067,E1067),"")</f>
        <v>84.733734193548344</v>
      </c>
      <c r="G1067" s="48">
        <f>IFERROR((D1067-E1067),"")</f>
        <v>-1.0803716129033063</v>
      </c>
      <c r="H1067" s="48">
        <f>ABS(G1067)</f>
        <v>1.0803716129033063</v>
      </c>
      <c r="I1067" s="49">
        <f>POWER(G1067,2)</f>
        <v>1.1672028219672914</v>
      </c>
      <c r="J1067" s="47">
        <f>IFERROR((1-(ABS(D1067-E1067)/D1067)),"")</f>
        <v>0.98716799999999905</v>
      </c>
      <c r="K1067" s="52"/>
      <c r="L1067" s="52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</row>
    <row r="1068" spans="1:28" s="35" customFormat="1" x14ac:dyDescent="0.3">
      <c r="A1068" s="54"/>
      <c r="B1068" s="35" t="s">
        <v>262</v>
      </c>
      <c r="C1068" s="13" t="s">
        <v>15</v>
      </c>
      <c r="D1068" s="48">
        <v>84.633333333333297</v>
      </c>
      <c r="E1068" s="48">
        <v>88.069016000000005</v>
      </c>
      <c r="F1068" s="48">
        <f>IFERROR(AVERAGE(D1068,E1068),"")</f>
        <v>86.351174666666651</v>
      </c>
      <c r="G1068" s="48">
        <f>IFERROR((D1068-E1068),"")</f>
        <v>-3.4356826666667075</v>
      </c>
      <c r="H1068" s="48">
        <f>ABS(G1068)</f>
        <v>3.4356826666667075</v>
      </c>
      <c r="I1068" s="49">
        <f>POWER(G1068,2)</f>
        <v>11.803915386034058</v>
      </c>
      <c r="J1068" s="47">
        <f>IFERROR((1-(ABS(D1068-E1068)/D1068)),"")</f>
        <v>0.95940508861756546</v>
      </c>
      <c r="K1068" s="52"/>
      <c r="L1068" s="52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</row>
    <row r="1069" spans="1:28" s="35" customFormat="1" x14ac:dyDescent="0.3">
      <c r="A1069" s="54"/>
      <c r="B1069" s="35" t="s">
        <v>265</v>
      </c>
      <c r="C1069" s="13" t="s">
        <v>141</v>
      </c>
      <c r="D1069" s="48">
        <v>80.133333333333297</v>
      </c>
      <c r="E1069" s="48">
        <v>74.515360000000001</v>
      </c>
      <c r="F1069" s="48">
        <f>IFERROR(AVERAGE(D1069,E1069),"")</f>
        <v>77.324346666666656</v>
      </c>
      <c r="G1069" s="48">
        <f>IFERROR((D1069-E1069),"")</f>
        <v>5.6179733333332962</v>
      </c>
      <c r="H1069" s="48">
        <f>ABS(G1069)</f>
        <v>5.6179733333332962</v>
      </c>
      <c r="I1069" s="49">
        <f>POWER(G1069,2)</f>
        <v>31.561624374044026</v>
      </c>
      <c r="J1069" s="47">
        <f>IFERROR((1-(ABS(D1069-E1069)/D1069)),"")</f>
        <v>0.92989217970049964</v>
      </c>
      <c r="K1069" s="52"/>
      <c r="L1069" s="52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</row>
    <row r="1070" spans="1:28" s="35" customFormat="1" x14ac:dyDescent="0.3">
      <c r="A1070" s="54"/>
      <c r="B1070" s="35" t="s">
        <v>265</v>
      </c>
      <c r="C1070" s="13" t="s">
        <v>142</v>
      </c>
      <c r="D1070" s="48">
        <v>81.233333333333306</v>
      </c>
      <c r="E1070" s="48">
        <v>78.891540000000006</v>
      </c>
      <c r="F1070" s="48">
        <f>IFERROR(AVERAGE(D1070,E1070),"")</f>
        <v>80.062436666666656</v>
      </c>
      <c r="G1070" s="48">
        <f>IFERROR((D1070-E1070),"")</f>
        <v>2.3417933333332996</v>
      </c>
      <c r="H1070" s="48">
        <f>ABS(G1070)</f>
        <v>2.3417933333332996</v>
      </c>
      <c r="I1070" s="49">
        <f>POWER(G1070,2)</f>
        <v>5.4839960160442862</v>
      </c>
      <c r="J1070" s="47">
        <f>IFERROR((1-(ABS(D1070-E1070)/D1070)),"")</f>
        <v>0.97117201477226134</v>
      </c>
      <c r="K1070" s="52"/>
      <c r="L1070" s="52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</row>
    <row r="1071" spans="1:28" s="35" customFormat="1" x14ac:dyDescent="0.3">
      <c r="A1071" s="54"/>
      <c r="B1071" s="35" t="s">
        <v>264</v>
      </c>
      <c r="C1071" s="13" t="s">
        <v>143</v>
      </c>
      <c r="D1071" s="48">
        <v>82.225806451612897</v>
      </c>
      <c r="E1071" s="48">
        <v>82.709779999999995</v>
      </c>
      <c r="F1071" s="48">
        <f>IFERROR(AVERAGE(D1071,E1071),"")</f>
        <v>82.467793225806446</v>
      </c>
      <c r="G1071" s="48">
        <f>IFERROR((D1071-E1071),"")</f>
        <v>-0.48397354838709816</v>
      </c>
      <c r="H1071" s="48">
        <f>ABS(G1071)</f>
        <v>0.48397354838709816</v>
      </c>
      <c r="I1071" s="49">
        <f>POWER(G1071,2)</f>
        <v>0.23423039553839883</v>
      </c>
      <c r="J1071" s="47">
        <f>IFERROR((1-(ABS(D1071-E1071)/D1071)),"")</f>
        <v>0.99411409180070609</v>
      </c>
      <c r="K1071" s="52"/>
      <c r="L1071" s="52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</row>
    <row r="1072" spans="1:28" s="35" customFormat="1" x14ac:dyDescent="0.3">
      <c r="A1072" s="54"/>
      <c r="B1072" s="35" t="s">
        <v>264</v>
      </c>
      <c r="C1072" s="13" t="s">
        <v>144</v>
      </c>
      <c r="D1072" s="48">
        <v>82.3</v>
      </c>
      <c r="E1072" s="48">
        <v>79.909133999999995</v>
      </c>
      <c r="F1072" s="48">
        <f>IFERROR(AVERAGE(D1072,E1072),"")</f>
        <v>81.104567000000003</v>
      </c>
      <c r="G1072" s="48">
        <f>IFERROR((D1072-E1072),"")</f>
        <v>2.3908660000000026</v>
      </c>
      <c r="H1072" s="48">
        <f>ABS(G1072)</f>
        <v>2.3908660000000026</v>
      </c>
      <c r="I1072" s="49">
        <f>POWER(G1072,2)</f>
        <v>5.7162402299560124</v>
      </c>
      <c r="J1072" s="47">
        <f>IFERROR((1-(ABS(D1072-E1072)/D1072)),"")</f>
        <v>0.97094938031591738</v>
      </c>
      <c r="K1072" s="52"/>
      <c r="L1072" s="52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</row>
    <row r="1073" spans="1:28" s="35" customFormat="1" x14ac:dyDescent="0.3">
      <c r="A1073" s="54"/>
      <c r="B1073" s="35" t="s">
        <v>264</v>
      </c>
      <c r="C1073" s="13" t="s">
        <v>145</v>
      </c>
      <c r="D1073" s="48">
        <v>82.633333333333297</v>
      </c>
      <c r="E1073" s="48">
        <v>80.37679</v>
      </c>
      <c r="F1073" s="48">
        <f>IFERROR(AVERAGE(D1073,E1073),"")</f>
        <v>81.505061666666649</v>
      </c>
      <c r="G1073" s="48">
        <f>IFERROR((D1073-E1073),"")</f>
        <v>2.2565433333332976</v>
      </c>
      <c r="H1073" s="48">
        <f>ABS(G1073)</f>
        <v>2.2565433333332976</v>
      </c>
      <c r="I1073" s="49">
        <f>POWER(G1073,2)</f>
        <v>5.0919878152109499</v>
      </c>
      <c r="J1073" s="47">
        <f>IFERROR((1-(ABS(D1073-E1073)/D1073)),"")</f>
        <v>0.97269209358612385</v>
      </c>
      <c r="K1073" s="52"/>
      <c r="L1073" s="52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</row>
    <row r="1074" spans="1:28" s="35" customFormat="1" x14ac:dyDescent="0.3">
      <c r="A1074" s="54"/>
      <c r="B1074" s="35" t="s">
        <v>264</v>
      </c>
      <c r="C1074" s="13" t="s">
        <v>146</v>
      </c>
      <c r="D1074" s="48">
        <v>82.733333333333306</v>
      </c>
      <c r="E1074" s="48">
        <v>83.506069999999994</v>
      </c>
      <c r="F1074" s="48">
        <f>IFERROR(AVERAGE(D1074,E1074),"")</f>
        <v>83.119701666666657</v>
      </c>
      <c r="G1074" s="48">
        <f>IFERROR((D1074-E1074),"")</f>
        <v>-0.77273666666668817</v>
      </c>
      <c r="H1074" s="48">
        <f>ABS(G1074)</f>
        <v>0.77273666666668817</v>
      </c>
      <c r="I1074" s="49">
        <f>POWER(G1074,2)</f>
        <v>0.59712195601114437</v>
      </c>
      <c r="J1074" s="47">
        <f>IFERROR((1-(ABS(D1074-E1074)/D1074)),"")</f>
        <v>0.99065991136180476</v>
      </c>
      <c r="K1074" s="52"/>
      <c r="L1074" s="52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</row>
    <row r="1075" spans="1:28" s="35" customFormat="1" x14ac:dyDescent="0.3">
      <c r="A1075" s="54"/>
      <c r="B1075" s="35" t="s">
        <v>264</v>
      </c>
      <c r="C1075" s="13" t="s">
        <v>147</v>
      </c>
      <c r="D1075" s="48">
        <v>82.766666666666595</v>
      </c>
      <c r="E1075" s="48">
        <v>79.924539999999993</v>
      </c>
      <c r="F1075" s="48">
        <f>IFERROR(AVERAGE(D1075,E1075),"")</f>
        <v>81.345603333333287</v>
      </c>
      <c r="G1075" s="48">
        <f>IFERROR((D1075-E1075),"")</f>
        <v>2.8421266666666014</v>
      </c>
      <c r="H1075" s="48">
        <f>ABS(G1075)</f>
        <v>2.8421266666666014</v>
      </c>
      <c r="I1075" s="49">
        <f>POWER(G1075,2)</f>
        <v>8.0776839893774071</v>
      </c>
      <c r="J1075" s="47">
        <f>IFERROR((1-(ABS(D1075-E1075)/D1075)),"")</f>
        <v>0.96566097462746758</v>
      </c>
      <c r="K1075" s="52"/>
      <c r="L1075" s="52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</row>
    <row r="1076" spans="1:28" s="35" customFormat="1" x14ac:dyDescent="0.3">
      <c r="A1076" s="54"/>
      <c r="B1076" s="35" t="s">
        <v>264</v>
      </c>
      <c r="C1076" s="13" t="s">
        <v>148</v>
      </c>
      <c r="D1076" s="48">
        <v>82.866666666666603</v>
      </c>
      <c r="E1076" s="48">
        <v>85.880449999999996</v>
      </c>
      <c r="F1076" s="48">
        <f>IFERROR(AVERAGE(D1076,E1076),"")</f>
        <v>84.373558333333307</v>
      </c>
      <c r="G1076" s="48">
        <f>IFERROR((D1076-E1076),"")</f>
        <v>-3.013783333333393</v>
      </c>
      <c r="H1076" s="48">
        <f>ABS(G1076)</f>
        <v>3.013783333333393</v>
      </c>
      <c r="I1076" s="49">
        <f>POWER(G1076,2)</f>
        <v>9.0828899802781375</v>
      </c>
      <c r="J1076" s="47">
        <f>IFERROR((1-(ABS(D1076-E1076)/D1076)),"")</f>
        <v>0.96363093322606519</v>
      </c>
      <c r="K1076" s="52"/>
      <c r="L1076" s="52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</row>
    <row r="1077" spans="1:28" s="35" customFormat="1" x14ac:dyDescent="0.3">
      <c r="A1077" s="54"/>
      <c r="B1077" s="35" t="s">
        <v>264</v>
      </c>
      <c r="C1077" s="13" t="s">
        <v>149</v>
      </c>
      <c r="D1077" s="48">
        <v>82.870967741935402</v>
      </c>
      <c r="E1077" s="48">
        <v>79.234740000000002</v>
      </c>
      <c r="F1077" s="48">
        <f>IFERROR(AVERAGE(D1077,E1077),"")</f>
        <v>81.052853870967709</v>
      </c>
      <c r="G1077" s="48">
        <f>IFERROR((D1077-E1077),"")</f>
        <v>3.6362277419354001</v>
      </c>
      <c r="H1077" s="48">
        <f>ABS(G1077)</f>
        <v>3.6362277419354001</v>
      </c>
      <c r="I1077" s="49">
        <f>POWER(G1077,2)</f>
        <v>13.222152191220619</v>
      </c>
      <c r="J1077" s="47">
        <f>IFERROR((1-(ABS(D1077-E1077)/D1077)),"")</f>
        <v>0.95612181393538442</v>
      </c>
      <c r="K1077" s="52"/>
      <c r="L1077" s="52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</row>
    <row r="1078" spans="1:28" s="35" customFormat="1" x14ac:dyDescent="0.3">
      <c r="A1078" s="54"/>
      <c r="B1078" s="35" t="s">
        <v>264</v>
      </c>
      <c r="C1078" s="13" t="s">
        <v>9</v>
      </c>
      <c r="D1078" s="48">
        <v>82.9</v>
      </c>
      <c r="E1078" s="48">
        <v>83.395510000000002</v>
      </c>
      <c r="F1078" s="48">
        <f>IFERROR(AVERAGE(D1078,E1078),"")</f>
        <v>83.147755000000004</v>
      </c>
      <c r="G1078" s="48">
        <f>IFERROR((D1078-E1078),"")</f>
        <v>-0.4955099999999959</v>
      </c>
      <c r="H1078" s="48">
        <f>ABS(G1078)</f>
        <v>0.4955099999999959</v>
      </c>
      <c r="I1078" s="49">
        <f>POWER(G1078,2)</f>
        <v>0.24553016009999593</v>
      </c>
      <c r="J1078" s="47">
        <f>IFERROR((1-(ABS(D1078-E1078)/D1078)),"")</f>
        <v>0.99402279855247289</v>
      </c>
      <c r="K1078" s="52"/>
      <c r="L1078" s="52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</row>
    <row r="1079" spans="1:28" s="35" customFormat="1" x14ac:dyDescent="0.3">
      <c r="A1079" s="54"/>
      <c r="B1079" s="35" t="s">
        <v>264</v>
      </c>
      <c r="C1079" s="13" t="s">
        <v>10</v>
      </c>
      <c r="D1079" s="48">
        <v>84.8</v>
      </c>
      <c r="E1079" s="48">
        <v>81.775115999999997</v>
      </c>
      <c r="F1079" s="48">
        <f>IFERROR(AVERAGE(D1079,E1079),"")</f>
        <v>83.28755799999999</v>
      </c>
      <c r="G1079" s="48">
        <f>IFERROR((D1079-E1079),"")</f>
        <v>3.0248840000000001</v>
      </c>
      <c r="H1079" s="48">
        <f>ABS(G1079)</f>
        <v>3.0248840000000001</v>
      </c>
      <c r="I1079" s="49">
        <f>POWER(G1079,2)</f>
        <v>9.1499232134560007</v>
      </c>
      <c r="J1079" s="47">
        <f>IFERROR((1-(ABS(D1079-E1079)/D1079)),"")</f>
        <v>0.9643291981132075</v>
      </c>
      <c r="K1079" s="52"/>
      <c r="L1079" s="52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</row>
    <row r="1080" spans="1:28" s="35" customFormat="1" x14ac:dyDescent="0.3">
      <c r="A1080" s="54"/>
      <c r="B1080" s="35" t="s">
        <v>264</v>
      </c>
      <c r="C1080" s="13" t="s">
        <v>11</v>
      </c>
      <c r="D1080" s="48">
        <v>85.266666666666595</v>
      </c>
      <c r="E1080" s="48">
        <v>85.170760000000001</v>
      </c>
      <c r="F1080" s="48">
        <f>IFERROR(AVERAGE(D1080,E1080),"")</f>
        <v>85.218713333333298</v>
      </c>
      <c r="G1080" s="48">
        <f>IFERROR((D1080-E1080),"")</f>
        <v>9.590666666659331E-2</v>
      </c>
      <c r="H1080" s="48">
        <f>ABS(G1080)</f>
        <v>9.590666666659331E-2</v>
      </c>
      <c r="I1080" s="49">
        <f>POWER(G1080,2)</f>
        <v>9.1980887110970407E-3</v>
      </c>
      <c r="J1080" s="47">
        <f>IFERROR((1-(ABS(D1080-E1080)/D1080)),"")</f>
        <v>0.99887521501172882</v>
      </c>
      <c r="K1080" s="52"/>
      <c r="L1080" s="52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</row>
    <row r="1081" spans="1:28" s="35" customFormat="1" x14ac:dyDescent="0.3">
      <c r="A1081" s="54"/>
      <c r="B1081" s="35" t="s">
        <v>264</v>
      </c>
      <c r="C1081" s="13" t="s">
        <v>12</v>
      </c>
      <c r="D1081" s="48">
        <v>85.3</v>
      </c>
      <c r="E1081" s="48">
        <v>84.965530000000001</v>
      </c>
      <c r="F1081" s="48">
        <f>IFERROR(AVERAGE(D1081,E1081),"")</f>
        <v>85.132765000000006</v>
      </c>
      <c r="G1081" s="48">
        <f>IFERROR((D1081-E1081),"")</f>
        <v>0.33446999999999605</v>
      </c>
      <c r="H1081" s="48">
        <f>ABS(G1081)</f>
        <v>0.33446999999999605</v>
      </c>
      <c r="I1081" s="49">
        <f>POWER(G1081,2)</f>
        <v>0.11187018089999735</v>
      </c>
      <c r="J1081" s="47">
        <f>IFERROR((1-(ABS(D1081-E1081)/D1081)),"")</f>
        <v>0.99607889800703409</v>
      </c>
      <c r="K1081" s="52"/>
      <c r="L1081" s="52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</row>
    <row r="1082" spans="1:28" s="35" customFormat="1" x14ac:dyDescent="0.3">
      <c r="A1082" s="54"/>
      <c r="B1082" s="35" t="s">
        <v>264</v>
      </c>
      <c r="C1082" s="13" t="s">
        <v>13</v>
      </c>
      <c r="D1082" s="48">
        <v>86.9</v>
      </c>
      <c r="E1082" s="48">
        <v>85.347890000000007</v>
      </c>
      <c r="F1082" s="48">
        <f>IFERROR(AVERAGE(D1082,E1082),"")</f>
        <v>86.123945000000006</v>
      </c>
      <c r="G1082" s="48">
        <f>IFERROR((D1082-E1082),"")</f>
        <v>1.552109999999999</v>
      </c>
      <c r="H1082" s="48">
        <f>ABS(G1082)</f>
        <v>1.552109999999999</v>
      </c>
      <c r="I1082" s="49">
        <f>POWER(G1082,2)</f>
        <v>2.4090454520999969</v>
      </c>
      <c r="J1082" s="47">
        <f>IFERROR((1-(ABS(D1082-E1082)/D1082)),"")</f>
        <v>0.98213912543153048</v>
      </c>
      <c r="K1082" s="52"/>
      <c r="L1082" s="52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</row>
    <row r="1083" spans="1:28" s="35" customFormat="1" x14ac:dyDescent="0.3">
      <c r="A1083" s="54"/>
      <c r="B1083" s="35" t="s">
        <v>264</v>
      </c>
      <c r="C1083" s="13" t="s">
        <v>14</v>
      </c>
      <c r="D1083" s="48">
        <v>87.3333333333333</v>
      </c>
      <c r="E1083" s="48">
        <v>78.395386000000002</v>
      </c>
      <c r="F1083" s="48">
        <f>IFERROR(AVERAGE(D1083,E1083),"")</f>
        <v>82.864359666666644</v>
      </c>
      <c r="G1083" s="48">
        <f>IFERROR((D1083-E1083),"")</f>
        <v>8.9379473333332982</v>
      </c>
      <c r="H1083" s="48">
        <f>ABS(G1083)</f>
        <v>8.9379473333332982</v>
      </c>
      <c r="I1083" s="49">
        <f>POWER(G1083,2)</f>
        <v>79.886902533439809</v>
      </c>
      <c r="J1083" s="47">
        <f>IFERROR((1-(ABS(D1083-E1083)/D1083)),"")</f>
        <v>0.89765709160305385</v>
      </c>
      <c r="K1083" s="52"/>
      <c r="L1083" s="52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</row>
    <row r="1084" spans="1:28" s="35" customFormat="1" x14ac:dyDescent="0.3">
      <c r="A1084" s="54"/>
      <c r="B1084" s="35" t="s">
        <v>264</v>
      </c>
      <c r="C1084" s="13" t="s">
        <v>15</v>
      </c>
      <c r="D1084" s="48">
        <v>87.8</v>
      </c>
      <c r="E1084" s="48">
        <v>84.628309999999999</v>
      </c>
      <c r="F1084" s="48">
        <f>IFERROR(AVERAGE(D1084,E1084),"")</f>
        <v>86.214155000000005</v>
      </c>
      <c r="G1084" s="48">
        <f>IFERROR((D1084-E1084),"")</f>
        <v>3.1716899999999981</v>
      </c>
      <c r="H1084" s="48">
        <f>ABS(G1084)</f>
        <v>3.1716899999999981</v>
      </c>
      <c r="I1084" s="49">
        <f>POWER(G1084,2)</f>
        <v>10.059617456099987</v>
      </c>
      <c r="J1084" s="47">
        <f>IFERROR((1-(ABS(D1084-E1084)/D1084)),"")</f>
        <v>0.9638759681093394</v>
      </c>
      <c r="K1084" s="52"/>
      <c r="L1084" s="52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</row>
    <row r="1085" spans="1:28" s="35" customFormat="1" x14ac:dyDescent="0.3">
      <c r="A1085" s="54"/>
      <c r="B1085" s="35" t="s">
        <v>267</v>
      </c>
      <c r="C1085" s="13" t="s">
        <v>141</v>
      </c>
      <c r="D1085" s="48">
        <v>83.733333333333306</v>
      </c>
      <c r="E1085" s="48">
        <v>84.167460000000005</v>
      </c>
      <c r="F1085" s="48">
        <f>IFERROR(AVERAGE(D1085,E1085),"")</f>
        <v>83.950396666666649</v>
      </c>
      <c r="G1085" s="48">
        <f>IFERROR((D1085-E1085),"")</f>
        <v>-0.43412666666669963</v>
      </c>
      <c r="H1085" s="48">
        <f>ABS(G1085)</f>
        <v>0.43412666666669963</v>
      </c>
      <c r="I1085" s="49">
        <f>POWER(G1085,2)</f>
        <v>0.18846596271113975</v>
      </c>
      <c r="J1085" s="47">
        <f>IFERROR((1-(ABS(D1085-E1085)/D1085)),"")</f>
        <v>0.99481536624203781</v>
      </c>
      <c r="K1085" s="52"/>
      <c r="L1085" s="52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</row>
    <row r="1086" spans="1:28" s="35" customFormat="1" x14ac:dyDescent="0.3">
      <c r="A1086" s="54"/>
      <c r="B1086" s="35" t="s">
        <v>267</v>
      </c>
      <c r="C1086" s="13" t="s">
        <v>142</v>
      </c>
      <c r="D1086" s="48">
        <v>84.466666666666598</v>
      </c>
      <c r="E1086" s="48">
        <v>84.551604999999995</v>
      </c>
      <c r="F1086" s="48">
        <f>IFERROR(AVERAGE(D1086,E1086),"")</f>
        <v>84.509135833333289</v>
      </c>
      <c r="G1086" s="48">
        <f>IFERROR((D1086-E1086),"")</f>
        <v>-8.4938333333397509E-2</v>
      </c>
      <c r="H1086" s="48">
        <f>ABS(G1086)</f>
        <v>8.4938333333397509E-2</v>
      </c>
      <c r="I1086" s="49">
        <f>POWER(G1086,2)</f>
        <v>7.2145204694553464E-3</v>
      </c>
      <c r="J1086" s="47">
        <f>IFERROR((1-(ABS(D1086-E1086)/D1086)),"")</f>
        <v>0.99899441594317206</v>
      </c>
      <c r="K1086" s="52"/>
      <c r="L1086" s="52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</row>
    <row r="1087" spans="1:28" s="35" customFormat="1" x14ac:dyDescent="0.3">
      <c r="A1087" s="54"/>
      <c r="B1087" s="35" t="s">
        <v>266</v>
      </c>
      <c r="C1087" s="13" t="s">
        <v>143</v>
      </c>
      <c r="D1087" s="48">
        <v>84.566666666666606</v>
      </c>
      <c r="E1087" s="48">
        <v>81.669719999999998</v>
      </c>
      <c r="F1087" s="48">
        <f>IFERROR(AVERAGE(D1087,E1087),"")</f>
        <v>83.118193333333295</v>
      </c>
      <c r="G1087" s="48">
        <f>IFERROR((D1087-E1087),"")</f>
        <v>2.8969466666666079</v>
      </c>
      <c r="H1087" s="48">
        <f>ABS(G1087)</f>
        <v>2.8969466666666079</v>
      </c>
      <c r="I1087" s="49">
        <f>POWER(G1087,2)</f>
        <v>8.3922999895107715</v>
      </c>
      <c r="J1087" s="47">
        <f>IFERROR((1-(ABS(D1087-E1087)/D1087)),"")</f>
        <v>0.96574363421363885</v>
      </c>
      <c r="K1087" s="52"/>
      <c r="L1087" s="52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</row>
    <row r="1088" spans="1:28" s="35" customFormat="1" x14ac:dyDescent="0.3">
      <c r="A1088" s="54"/>
      <c r="B1088" s="35" t="s">
        <v>266</v>
      </c>
      <c r="C1088" s="13" t="s">
        <v>144</v>
      </c>
      <c r="D1088" s="48">
        <v>85</v>
      </c>
      <c r="E1088" s="48">
        <v>84.66574</v>
      </c>
      <c r="F1088" s="48">
        <f>IFERROR(AVERAGE(D1088,E1088),"")</f>
        <v>84.83287</v>
      </c>
      <c r="G1088" s="48">
        <f>IFERROR((D1088-E1088),"")</f>
        <v>0.33426000000000045</v>
      </c>
      <c r="H1088" s="48">
        <f>ABS(G1088)</f>
        <v>0.33426000000000045</v>
      </c>
      <c r="I1088" s="49">
        <f>POWER(G1088,2)</f>
        <v>0.1117297476000003</v>
      </c>
      <c r="J1088" s="47">
        <f>IFERROR((1-(ABS(D1088-E1088)/D1088)),"")</f>
        <v>0.99606752941176468</v>
      </c>
      <c r="K1088" s="52"/>
      <c r="L1088" s="52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4"/>
    </row>
    <row r="1089" spans="1:28" s="35" customFormat="1" x14ac:dyDescent="0.3">
      <c r="A1089" s="54"/>
      <c r="B1089" s="35" t="s">
        <v>266</v>
      </c>
      <c r="C1089" s="13" t="s">
        <v>145</v>
      </c>
      <c r="D1089" s="48">
        <v>85.233333333333306</v>
      </c>
      <c r="E1089" s="48">
        <v>81.277209999999997</v>
      </c>
      <c r="F1089" s="48">
        <f>IFERROR(AVERAGE(D1089,E1089),"")</f>
        <v>83.255271666666658</v>
      </c>
      <c r="G1089" s="48">
        <f>IFERROR((D1089-E1089),"")</f>
        <v>3.9561233333333092</v>
      </c>
      <c r="H1089" s="48">
        <f>ABS(G1089)</f>
        <v>3.9561233333333092</v>
      </c>
      <c r="I1089" s="49">
        <f>POWER(G1089,2)</f>
        <v>15.650911828544254</v>
      </c>
      <c r="J1089" s="47">
        <f>IFERROR((1-(ABS(D1089-E1089)/D1089)),"")</f>
        <v>0.95358478685960135</v>
      </c>
      <c r="K1089" s="52"/>
      <c r="L1089" s="52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  <c r="AA1089" s="54"/>
      <c r="AB1089" s="54"/>
    </row>
    <row r="1090" spans="1:28" s="35" customFormat="1" x14ac:dyDescent="0.3">
      <c r="A1090" s="54"/>
      <c r="B1090" s="35" t="s">
        <v>266</v>
      </c>
      <c r="C1090" s="13" t="s">
        <v>146</v>
      </c>
      <c r="D1090" s="48">
        <v>85.3333333333333</v>
      </c>
      <c r="E1090" s="48">
        <v>93.654640000000001</v>
      </c>
      <c r="F1090" s="48">
        <f>IFERROR(AVERAGE(D1090,E1090),"")</f>
        <v>89.493986666666643</v>
      </c>
      <c r="G1090" s="48">
        <f>IFERROR((D1090-E1090),"")</f>
        <v>-8.3213066666667004</v>
      </c>
      <c r="H1090" s="48">
        <f>ABS(G1090)</f>
        <v>8.3213066666667004</v>
      </c>
      <c r="I1090" s="49">
        <f>POWER(G1090,2)</f>
        <v>69.244144640711667</v>
      </c>
      <c r="J1090" s="47">
        <f>IFERROR((1-(ABS(D1090-E1090)/D1090)),"")</f>
        <v>0.90248468749999955</v>
      </c>
      <c r="K1090" s="52"/>
      <c r="L1090" s="52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4"/>
    </row>
    <row r="1091" spans="1:28" s="35" customFormat="1" x14ac:dyDescent="0.3">
      <c r="A1091" s="54"/>
      <c r="B1091" s="35" t="s">
        <v>266</v>
      </c>
      <c r="C1091" s="13" t="s">
        <v>147</v>
      </c>
      <c r="D1091" s="48">
        <v>85.428571428571402</v>
      </c>
      <c r="E1091" s="48">
        <v>83.863140000000001</v>
      </c>
      <c r="F1091" s="48">
        <f>IFERROR(AVERAGE(D1091,E1091),"")</f>
        <v>84.645855714285702</v>
      </c>
      <c r="G1091" s="48">
        <f>IFERROR((D1091-E1091),"")</f>
        <v>1.5654314285714008</v>
      </c>
      <c r="H1091" s="48">
        <f>ABS(G1091)</f>
        <v>1.5654314285714008</v>
      </c>
      <c r="I1091" s="49">
        <f>POWER(G1091,2)</f>
        <v>2.4505755575590968</v>
      </c>
      <c r="J1091" s="47">
        <f>IFERROR((1-(ABS(D1091-E1091)/D1091)),"")</f>
        <v>0.9816755518394652</v>
      </c>
      <c r="K1091" s="52"/>
      <c r="L1091" s="52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  <c r="AA1091" s="54"/>
      <c r="AB1091" s="54"/>
    </row>
    <row r="1092" spans="1:28" s="35" customFormat="1" x14ac:dyDescent="0.3">
      <c r="A1092" s="54"/>
      <c r="B1092" s="35" t="s">
        <v>266</v>
      </c>
      <c r="C1092" s="13" t="s">
        <v>148</v>
      </c>
      <c r="D1092" s="48">
        <v>85.457142857142799</v>
      </c>
      <c r="E1092" s="48">
        <v>86.144615000000002</v>
      </c>
      <c r="F1092" s="48">
        <f>IFERROR(AVERAGE(D1092,E1092),"")</f>
        <v>85.800878928571393</v>
      </c>
      <c r="G1092" s="48">
        <f>IFERROR((D1092-E1092),"")</f>
        <v>-0.68747214285720304</v>
      </c>
      <c r="H1092" s="48">
        <f>ABS(G1092)</f>
        <v>0.68747214285720304</v>
      </c>
      <c r="I1092" s="49">
        <f>POWER(G1092,2)</f>
        <v>0.47261794720467459</v>
      </c>
      <c r="J1092" s="47">
        <f>IFERROR((1-(ABS(D1092-E1092)/D1092)),"")</f>
        <v>0.99195535773988563</v>
      </c>
      <c r="K1092" s="52"/>
      <c r="L1092" s="52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4"/>
    </row>
    <row r="1093" spans="1:28" s="35" customFormat="1" x14ac:dyDescent="0.3">
      <c r="A1093" s="54"/>
      <c r="B1093" s="35" t="s">
        <v>266</v>
      </c>
      <c r="C1093" s="13" t="s">
        <v>149</v>
      </c>
      <c r="D1093" s="48">
        <v>85.566666666666606</v>
      </c>
      <c r="E1093" s="48">
        <v>85.780590000000004</v>
      </c>
      <c r="F1093" s="48">
        <f>IFERROR(AVERAGE(D1093,E1093),"")</f>
        <v>85.673628333333312</v>
      </c>
      <c r="G1093" s="48">
        <f>IFERROR((D1093-E1093),"")</f>
        <v>-0.21392333333339764</v>
      </c>
      <c r="H1093" s="48">
        <f>ABS(G1093)</f>
        <v>0.21392333333339764</v>
      </c>
      <c r="I1093" s="49">
        <f>POWER(G1093,2)</f>
        <v>4.5763192544471955E-2</v>
      </c>
      <c r="J1093" s="47">
        <f>IFERROR((1-(ABS(D1093-E1093)/D1093)),"")</f>
        <v>0.99749992208803973</v>
      </c>
      <c r="K1093" s="52"/>
      <c r="L1093" s="52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  <c r="AA1093" s="54"/>
      <c r="AB1093" s="54"/>
    </row>
    <row r="1094" spans="1:28" s="35" customFormat="1" x14ac:dyDescent="0.3">
      <c r="A1094" s="54"/>
      <c r="B1094" s="35" t="s">
        <v>266</v>
      </c>
      <c r="C1094" s="13" t="s">
        <v>9</v>
      </c>
      <c r="D1094" s="48">
        <v>85.566666666666606</v>
      </c>
      <c r="E1094" s="48">
        <v>86.657200000000003</v>
      </c>
      <c r="F1094" s="48">
        <f>IFERROR(AVERAGE(D1094,E1094),"")</f>
        <v>86.111933333333297</v>
      </c>
      <c r="G1094" s="48">
        <f>IFERROR((D1094-E1094),"")</f>
        <v>-1.0905333333333971</v>
      </c>
      <c r="H1094" s="48">
        <f>ABS(G1094)</f>
        <v>1.0905333333333971</v>
      </c>
      <c r="I1094" s="49">
        <f>POWER(G1094,2)</f>
        <v>1.1892629511112502</v>
      </c>
      <c r="J1094" s="47">
        <f>IFERROR((1-(ABS(D1094-E1094)/D1094)),"")</f>
        <v>0.9872551616673152</v>
      </c>
      <c r="K1094" s="52"/>
      <c r="L1094" s="52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4"/>
    </row>
    <row r="1095" spans="1:28" s="35" customFormat="1" x14ac:dyDescent="0.3">
      <c r="A1095" s="54"/>
      <c r="B1095" s="35" t="s">
        <v>266</v>
      </c>
      <c r="C1095" s="13" t="s">
        <v>10</v>
      </c>
      <c r="D1095" s="48">
        <v>85.59375</v>
      </c>
      <c r="E1095" s="48">
        <v>88.254090000000005</v>
      </c>
      <c r="F1095" s="48">
        <f>IFERROR(AVERAGE(D1095,E1095),"")</f>
        <v>86.92392000000001</v>
      </c>
      <c r="G1095" s="48">
        <f>IFERROR((D1095-E1095),"")</f>
        <v>-2.660340000000005</v>
      </c>
      <c r="H1095" s="48">
        <f>ABS(G1095)</f>
        <v>2.660340000000005</v>
      </c>
      <c r="I1095" s="49">
        <f>POWER(G1095,2)</f>
        <v>7.0774089156000271</v>
      </c>
      <c r="J1095" s="47">
        <f>IFERROR((1-(ABS(D1095-E1095)/D1095)),"")</f>
        <v>0.96891899233296819</v>
      </c>
      <c r="K1095" s="52"/>
      <c r="L1095" s="52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  <c r="AA1095" s="54"/>
      <c r="AB1095" s="54"/>
    </row>
    <row r="1096" spans="1:28" s="35" customFormat="1" x14ac:dyDescent="0.3">
      <c r="A1096" s="54"/>
      <c r="B1096" s="35" t="s">
        <v>266</v>
      </c>
      <c r="C1096" s="13" t="s">
        <v>11</v>
      </c>
      <c r="D1096" s="48">
        <v>86</v>
      </c>
      <c r="E1096" s="48">
        <v>81.776020000000003</v>
      </c>
      <c r="F1096" s="48">
        <f>IFERROR(AVERAGE(D1096,E1096),"")</f>
        <v>83.888010000000008</v>
      </c>
      <c r="G1096" s="48">
        <f>IFERROR((D1096-E1096),"")</f>
        <v>4.2239799999999974</v>
      </c>
      <c r="H1096" s="48">
        <f>ABS(G1096)</f>
        <v>4.2239799999999974</v>
      </c>
      <c r="I1096" s="49">
        <f>POWER(G1096,2)</f>
        <v>17.842007040399977</v>
      </c>
      <c r="J1096" s="47">
        <f>IFERROR((1-(ABS(D1096-E1096)/D1096)),"")</f>
        <v>0.95088395348837218</v>
      </c>
      <c r="K1096" s="52"/>
      <c r="L1096" s="52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4"/>
    </row>
    <row r="1097" spans="1:28" s="35" customFormat="1" x14ac:dyDescent="0.3">
      <c r="A1097" s="54"/>
      <c r="B1097" s="35" t="s">
        <v>266</v>
      </c>
      <c r="C1097" s="13" t="s">
        <v>12</v>
      </c>
      <c r="D1097" s="48">
        <v>86.129032258064498</v>
      </c>
      <c r="E1097" s="48">
        <v>83.606679999999997</v>
      </c>
      <c r="F1097" s="48">
        <f>IFERROR(AVERAGE(D1097,E1097),"")</f>
        <v>84.867856129032248</v>
      </c>
      <c r="G1097" s="48">
        <f>IFERROR((D1097-E1097),"")</f>
        <v>2.522352258064501</v>
      </c>
      <c r="H1097" s="48">
        <f>ABS(G1097)</f>
        <v>2.522352258064501</v>
      </c>
      <c r="I1097" s="49">
        <f>POWER(G1097,2)</f>
        <v>6.3622609137630874</v>
      </c>
      <c r="J1097" s="47">
        <f>IFERROR((1-(ABS(D1097-E1097)/D1097)),"")</f>
        <v>0.97071426217228485</v>
      </c>
      <c r="K1097" s="52"/>
      <c r="L1097" s="52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  <c r="AA1097" s="54"/>
      <c r="AB1097" s="54"/>
    </row>
    <row r="1098" spans="1:28" s="35" customFormat="1" x14ac:dyDescent="0.3">
      <c r="A1098" s="54"/>
      <c r="B1098" s="35" t="s">
        <v>266</v>
      </c>
      <c r="C1098" s="13" t="s">
        <v>13</v>
      </c>
      <c r="D1098" s="48">
        <v>86.1666666666666</v>
      </c>
      <c r="E1098" s="48">
        <v>81.316770000000005</v>
      </c>
      <c r="F1098" s="48">
        <f>IFERROR(AVERAGE(D1098,E1098),"")</f>
        <v>83.741718333333296</v>
      </c>
      <c r="G1098" s="48">
        <f>IFERROR((D1098-E1098),"")</f>
        <v>4.849896666666595</v>
      </c>
      <c r="H1098" s="48">
        <f>ABS(G1098)</f>
        <v>4.849896666666595</v>
      </c>
      <c r="I1098" s="49">
        <f>POWER(G1098,2)</f>
        <v>23.521497677343749</v>
      </c>
      <c r="J1098" s="47">
        <f>IFERROR((1-(ABS(D1098-E1098)/D1098)),"")</f>
        <v>0.94371493230174164</v>
      </c>
      <c r="K1098" s="52"/>
      <c r="L1098" s="52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4"/>
    </row>
    <row r="1099" spans="1:28" s="35" customFormat="1" x14ac:dyDescent="0.3">
      <c r="A1099" s="54"/>
      <c r="B1099" s="35" t="s">
        <v>266</v>
      </c>
      <c r="C1099" s="13" t="s">
        <v>14</v>
      </c>
      <c r="D1099" s="48">
        <v>86.314285714285703</v>
      </c>
      <c r="E1099" s="48">
        <v>87.533423999999997</v>
      </c>
      <c r="F1099" s="48">
        <f>IFERROR(AVERAGE(D1099,E1099),"")</f>
        <v>86.923854857142857</v>
      </c>
      <c r="G1099" s="48">
        <f>IFERROR((D1099-E1099),"")</f>
        <v>-1.2191382857142941</v>
      </c>
      <c r="H1099" s="48">
        <f>ABS(G1099)</f>
        <v>1.2191382857142941</v>
      </c>
      <c r="I1099" s="49">
        <f>POWER(G1099,2)</f>
        <v>1.4862981596943876</v>
      </c>
      <c r="J1099" s="47">
        <f>IFERROR((1-(ABS(D1099-E1099)/D1099)),"")</f>
        <v>0.98587559086395227</v>
      </c>
      <c r="K1099" s="52"/>
      <c r="L1099" s="52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  <c r="AA1099" s="54"/>
      <c r="AB1099" s="54"/>
    </row>
    <row r="1100" spans="1:28" s="35" customFormat="1" x14ac:dyDescent="0.3">
      <c r="A1100" s="54"/>
      <c r="B1100" s="35" t="s">
        <v>266</v>
      </c>
      <c r="C1100" s="13" t="s">
        <v>15</v>
      </c>
      <c r="D1100" s="48">
        <v>86.8333333333333</v>
      </c>
      <c r="E1100" s="48">
        <v>86.595389999999995</v>
      </c>
      <c r="F1100" s="48">
        <f>IFERROR(AVERAGE(D1100,E1100),"")</f>
        <v>86.714361666666647</v>
      </c>
      <c r="G1100" s="48">
        <f>IFERROR((D1100-E1100),"")</f>
        <v>0.23794333333330542</v>
      </c>
      <c r="H1100" s="48">
        <f>ABS(G1100)</f>
        <v>0.23794333333330542</v>
      </c>
      <c r="I1100" s="49">
        <f>POWER(G1100,2)</f>
        <v>5.6617029877764492E-2</v>
      </c>
      <c r="J1100" s="47">
        <f>IFERROR((1-(ABS(D1100-E1100)/D1100)),"")</f>
        <v>0.99725976967370478</v>
      </c>
      <c r="K1100" s="52"/>
      <c r="L1100" s="52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</row>
    <row r="1101" spans="1:28" s="35" customFormat="1" x14ac:dyDescent="0.3">
      <c r="A1101" s="54"/>
      <c r="B1101" s="35" t="s">
        <v>270</v>
      </c>
      <c r="C1101" s="13" t="s">
        <v>141</v>
      </c>
      <c r="D1101" s="48">
        <v>117</v>
      </c>
      <c r="E1101" s="48">
        <v>117.17708</v>
      </c>
      <c r="F1101" s="48">
        <f t="shared" ref="F1101:F1115" si="0">IFERROR(AVERAGE(D1101,E1101),"")</f>
        <v>117.08853999999999</v>
      </c>
      <c r="G1101" s="48">
        <f t="shared" ref="G1101:G1115" si="1">IFERROR((D1101-E1101),"")</f>
        <v>-0.17708000000000368</v>
      </c>
      <c r="H1101" s="48">
        <f t="shared" ref="H1101:H1115" si="2">ABS(G1101)</f>
        <v>0.17708000000000368</v>
      </c>
      <c r="I1101" s="76">
        <f>POWER(G1101,2)</f>
        <v>3.1357326400001301E-2</v>
      </c>
      <c r="J1101" s="47">
        <f t="shared" ref="J1101:J1115" si="3">IFERROR((1-(ABS(D1101-E1101)/D1101)),"")</f>
        <v>0.99848649572649573</v>
      </c>
      <c r="K1101" s="52"/>
      <c r="L1101" s="61"/>
      <c r="M1101" s="13"/>
      <c r="N1101" s="61"/>
      <c r="O1101" s="61"/>
      <c r="P1101" s="3"/>
      <c r="Q1101" s="3"/>
      <c r="R1101" s="3"/>
      <c r="S1101" s="62"/>
      <c r="T1101" s="4"/>
      <c r="U1101" s="54"/>
      <c r="V1101" s="54"/>
      <c r="W1101" s="54"/>
      <c r="X1101" s="54"/>
      <c r="Y1101" s="54"/>
      <c r="Z1101" s="54"/>
      <c r="AA1101" s="54"/>
      <c r="AB1101" s="54"/>
    </row>
    <row r="1102" spans="1:28" s="35" customFormat="1" x14ac:dyDescent="0.3">
      <c r="A1102" s="54"/>
      <c r="B1102" s="35" t="s">
        <v>270</v>
      </c>
      <c r="C1102" s="13" t="s">
        <v>142</v>
      </c>
      <c r="D1102" s="48">
        <v>116</v>
      </c>
      <c r="E1102" s="48">
        <v>112.85223999999999</v>
      </c>
      <c r="F1102" s="48">
        <f t="shared" si="0"/>
        <v>114.42612</v>
      </c>
      <c r="G1102" s="48">
        <f t="shared" si="1"/>
        <v>3.1477600000000052</v>
      </c>
      <c r="H1102" s="48">
        <f t="shared" si="2"/>
        <v>3.1477600000000052</v>
      </c>
      <c r="I1102" s="76">
        <f t="shared" ref="I1102:I1115" si="4">POWER(G1102,2)</f>
        <v>9.9083930176000337</v>
      </c>
      <c r="J1102" s="47">
        <f t="shared" si="3"/>
        <v>0.97286413793103443</v>
      </c>
      <c r="K1102" s="52"/>
      <c r="L1102" s="61"/>
      <c r="M1102" s="13"/>
      <c r="N1102" s="61"/>
      <c r="O1102" s="61"/>
      <c r="P1102" s="3"/>
      <c r="Q1102" s="3"/>
      <c r="R1102" s="3"/>
      <c r="S1102" s="62"/>
      <c r="T1102" s="4"/>
      <c r="U1102" s="54"/>
      <c r="V1102" s="54"/>
      <c r="W1102" s="54"/>
      <c r="X1102" s="54"/>
      <c r="Y1102" s="54"/>
      <c r="Z1102" s="54"/>
      <c r="AA1102" s="54"/>
      <c r="AB1102" s="54"/>
    </row>
    <row r="1103" spans="1:28" s="35" customFormat="1" x14ac:dyDescent="0.3">
      <c r="A1103" s="54"/>
      <c r="B1103" s="35" t="s">
        <v>269</v>
      </c>
      <c r="C1103" s="13" t="s">
        <v>143</v>
      </c>
      <c r="D1103" s="48">
        <v>118</v>
      </c>
      <c r="E1103" s="48">
        <v>113.82432</v>
      </c>
      <c r="F1103" s="48">
        <f t="shared" si="0"/>
        <v>115.91216</v>
      </c>
      <c r="G1103" s="48">
        <f t="shared" si="1"/>
        <v>4.1756799999999998</v>
      </c>
      <c r="H1103" s="48">
        <f t="shared" si="2"/>
        <v>4.1756799999999998</v>
      </c>
      <c r="I1103" s="76">
        <f t="shared" si="4"/>
        <v>17.436303462399998</v>
      </c>
      <c r="J1103" s="47">
        <f t="shared" si="3"/>
        <v>0.96461288135593226</v>
      </c>
      <c r="K1103" s="52"/>
      <c r="L1103" s="61"/>
      <c r="M1103" s="13"/>
      <c r="N1103" s="61"/>
      <c r="O1103" s="61"/>
      <c r="P1103" s="3"/>
      <c r="Q1103" s="3"/>
      <c r="R1103" s="3"/>
      <c r="S1103" s="62"/>
      <c r="T1103" s="4"/>
      <c r="U1103" s="54"/>
      <c r="V1103" s="54"/>
      <c r="W1103" s="54"/>
      <c r="X1103" s="54"/>
      <c r="Y1103" s="54"/>
      <c r="Z1103" s="54"/>
      <c r="AA1103" s="54"/>
      <c r="AB1103" s="54"/>
    </row>
    <row r="1104" spans="1:28" s="35" customFormat="1" x14ac:dyDescent="0.3">
      <c r="A1104" s="54"/>
      <c r="B1104" s="35" t="s">
        <v>269</v>
      </c>
      <c r="C1104" s="13" t="s">
        <v>144</v>
      </c>
      <c r="D1104" s="48">
        <v>118.9</v>
      </c>
      <c r="E1104" s="48">
        <v>113.88447600000001</v>
      </c>
      <c r="F1104" s="48">
        <f t="shared" si="0"/>
        <v>116.39223800000001</v>
      </c>
      <c r="G1104" s="48">
        <f t="shared" si="1"/>
        <v>5.0155239999999992</v>
      </c>
      <c r="H1104" s="48">
        <f t="shared" si="2"/>
        <v>5.0155239999999992</v>
      </c>
      <c r="I1104" s="76">
        <f t="shared" si="4"/>
        <v>25.155480994575992</v>
      </c>
      <c r="J1104" s="47">
        <f t="shared" si="3"/>
        <v>0.95781729184188391</v>
      </c>
      <c r="K1104" s="52"/>
      <c r="L1104" s="61"/>
      <c r="M1104" s="13"/>
      <c r="N1104" s="61"/>
      <c r="O1104" s="61"/>
      <c r="P1104" s="3"/>
      <c r="Q1104" s="3"/>
      <c r="R1104" s="3"/>
      <c r="S1104" s="62"/>
      <c r="T1104" s="4"/>
      <c r="U1104" s="54"/>
      <c r="V1104" s="54"/>
      <c r="W1104" s="54"/>
      <c r="X1104" s="54"/>
      <c r="Y1104" s="54"/>
      <c r="Z1104" s="54"/>
      <c r="AA1104" s="54"/>
      <c r="AB1104" s="54"/>
    </row>
    <row r="1105" spans="1:28" s="35" customFormat="1" x14ac:dyDescent="0.3">
      <c r="A1105" s="54"/>
      <c r="B1105" s="35" t="s">
        <v>269</v>
      </c>
      <c r="C1105" s="13" t="s">
        <v>145</v>
      </c>
      <c r="D1105" s="48">
        <v>117</v>
      </c>
      <c r="E1105" s="48">
        <v>109.25075</v>
      </c>
      <c r="F1105" s="48">
        <f t="shared" si="0"/>
        <v>113.12537499999999</v>
      </c>
      <c r="G1105" s="48">
        <f t="shared" si="1"/>
        <v>7.7492500000000035</v>
      </c>
      <c r="H1105" s="48">
        <f t="shared" si="2"/>
        <v>7.7492500000000035</v>
      </c>
      <c r="I1105" s="76">
        <f t="shared" si="4"/>
        <v>60.050875562500053</v>
      </c>
      <c r="J1105" s="47">
        <f t="shared" si="3"/>
        <v>0.93376709401709401</v>
      </c>
      <c r="K1105" s="52"/>
      <c r="L1105" s="61"/>
      <c r="M1105" s="13"/>
      <c r="N1105" s="61"/>
      <c r="O1105" s="61"/>
      <c r="P1105" s="3"/>
      <c r="Q1105" s="3"/>
      <c r="R1105" s="3"/>
      <c r="S1105" s="62"/>
      <c r="T1105" s="4"/>
      <c r="U1105" s="54"/>
      <c r="V1105" s="54"/>
      <c r="W1105" s="54"/>
      <c r="X1105" s="54"/>
      <c r="Y1105" s="54"/>
      <c r="Z1105" s="54"/>
      <c r="AA1105" s="54"/>
      <c r="AB1105" s="54"/>
    </row>
    <row r="1106" spans="1:28" s="35" customFormat="1" x14ac:dyDescent="0.3">
      <c r="A1106" s="54"/>
      <c r="B1106" s="35" t="s">
        <v>269</v>
      </c>
      <c r="C1106" s="13" t="s">
        <v>146</v>
      </c>
      <c r="D1106" s="48">
        <v>121</v>
      </c>
      <c r="E1106" s="48">
        <v>115.11539500000001</v>
      </c>
      <c r="F1106" s="48">
        <f t="shared" si="0"/>
        <v>118.0576975</v>
      </c>
      <c r="G1106" s="48">
        <f t="shared" si="1"/>
        <v>5.8846049999999934</v>
      </c>
      <c r="H1106" s="48">
        <f t="shared" si="2"/>
        <v>5.8846049999999934</v>
      </c>
      <c r="I1106" s="76">
        <f t="shared" si="4"/>
        <v>34.628576006024922</v>
      </c>
      <c r="J1106" s="47">
        <f t="shared" si="3"/>
        <v>0.95136690082644637</v>
      </c>
      <c r="K1106" s="52"/>
      <c r="L1106" s="61"/>
      <c r="M1106" s="13"/>
      <c r="N1106" s="61"/>
      <c r="O1106" s="61"/>
      <c r="P1106" s="3"/>
      <c r="Q1106" s="3"/>
      <c r="R1106" s="3"/>
      <c r="S1106" s="62"/>
      <c r="T1106" s="4"/>
      <c r="U1106" s="54"/>
      <c r="V1106" s="54"/>
      <c r="W1106" s="54"/>
      <c r="X1106" s="54"/>
      <c r="Y1106" s="54"/>
      <c r="Z1106" s="54"/>
      <c r="AA1106" s="54"/>
      <c r="AB1106" s="54"/>
    </row>
    <row r="1107" spans="1:28" s="35" customFormat="1" x14ac:dyDescent="0.3">
      <c r="A1107" s="54"/>
      <c r="B1107" s="35" t="s">
        <v>269</v>
      </c>
      <c r="C1107" s="13" t="s">
        <v>147</v>
      </c>
      <c r="D1107" s="48">
        <v>119.9</v>
      </c>
      <c r="E1107" s="48">
        <v>113.9216</v>
      </c>
      <c r="F1107" s="48">
        <f t="shared" si="0"/>
        <v>116.91079999999999</v>
      </c>
      <c r="G1107" s="48">
        <f t="shared" si="1"/>
        <v>5.9784000000000077</v>
      </c>
      <c r="H1107" s="48">
        <f t="shared" si="2"/>
        <v>5.9784000000000077</v>
      </c>
      <c r="I1107" s="76">
        <f t="shared" si="4"/>
        <v>35.741266560000092</v>
      </c>
      <c r="J1107" s="47">
        <f t="shared" si="3"/>
        <v>0.95013844870725594</v>
      </c>
      <c r="K1107" s="52"/>
      <c r="L1107" s="61"/>
      <c r="M1107" s="13"/>
      <c r="N1107" s="61"/>
      <c r="O1107" s="61"/>
      <c r="P1107" s="3"/>
      <c r="Q1107" s="3"/>
      <c r="R1107" s="3"/>
      <c r="S1107" s="62"/>
      <c r="T1107" s="4"/>
      <c r="U1107" s="54"/>
      <c r="V1107" s="54"/>
      <c r="W1107" s="54"/>
      <c r="X1107" s="54"/>
      <c r="Y1107" s="54"/>
      <c r="Z1107" s="54"/>
      <c r="AA1107" s="54"/>
      <c r="AB1107" s="54"/>
    </row>
    <row r="1108" spans="1:28" s="35" customFormat="1" x14ac:dyDescent="0.3">
      <c r="A1108" s="54"/>
      <c r="B1108" s="35" t="s">
        <v>269</v>
      </c>
      <c r="C1108" s="13" t="s">
        <v>148</v>
      </c>
      <c r="D1108" s="48">
        <v>117</v>
      </c>
      <c r="E1108" s="48">
        <v>117.2546</v>
      </c>
      <c r="F1108" s="48">
        <f t="shared" si="0"/>
        <v>117.12729999999999</v>
      </c>
      <c r="G1108" s="48">
        <f t="shared" si="1"/>
        <v>-0.25459999999999638</v>
      </c>
      <c r="H1108" s="48">
        <f t="shared" si="2"/>
        <v>0.25459999999999638</v>
      </c>
      <c r="I1108" s="76">
        <f t="shared" si="4"/>
        <v>6.4821159999998157E-2</v>
      </c>
      <c r="J1108" s="47">
        <f t="shared" si="3"/>
        <v>0.99782393162393168</v>
      </c>
      <c r="K1108" s="52"/>
      <c r="L1108" s="61"/>
      <c r="M1108" s="13"/>
      <c r="N1108" s="61"/>
      <c r="O1108" s="61"/>
      <c r="P1108" s="3"/>
      <c r="Q1108" s="3"/>
      <c r="R1108" s="3"/>
      <c r="S1108" s="62"/>
      <c r="T1108" s="4"/>
      <c r="U1108" s="54"/>
      <c r="V1108" s="54"/>
      <c r="W1108" s="54"/>
      <c r="X1108" s="54"/>
      <c r="Y1108" s="54"/>
      <c r="Z1108" s="54"/>
      <c r="AA1108" s="54"/>
      <c r="AB1108" s="54"/>
    </row>
    <row r="1109" spans="1:28" s="35" customFormat="1" x14ac:dyDescent="0.3">
      <c r="A1109" s="54"/>
      <c r="B1109" s="35" t="s">
        <v>269</v>
      </c>
      <c r="C1109" s="13" t="s">
        <v>149</v>
      </c>
      <c r="D1109" s="48">
        <v>115.8</v>
      </c>
      <c r="E1109" s="48">
        <v>117.87362</v>
      </c>
      <c r="F1109" s="48">
        <f t="shared" si="0"/>
        <v>116.83681</v>
      </c>
      <c r="G1109" s="48">
        <f t="shared" si="1"/>
        <v>-2.0736200000000053</v>
      </c>
      <c r="H1109" s="48">
        <f t="shared" si="2"/>
        <v>2.0736200000000053</v>
      </c>
      <c r="I1109" s="76">
        <f t="shared" si="4"/>
        <v>4.2998999044000223</v>
      </c>
      <c r="J1109" s="47">
        <f t="shared" si="3"/>
        <v>0.98209309153713298</v>
      </c>
      <c r="K1109" s="52"/>
      <c r="L1109" s="61"/>
      <c r="M1109" s="13"/>
      <c r="N1109" s="61"/>
      <c r="O1109" s="61"/>
      <c r="P1109" s="3"/>
      <c r="Q1109" s="3"/>
      <c r="R1109" s="3"/>
      <c r="S1109" s="62"/>
      <c r="T1109" s="4"/>
      <c r="U1109" s="54"/>
      <c r="V1109" s="54"/>
      <c r="W1109" s="54"/>
      <c r="X1109" s="54"/>
      <c r="Y1109" s="54"/>
      <c r="Z1109" s="54"/>
      <c r="AA1109" s="54"/>
      <c r="AB1109" s="54"/>
    </row>
    <row r="1110" spans="1:28" s="35" customFormat="1" x14ac:dyDescent="0.3">
      <c r="A1110" s="54"/>
      <c r="B1110" s="35" t="s">
        <v>269</v>
      </c>
      <c r="C1110" s="13" t="s">
        <v>9</v>
      </c>
      <c r="D1110" s="48">
        <v>118</v>
      </c>
      <c r="E1110" s="48">
        <v>115.738846</v>
      </c>
      <c r="F1110" s="48">
        <f t="shared" si="0"/>
        <v>116.869423</v>
      </c>
      <c r="G1110" s="48">
        <f t="shared" si="1"/>
        <v>2.2611540000000048</v>
      </c>
      <c r="H1110" s="48">
        <f t="shared" si="2"/>
        <v>2.2611540000000048</v>
      </c>
      <c r="I1110" s="76">
        <f t="shared" si="4"/>
        <v>5.1128174117160219</v>
      </c>
      <c r="J1110" s="47">
        <f t="shared" si="3"/>
        <v>0.98083767796610166</v>
      </c>
      <c r="K1110" s="52"/>
      <c r="L1110" s="61"/>
      <c r="M1110" s="13"/>
      <c r="N1110" s="61"/>
      <c r="O1110" s="61"/>
      <c r="P1110" s="3"/>
      <c r="Q1110" s="3"/>
      <c r="R1110" s="3"/>
      <c r="S1110" s="62"/>
      <c r="T1110" s="4"/>
      <c r="U1110" s="54"/>
      <c r="V1110" s="54"/>
      <c r="W1110" s="54"/>
      <c r="X1110" s="54"/>
      <c r="Y1110" s="54"/>
      <c r="Z1110" s="54"/>
      <c r="AA1110" s="54"/>
      <c r="AB1110" s="54"/>
    </row>
    <row r="1111" spans="1:28" s="35" customFormat="1" x14ac:dyDescent="0.3">
      <c r="A1111" s="54"/>
      <c r="B1111" s="35" t="s">
        <v>269</v>
      </c>
      <c r="C1111" s="13" t="s">
        <v>10</v>
      </c>
      <c r="D1111" s="48">
        <v>113.6</v>
      </c>
      <c r="E1111" s="48">
        <v>114.02722</v>
      </c>
      <c r="F1111" s="48">
        <f t="shared" si="0"/>
        <v>113.81361</v>
      </c>
      <c r="G1111" s="48">
        <f t="shared" si="1"/>
        <v>-0.42722000000000548</v>
      </c>
      <c r="H1111" s="48">
        <f t="shared" si="2"/>
        <v>0.42722000000000548</v>
      </c>
      <c r="I1111" s="76">
        <f t="shared" si="4"/>
        <v>0.18251692840000469</v>
      </c>
      <c r="J1111" s="47">
        <f t="shared" si="3"/>
        <v>0.99623926056338019</v>
      </c>
      <c r="K1111" s="52"/>
      <c r="L1111" s="61"/>
      <c r="M1111" s="13"/>
      <c r="N1111" s="61"/>
      <c r="O1111" s="61"/>
      <c r="P1111" s="3"/>
      <c r="Q1111" s="3"/>
      <c r="R1111" s="3"/>
      <c r="S1111" s="62"/>
      <c r="T1111" s="4"/>
      <c r="U1111" s="54"/>
      <c r="V1111" s="54"/>
      <c r="W1111" s="54"/>
      <c r="X1111" s="54"/>
      <c r="Y1111" s="54"/>
      <c r="Z1111" s="54"/>
      <c r="AA1111" s="54"/>
      <c r="AB1111" s="54"/>
    </row>
    <row r="1112" spans="1:28" s="35" customFormat="1" x14ac:dyDescent="0.3">
      <c r="A1112" s="54"/>
      <c r="B1112" s="35" t="s">
        <v>269</v>
      </c>
      <c r="C1112" s="13" t="s">
        <v>11</v>
      </c>
      <c r="D1112" s="48">
        <v>114</v>
      </c>
      <c r="E1112" s="48">
        <v>110.4928</v>
      </c>
      <c r="F1112" s="48">
        <f t="shared" si="0"/>
        <v>112.24639999999999</v>
      </c>
      <c r="G1112" s="48">
        <f t="shared" si="1"/>
        <v>3.5071999999999974</v>
      </c>
      <c r="H1112" s="48">
        <f t="shared" si="2"/>
        <v>3.5071999999999974</v>
      </c>
      <c r="I1112" s="76">
        <f t="shared" si="4"/>
        <v>12.300451839999981</v>
      </c>
      <c r="J1112" s="47">
        <f t="shared" si="3"/>
        <v>0.96923508771929823</v>
      </c>
      <c r="K1112" s="52"/>
      <c r="L1112" s="61"/>
      <c r="M1112" s="13"/>
      <c r="N1112" s="61"/>
      <c r="O1112" s="61"/>
      <c r="P1112" s="3"/>
      <c r="Q1112" s="3"/>
      <c r="R1112" s="3"/>
      <c r="S1112" s="62"/>
      <c r="T1112" s="4"/>
      <c r="U1112" s="54"/>
      <c r="V1112" s="54"/>
      <c r="W1112" s="54"/>
      <c r="X1112" s="54"/>
      <c r="Y1112" s="54"/>
      <c r="Z1112" s="54"/>
      <c r="AA1112" s="54"/>
      <c r="AB1112" s="54"/>
    </row>
    <row r="1113" spans="1:28" s="35" customFormat="1" x14ac:dyDescent="0.3">
      <c r="A1113" s="54"/>
      <c r="B1113" s="35" t="s">
        <v>269</v>
      </c>
      <c r="C1113" s="13" t="s">
        <v>12</v>
      </c>
      <c r="D1113" s="48">
        <v>113</v>
      </c>
      <c r="E1113" s="48">
        <v>110.55516</v>
      </c>
      <c r="F1113" s="48">
        <f t="shared" si="0"/>
        <v>111.77758</v>
      </c>
      <c r="G1113" s="48">
        <f t="shared" si="1"/>
        <v>2.4448399999999992</v>
      </c>
      <c r="H1113" s="48">
        <f t="shared" si="2"/>
        <v>2.4448399999999992</v>
      </c>
      <c r="I1113" s="76">
        <f t="shared" si="4"/>
        <v>5.9772426255999962</v>
      </c>
      <c r="J1113" s="47">
        <f t="shared" si="3"/>
        <v>0.97836424778761066</v>
      </c>
      <c r="K1113" s="52"/>
      <c r="L1113" s="61"/>
      <c r="M1113" s="13"/>
      <c r="N1113" s="61"/>
      <c r="O1113" s="61"/>
      <c r="P1113" s="3"/>
      <c r="Q1113" s="3"/>
      <c r="R1113" s="3"/>
      <c r="S1113" s="62"/>
      <c r="T1113" s="4"/>
      <c r="U1113" s="54"/>
      <c r="V1113" s="54"/>
      <c r="W1113" s="54"/>
      <c r="X1113" s="54"/>
      <c r="Y1113" s="54"/>
      <c r="Z1113" s="54"/>
      <c r="AA1113" s="54"/>
      <c r="AB1113" s="54"/>
    </row>
    <row r="1114" spans="1:28" s="35" customFormat="1" x14ac:dyDescent="0.3">
      <c r="A1114" s="54"/>
      <c r="B1114" s="35" t="s">
        <v>269</v>
      </c>
      <c r="C1114" s="13" t="s">
        <v>13</v>
      </c>
      <c r="D1114" s="48">
        <v>117</v>
      </c>
      <c r="E1114" s="48">
        <v>121.812</v>
      </c>
      <c r="F1114" s="48">
        <f t="shared" si="0"/>
        <v>119.40600000000001</v>
      </c>
      <c r="G1114" s="48">
        <f t="shared" si="1"/>
        <v>-4.8119999999999976</v>
      </c>
      <c r="H1114" s="48">
        <f t="shared" si="2"/>
        <v>4.8119999999999976</v>
      </c>
      <c r="I1114" s="76">
        <f t="shared" si="4"/>
        <v>23.155343999999978</v>
      </c>
      <c r="J1114" s="47">
        <f t="shared" si="3"/>
        <v>0.95887179487179486</v>
      </c>
      <c r="K1114" s="52"/>
      <c r="L1114" s="61"/>
      <c r="M1114" s="13"/>
      <c r="N1114" s="61"/>
      <c r="O1114" s="61"/>
      <c r="P1114" s="3"/>
      <c r="Q1114" s="3"/>
      <c r="R1114" s="3"/>
      <c r="S1114" s="62"/>
      <c r="T1114" s="4"/>
      <c r="U1114" s="54"/>
      <c r="V1114" s="54"/>
      <c r="W1114" s="54"/>
      <c r="X1114" s="54"/>
      <c r="Y1114" s="54"/>
      <c r="Z1114" s="54"/>
      <c r="AA1114" s="54"/>
      <c r="AB1114" s="54"/>
    </row>
    <row r="1115" spans="1:28" s="35" customFormat="1" x14ac:dyDescent="0.3">
      <c r="A1115" s="54"/>
      <c r="B1115" s="35" t="s">
        <v>269</v>
      </c>
      <c r="C1115" s="13" t="s">
        <v>14</v>
      </c>
      <c r="D1115" s="48">
        <v>114.8</v>
      </c>
      <c r="E1115" s="48">
        <v>116.46292</v>
      </c>
      <c r="F1115" s="48">
        <f t="shared" si="0"/>
        <v>115.63146</v>
      </c>
      <c r="G1115" s="48">
        <f t="shared" si="1"/>
        <v>-1.6629199999999997</v>
      </c>
      <c r="H1115" s="48">
        <f t="shared" si="2"/>
        <v>1.6629199999999997</v>
      </c>
      <c r="I1115" s="76">
        <f t="shared" si="4"/>
        <v>2.7653029263999991</v>
      </c>
      <c r="J1115" s="47">
        <f t="shared" si="3"/>
        <v>0.98551463414634144</v>
      </c>
      <c r="K1115" s="52"/>
      <c r="L1115" s="61"/>
      <c r="M1115" s="13"/>
      <c r="N1115" s="61"/>
      <c r="O1115" s="61"/>
      <c r="P1115" s="3"/>
      <c r="Q1115" s="3"/>
      <c r="R1115" s="3"/>
      <c r="S1115" s="62"/>
      <c r="T1115" s="4"/>
      <c r="U1115" s="54"/>
      <c r="V1115" s="54"/>
      <c r="W1115" s="54"/>
      <c r="X1115" s="54"/>
      <c r="Y1115" s="54"/>
      <c r="Z1115" s="54"/>
      <c r="AA1115" s="54"/>
      <c r="AB1115" s="54"/>
    </row>
    <row r="1116" spans="1:28" s="35" customFormat="1" x14ac:dyDescent="0.3">
      <c r="A1116" s="54"/>
      <c r="B1116" s="35" t="s">
        <v>269</v>
      </c>
      <c r="C1116" s="13" t="s">
        <v>15</v>
      </c>
      <c r="D1116" s="48">
        <v>118</v>
      </c>
      <c r="E1116" s="48">
        <v>120.36454999999999</v>
      </c>
      <c r="F1116" s="48">
        <f>IFERROR(AVERAGE(D1116,E1116),"")</f>
        <v>119.182275</v>
      </c>
      <c r="G1116" s="48">
        <f>IFERROR((D1116-E1116),"")</f>
        <v>-2.3645499999999942</v>
      </c>
      <c r="H1116" s="48">
        <f>ABS(G1116)</f>
        <v>2.3645499999999942</v>
      </c>
      <c r="I1116" s="76">
        <f>POWER(G1116,2)</f>
        <v>5.5910967024999723</v>
      </c>
      <c r="J1116" s="47">
        <f>IFERROR((1-(ABS(D1116-E1116)/D1116)),"")</f>
        <v>0.9799614406779662</v>
      </c>
      <c r="K1116" s="52"/>
      <c r="L1116" s="61"/>
      <c r="M1116" s="13"/>
      <c r="N1116" s="61"/>
      <c r="O1116" s="61"/>
      <c r="P1116" s="3"/>
      <c r="Q1116" s="3"/>
      <c r="R1116" s="3"/>
      <c r="S1116" s="62"/>
      <c r="T1116" s="4"/>
      <c r="U1116" s="54"/>
      <c r="V1116" s="54"/>
      <c r="W1116" s="54"/>
      <c r="X1116" s="54"/>
      <c r="Y1116" s="54"/>
      <c r="Z1116" s="54"/>
      <c r="AA1116" s="54"/>
      <c r="AB1116" s="54"/>
    </row>
    <row r="1117" spans="1:28" s="35" customFormat="1" x14ac:dyDescent="0.3">
      <c r="A1117" s="54"/>
      <c r="B1117" s="35" t="s">
        <v>272</v>
      </c>
      <c r="C1117" s="13" t="s">
        <v>141</v>
      </c>
      <c r="D1117" s="48">
        <v>116</v>
      </c>
      <c r="E1117" s="48">
        <v>117.08969</v>
      </c>
      <c r="F1117" s="48">
        <f>IFERROR(AVERAGE(D1117,E1117),"")</f>
        <v>116.54484500000001</v>
      </c>
      <c r="G1117" s="48">
        <f>IFERROR((D1117-E1117),"")</f>
        <v>-1.0896900000000045</v>
      </c>
      <c r="H1117" s="48">
        <f>ABS(G1117)</f>
        <v>1.0896900000000045</v>
      </c>
      <c r="I1117" s="49">
        <f>POWER(G1117,2)</f>
        <v>1.1874242961000099</v>
      </c>
      <c r="J1117" s="47">
        <f>IFERROR((1-(ABS(D1117-E1117)/D1117)),"")</f>
        <v>0.99060612068965515</v>
      </c>
      <c r="K1117" s="52"/>
      <c r="U1117" s="54"/>
      <c r="V1117" s="54"/>
      <c r="W1117" s="54"/>
      <c r="X1117" s="54"/>
      <c r="Y1117" s="54"/>
      <c r="Z1117" s="54"/>
      <c r="AA1117" s="54"/>
      <c r="AB1117" s="54"/>
    </row>
    <row r="1118" spans="1:28" s="35" customFormat="1" x14ac:dyDescent="0.3">
      <c r="A1118" s="54"/>
      <c r="B1118" s="35" t="s">
        <v>272</v>
      </c>
      <c r="C1118" s="13" t="s">
        <v>142</v>
      </c>
      <c r="D1118" s="48">
        <v>117</v>
      </c>
      <c r="E1118" s="48">
        <v>117.61835499999999</v>
      </c>
      <c r="F1118" s="48">
        <f>IFERROR(AVERAGE(D1118,E1118),"")</f>
        <v>117.3091775</v>
      </c>
      <c r="G1118" s="48">
        <f>IFERROR((D1118-E1118),"")</f>
        <v>-0.61835499999999399</v>
      </c>
      <c r="H1118" s="48">
        <f>ABS(G1118)</f>
        <v>0.61835499999999399</v>
      </c>
      <c r="I1118" s="49">
        <f>POWER(G1118,2)</f>
        <v>0.38236290602499257</v>
      </c>
      <c r="J1118" s="47">
        <f>IFERROR((1-(ABS(D1118-E1118)/D1118)),"")</f>
        <v>0.99471491452991456</v>
      </c>
      <c r="K1118" s="52"/>
      <c r="L1118" s="52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4"/>
    </row>
    <row r="1119" spans="1:28" s="35" customFormat="1" x14ac:dyDescent="0.3">
      <c r="A1119" s="54"/>
      <c r="B1119" s="35" t="s">
        <v>271</v>
      </c>
      <c r="C1119" s="13" t="s">
        <v>143</v>
      </c>
      <c r="D1119" s="48">
        <v>117</v>
      </c>
      <c r="E1119" s="48">
        <v>119.35160999999999</v>
      </c>
      <c r="F1119" s="48">
        <f>IFERROR(AVERAGE(D1119,E1119),"")</f>
        <v>118.175805</v>
      </c>
      <c r="G1119" s="48">
        <f>IFERROR((D1119-E1119),"")</f>
        <v>-2.3516099999999938</v>
      </c>
      <c r="H1119" s="48">
        <f>ABS(G1119)</f>
        <v>2.3516099999999938</v>
      </c>
      <c r="I1119" s="49">
        <f>POWER(G1119,2)</f>
        <v>5.530069592099971</v>
      </c>
      <c r="J1119" s="47">
        <f>IFERROR((1-(ABS(D1119-E1119)/D1119)),"")</f>
        <v>0.9799007692307693</v>
      </c>
      <c r="K1119" s="52"/>
      <c r="L1119" s="52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  <c r="AB1119" s="54"/>
    </row>
    <row r="1120" spans="1:28" s="35" customFormat="1" x14ac:dyDescent="0.3">
      <c r="A1120" s="54"/>
      <c r="B1120" s="35" t="s">
        <v>271</v>
      </c>
      <c r="C1120" s="13" t="s">
        <v>144</v>
      </c>
      <c r="D1120" s="48">
        <v>117</v>
      </c>
      <c r="E1120" s="48">
        <v>118.02424000000001</v>
      </c>
      <c r="F1120" s="48">
        <f>IFERROR(AVERAGE(D1120,E1120),"")</f>
        <v>117.51212000000001</v>
      </c>
      <c r="G1120" s="48">
        <f>IFERROR((D1120-E1120),"")</f>
        <v>-1.024240000000006</v>
      </c>
      <c r="H1120" s="48">
        <f>ABS(G1120)</f>
        <v>1.024240000000006</v>
      </c>
      <c r="I1120" s="49">
        <f>POWER(G1120,2)</f>
        <v>1.0490675776000125</v>
      </c>
      <c r="J1120" s="47">
        <f>IFERROR((1-(ABS(D1120-E1120)/D1120)),"")</f>
        <v>0.99124581196581196</v>
      </c>
      <c r="K1120" s="52"/>
      <c r="L1120" s="52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4"/>
    </row>
    <row r="1121" spans="1:28" s="35" customFormat="1" x14ac:dyDescent="0.3">
      <c r="A1121" s="54"/>
      <c r="B1121" s="35" t="s">
        <v>271</v>
      </c>
      <c r="C1121" s="13" t="s">
        <v>145</v>
      </c>
      <c r="D1121" s="48">
        <v>117.5</v>
      </c>
      <c r="E1121" s="48">
        <v>118.18431</v>
      </c>
      <c r="F1121" s="48">
        <f>IFERROR(AVERAGE(D1121,E1121),"")</f>
        <v>117.84215499999999</v>
      </c>
      <c r="G1121" s="48">
        <f>IFERROR((D1121-E1121),"")</f>
        <v>-0.68430999999999642</v>
      </c>
      <c r="H1121" s="48">
        <f>ABS(G1121)</f>
        <v>0.68430999999999642</v>
      </c>
      <c r="I1121" s="49">
        <f>POWER(G1121,2)</f>
        <v>0.46828017609999512</v>
      </c>
      <c r="J1121" s="47">
        <f>IFERROR((1-(ABS(D1121-E1121)/D1121)),"")</f>
        <v>0.994176085106383</v>
      </c>
      <c r="K1121" s="52"/>
      <c r="L1121" s="52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  <c r="AB1121" s="54"/>
    </row>
    <row r="1122" spans="1:28" s="35" customFormat="1" x14ac:dyDescent="0.3">
      <c r="A1122" s="54"/>
      <c r="B1122" s="35" t="s">
        <v>271</v>
      </c>
      <c r="C1122" s="13" t="s">
        <v>146</v>
      </c>
      <c r="D1122" s="48">
        <v>117.7</v>
      </c>
      <c r="E1122" s="48">
        <v>120.30401999999999</v>
      </c>
      <c r="F1122" s="48">
        <f>IFERROR(AVERAGE(D1122,E1122),"")</f>
        <v>119.00201</v>
      </c>
      <c r="G1122" s="48">
        <f>IFERROR((D1122-E1122),"")</f>
        <v>-2.6040199999999913</v>
      </c>
      <c r="H1122" s="48">
        <f>ABS(G1122)</f>
        <v>2.6040199999999913</v>
      </c>
      <c r="I1122" s="49">
        <f>POWER(G1122,2)</f>
        <v>6.7809201603999547</v>
      </c>
      <c r="J1122" s="47">
        <f>IFERROR((1-(ABS(D1122-E1122)/D1122)),"")</f>
        <v>0.97787578589634672</v>
      </c>
      <c r="K1122" s="52"/>
      <c r="L1122" s="52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4"/>
    </row>
    <row r="1123" spans="1:28" s="35" customFormat="1" x14ac:dyDescent="0.3">
      <c r="A1123" s="54"/>
      <c r="B1123" s="35" t="s">
        <v>271</v>
      </c>
      <c r="C1123" s="13" t="s">
        <v>147</v>
      </c>
      <c r="D1123" s="48">
        <v>118</v>
      </c>
      <c r="E1123" s="48">
        <v>108.3109</v>
      </c>
      <c r="F1123" s="48">
        <f>IFERROR(AVERAGE(D1123,E1123),"")</f>
        <v>113.15545</v>
      </c>
      <c r="G1123" s="48">
        <f>IFERROR((D1123-E1123),"")</f>
        <v>9.6890999999999963</v>
      </c>
      <c r="H1123" s="48">
        <f>ABS(G1123)</f>
        <v>9.6890999999999963</v>
      </c>
      <c r="I1123" s="49">
        <f>POWER(G1123,2)</f>
        <v>93.878658809999934</v>
      </c>
      <c r="J1123" s="47">
        <f>IFERROR((1-(ABS(D1123-E1123)/D1123)),"")</f>
        <v>0.91788898305084743</v>
      </c>
      <c r="K1123" s="52"/>
      <c r="L1123" s="52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  <c r="AB1123" s="54"/>
    </row>
    <row r="1124" spans="1:28" s="35" customFormat="1" x14ac:dyDescent="0.3">
      <c r="A1124" s="54"/>
      <c r="B1124" s="35" t="s">
        <v>271</v>
      </c>
      <c r="C1124" s="13" t="s">
        <v>148</v>
      </c>
      <c r="D1124" s="48">
        <v>118</v>
      </c>
      <c r="E1124" s="48">
        <v>111.80857</v>
      </c>
      <c r="F1124" s="48">
        <f>IFERROR(AVERAGE(D1124,E1124),"")</f>
        <v>114.904285</v>
      </c>
      <c r="G1124" s="48">
        <f>IFERROR((D1124-E1124),"")</f>
        <v>6.1914299999999969</v>
      </c>
      <c r="H1124" s="48">
        <f>ABS(G1124)</f>
        <v>6.1914299999999969</v>
      </c>
      <c r="I1124" s="49">
        <f>POWER(G1124,2)</f>
        <v>38.333805444899959</v>
      </c>
      <c r="J1124" s="47">
        <f>IFERROR((1-(ABS(D1124-E1124)/D1124)),"")</f>
        <v>0.94753025423728821</v>
      </c>
      <c r="K1124" s="52"/>
      <c r="L1124" s="52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4"/>
    </row>
    <row r="1125" spans="1:28" s="35" customFormat="1" x14ac:dyDescent="0.3">
      <c r="A1125" s="54"/>
      <c r="B1125" s="35" t="s">
        <v>271</v>
      </c>
      <c r="C1125" s="13" t="s">
        <v>149</v>
      </c>
      <c r="D1125" s="48">
        <v>119</v>
      </c>
      <c r="E1125" s="48">
        <v>120.372696</v>
      </c>
      <c r="F1125" s="48">
        <f>IFERROR(AVERAGE(D1125,E1125),"")</f>
        <v>119.68634800000001</v>
      </c>
      <c r="G1125" s="48">
        <f>IFERROR((D1125-E1125),"")</f>
        <v>-1.3726960000000048</v>
      </c>
      <c r="H1125" s="48">
        <f>ABS(G1125)</f>
        <v>1.3726960000000048</v>
      </c>
      <c r="I1125" s="49">
        <f>POWER(G1125,2)</f>
        <v>1.8842943084160131</v>
      </c>
      <c r="J1125" s="47">
        <f>IFERROR((1-(ABS(D1125-E1125)/D1125)),"")</f>
        <v>0.98846473949579827</v>
      </c>
      <c r="K1125" s="52"/>
      <c r="L1125" s="52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  <c r="AB1125" s="54"/>
    </row>
    <row r="1126" spans="1:28" s="35" customFormat="1" x14ac:dyDescent="0.3">
      <c r="A1126" s="54"/>
      <c r="B1126" s="35" t="s">
        <v>271</v>
      </c>
      <c r="C1126" s="13" t="s">
        <v>9</v>
      </c>
      <c r="D1126" s="48">
        <v>120</v>
      </c>
      <c r="E1126" s="48">
        <v>112.830246</v>
      </c>
      <c r="F1126" s="48">
        <f>IFERROR(AVERAGE(D1126,E1126),"")</f>
        <v>116.41512299999999</v>
      </c>
      <c r="G1126" s="48">
        <f>IFERROR((D1126-E1126),"")</f>
        <v>7.1697539999999975</v>
      </c>
      <c r="H1126" s="48">
        <f>ABS(G1126)</f>
        <v>7.1697539999999975</v>
      </c>
      <c r="I1126" s="49">
        <f>POWER(G1126,2)</f>
        <v>51.405372420515967</v>
      </c>
      <c r="J1126" s="47">
        <f>IFERROR((1-(ABS(D1126-E1126)/D1126)),"")</f>
        <v>0.94025205000000001</v>
      </c>
      <c r="K1126" s="52"/>
      <c r="L1126" s="52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4"/>
    </row>
    <row r="1127" spans="1:28" s="35" customFormat="1" x14ac:dyDescent="0.3">
      <c r="A1127" s="54"/>
      <c r="B1127" s="35" t="s">
        <v>271</v>
      </c>
      <c r="C1127" s="13" t="s">
        <v>10</v>
      </c>
      <c r="D1127" s="48">
        <v>120</v>
      </c>
      <c r="E1127" s="48">
        <v>116.73335</v>
      </c>
      <c r="F1127" s="48">
        <f>IFERROR(AVERAGE(D1127,E1127),"")</f>
        <v>118.366675</v>
      </c>
      <c r="G1127" s="48">
        <f>IFERROR((D1127-E1127),"")</f>
        <v>3.2666499999999985</v>
      </c>
      <c r="H1127" s="48">
        <f>ABS(G1127)</f>
        <v>3.2666499999999985</v>
      </c>
      <c r="I1127" s="49">
        <f>POWER(G1127,2)</f>
        <v>10.67100222249999</v>
      </c>
      <c r="J1127" s="47">
        <f>IFERROR((1-(ABS(D1127-E1127)/D1127)),"")</f>
        <v>0.97277791666666669</v>
      </c>
      <c r="K1127" s="52"/>
      <c r="L1127" s="52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  <c r="AB1127" s="54"/>
    </row>
    <row r="1128" spans="1:28" s="35" customFormat="1" x14ac:dyDescent="0.3">
      <c r="A1128" s="54"/>
      <c r="B1128" s="35" t="s">
        <v>271</v>
      </c>
      <c r="C1128" s="13" t="s">
        <v>11</v>
      </c>
      <c r="D1128" s="48">
        <v>120.7</v>
      </c>
      <c r="E1128" s="48">
        <v>115.74999</v>
      </c>
      <c r="F1128" s="48">
        <f>IFERROR(AVERAGE(D1128,E1128),"")</f>
        <v>118.22499500000001</v>
      </c>
      <c r="G1128" s="48">
        <f>IFERROR((D1128-E1128),"")</f>
        <v>4.950010000000006</v>
      </c>
      <c r="H1128" s="48">
        <f>ABS(G1128)</f>
        <v>4.950010000000006</v>
      </c>
      <c r="I1128" s="49">
        <f>POWER(G1128,2)</f>
        <v>24.502599000100059</v>
      </c>
      <c r="J1128" s="47">
        <f>IFERROR((1-(ABS(D1128-E1128)/D1128)),"")</f>
        <v>0.95898914664457324</v>
      </c>
      <c r="K1128" s="52"/>
      <c r="L1128" s="52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4"/>
    </row>
    <row r="1129" spans="1:28" s="35" customFormat="1" x14ac:dyDescent="0.3">
      <c r="A1129" s="54"/>
      <c r="B1129" s="35" t="s">
        <v>271</v>
      </c>
      <c r="C1129" s="13" t="s">
        <v>12</v>
      </c>
      <c r="D1129" s="48">
        <v>121</v>
      </c>
      <c r="E1129" s="48">
        <v>118.13025</v>
      </c>
      <c r="F1129" s="48">
        <f>IFERROR(AVERAGE(D1129,E1129),"")</f>
        <v>119.56512499999999</v>
      </c>
      <c r="G1129" s="48">
        <f>IFERROR((D1129-E1129),"")</f>
        <v>2.8697499999999962</v>
      </c>
      <c r="H1129" s="48">
        <f>ABS(G1129)</f>
        <v>2.8697499999999962</v>
      </c>
      <c r="I1129" s="49">
        <f>POWER(G1129,2)</f>
        <v>8.2354650624999781</v>
      </c>
      <c r="J1129" s="47">
        <f>IFERROR((1-(ABS(D1129-E1129)/D1129)),"")</f>
        <v>0.9762830578512397</v>
      </c>
      <c r="K1129" s="52"/>
      <c r="L1129" s="52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  <c r="AB1129" s="54"/>
    </row>
    <row r="1130" spans="1:28" s="35" customFormat="1" x14ac:dyDescent="0.3">
      <c r="A1130" s="54"/>
      <c r="B1130" s="35" t="s">
        <v>271</v>
      </c>
      <c r="C1130" s="13" t="s">
        <v>13</v>
      </c>
      <c r="D1130" s="48">
        <v>122</v>
      </c>
      <c r="E1130" s="48">
        <v>116.43012</v>
      </c>
      <c r="F1130" s="48">
        <f>IFERROR(AVERAGE(D1130,E1130),"")</f>
        <v>119.21505999999999</v>
      </c>
      <c r="G1130" s="48">
        <f>IFERROR((D1130-E1130),"")</f>
        <v>5.5698799999999977</v>
      </c>
      <c r="H1130" s="48">
        <f>ABS(G1130)</f>
        <v>5.5698799999999977</v>
      </c>
      <c r="I1130" s="49">
        <f>POWER(G1130,2)</f>
        <v>31.023563214399974</v>
      </c>
      <c r="J1130" s="47">
        <f>IFERROR((1-(ABS(D1130-E1130)/D1130)),"")</f>
        <v>0.95434524590163938</v>
      </c>
      <c r="K1130" s="52"/>
      <c r="L1130" s="52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4"/>
    </row>
    <row r="1131" spans="1:28" s="35" customFormat="1" x14ac:dyDescent="0.3">
      <c r="A1131" s="54"/>
      <c r="B1131" s="35" t="s">
        <v>271</v>
      </c>
      <c r="C1131" s="13" t="s">
        <v>14</v>
      </c>
      <c r="D1131" s="48">
        <v>123</v>
      </c>
      <c r="E1131" s="48">
        <v>115.82946</v>
      </c>
      <c r="F1131" s="48">
        <f>IFERROR(AVERAGE(D1131,E1131),"")</f>
        <v>119.41472999999999</v>
      </c>
      <c r="G1131" s="48">
        <f>IFERROR((D1131-E1131),"")</f>
        <v>7.1705400000000026</v>
      </c>
      <c r="H1131" s="48">
        <f>ABS(G1131)</f>
        <v>7.1705400000000026</v>
      </c>
      <c r="I1131" s="49">
        <f>POWER(G1131,2)</f>
        <v>51.416643891600039</v>
      </c>
      <c r="J1131" s="47">
        <f>IFERROR((1-(ABS(D1131-E1131)/D1131)),"")</f>
        <v>0.94170292682926826</v>
      </c>
      <c r="K1131" s="52"/>
      <c r="L1131" s="52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  <c r="AB1131" s="54"/>
    </row>
    <row r="1132" spans="1:28" s="35" customFormat="1" x14ac:dyDescent="0.3">
      <c r="A1132" s="54"/>
      <c r="B1132" s="35" t="s">
        <v>271</v>
      </c>
      <c r="C1132" s="13" t="s">
        <v>15</v>
      </c>
      <c r="D1132" s="48">
        <v>123</v>
      </c>
      <c r="E1132" s="48">
        <v>117.23644</v>
      </c>
      <c r="F1132" s="48">
        <f>IFERROR(AVERAGE(D1132,E1132),"")</f>
        <v>120.11822000000001</v>
      </c>
      <c r="G1132" s="48">
        <f>IFERROR((D1132-E1132),"")</f>
        <v>5.7635599999999982</v>
      </c>
      <c r="H1132" s="48">
        <f>ABS(G1132)</f>
        <v>5.7635599999999982</v>
      </c>
      <c r="I1132" s="49">
        <f>POWER(G1132,2)</f>
        <v>33.218623873599981</v>
      </c>
      <c r="J1132" s="47">
        <f>IFERROR((1-(ABS(D1132-E1132)/D1132)),"")</f>
        <v>0.95314178861788623</v>
      </c>
      <c r="K1132" s="52"/>
      <c r="L1132" s="52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4"/>
    </row>
    <row r="1133" spans="1:28" s="35" customFormat="1" x14ac:dyDescent="0.3">
      <c r="A1133" s="54"/>
      <c r="B1133" s="35" t="s">
        <v>274</v>
      </c>
      <c r="C1133" s="13" t="s">
        <v>141</v>
      </c>
      <c r="D1133" s="48">
        <v>112</v>
      </c>
      <c r="E1133" s="48">
        <v>111.765816</v>
      </c>
      <c r="F1133" s="48">
        <f>IFERROR(AVERAGE(D1133,E1133),"")</f>
        <v>111.882908</v>
      </c>
      <c r="G1133" s="48">
        <f>IFERROR((D1133-E1133),"")</f>
        <v>0.23418399999999906</v>
      </c>
      <c r="H1133" s="48">
        <f>ABS(G1133)</f>
        <v>0.23418399999999906</v>
      </c>
      <c r="I1133" s="49">
        <f>POWER(G1133,2)</f>
        <v>5.4842145855999558E-2</v>
      </c>
      <c r="J1133" s="47">
        <f>IFERROR((1-(ABS(D1133-E1133)/D1133)),"")</f>
        <v>0.99790907142857144</v>
      </c>
      <c r="K1133" s="52"/>
      <c r="L1133" s="52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  <c r="AA1133" s="54"/>
      <c r="AB1133" s="54"/>
    </row>
    <row r="1134" spans="1:28" s="35" customFormat="1" x14ac:dyDescent="0.3">
      <c r="A1134" s="54"/>
      <c r="B1134" s="35" t="s">
        <v>274</v>
      </c>
      <c r="C1134" s="13" t="s">
        <v>142</v>
      </c>
      <c r="D1134" s="48">
        <v>112</v>
      </c>
      <c r="E1134" s="48">
        <v>112.843124</v>
      </c>
      <c r="F1134" s="48">
        <f>IFERROR(AVERAGE(D1134,E1134),"")</f>
        <v>112.42156199999999</v>
      </c>
      <c r="G1134" s="48">
        <f>IFERROR((D1134-E1134),"")</f>
        <v>-0.84312400000000309</v>
      </c>
      <c r="H1134" s="48">
        <f>ABS(G1134)</f>
        <v>0.84312400000000309</v>
      </c>
      <c r="I1134" s="49">
        <f>POWER(G1134,2)</f>
        <v>0.7108580793760052</v>
      </c>
      <c r="J1134" s="47">
        <f>IFERROR((1-(ABS(D1134-E1134)/D1134)),"")</f>
        <v>0.99247210714285716</v>
      </c>
      <c r="K1134" s="52"/>
      <c r="L1134" s="52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4"/>
    </row>
    <row r="1135" spans="1:28" s="35" customFormat="1" x14ac:dyDescent="0.3">
      <c r="A1135" s="54"/>
      <c r="B1135" s="35" t="s">
        <v>273</v>
      </c>
      <c r="C1135" s="13" t="s">
        <v>143</v>
      </c>
      <c r="D1135" s="48">
        <v>113</v>
      </c>
      <c r="E1135" s="48">
        <v>116.99017000000001</v>
      </c>
      <c r="F1135" s="48">
        <f>IFERROR(AVERAGE(D1135,E1135),"")</f>
        <v>114.995085</v>
      </c>
      <c r="G1135" s="48">
        <f>IFERROR((D1135-E1135),"")</f>
        <v>-3.9901700000000062</v>
      </c>
      <c r="H1135" s="48">
        <f>ABS(G1135)</f>
        <v>3.9901700000000062</v>
      </c>
      <c r="I1135" s="49">
        <f>POWER(G1135,2)</f>
        <v>15.921456628900049</v>
      </c>
      <c r="J1135" s="47">
        <f>IFERROR((1-(ABS(D1135-E1135)/D1135)),"")</f>
        <v>0.9646887610619469</v>
      </c>
      <c r="K1135" s="52"/>
      <c r="L1135" s="52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  <c r="AA1135" s="54"/>
      <c r="AB1135" s="54"/>
    </row>
    <row r="1136" spans="1:28" s="35" customFormat="1" x14ac:dyDescent="0.3">
      <c r="A1136" s="54"/>
      <c r="B1136" s="35" t="s">
        <v>273</v>
      </c>
      <c r="C1136" s="13" t="s">
        <v>144</v>
      </c>
      <c r="D1136" s="48">
        <v>113</v>
      </c>
      <c r="E1136" s="48">
        <v>113.00395</v>
      </c>
      <c r="F1136" s="48">
        <f>IFERROR(AVERAGE(D1136,E1136),"")</f>
        <v>113.001975</v>
      </c>
      <c r="G1136" s="48">
        <f>IFERROR((D1136-E1136),"")</f>
        <v>-3.9500000000032287E-3</v>
      </c>
      <c r="H1136" s="48">
        <f>ABS(G1136)</f>
        <v>3.9500000000032287E-3</v>
      </c>
      <c r="I1136" s="49">
        <f>POWER(G1136,2)</f>
        <v>1.5602500000025508E-5</v>
      </c>
      <c r="J1136" s="47">
        <f>IFERROR((1-(ABS(D1136-E1136)/D1136)),"")</f>
        <v>0.99996504424778754</v>
      </c>
      <c r="K1136" s="52"/>
      <c r="L1136" s="52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4"/>
    </row>
    <row r="1137" spans="1:28" s="35" customFormat="1" x14ac:dyDescent="0.3">
      <c r="A1137" s="54"/>
      <c r="B1137" s="35" t="s">
        <v>273</v>
      </c>
      <c r="C1137" s="13" t="s">
        <v>145</v>
      </c>
      <c r="D1137" s="48">
        <v>113</v>
      </c>
      <c r="E1137" s="48">
        <v>111.5176</v>
      </c>
      <c r="F1137" s="48">
        <f>IFERROR(AVERAGE(D1137,E1137),"")</f>
        <v>112.25880000000001</v>
      </c>
      <c r="G1137" s="48">
        <f>IFERROR((D1137-E1137),"")</f>
        <v>1.4823999999999984</v>
      </c>
      <c r="H1137" s="48">
        <f>ABS(G1137)</f>
        <v>1.4823999999999984</v>
      </c>
      <c r="I1137" s="49">
        <f>POWER(G1137,2)</f>
        <v>2.1975097599999951</v>
      </c>
      <c r="J1137" s="47">
        <f>IFERROR((1-(ABS(D1137-E1137)/D1137)),"")</f>
        <v>0.98688141592920353</v>
      </c>
      <c r="K1137" s="52"/>
      <c r="L1137" s="52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</row>
    <row r="1138" spans="1:28" s="35" customFormat="1" x14ac:dyDescent="0.3">
      <c r="A1138" s="54"/>
      <c r="B1138" s="35" t="s">
        <v>273</v>
      </c>
      <c r="C1138" s="13" t="s">
        <v>146</v>
      </c>
      <c r="D1138" s="48">
        <v>113</v>
      </c>
      <c r="E1138" s="48">
        <v>123.56735</v>
      </c>
      <c r="F1138" s="48">
        <f>IFERROR(AVERAGE(D1138,E1138),"")</f>
        <v>118.283675</v>
      </c>
      <c r="G1138" s="48">
        <f>IFERROR((D1138-E1138),"")</f>
        <v>-10.567350000000005</v>
      </c>
      <c r="H1138" s="48">
        <f>ABS(G1138)</f>
        <v>10.567350000000005</v>
      </c>
      <c r="I1138" s="49">
        <f>POWER(G1138,2)</f>
        <v>111.6688860225001</v>
      </c>
      <c r="J1138" s="47">
        <f>IFERROR((1-(ABS(D1138-E1138)/D1138)),"")</f>
        <v>0.90648362831858398</v>
      </c>
      <c r="K1138" s="52"/>
      <c r="L1138" s="52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  <c r="AA1138" s="54"/>
      <c r="AB1138" s="54"/>
    </row>
    <row r="1139" spans="1:28" s="35" customFormat="1" x14ac:dyDescent="0.3">
      <c r="A1139" s="54"/>
      <c r="B1139" s="35" t="s">
        <v>273</v>
      </c>
      <c r="C1139" s="13" t="s">
        <v>147</v>
      </c>
      <c r="D1139" s="48">
        <v>113</v>
      </c>
      <c r="E1139" s="48">
        <v>122.363235</v>
      </c>
      <c r="F1139" s="48">
        <f>IFERROR(AVERAGE(D1139,E1139),"")</f>
        <v>117.6816175</v>
      </c>
      <c r="G1139" s="48">
        <f>IFERROR((D1139-E1139),"")</f>
        <v>-9.3632350000000031</v>
      </c>
      <c r="H1139" s="48">
        <f>ABS(G1139)</f>
        <v>9.3632350000000031</v>
      </c>
      <c r="I1139" s="49">
        <f>POWER(G1139,2)</f>
        <v>87.67016966522506</v>
      </c>
      <c r="J1139" s="47">
        <f>IFERROR((1-(ABS(D1139-E1139)/D1139)),"")</f>
        <v>0.91713951327433629</v>
      </c>
      <c r="K1139" s="52"/>
      <c r="L1139" s="52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  <c r="AA1139" s="54"/>
      <c r="AB1139" s="54"/>
    </row>
    <row r="1140" spans="1:28" s="35" customFormat="1" x14ac:dyDescent="0.3">
      <c r="A1140" s="54"/>
      <c r="B1140" s="35" t="s">
        <v>273</v>
      </c>
      <c r="C1140" s="13" t="s">
        <v>148</v>
      </c>
      <c r="D1140" s="48">
        <v>113</v>
      </c>
      <c r="E1140" s="48">
        <v>121.19848</v>
      </c>
      <c r="F1140" s="48">
        <f>IFERROR(AVERAGE(D1140,E1140),"")</f>
        <v>117.09924000000001</v>
      </c>
      <c r="G1140" s="48">
        <f>IFERROR((D1140-E1140),"")</f>
        <v>-8.1984800000000035</v>
      </c>
      <c r="H1140" s="48">
        <f>ABS(G1140)</f>
        <v>8.1984800000000035</v>
      </c>
      <c r="I1140" s="49">
        <f>POWER(G1140,2)</f>
        <v>67.215074310400055</v>
      </c>
      <c r="J1140" s="47">
        <f>IFERROR((1-(ABS(D1140-E1140)/D1140)),"")</f>
        <v>0.92744707964601769</v>
      </c>
      <c r="K1140" s="52"/>
      <c r="L1140" s="52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  <c r="AA1140" s="54"/>
      <c r="AB1140" s="54"/>
    </row>
    <row r="1141" spans="1:28" s="35" customFormat="1" x14ac:dyDescent="0.3">
      <c r="A1141" s="54"/>
      <c r="B1141" s="35" t="s">
        <v>273</v>
      </c>
      <c r="C1141" s="13" t="s">
        <v>149</v>
      </c>
      <c r="D1141" s="48">
        <v>113</v>
      </c>
      <c r="E1141" s="48">
        <v>114.88847</v>
      </c>
      <c r="F1141" s="48">
        <f>IFERROR(AVERAGE(D1141,E1141),"")</f>
        <v>113.94423499999999</v>
      </c>
      <c r="G1141" s="48">
        <f>IFERROR((D1141-E1141),"")</f>
        <v>-1.8884699999999981</v>
      </c>
      <c r="H1141" s="48">
        <f>ABS(G1141)</f>
        <v>1.8884699999999981</v>
      </c>
      <c r="I1141" s="49">
        <f>POWER(G1141,2)</f>
        <v>3.5663189408999929</v>
      </c>
      <c r="J1141" s="47">
        <f>IFERROR((1-(ABS(D1141-E1141)/D1141)),"")</f>
        <v>0.98328787610619472</v>
      </c>
      <c r="K1141" s="52"/>
      <c r="L1141" s="52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  <c r="AA1141" s="54"/>
      <c r="AB1141" s="54"/>
    </row>
    <row r="1142" spans="1:28" s="35" customFormat="1" x14ac:dyDescent="0.3">
      <c r="A1142" s="54"/>
      <c r="B1142" s="35" t="s">
        <v>273</v>
      </c>
      <c r="C1142" s="13" t="s">
        <v>9</v>
      </c>
      <c r="D1142" s="48">
        <v>113</v>
      </c>
      <c r="E1142" s="48">
        <v>115.76615</v>
      </c>
      <c r="F1142" s="48">
        <f>IFERROR(AVERAGE(D1142,E1142),"")</f>
        <v>114.38307499999999</v>
      </c>
      <c r="G1142" s="48">
        <f>IFERROR((D1142-E1142),"")</f>
        <v>-2.7661499999999961</v>
      </c>
      <c r="H1142" s="48">
        <f>ABS(G1142)</f>
        <v>2.7661499999999961</v>
      </c>
      <c r="I1142" s="49">
        <f>POWER(G1142,2)</f>
        <v>7.6515858224999782</v>
      </c>
      <c r="J1142" s="47">
        <f>IFERROR((1-(ABS(D1142-E1142)/D1142)),"")</f>
        <v>0.97552079646017698</v>
      </c>
      <c r="K1142" s="52"/>
      <c r="L1142" s="52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  <c r="AA1142" s="54"/>
      <c r="AB1142" s="54"/>
    </row>
    <row r="1143" spans="1:28" s="35" customFormat="1" x14ac:dyDescent="0.3">
      <c r="A1143" s="54"/>
      <c r="B1143" s="35" t="s">
        <v>273</v>
      </c>
      <c r="C1143" s="13" t="s">
        <v>10</v>
      </c>
      <c r="D1143" s="48">
        <v>114</v>
      </c>
      <c r="E1143" s="48">
        <v>117.14404999999999</v>
      </c>
      <c r="F1143" s="48">
        <f>IFERROR(AVERAGE(D1143,E1143),"")</f>
        <v>115.572025</v>
      </c>
      <c r="G1143" s="48">
        <f>IFERROR((D1143-E1143),"")</f>
        <v>-3.1440499999999929</v>
      </c>
      <c r="H1143" s="48">
        <f>ABS(G1143)</f>
        <v>3.1440499999999929</v>
      </c>
      <c r="I1143" s="49">
        <f>POWER(G1143,2)</f>
        <v>9.8850504024999548</v>
      </c>
      <c r="J1143" s="47">
        <f>IFERROR((1-(ABS(D1143-E1143)/D1143)),"")</f>
        <v>0.97242061403508773</v>
      </c>
      <c r="K1143" s="52"/>
      <c r="L1143" s="52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  <c r="AA1143" s="54"/>
      <c r="AB1143" s="54"/>
    </row>
    <row r="1144" spans="1:28" s="35" customFormat="1" x14ac:dyDescent="0.3">
      <c r="A1144" s="54"/>
      <c r="B1144" s="35" t="s">
        <v>273</v>
      </c>
      <c r="C1144" s="13" t="s">
        <v>11</v>
      </c>
      <c r="D1144" s="48">
        <v>115</v>
      </c>
      <c r="E1144" s="48">
        <v>119.71581</v>
      </c>
      <c r="F1144" s="48">
        <f>IFERROR(AVERAGE(D1144,E1144),"")</f>
        <v>117.357905</v>
      </c>
      <c r="G1144" s="48">
        <f>IFERROR((D1144-E1144),"")</f>
        <v>-4.7158100000000047</v>
      </c>
      <c r="H1144" s="48">
        <f>ABS(G1144)</f>
        <v>4.7158100000000047</v>
      </c>
      <c r="I1144" s="49">
        <f>POWER(G1144,2)</f>
        <v>22.238863956100044</v>
      </c>
      <c r="J1144" s="47">
        <f>IFERROR((1-(ABS(D1144-E1144)/D1144)),"")</f>
        <v>0.9589929565217391</v>
      </c>
      <c r="K1144" s="52"/>
      <c r="L1144" s="52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  <c r="AA1144" s="54"/>
      <c r="AB1144" s="54"/>
    </row>
    <row r="1145" spans="1:28" s="35" customFormat="1" x14ac:dyDescent="0.3">
      <c r="A1145" s="54"/>
      <c r="B1145" s="35" t="s">
        <v>273</v>
      </c>
      <c r="C1145" s="13" t="s">
        <v>12</v>
      </c>
      <c r="D1145" s="48">
        <v>115</v>
      </c>
      <c r="E1145" s="48">
        <v>116.061134</v>
      </c>
      <c r="F1145" s="48">
        <f>IFERROR(AVERAGE(D1145,E1145),"")</f>
        <v>115.53056699999999</v>
      </c>
      <c r="G1145" s="48">
        <f>IFERROR((D1145-E1145),"")</f>
        <v>-1.0611339999999956</v>
      </c>
      <c r="H1145" s="48">
        <f>ABS(G1145)</f>
        <v>1.0611339999999956</v>
      </c>
      <c r="I1145" s="49">
        <f>POWER(G1145,2)</f>
        <v>1.1260053659559905</v>
      </c>
      <c r="J1145" s="47">
        <f>IFERROR((1-(ABS(D1145-E1145)/D1145)),"")</f>
        <v>0.99077274782608704</v>
      </c>
      <c r="K1145" s="52"/>
      <c r="L1145" s="52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  <c r="AA1145" s="54"/>
      <c r="AB1145" s="54"/>
    </row>
    <row r="1146" spans="1:28" s="35" customFormat="1" x14ac:dyDescent="0.3">
      <c r="A1146" s="54"/>
      <c r="B1146" s="35" t="s">
        <v>273</v>
      </c>
      <c r="C1146" s="13" t="s">
        <v>13</v>
      </c>
      <c r="D1146" s="48">
        <v>115</v>
      </c>
      <c r="E1146" s="48">
        <v>119.990486</v>
      </c>
      <c r="F1146" s="48">
        <f>IFERROR(AVERAGE(D1146,E1146),"")</f>
        <v>117.495243</v>
      </c>
      <c r="G1146" s="48">
        <f>IFERROR((D1146-E1146),"")</f>
        <v>-4.9904860000000042</v>
      </c>
      <c r="H1146" s="48">
        <f>ABS(G1146)</f>
        <v>4.9904860000000042</v>
      </c>
      <c r="I1146" s="49">
        <f>POWER(G1146,2)</f>
        <v>24.904950516196042</v>
      </c>
      <c r="J1146" s="47">
        <f>IFERROR((1-(ABS(D1146-E1146)/D1146)),"")</f>
        <v>0.95660446956521739</v>
      </c>
      <c r="K1146" s="52"/>
      <c r="L1146" s="52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  <c r="AA1146" s="54"/>
      <c r="AB1146" s="54"/>
    </row>
    <row r="1147" spans="1:28" s="35" customFormat="1" x14ac:dyDescent="0.3">
      <c r="A1147" s="54"/>
      <c r="B1147" s="35" t="s">
        <v>273</v>
      </c>
      <c r="C1147" s="13" t="s">
        <v>14</v>
      </c>
      <c r="D1147" s="48">
        <v>115</v>
      </c>
      <c r="E1147" s="48">
        <v>114.75049</v>
      </c>
      <c r="F1147" s="48">
        <f>IFERROR(AVERAGE(D1147,E1147),"")</f>
        <v>114.87524500000001</v>
      </c>
      <c r="G1147" s="48">
        <f>IFERROR((D1147-E1147),"")</f>
        <v>0.24951000000000079</v>
      </c>
      <c r="H1147" s="48">
        <f>ABS(G1147)</f>
        <v>0.24951000000000079</v>
      </c>
      <c r="I1147" s="49">
        <f>POWER(G1147,2)</f>
        <v>6.2255240100000393E-2</v>
      </c>
      <c r="J1147" s="47">
        <f>IFERROR((1-(ABS(D1147-E1147)/D1147)),"")</f>
        <v>0.99783034782608693</v>
      </c>
      <c r="K1147" s="52"/>
      <c r="L1147" s="52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  <c r="AA1147" s="54"/>
      <c r="AB1147" s="54"/>
    </row>
    <row r="1148" spans="1:28" s="35" customFormat="1" x14ac:dyDescent="0.3">
      <c r="A1148" s="54"/>
      <c r="B1148" s="35" t="s">
        <v>273</v>
      </c>
      <c r="C1148" s="13" t="s">
        <v>15</v>
      </c>
      <c r="D1148" s="48">
        <v>116</v>
      </c>
      <c r="E1148" s="48">
        <v>115.78287</v>
      </c>
      <c r="F1148" s="48">
        <f>IFERROR(AVERAGE(D1148,E1148),"")</f>
        <v>115.891435</v>
      </c>
      <c r="G1148" s="48">
        <f>IFERROR((D1148-E1148),"")</f>
        <v>0.21712999999999738</v>
      </c>
      <c r="H1148" s="48">
        <f>ABS(G1148)</f>
        <v>0.21712999999999738</v>
      </c>
      <c r="I1148" s="49">
        <f>POWER(G1148,2)</f>
        <v>4.7145436899998859E-2</v>
      </c>
      <c r="J1148" s="47">
        <f>IFERROR((1-(ABS(D1148-E1148)/D1148)),"")</f>
        <v>0.99812818965517247</v>
      </c>
      <c r="K1148" s="52"/>
      <c r="L1148" s="52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  <c r="AA1148" s="54"/>
      <c r="AB1148" s="54"/>
    </row>
    <row r="1149" spans="1:28" s="35" customFormat="1" x14ac:dyDescent="0.3">
      <c r="A1149" s="54"/>
      <c r="B1149" s="35" t="s">
        <v>276</v>
      </c>
      <c r="C1149" s="13" t="s">
        <v>141</v>
      </c>
      <c r="D1149" s="48">
        <v>111.6</v>
      </c>
      <c r="E1149" s="48">
        <v>114.70592000000001</v>
      </c>
      <c r="F1149" s="48">
        <f>IFERROR(AVERAGE(D1149,E1149),"")</f>
        <v>113.15296000000001</v>
      </c>
      <c r="G1149" s="48">
        <f>IFERROR((D1149-E1149),"")</f>
        <v>-3.1059200000000118</v>
      </c>
      <c r="H1149" s="48">
        <f>ABS(G1149)</f>
        <v>3.1059200000000118</v>
      </c>
      <c r="I1149" s="49">
        <f>POWER(G1149,2)</f>
        <v>9.6467390464000733</v>
      </c>
      <c r="J1149" s="47">
        <f>IFERROR((1-(ABS(D1149-E1149)/D1149)),"")</f>
        <v>0.97216917562724003</v>
      </c>
      <c r="K1149" s="52"/>
      <c r="L1149" s="52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  <c r="AA1149" s="54"/>
      <c r="AB1149" s="54"/>
    </row>
    <row r="1150" spans="1:28" s="35" customFormat="1" x14ac:dyDescent="0.3">
      <c r="A1150" s="54"/>
      <c r="B1150" s="35" t="s">
        <v>276</v>
      </c>
      <c r="C1150" s="13" t="s">
        <v>142</v>
      </c>
      <c r="D1150" s="48">
        <v>112</v>
      </c>
      <c r="E1150" s="48">
        <v>114.586586</v>
      </c>
      <c r="F1150" s="48">
        <f>IFERROR(AVERAGE(D1150,E1150),"")</f>
        <v>113.29329300000001</v>
      </c>
      <c r="G1150" s="48">
        <f>IFERROR((D1150-E1150),"")</f>
        <v>-2.5865859999999969</v>
      </c>
      <c r="H1150" s="48">
        <f>ABS(G1150)</f>
        <v>2.5865859999999969</v>
      </c>
      <c r="I1150" s="49">
        <f>POWER(G1150,2)</f>
        <v>6.6904271353959839</v>
      </c>
      <c r="J1150" s="47">
        <f>IFERROR((1-(ABS(D1150-E1150)/D1150)),"")</f>
        <v>0.97690548214285722</v>
      </c>
      <c r="K1150" s="52"/>
      <c r="L1150" s="52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  <c r="AA1150" s="54"/>
      <c r="AB1150" s="54"/>
    </row>
    <row r="1151" spans="1:28" s="35" customFormat="1" x14ac:dyDescent="0.3">
      <c r="A1151" s="54"/>
      <c r="B1151" s="35" t="s">
        <v>275</v>
      </c>
      <c r="C1151" s="13" t="s">
        <v>143</v>
      </c>
      <c r="D1151" s="48">
        <v>112</v>
      </c>
      <c r="E1151" s="48">
        <v>116.5253</v>
      </c>
      <c r="F1151" s="48">
        <f>IFERROR(AVERAGE(D1151,E1151),"")</f>
        <v>114.26265000000001</v>
      </c>
      <c r="G1151" s="48">
        <f>IFERROR((D1151-E1151),"")</f>
        <v>-4.5253000000000014</v>
      </c>
      <c r="H1151" s="48">
        <f>ABS(G1151)</f>
        <v>4.5253000000000014</v>
      </c>
      <c r="I1151" s="49">
        <f>POWER(G1151,2)</f>
        <v>20.478340090000014</v>
      </c>
      <c r="J1151" s="47">
        <f>IFERROR((1-(ABS(D1151-E1151)/D1151)),"")</f>
        <v>0.95959553571428569</v>
      </c>
      <c r="K1151" s="52"/>
      <c r="L1151" s="52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  <c r="AA1151" s="54"/>
      <c r="AB1151" s="54"/>
    </row>
    <row r="1152" spans="1:28" s="35" customFormat="1" x14ac:dyDescent="0.3">
      <c r="A1152" s="54"/>
      <c r="B1152" s="35" t="s">
        <v>275</v>
      </c>
      <c r="C1152" s="13" t="s">
        <v>144</v>
      </c>
      <c r="D1152" s="48">
        <v>113</v>
      </c>
      <c r="E1152" s="48">
        <v>123.56735</v>
      </c>
      <c r="F1152" s="48">
        <f>IFERROR(AVERAGE(D1152,E1152),"")</f>
        <v>118.283675</v>
      </c>
      <c r="G1152" s="48">
        <f>IFERROR((D1152-E1152),"")</f>
        <v>-10.567350000000005</v>
      </c>
      <c r="H1152" s="48">
        <f>ABS(G1152)</f>
        <v>10.567350000000005</v>
      </c>
      <c r="I1152" s="49">
        <f>POWER(G1152,2)</f>
        <v>111.6688860225001</v>
      </c>
      <c r="J1152" s="47">
        <f>IFERROR((1-(ABS(D1152-E1152)/D1152)),"")</f>
        <v>0.90648362831858398</v>
      </c>
      <c r="K1152" s="52"/>
      <c r="L1152" s="52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  <c r="AA1152" s="54"/>
      <c r="AB1152" s="54"/>
    </row>
    <row r="1153" spans="1:28" s="35" customFormat="1" x14ac:dyDescent="0.3">
      <c r="A1153" s="54"/>
      <c r="B1153" s="35" t="s">
        <v>275</v>
      </c>
      <c r="C1153" s="13" t="s">
        <v>145</v>
      </c>
      <c r="D1153" s="48">
        <v>114</v>
      </c>
      <c r="E1153" s="48">
        <v>118.212036</v>
      </c>
      <c r="F1153" s="48">
        <f>IFERROR(AVERAGE(D1153,E1153),"")</f>
        <v>116.10601800000001</v>
      </c>
      <c r="G1153" s="48">
        <f>IFERROR((D1153-E1153),"")</f>
        <v>-4.2120359999999977</v>
      </c>
      <c r="H1153" s="48">
        <f>ABS(G1153)</f>
        <v>4.2120359999999977</v>
      </c>
      <c r="I1153" s="49">
        <f>POWER(G1153,2)</f>
        <v>17.741247265295982</v>
      </c>
      <c r="J1153" s="47">
        <f>IFERROR((1-(ABS(D1153-E1153)/D1153)),"")</f>
        <v>0.9630523157894737</v>
      </c>
      <c r="K1153" s="52"/>
      <c r="L1153" s="52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  <c r="AA1153" s="54"/>
      <c r="AB1153" s="54"/>
    </row>
    <row r="1154" spans="1:28" s="35" customFormat="1" x14ac:dyDescent="0.3">
      <c r="A1154" s="54"/>
      <c r="B1154" s="35" t="s">
        <v>275</v>
      </c>
      <c r="C1154" s="13" t="s">
        <v>146</v>
      </c>
      <c r="D1154" s="48">
        <v>114</v>
      </c>
      <c r="E1154" s="48">
        <v>120.04537999999999</v>
      </c>
      <c r="F1154" s="48">
        <f>IFERROR(AVERAGE(D1154,E1154),"")</f>
        <v>117.02269</v>
      </c>
      <c r="G1154" s="48">
        <f>IFERROR((D1154-E1154),"")</f>
        <v>-6.0453799999999944</v>
      </c>
      <c r="H1154" s="48">
        <f>ABS(G1154)</f>
        <v>6.0453799999999944</v>
      </c>
      <c r="I1154" s="49">
        <f>POWER(G1154,2)</f>
        <v>36.546619344399936</v>
      </c>
      <c r="J1154" s="47">
        <f>IFERROR((1-(ABS(D1154-E1154)/D1154)),"")</f>
        <v>0.94697035087719306</v>
      </c>
      <c r="K1154" s="52"/>
      <c r="L1154" s="52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  <c r="AA1154" s="54"/>
      <c r="AB1154" s="54"/>
    </row>
    <row r="1155" spans="1:28" s="35" customFormat="1" x14ac:dyDescent="0.3">
      <c r="A1155" s="54"/>
      <c r="B1155" s="35" t="s">
        <v>275</v>
      </c>
      <c r="C1155" s="13" t="s">
        <v>147</v>
      </c>
      <c r="D1155" s="48">
        <v>115</v>
      </c>
      <c r="E1155" s="48">
        <v>118.588745</v>
      </c>
      <c r="F1155" s="48">
        <f>IFERROR(AVERAGE(D1155,E1155),"")</f>
        <v>116.79437250000001</v>
      </c>
      <c r="G1155" s="48">
        <f>IFERROR((D1155-E1155),"")</f>
        <v>-3.588745000000003</v>
      </c>
      <c r="H1155" s="48">
        <f>ABS(G1155)</f>
        <v>3.588745000000003</v>
      </c>
      <c r="I1155" s="49">
        <f>POWER(G1155,2)</f>
        <v>12.87909067502502</v>
      </c>
      <c r="J1155" s="47">
        <f>IFERROR((1-(ABS(D1155-E1155)/D1155)),"")</f>
        <v>0.96879352173913036</v>
      </c>
      <c r="K1155" s="52"/>
      <c r="L1155" s="52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  <c r="AA1155" s="54"/>
      <c r="AB1155" s="54"/>
    </row>
    <row r="1156" spans="1:28" s="35" customFormat="1" x14ac:dyDescent="0.3">
      <c r="A1156" s="54"/>
      <c r="B1156" s="35" t="s">
        <v>275</v>
      </c>
      <c r="C1156" s="13" t="s">
        <v>148</v>
      </c>
      <c r="D1156" s="48">
        <v>115</v>
      </c>
      <c r="E1156" s="48">
        <v>116.872986</v>
      </c>
      <c r="F1156" s="48">
        <f>IFERROR(AVERAGE(D1156,E1156),"")</f>
        <v>115.936493</v>
      </c>
      <c r="G1156" s="48">
        <f>IFERROR((D1156-E1156),"")</f>
        <v>-1.8729859999999974</v>
      </c>
      <c r="H1156" s="48">
        <f>ABS(G1156)</f>
        <v>1.8729859999999974</v>
      </c>
      <c r="I1156" s="49">
        <f>POWER(G1156,2)</f>
        <v>3.5080765561959901</v>
      </c>
      <c r="J1156" s="47">
        <f>IFERROR((1-(ABS(D1156-E1156)/D1156)),"")</f>
        <v>0.98371316521739138</v>
      </c>
      <c r="K1156" s="52"/>
      <c r="L1156" s="52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  <c r="AA1156" s="54"/>
      <c r="AB1156" s="54"/>
    </row>
    <row r="1157" spans="1:28" s="35" customFormat="1" x14ac:dyDescent="0.3">
      <c r="A1157" s="54"/>
      <c r="B1157" s="35" t="s">
        <v>275</v>
      </c>
      <c r="C1157" s="13" t="s">
        <v>149</v>
      </c>
      <c r="D1157" s="48">
        <v>115</v>
      </c>
      <c r="E1157" s="48">
        <v>113.34775500000001</v>
      </c>
      <c r="F1157" s="48">
        <f>IFERROR(AVERAGE(D1157,E1157),"")</f>
        <v>114.1738775</v>
      </c>
      <c r="G1157" s="48">
        <f>IFERROR((D1157-E1157),"")</f>
        <v>1.6522449999999935</v>
      </c>
      <c r="H1157" s="48">
        <f>ABS(G1157)</f>
        <v>1.6522449999999935</v>
      </c>
      <c r="I1157" s="49">
        <f>POWER(G1157,2)</f>
        <v>2.7299135400249788</v>
      </c>
      <c r="J1157" s="47">
        <f>IFERROR((1-(ABS(D1157-E1157)/D1157)),"")</f>
        <v>0.98563265217391305</v>
      </c>
      <c r="K1157" s="52"/>
      <c r="L1157" s="52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  <c r="AA1157" s="54"/>
      <c r="AB1157" s="54"/>
    </row>
    <row r="1158" spans="1:28" s="35" customFormat="1" x14ac:dyDescent="0.3">
      <c r="A1158" s="54"/>
      <c r="B1158" s="35" t="s">
        <v>275</v>
      </c>
      <c r="C1158" s="13" t="s">
        <v>9</v>
      </c>
      <c r="D1158" s="48">
        <v>115.7</v>
      </c>
      <c r="E1158" s="48">
        <v>119.40743000000001</v>
      </c>
      <c r="F1158" s="48">
        <f>IFERROR(AVERAGE(D1158,E1158),"")</f>
        <v>117.55371500000001</v>
      </c>
      <c r="G1158" s="48">
        <f>IFERROR((D1158-E1158),"")</f>
        <v>-3.7074300000000022</v>
      </c>
      <c r="H1158" s="48">
        <f>ABS(G1158)</f>
        <v>3.7074300000000022</v>
      </c>
      <c r="I1158" s="49">
        <f>POWER(G1158,2)</f>
        <v>13.745037204900017</v>
      </c>
      <c r="J1158" s="47">
        <f>IFERROR((1-(ABS(D1158-E1158)/D1158)),"")</f>
        <v>0.96795652549697486</v>
      </c>
      <c r="K1158" s="52"/>
      <c r="L1158" s="52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  <c r="AA1158" s="54"/>
      <c r="AB1158" s="54"/>
    </row>
    <row r="1159" spans="1:28" s="35" customFormat="1" x14ac:dyDescent="0.3">
      <c r="A1159" s="54"/>
      <c r="B1159" s="35" t="s">
        <v>275</v>
      </c>
      <c r="C1159" s="13" t="s">
        <v>10</v>
      </c>
      <c r="D1159" s="48">
        <v>116</v>
      </c>
      <c r="E1159" s="48">
        <v>110.33195499999999</v>
      </c>
      <c r="F1159" s="48">
        <f>IFERROR(AVERAGE(D1159,E1159),"")</f>
        <v>113.1659775</v>
      </c>
      <c r="G1159" s="48">
        <f>IFERROR((D1159-E1159),"")</f>
        <v>5.6680450000000064</v>
      </c>
      <c r="H1159" s="48">
        <f>ABS(G1159)</f>
        <v>5.6680450000000064</v>
      </c>
      <c r="I1159" s="49">
        <f>POWER(G1159,2)</f>
        <v>32.12673412202507</v>
      </c>
      <c r="J1159" s="47">
        <f>IFERROR((1-(ABS(D1159-E1159)/D1159)),"")</f>
        <v>0.95113754310344822</v>
      </c>
      <c r="K1159" s="52"/>
      <c r="L1159" s="52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  <c r="AA1159" s="54"/>
      <c r="AB1159" s="54"/>
    </row>
    <row r="1160" spans="1:28" s="35" customFormat="1" x14ac:dyDescent="0.3">
      <c r="A1160" s="54"/>
      <c r="B1160" s="35" t="s">
        <v>275</v>
      </c>
      <c r="C1160" s="13" t="s">
        <v>11</v>
      </c>
      <c r="D1160" s="48">
        <v>116.9</v>
      </c>
      <c r="E1160" s="48">
        <v>115.43687</v>
      </c>
      <c r="F1160" s="48">
        <f>IFERROR(AVERAGE(D1160,E1160),"")</f>
        <v>116.168435</v>
      </c>
      <c r="G1160" s="48">
        <f>IFERROR((D1160-E1160),"")</f>
        <v>1.4631300000000067</v>
      </c>
      <c r="H1160" s="48">
        <f>ABS(G1160)</f>
        <v>1.4631300000000067</v>
      </c>
      <c r="I1160" s="49">
        <f>POWER(G1160,2)</f>
        <v>2.1407493969000195</v>
      </c>
      <c r="J1160" s="47">
        <f>IFERROR((1-(ABS(D1160-E1160)/D1160)),"")</f>
        <v>0.98748391787852863</v>
      </c>
      <c r="K1160" s="52"/>
      <c r="L1160" s="52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  <c r="AB1160" s="54"/>
    </row>
    <row r="1161" spans="1:28" s="35" customFormat="1" x14ac:dyDescent="0.3">
      <c r="A1161" s="54"/>
      <c r="B1161" s="35" t="s">
        <v>275</v>
      </c>
      <c r="C1161" s="13" t="s">
        <v>12</v>
      </c>
      <c r="D1161" s="48">
        <v>117</v>
      </c>
      <c r="E1161" s="48">
        <v>118.63768</v>
      </c>
      <c r="F1161" s="48">
        <f>IFERROR(AVERAGE(D1161,E1161),"")</f>
        <v>117.81883999999999</v>
      </c>
      <c r="G1161" s="48">
        <f>IFERROR((D1161-E1161),"")</f>
        <v>-1.6376800000000031</v>
      </c>
      <c r="H1161" s="48">
        <f>ABS(G1161)</f>
        <v>1.6376800000000031</v>
      </c>
      <c r="I1161" s="49">
        <f>POWER(G1161,2)</f>
        <v>2.6819957824000102</v>
      </c>
      <c r="J1161" s="47">
        <f>IFERROR((1-(ABS(D1161-E1161)/D1161)),"")</f>
        <v>0.98600273504273506</v>
      </c>
      <c r="K1161" s="52"/>
      <c r="L1161" s="52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  <c r="AA1161" s="54"/>
      <c r="AB1161" s="54"/>
    </row>
    <row r="1162" spans="1:28" s="35" customFormat="1" x14ac:dyDescent="0.3">
      <c r="A1162" s="54"/>
      <c r="B1162" s="35" t="s">
        <v>275</v>
      </c>
      <c r="C1162" s="13" t="s">
        <v>13</v>
      </c>
      <c r="D1162" s="48">
        <v>117.8</v>
      </c>
      <c r="E1162" s="48">
        <v>116.51778</v>
      </c>
      <c r="F1162" s="48">
        <f>IFERROR(AVERAGE(D1162,E1162),"")</f>
        <v>117.15889</v>
      </c>
      <c r="G1162" s="48">
        <f>IFERROR((D1162-E1162),"")</f>
        <v>1.2822199999999953</v>
      </c>
      <c r="H1162" s="48">
        <f>ABS(G1162)</f>
        <v>1.2822199999999953</v>
      </c>
      <c r="I1162" s="49">
        <f>POWER(G1162,2)</f>
        <v>1.6440881283999877</v>
      </c>
      <c r="J1162" s="47">
        <f>IFERROR((1-(ABS(D1162-E1162)/D1162)),"")</f>
        <v>0.9891152801358235</v>
      </c>
      <c r="K1162" s="52"/>
      <c r="L1162" s="52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  <c r="AB1162" s="54"/>
    </row>
    <row r="1163" spans="1:28" s="35" customFormat="1" x14ac:dyDescent="0.3">
      <c r="A1163" s="54"/>
      <c r="B1163" s="35" t="s">
        <v>275</v>
      </c>
      <c r="C1163" s="13" t="s">
        <v>14</v>
      </c>
      <c r="D1163" s="48">
        <v>118</v>
      </c>
      <c r="E1163" s="48">
        <v>116.20238500000001</v>
      </c>
      <c r="F1163" s="48">
        <f>IFERROR(AVERAGE(D1163,E1163),"")</f>
        <v>117.1011925</v>
      </c>
      <c r="G1163" s="48">
        <f>IFERROR((D1163-E1163),"")</f>
        <v>1.7976149999999933</v>
      </c>
      <c r="H1163" s="48">
        <f>ABS(G1163)</f>
        <v>1.7976149999999933</v>
      </c>
      <c r="I1163" s="49">
        <f>POWER(G1163,2)</f>
        <v>3.2314196882249759</v>
      </c>
      <c r="J1163" s="47">
        <f>IFERROR((1-(ABS(D1163-E1163)/D1163)),"")</f>
        <v>0.98476597457627124</v>
      </c>
      <c r="K1163" s="52"/>
      <c r="L1163" s="52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  <c r="AA1163" s="54"/>
      <c r="AB1163" s="54"/>
    </row>
    <row r="1164" spans="1:28" s="35" customFormat="1" x14ac:dyDescent="0.3">
      <c r="A1164" s="54"/>
      <c r="B1164" s="35" t="s">
        <v>275</v>
      </c>
      <c r="C1164" s="13" t="s">
        <v>15</v>
      </c>
      <c r="D1164" s="48">
        <v>119</v>
      </c>
      <c r="E1164" s="48">
        <v>116.02327</v>
      </c>
      <c r="F1164" s="48">
        <f>IFERROR(AVERAGE(D1164,E1164),"")</f>
        <v>117.511635</v>
      </c>
      <c r="G1164" s="48">
        <f>IFERROR((D1164-E1164),"")</f>
        <v>2.9767300000000034</v>
      </c>
      <c r="H1164" s="48">
        <f>ABS(G1164)</f>
        <v>2.9767300000000034</v>
      </c>
      <c r="I1164" s="49">
        <f>POWER(G1164,2)</f>
        <v>8.8609214929000206</v>
      </c>
      <c r="J1164" s="47">
        <f>IFERROR((1-(ABS(D1164-E1164)/D1164)),"")</f>
        <v>0.97498546218487392</v>
      </c>
      <c r="K1164" s="52"/>
      <c r="L1164" s="52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  <c r="AB1164" s="54"/>
    </row>
    <row r="1165" spans="1:28" s="35" customFormat="1" x14ac:dyDescent="0.3">
      <c r="A1165" s="54"/>
      <c r="B1165" s="35" t="s">
        <v>278</v>
      </c>
      <c r="C1165" s="13" t="s">
        <v>141</v>
      </c>
      <c r="D1165" s="48">
        <v>115.3</v>
      </c>
      <c r="E1165" s="48">
        <v>110.15748000000001</v>
      </c>
      <c r="F1165" s="48">
        <f>IFERROR(AVERAGE(D1165,E1165),"")</f>
        <v>112.72874</v>
      </c>
      <c r="G1165" s="48">
        <f>IFERROR((D1165-E1165),"")</f>
        <v>5.1425199999999904</v>
      </c>
      <c r="H1165" s="48">
        <f>ABS(G1165)</f>
        <v>5.1425199999999904</v>
      </c>
      <c r="I1165" s="49">
        <f>POWER(G1165,2)</f>
        <v>26.445511950399901</v>
      </c>
      <c r="J1165" s="47">
        <f>IFERROR((1-(ABS(D1165-E1165)/D1165)),"")</f>
        <v>0.95539878577623594</v>
      </c>
      <c r="K1165" s="52"/>
      <c r="L1165" s="52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  <c r="AA1165" s="54"/>
      <c r="AB1165" s="54"/>
    </row>
    <row r="1166" spans="1:28" s="35" customFormat="1" x14ac:dyDescent="0.3">
      <c r="A1166" s="54"/>
      <c r="B1166" s="35" t="s">
        <v>278</v>
      </c>
      <c r="C1166" s="13" t="s">
        <v>142</v>
      </c>
      <c r="D1166" s="48">
        <v>116</v>
      </c>
      <c r="E1166" s="48">
        <v>114.74603999999999</v>
      </c>
      <c r="F1166" s="48">
        <f>IFERROR(AVERAGE(D1166,E1166),"")</f>
        <v>115.37302</v>
      </c>
      <c r="G1166" s="48">
        <f>IFERROR((D1166-E1166),"")</f>
        <v>1.2539600000000064</v>
      </c>
      <c r="H1166" s="48">
        <f>ABS(G1166)</f>
        <v>1.2539600000000064</v>
      </c>
      <c r="I1166" s="49">
        <f>POWER(G1166,2)</f>
        <v>1.5724156816000161</v>
      </c>
      <c r="J1166" s="47">
        <f>IFERROR((1-(ABS(D1166-E1166)/D1166)),"")</f>
        <v>0.9891899999999999</v>
      </c>
      <c r="K1166" s="52"/>
      <c r="L1166" s="52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  <c r="AB1166" s="54"/>
    </row>
    <row r="1167" spans="1:28" s="35" customFormat="1" x14ac:dyDescent="0.3">
      <c r="A1167" s="54"/>
      <c r="B1167" s="35" t="s">
        <v>277</v>
      </c>
      <c r="C1167" s="13" t="s">
        <v>143</v>
      </c>
      <c r="D1167" s="48">
        <v>116</v>
      </c>
      <c r="E1167" s="48">
        <v>116.44268</v>
      </c>
      <c r="F1167" s="48">
        <f>IFERROR(AVERAGE(D1167,E1167),"")</f>
        <v>116.22134</v>
      </c>
      <c r="G1167" s="48">
        <f>IFERROR((D1167-E1167),"")</f>
        <v>-0.44267999999999574</v>
      </c>
      <c r="H1167" s="48">
        <f>ABS(G1167)</f>
        <v>0.44267999999999574</v>
      </c>
      <c r="I1167" s="49">
        <f>POWER(G1167,2)</f>
        <v>0.19596558239999623</v>
      </c>
      <c r="J1167" s="47">
        <f>IFERROR((1-(ABS(D1167-E1167)/D1167)),"")</f>
        <v>0.99618379310344829</v>
      </c>
      <c r="K1167" s="52"/>
      <c r="L1167" s="52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  <c r="AA1167" s="54"/>
      <c r="AB1167" s="54"/>
    </row>
    <row r="1168" spans="1:28" s="35" customFormat="1" x14ac:dyDescent="0.3">
      <c r="A1168" s="54"/>
      <c r="B1168" s="35" t="s">
        <v>277</v>
      </c>
      <c r="C1168" s="13" t="s">
        <v>144</v>
      </c>
      <c r="D1168" s="48">
        <v>117</v>
      </c>
      <c r="E1168" s="48">
        <v>119.40085000000001</v>
      </c>
      <c r="F1168" s="48">
        <f>IFERROR(AVERAGE(D1168,E1168),"")</f>
        <v>118.200425</v>
      </c>
      <c r="G1168" s="48">
        <f>IFERROR((D1168-E1168),"")</f>
        <v>-2.4008500000000055</v>
      </c>
      <c r="H1168" s="48">
        <f>ABS(G1168)</f>
        <v>2.4008500000000055</v>
      </c>
      <c r="I1168" s="49">
        <f>POWER(G1168,2)</f>
        <v>5.7640807225000259</v>
      </c>
      <c r="J1168" s="47">
        <f>IFERROR((1-(ABS(D1168-E1168)/D1168)),"")</f>
        <v>0.97947991452991445</v>
      </c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  <c r="AB1168" s="54"/>
    </row>
    <row r="1169" spans="1:28" s="35" customFormat="1" x14ac:dyDescent="0.3">
      <c r="A1169" s="54"/>
      <c r="B1169" s="35" t="s">
        <v>277</v>
      </c>
      <c r="C1169" s="13" t="s">
        <v>145</v>
      </c>
      <c r="D1169" s="48">
        <v>118</v>
      </c>
      <c r="E1169" s="48">
        <v>117.28127000000001</v>
      </c>
      <c r="F1169" s="48">
        <f>IFERROR(AVERAGE(D1169,E1169),"")</f>
        <v>117.640635</v>
      </c>
      <c r="G1169" s="48">
        <f>IFERROR((D1169-E1169),"")</f>
        <v>0.71872999999999365</v>
      </c>
      <c r="H1169" s="48">
        <f>ABS(G1169)</f>
        <v>0.71872999999999365</v>
      </c>
      <c r="I1169" s="49">
        <f>POWER(G1169,2)</f>
        <v>0.51657281289999091</v>
      </c>
      <c r="J1169" s="47">
        <f>IFERROR((1-(ABS(D1169-E1169)/D1169)),"")</f>
        <v>0.99390906779661026</v>
      </c>
      <c r="K1169" s="61"/>
      <c r="L1169" s="13"/>
      <c r="M1169" s="61"/>
      <c r="N1169" s="61"/>
      <c r="O1169" s="3"/>
      <c r="P1169" s="3"/>
      <c r="Q1169" s="3"/>
      <c r="R1169" s="62"/>
      <c r="S1169" s="4"/>
      <c r="T1169" s="54"/>
      <c r="U1169" s="54"/>
      <c r="V1169" s="54"/>
      <c r="W1169" s="54"/>
      <c r="X1169" s="54"/>
      <c r="Y1169" s="54"/>
      <c r="Z1169" s="54"/>
      <c r="AA1169" s="54"/>
      <c r="AB1169" s="54"/>
    </row>
    <row r="1170" spans="1:28" s="35" customFormat="1" x14ac:dyDescent="0.3">
      <c r="A1170" s="54"/>
      <c r="B1170" s="35" t="s">
        <v>277</v>
      </c>
      <c r="C1170" s="13" t="s">
        <v>146</v>
      </c>
      <c r="D1170" s="48">
        <v>118</v>
      </c>
      <c r="E1170" s="48">
        <v>118.76049</v>
      </c>
      <c r="F1170" s="48">
        <f>IFERROR(AVERAGE(D1170,E1170),"")</f>
        <v>118.380245</v>
      </c>
      <c r="G1170" s="48">
        <f>IFERROR((D1170-E1170),"")</f>
        <v>-0.76049000000000433</v>
      </c>
      <c r="H1170" s="48">
        <f>ABS(G1170)</f>
        <v>0.76049000000000433</v>
      </c>
      <c r="I1170" s="49">
        <f>POWER(G1170,2)</f>
        <v>0.57834504010000654</v>
      </c>
      <c r="J1170" s="47">
        <f>IFERROR((1-(ABS(D1170-E1170)/D1170)),"")</f>
        <v>0.99355516949152534</v>
      </c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  <c r="AB1170" s="54"/>
    </row>
    <row r="1171" spans="1:28" s="35" customFormat="1" x14ac:dyDescent="0.3">
      <c r="A1171" s="54"/>
      <c r="B1171" s="35" t="s">
        <v>277</v>
      </c>
      <c r="C1171" s="13" t="s">
        <v>147</v>
      </c>
      <c r="D1171" s="48">
        <v>119</v>
      </c>
      <c r="E1171" s="48">
        <v>118.54104</v>
      </c>
      <c r="F1171" s="48">
        <f>IFERROR(AVERAGE(D1171,E1171),"")</f>
        <v>118.77052</v>
      </c>
      <c r="G1171" s="48">
        <f>IFERROR((D1171-E1171),"")</f>
        <v>0.4589600000000047</v>
      </c>
      <c r="H1171" s="48">
        <f>ABS(G1171)</f>
        <v>0.4589600000000047</v>
      </c>
      <c r="I1171" s="49">
        <f>POWER(G1171,2)</f>
        <v>0.21064428160000431</v>
      </c>
      <c r="J1171" s="47">
        <f>IFERROR((1-(ABS(D1171-E1171)/D1171)),"")</f>
        <v>0.99614319327731093</v>
      </c>
      <c r="K1171" s="61"/>
      <c r="L1171" s="13"/>
      <c r="M1171" s="61"/>
      <c r="N1171" s="61"/>
      <c r="O1171" s="3"/>
      <c r="P1171" s="3"/>
      <c r="Q1171" s="3"/>
      <c r="R1171" s="62"/>
      <c r="S1171" s="4"/>
      <c r="T1171" s="54"/>
      <c r="U1171" s="54"/>
      <c r="V1171" s="54"/>
      <c r="W1171" s="54"/>
      <c r="X1171" s="54"/>
      <c r="Y1171" s="54"/>
      <c r="Z1171" s="54"/>
      <c r="AA1171" s="54"/>
      <c r="AB1171" s="54"/>
    </row>
    <row r="1172" spans="1:28" s="35" customFormat="1" x14ac:dyDescent="0.3">
      <c r="A1172" s="54"/>
      <c r="B1172" s="35" t="s">
        <v>277</v>
      </c>
      <c r="C1172" s="13" t="s">
        <v>148</v>
      </c>
      <c r="D1172" s="48">
        <v>119</v>
      </c>
      <c r="E1172" s="48">
        <v>119.86912</v>
      </c>
      <c r="F1172" s="48">
        <f>IFERROR(AVERAGE(D1172,E1172),"")</f>
        <v>119.43456</v>
      </c>
      <c r="G1172" s="48">
        <f>IFERROR((D1172-E1172),"")</f>
        <v>-0.86911999999999523</v>
      </c>
      <c r="H1172" s="48">
        <f>ABS(G1172)</f>
        <v>0.86911999999999523</v>
      </c>
      <c r="I1172" s="49">
        <f>POWER(G1172,2)</f>
        <v>0.75536957439999175</v>
      </c>
      <c r="J1172" s="47">
        <f>IFERROR((1-(ABS(D1172-E1172)/D1172)),"")</f>
        <v>0.99269647058823529</v>
      </c>
      <c r="K1172" s="61"/>
      <c r="L1172" s="13"/>
      <c r="M1172" s="61"/>
      <c r="N1172" s="61"/>
      <c r="O1172" s="3"/>
      <c r="P1172" s="3"/>
      <c r="Q1172" s="3"/>
      <c r="R1172" s="62"/>
      <c r="S1172" s="4"/>
      <c r="T1172" s="54"/>
      <c r="U1172" s="54"/>
      <c r="V1172" s="54"/>
      <c r="W1172" s="54"/>
      <c r="X1172" s="54"/>
      <c r="Y1172" s="54"/>
      <c r="Z1172" s="54"/>
      <c r="AA1172" s="54"/>
      <c r="AB1172" s="54"/>
    </row>
    <row r="1173" spans="1:28" s="35" customFormat="1" x14ac:dyDescent="0.3">
      <c r="A1173" s="54"/>
      <c r="B1173" s="35" t="s">
        <v>277</v>
      </c>
      <c r="C1173" s="13" t="s">
        <v>149</v>
      </c>
      <c r="D1173" s="48">
        <v>119</v>
      </c>
      <c r="E1173" s="48">
        <v>121.80277</v>
      </c>
      <c r="F1173" s="48">
        <f>IFERROR(AVERAGE(D1173,E1173),"")</f>
        <v>120.401385</v>
      </c>
      <c r="G1173" s="48">
        <f>IFERROR((D1173-E1173),"")</f>
        <v>-2.8027699999999953</v>
      </c>
      <c r="H1173" s="48">
        <f>ABS(G1173)</f>
        <v>2.8027699999999953</v>
      </c>
      <c r="I1173" s="49">
        <f>POWER(G1173,2)</f>
        <v>7.8555196728999741</v>
      </c>
      <c r="J1173" s="47">
        <f>IFERROR((1-(ABS(D1173-E1173)/D1173)),"")</f>
        <v>0.97644731092436976</v>
      </c>
      <c r="K1173" s="61"/>
      <c r="L1173" s="13"/>
      <c r="M1173" s="61"/>
      <c r="N1173" s="61"/>
      <c r="O1173" s="3"/>
      <c r="P1173" s="3"/>
      <c r="Q1173" s="3"/>
      <c r="R1173" s="62"/>
      <c r="S1173" s="4"/>
      <c r="T1173" s="54"/>
      <c r="U1173" s="54"/>
      <c r="V1173" s="54"/>
      <c r="W1173" s="54"/>
      <c r="X1173" s="54"/>
      <c r="Y1173" s="54"/>
      <c r="Z1173" s="54"/>
      <c r="AA1173" s="54"/>
      <c r="AB1173" s="54"/>
    </row>
    <row r="1174" spans="1:28" s="35" customFormat="1" x14ac:dyDescent="0.3">
      <c r="A1174" s="54"/>
      <c r="B1174" s="35" t="s">
        <v>277</v>
      </c>
      <c r="C1174" s="13" t="s">
        <v>9</v>
      </c>
      <c r="D1174" s="48">
        <v>120</v>
      </c>
      <c r="E1174" s="48">
        <v>119.65073</v>
      </c>
      <c r="F1174" s="48">
        <f>IFERROR(AVERAGE(D1174,E1174),"")</f>
        <v>119.82536500000001</v>
      </c>
      <c r="G1174" s="48">
        <f>IFERROR((D1174-E1174),"")</f>
        <v>0.34927000000000419</v>
      </c>
      <c r="H1174" s="48">
        <f>ABS(G1174)</f>
        <v>0.34927000000000419</v>
      </c>
      <c r="I1174" s="49">
        <f>POWER(G1174,2)</f>
        <v>0.12198953290000293</v>
      </c>
      <c r="J1174" s="47">
        <f>IFERROR((1-(ABS(D1174-E1174)/D1174)),"")</f>
        <v>0.99708941666666662</v>
      </c>
      <c r="K1174" s="61"/>
      <c r="L1174" s="13"/>
      <c r="M1174" s="61"/>
      <c r="N1174" s="61"/>
      <c r="O1174" s="3"/>
      <c r="P1174" s="3"/>
      <c r="Q1174" s="3"/>
      <c r="R1174" s="62"/>
      <c r="S1174" s="4"/>
      <c r="T1174" s="54"/>
      <c r="U1174" s="54"/>
      <c r="V1174" s="54"/>
      <c r="W1174" s="54"/>
      <c r="X1174" s="54"/>
      <c r="Y1174" s="54"/>
      <c r="Z1174" s="54"/>
      <c r="AA1174" s="54"/>
      <c r="AB1174" s="54"/>
    </row>
    <row r="1175" spans="1:28" s="35" customFormat="1" x14ac:dyDescent="0.3">
      <c r="A1175" s="54"/>
      <c r="B1175" s="35" t="s">
        <v>277</v>
      </c>
      <c r="C1175" s="13" t="s">
        <v>10</v>
      </c>
      <c r="D1175" s="48">
        <v>120</v>
      </c>
      <c r="E1175" s="48">
        <v>116.86507400000001</v>
      </c>
      <c r="F1175" s="48">
        <f>IFERROR(AVERAGE(D1175,E1175),"")</f>
        <v>118.432537</v>
      </c>
      <c r="G1175" s="48">
        <f>IFERROR((D1175-E1175),"")</f>
        <v>3.134925999999993</v>
      </c>
      <c r="H1175" s="48">
        <f>ABS(G1175)</f>
        <v>3.134925999999993</v>
      </c>
      <c r="I1175" s="49">
        <f>POWER(G1175,2)</f>
        <v>9.8277610254759562</v>
      </c>
      <c r="J1175" s="47">
        <f>IFERROR((1-(ABS(D1175-E1175)/D1175)),"")</f>
        <v>0.97387561666666678</v>
      </c>
      <c r="K1175" s="61"/>
      <c r="L1175" s="13"/>
      <c r="M1175" s="61"/>
      <c r="N1175" s="61"/>
      <c r="O1175" s="3"/>
      <c r="P1175" s="3"/>
      <c r="Q1175" s="3"/>
      <c r="R1175" s="62"/>
      <c r="S1175" s="4"/>
      <c r="T1175" s="54"/>
      <c r="U1175" s="54"/>
      <c r="V1175" s="54"/>
      <c r="W1175" s="54"/>
      <c r="X1175" s="54"/>
      <c r="Y1175" s="54"/>
      <c r="Z1175" s="54"/>
      <c r="AA1175" s="54"/>
      <c r="AB1175" s="54"/>
    </row>
    <row r="1176" spans="1:28" s="35" customFormat="1" x14ac:dyDescent="0.3">
      <c r="A1176" s="54"/>
      <c r="B1176" s="35" t="s">
        <v>277</v>
      </c>
      <c r="C1176" s="13" t="s">
        <v>11</v>
      </c>
      <c r="D1176" s="48">
        <v>121</v>
      </c>
      <c r="E1176" s="48">
        <v>115.81984</v>
      </c>
      <c r="F1176" s="48">
        <f>IFERROR(AVERAGE(D1176,E1176),"")</f>
        <v>118.40992</v>
      </c>
      <c r="G1176" s="48">
        <f>IFERROR((D1176-E1176),"")</f>
        <v>5.1801600000000008</v>
      </c>
      <c r="H1176" s="48">
        <f>ABS(G1176)</f>
        <v>5.1801600000000008</v>
      </c>
      <c r="I1176" s="49">
        <f>POWER(G1176,2)</f>
        <v>26.834057625600007</v>
      </c>
      <c r="J1176" s="47">
        <f>IFERROR((1-(ABS(D1176-E1176)/D1176)),"")</f>
        <v>0.95718876033057854</v>
      </c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  <c r="AA1176" s="54"/>
      <c r="AB1176" s="54"/>
    </row>
    <row r="1177" spans="1:28" s="35" customFormat="1" x14ac:dyDescent="0.3">
      <c r="A1177" s="54"/>
      <c r="B1177" s="35" t="s">
        <v>277</v>
      </c>
      <c r="C1177" s="13" t="s">
        <v>12</v>
      </c>
      <c r="D1177" s="48">
        <v>121</v>
      </c>
      <c r="E1177" s="48">
        <v>121.42824</v>
      </c>
      <c r="F1177" s="48">
        <f>IFERROR(AVERAGE(D1177,E1177),"")</f>
        <v>121.21412000000001</v>
      </c>
      <c r="G1177" s="48">
        <f>IFERROR((D1177-E1177),"")</f>
        <v>-0.4282400000000024</v>
      </c>
      <c r="H1177" s="48">
        <f>ABS(G1177)</f>
        <v>0.4282400000000024</v>
      </c>
      <c r="I1177" s="49">
        <f>POWER(G1177,2)</f>
        <v>0.18338949760000206</v>
      </c>
      <c r="J1177" s="47">
        <f>IFERROR((1-(ABS(D1177-E1177)/D1177)),"")</f>
        <v>0.99646082644628098</v>
      </c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  <c r="AA1177" s="54"/>
      <c r="AB1177" s="54"/>
    </row>
    <row r="1178" spans="1:28" s="35" customFormat="1" x14ac:dyDescent="0.3">
      <c r="A1178" s="54"/>
      <c r="B1178" s="35" t="s">
        <v>277</v>
      </c>
      <c r="C1178" s="13" t="s">
        <v>13</v>
      </c>
      <c r="D1178" s="48">
        <v>122.4</v>
      </c>
      <c r="E1178" s="48">
        <v>118.90225</v>
      </c>
      <c r="F1178" s="48">
        <f>IFERROR(AVERAGE(D1178,E1178),"")</f>
        <v>120.65112500000001</v>
      </c>
      <c r="G1178" s="48">
        <f>IFERROR((D1178-E1178),"")</f>
        <v>3.4977500000000106</v>
      </c>
      <c r="H1178" s="48">
        <f>ABS(G1178)</f>
        <v>3.4977500000000106</v>
      </c>
      <c r="I1178" s="49">
        <f>POWER(G1178,2)</f>
        <v>12.234255062500074</v>
      </c>
      <c r="J1178" s="47">
        <f>IFERROR((1-(ABS(D1178-E1178)/D1178)),"")</f>
        <v>0.97142361111111097</v>
      </c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  <c r="AA1178" s="54"/>
      <c r="AB1178" s="54"/>
    </row>
    <row r="1179" spans="1:28" s="35" customFormat="1" x14ac:dyDescent="0.3">
      <c r="A1179" s="54"/>
      <c r="B1179" s="35" t="s">
        <v>277</v>
      </c>
      <c r="C1179" s="13" t="s">
        <v>14</v>
      </c>
      <c r="D1179" s="48">
        <v>123</v>
      </c>
      <c r="E1179" s="48">
        <v>120.53224</v>
      </c>
      <c r="F1179" s="48">
        <f>IFERROR(AVERAGE(D1179,E1179),"")</f>
        <v>121.76612</v>
      </c>
      <c r="G1179" s="48">
        <f>IFERROR((D1179-E1179),"")</f>
        <v>2.4677599999999984</v>
      </c>
      <c r="H1179" s="48">
        <f>ABS(G1179)</f>
        <v>2.4677599999999984</v>
      </c>
      <c r="I1179" s="49">
        <f>POWER(G1179,2)</f>
        <v>6.0898394175999924</v>
      </c>
      <c r="J1179" s="47">
        <f>IFERROR((1-(ABS(D1179-E1179)/D1179)),"")</f>
        <v>0.9799369105691057</v>
      </c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  <c r="AA1179" s="54"/>
      <c r="AB1179" s="54"/>
    </row>
    <row r="1180" spans="1:28" s="35" customFormat="1" x14ac:dyDescent="0.3">
      <c r="A1180" s="54"/>
      <c r="B1180" s="35" t="s">
        <v>277</v>
      </c>
      <c r="C1180" s="13" t="s">
        <v>330</v>
      </c>
      <c r="D1180" s="48">
        <v>119</v>
      </c>
      <c r="E1180" s="48">
        <v>115.59036</v>
      </c>
      <c r="F1180" s="48">
        <f t="shared" ref="F1180" si="5">IFERROR(AVERAGE(D1180,E1180),"")</f>
        <v>117.29518</v>
      </c>
      <c r="G1180" s="48">
        <f t="shared" ref="G1180" si="6">IFERROR((D1180-E1180),"")</f>
        <v>3.409639999999996</v>
      </c>
      <c r="H1180" s="48">
        <f t="shared" ref="H1180" si="7">ABS(G1180)</f>
        <v>3.409639999999996</v>
      </c>
      <c r="I1180" s="63">
        <f t="shared" ref="I1180" si="8">POWER(G1180,2)</f>
        <v>11.625644929599973</v>
      </c>
      <c r="J1180" s="47">
        <f t="shared" ref="J1180" si="9">IFERROR((1-(ABS(D1180-E1180)/D1180)),"")</f>
        <v>0.97134756302521008</v>
      </c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  <c r="AA1180" s="54"/>
      <c r="AB1180" s="54"/>
    </row>
    <row r="1181" spans="1:28" s="35" customFormat="1" x14ac:dyDescent="0.3">
      <c r="A1181" s="54"/>
      <c r="B1181" s="35" t="s">
        <v>280</v>
      </c>
      <c r="C1181" s="13" t="s">
        <v>141</v>
      </c>
      <c r="D1181" s="48">
        <v>114</v>
      </c>
      <c r="E1181" s="48">
        <v>109.55963</v>
      </c>
      <c r="F1181" s="48">
        <f>IFERROR(AVERAGE(D1181,E1181),"")</f>
        <v>111.779815</v>
      </c>
      <c r="G1181" s="48">
        <f>IFERROR((D1181-E1181),"")</f>
        <v>4.4403700000000015</v>
      </c>
      <c r="H1181" s="48">
        <f>ABS(G1181)</f>
        <v>4.4403700000000015</v>
      </c>
      <c r="I1181" s="49">
        <f>POWER(G1181,2)</f>
        <v>19.716885736900014</v>
      </c>
      <c r="J1181" s="47">
        <f>IFERROR((1-(ABS(D1181-E1181)/D1181)),"")</f>
        <v>0.96104938596491229</v>
      </c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  <c r="AA1181" s="54"/>
      <c r="AB1181" s="54"/>
    </row>
    <row r="1182" spans="1:28" s="35" customFormat="1" x14ac:dyDescent="0.3">
      <c r="A1182" s="54"/>
      <c r="B1182" s="35" t="s">
        <v>280</v>
      </c>
      <c r="C1182" s="13" t="s">
        <v>142</v>
      </c>
      <c r="D1182" s="48">
        <v>114</v>
      </c>
      <c r="E1182" s="48">
        <v>116.49415999999999</v>
      </c>
      <c r="F1182" s="48">
        <f>IFERROR(AVERAGE(D1182,E1182),"")</f>
        <v>115.24708</v>
      </c>
      <c r="G1182" s="48">
        <f>IFERROR((D1182-E1182),"")</f>
        <v>-2.4941599999999937</v>
      </c>
      <c r="H1182" s="48">
        <f>ABS(G1182)</f>
        <v>2.4941599999999937</v>
      </c>
      <c r="I1182" s="49">
        <f>POWER(G1182,2)</f>
        <v>6.2208341055999687</v>
      </c>
      <c r="J1182" s="47">
        <f>IFERROR((1-(ABS(D1182-E1182)/D1182)),"")</f>
        <v>0.97812140350877197</v>
      </c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  <c r="AB1182" s="54"/>
    </row>
    <row r="1183" spans="1:28" s="35" customFormat="1" x14ac:dyDescent="0.3">
      <c r="A1183" s="54"/>
      <c r="B1183" s="35" t="s">
        <v>279</v>
      </c>
      <c r="C1183" s="13" t="s">
        <v>143</v>
      </c>
      <c r="D1183" s="48">
        <v>116</v>
      </c>
      <c r="E1183" s="48">
        <v>117.042564</v>
      </c>
      <c r="F1183" s="48">
        <f>IFERROR(AVERAGE(D1183,E1183),"")</f>
        <v>116.521282</v>
      </c>
      <c r="G1183" s="48">
        <f>IFERROR((D1183-E1183),"")</f>
        <v>-1.0425639999999987</v>
      </c>
      <c r="H1183" s="48">
        <f>ABS(G1183)</f>
        <v>1.0425639999999987</v>
      </c>
      <c r="I1183" s="49">
        <f>POWER(G1183,2)</f>
        <v>1.0869396940959972</v>
      </c>
      <c r="J1183" s="47">
        <f>IFERROR((1-(ABS(D1183-E1183)/D1183)),"")</f>
        <v>0.9910123793103448</v>
      </c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  <c r="AA1183" s="54"/>
      <c r="AB1183" s="54"/>
    </row>
    <row r="1184" spans="1:28" s="35" customFormat="1" x14ac:dyDescent="0.3">
      <c r="A1184" s="54"/>
      <c r="B1184" s="35" t="s">
        <v>279</v>
      </c>
      <c r="C1184" s="13" t="s">
        <v>144</v>
      </c>
      <c r="D1184" s="48">
        <v>116</v>
      </c>
      <c r="E1184" s="48">
        <v>118.959526</v>
      </c>
      <c r="F1184" s="48">
        <f>IFERROR(AVERAGE(D1184,E1184),"")</f>
        <v>117.47976299999999</v>
      </c>
      <c r="G1184" s="48">
        <f>IFERROR((D1184-E1184),"")</f>
        <v>-2.9595259999999968</v>
      </c>
      <c r="H1184" s="48">
        <f>ABS(G1184)</f>
        <v>2.9595259999999968</v>
      </c>
      <c r="I1184" s="49">
        <f>POWER(G1184,2)</f>
        <v>8.7587941446759814</v>
      </c>
      <c r="J1184" s="47">
        <f>IFERROR((1-(ABS(D1184-E1184)/D1184)),"")</f>
        <v>0.97448684482758618</v>
      </c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  <c r="AA1184" s="54"/>
      <c r="AB1184" s="54"/>
    </row>
    <row r="1185" spans="1:28" s="35" customFormat="1" x14ac:dyDescent="0.3">
      <c r="A1185" s="54"/>
      <c r="B1185" s="35" t="s">
        <v>279</v>
      </c>
      <c r="C1185" s="13" t="s">
        <v>145</v>
      </c>
      <c r="D1185" s="48">
        <v>117</v>
      </c>
      <c r="E1185" s="48">
        <v>116.26594</v>
      </c>
      <c r="F1185" s="48">
        <f>IFERROR(AVERAGE(D1185,E1185),"")</f>
        <v>116.63297</v>
      </c>
      <c r="G1185" s="48">
        <f>IFERROR((D1185-E1185),"")</f>
        <v>0.73405999999999949</v>
      </c>
      <c r="H1185" s="48">
        <f>ABS(G1185)</f>
        <v>0.73405999999999949</v>
      </c>
      <c r="I1185" s="49">
        <f>POWER(G1185,2)</f>
        <v>0.53884408359999925</v>
      </c>
      <c r="J1185" s="47">
        <f>IFERROR((1-(ABS(D1185-E1185)/D1185)),"")</f>
        <v>0.99372598290598291</v>
      </c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  <c r="AA1185" s="54"/>
      <c r="AB1185" s="54"/>
    </row>
    <row r="1186" spans="1:28" s="35" customFormat="1" x14ac:dyDescent="0.3">
      <c r="A1186" s="54"/>
      <c r="B1186" s="35" t="s">
        <v>279</v>
      </c>
      <c r="C1186" s="13" t="s">
        <v>146</v>
      </c>
      <c r="D1186" s="48">
        <v>117</v>
      </c>
      <c r="E1186" s="48">
        <v>114.10284</v>
      </c>
      <c r="F1186" s="48">
        <f>IFERROR(AVERAGE(D1186,E1186),"")</f>
        <v>115.55142000000001</v>
      </c>
      <c r="G1186" s="48">
        <f>IFERROR((D1186-E1186),"")</f>
        <v>2.8971599999999995</v>
      </c>
      <c r="H1186" s="48">
        <f>ABS(G1186)</f>
        <v>2.8971599999999995</v>
      </c>
      <c r="I1186" s="49">
        <f>POWER(G1186,2)</f>
        <v>8.3935360655999975</v>
      </c>
      <c r="J1186" s="47">
        <f>IFERROR((1-(ABS(D1186-E1186)/D1186)),"")</f>
        <v>0.97523794871794878</v>
      </c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  <c r="AB1186" s="54"/>
    </row>
    <row r="1187" spans="1:28" s="35" customFormat="1" x14ac:dyDescent="0.3">
      <c r="A1187" s="54"/>
      <c r="B1187" s="35" t="s">
        <v>279</v>
      </c>
      <c r="C1187" s="13" t="s">
        <v>147</v>
      </c>
      <c r="D1187" s="48">
        <v>117</v>
      </c>
      <c r="E1187" s="48">
        <v>114.00339</v>
      </c>
      <c r="F1187" s="48">
        <f>IFERROR(AVERAGE(D1187,E1187),"")</f>
        <v>115.501695</v>
      </c>
      <c r="G1187" s="48">
        <f>IFERROR((D1187-E1187),"")</f>
        <v>2.996610000000004</v>
      </c>
      <c r="H1187" s="48">
        <f>ABS(G1187)</f>
        <v>2.996610000000004</v>
      </c>
      <c r="I1187" s="49">
        <f>POWER(G1187,2)</f>
        <v>8.9796714921000245</v>
      </c>
      <c r="J1187" s="47">
        <f>IFERROR((1-(ABS(D1187-E1187)/D1187)),"")</f>
        <v>0.97438794871794865</v>
      </c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  <c r="AA1187" s="54"/>
      <c r="AB1187" s="54"/>
    </row>
    <row r="1188" spans="1:28" s="35" customFormat="1" x14ac:dyDescent="0.3">
      <c r="A1188" s="54"/>
      <c r="B1188" s="35" t="s">
        <v>279</v>
      </c>
      <c r="C1188" s="13" t="s">
        <v>148</v>
      </c>
      <c r="D1188" s="48">
        <v>118</v>
      </c>
      <c r="E1188" s="48">
        <v>110.39249</v>
      </c>
      <c r="F1188" s="48">
        <f>IFERROR(AVERAGE(D1188,E1188),"")</f>
        <v>114.196245</v>
      </c>
      <c r="G1188" s="48">
        <f>IFERROR((D1188-E1188),"")</f>
        <v>7.6075100000000049</v>
      </c>
      <c r="H1188" s="48">
        <f>ABS(G1188)</f>
        <v>7.6075100000000049</v>
      </c>
      <c r="I1188" s="49">
        <f>POWER(G1188,2)</f>
        <v>57.874208400100073</v>
      </c>
      <c r="J1188" s="47">
        <f>IFERROR((1-(ABS(D1188-E1188)/D1188)),"")</f>
        <v>0.93552957627118638</v>
      </c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  <c r="AA1188" s="54"/>
      <c r="AB1188" s="54"/>
    </row>
    <row r="1189" spans="1:28" s="35" customFormat="1" x14ac:dyDescent="0.3">
      <c r="A1189" s="54"/>
      <c r="B1189" s="35" t="s">
        <v>279</v>
      </c>
      <c r="C1189" s="13" t="s">
        <v>149</v>
      </c>
      <c r="D1189" s="48">
        <v>119</v>
      </c>
      <c r="E1189" s="48">
        <v>114.40855000000001</v>
      </c>
      <c r="F1189" s="48">
        <f>IFERROR(AVERAGE(D1189,E1189),"")</f>
        <v>116.704275</v>
      </c>
      <c r="G1189" s="48">
        <f>IFERROR((D1189-E1189),"")</f>
        <v>4.5914499999999947</v>
      </c>
      <c r="H1189" s="48">
        <f>ABS(G1189)</f>
        <v>4.5914499999999947</v>
      </c>
      <c r="I1189" s="49">
        <f>POWER(G1189,2)</f>
        <v>21.081413102499951</v>
      </c>
      <c r="J1189" s="47">
        <f>IFERROR((1-(ABS(D1189-E1189)/D1189)),"")</f>
        <v>0.96141638655462192</v>
      </c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  <c r="AA1189" s="54"/>
      <c r="AB1189" s="54"/>
    </row>
    <row r="1190" spans="1:28" s="35" customFormat="1" x14ac:dyDescent="0.3">
      <c r="A1190" s="54"/>
      <c r="B1190" s="35" t="s">
        <v>279</v>
      </c>
      <c r="C1190" s="13" t="s">
        <v>9</v>
      </c>
      <c r="D1190" s="48">
        <v>119</v>
      </c>
      <c r="E1190" s="48">
        <v>122.48698</v>
      </c>
      <c r="F1190" s="48">
        <f>IFERROR(AVERAGE(D1190,E1190),"")</f>
        <v>120.74349000000001</v>
      </c>
      <c r="G1190" s="48">
        <f>IFERROR((D1190-E1190),"")</f>
        <v>-3.4869800000000026</v>
      </c>
      <c r="H1190" s="48">
        <f>ABS(G1190)</f>
        <v>3.4869800000000026</v>
      </c>
      <c r="I1190" s="49">
        <f>POWER(G1190,2)</f>
        <v>12.159029520400018</v>
      </c>
      <c r="J1190" s="47">
        <f>IFERROR((1-(ABS(D1190-E1190)/D1190)),"")</f>
        <v>0.97069764705882355</v>
      </c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  <c r="AA1190" s="54"/>
      <c r="AB1190" s="54"/>
    </row>
    <row r="1191" spans="1:28" s="35" customFormat="1" x14ac:dyDescent="0.3">
      <c r="A1191" s="54"/>
      <c r="B1191" s="35" t="s">
        <v>279</v>
      </c>
      <c r="C1191" s="13" t="s">
        <v>10</v>
      </c>
      <c r="D1191" s="48">
        <v>120</v>
      </c>
      <c r="E1191" s="48">
        <v>119.8077</v>
      </c>
      <c r="F1191" s="48">
        <f>IFERROR(AVERAGE(D1191,E1191),"")</f>
        <v>119.90385000000001</v>
      </c>
      <c r="G1191" s="48">
        <f>IFERROR((D1191-E1191),"")</f>
        <v>0.19230000000000302</v>
      </c>
      <c r="H1191" s="48">
        <f>ABS(G1191)</f>
        <v>0.19230000000000302</v>
      </c>
      <c r="I1191" s="49">
        <f>POWER(G1191,2)</f>
        <v>3.6979290000001164E-2</v>
      </c>
      <c r="J1191" s="47">
        <f>IFERROR((1-(ABS(D1191-E1191)/D1191)),"")</f>
        <v>0.99839749999999994</v>
      </c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  <c r="AA1191" s="54"/>
      <c r="AB1191" s="54"/>
    </row>
    <row r="1192" spans="1:28" s="35" customFormat="1" x14ac:dyDescent="0.3">
      <c r="A1192" s="54"/>
      <c r="B1192" s="35" t="s">
        <v>279</v>
      </c>
      <c r="C1192" s="13" t="s">
        <v>11</v>
      </c>
      <c r="D1192" s="48">
        <v>120</v>
      </c>
      <c r="E1192" s="48">
        <v>118.90497999999999</v>
      </c>
      <c r="F1192" s="48">
        <f>IFERROR(AVERAGE(D1192,E1192),"")</f>
        <v>119.45249</v>
      </c>
      <c r="G1192" s="48">
        <f>IFERROR((D1192-E1192),"")</f>
        <v>1.0950200000000052</v>
      </c>
      <c r="H1192" s="48">
        <f>ABS(G1192)</f>
        <v>1.0950200000000052</v>
      </c>
      <c r="I1192" s="49">
        <f>POWER(G1192,2)</f>
        <v>1.1990688004000114</v>
      </c>
      <c r="J1192" s="47">
        <f>IFERROR((1-(ABS(D1192-E1192)/D1192)),"")</f>
        <v>0.99087483333333326</v>
      </c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  <c r="AA1192" s="54"/>
      <c r="AB1192" s="54"/>
    </row>
    <row r="1193" spans="1:28" s="35" customFormat="1" x14ac:dyDescent="0.3">
      <c r="A1193" s="54"/>
      <c r="B1193" s="35" t="s">
        <v>279</v>
      </c>
      <c r="C1193" s="13" t="s">
        <v>12</v>
      </c>
      <c r="D1193" s="48">
        <v>121</v>
      </c>
      <c r="E1193" s="48">
        <v>116.93831</v>
      </c>
      <c r="F1193" s="48">
        <f>IFERROR(AVERAGE(D1193,E1193),"")</f>
        <v>118.969155</v>
      </c>
      <c r="G1193" s="48">
        <f>IFERROR((D1193-E1193),"")</f>
        <v>4.0616899999999987</v>
      </c>
      <c r="H1193" s="48">
        <f>ABS(G1193)</f>
        <v>4.0616899999999987</v>
      </c>
      <c r="I1193" s="49">
        <f>POWER(G1193,2)</f>
        <v>16.497325656099989</v>
      </c>
      <c r="J1193" s="47">
        <f>IFERROR((1-(ABS(D1193-E1193)/D1193)),"")</f>
        <v>0.96643231404958674</v>
      </c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  <c r="AA1193" s="54"/>
      <c r="AB1193" s="54"/>
    </row>
    <row r="1194" spans="1:28" s="35" customFormat="1" x14ac:dyDescent="0.3">
      <c r="A1194" s="54"/>
      <c r="B1194" s="35" t="s">
        <v>279</v>
      </c>
      <c r="C1194" s="13" t="s">
        <v>13</v>
      </c>
      <c r="D1194" s="48">
        <v>121</v>
      </c>
      <c r="E1194" s="48">
        <v>118.96487</v>
      </c>
      <c r="F1194" s="48">
        <f>IFERROR(AVERAGE(D1194,E1194),"")</f>
        <v>119.98243500000001</v>
      </c>
      <c r="G1194" s="48">
        <f>IFERROR((D1194-E1194),"")</f>
        <v>2.0351299999999952</v>
      </c>
      <c r="H1194" s="48">
        <f>ABS(G1194)</f>
        <v>2.0351299999999952</v>
      </c>
      <c r="I1194" s="49">
        <f>POWER(G1194,2)</f>
        <v>4.141754116899981</v>
      </c>
      <c r="J1194" s="47">
        <f>IFERROR((1-(ABS(D1194-E1194)/D1194)),"")</f>
        <v>0.98318074380165288</v>
      </c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  <c r="AA1194" s="54"/>
      <c r="AB1194" s="54"/>
    </row>
    <row r="1195" spans="1:28" s="35" customFormat="1" x14ac:dyDescent="0.3">
      <c r="A1195" s="54"/>
      <c r="B1195" s="35" t="s">
        <v>279</v>
      </c>
      <c r="C1195" s="13" t="s">
        <v>14</v>
      </c>
      <c r="D1195" s="48">
        <v>122</v>
      </c>
      <c r="E1195" s="48">
        <v>121.40076000000001</v>
      </c>
      <c r="F1195" s="48">
        <f>IFERROR(AVERAGE(D1195,E1195),"")</f>
        <v>121.70038</v>
      </c>
      <c r="G1195" s="48">
        <f>IFERROR((D1195-E1195),"")</f>
        <v>0.59923999999999467</v>
      </c>
      <c r="H1195" s="48">
        <f>ABS(G1195)</f>
        <v>0.59923999999999467</v>
      </c>
      <c r="I1195" s="49">
        <f>POWER(G1195,2)</f>
        <v>0.35908857759999363</v>
      </c>
      <c r="J1195" s="47">
        <f>IFERROR((1-(ABS(D1195-E1195)/D1195)),"")</f>
        <v>0.99508819672131155</v>
      </c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  <c r="AA1195" s="54"/>
      <c r="AB1195" s="54"/>
    </row>
    <row r="1196" spans="1:28" s="35" customFormat="1" x14ac:dyDescent="0.3">
      <c r="A1196" s="54"/>
      <c r="B1196" s="35" t="s">
        <v>279</v>
      </c>
      <c r="C1196" s="13" t="s">
        <v>15</v>
      </c>
      <c r="D1196" s="48">
        <v>122</v>
      </c>
      <c r="E1196" s="48">
        <v>117.20911</v>
      </c>
      <c r="F1196" s="48">
        <f>IFERROR(AVERAGE(D1196,E1196),"")</f>
        <v>119.604555</v>
      </c>
      <c r="G1196" s="48">
        <f>IFERROR((D1196-E1196),"")</f>
        <v>4.7908900000000045</v>
      </c>
      <c r="H1196" s="48">
        <f>ABS(G1196)</f>
        <v>4.7908900000000045</v>
      </c>
      <c r="I1196" s="49">
        <f>POWER(G1196,2)</f>
        <v>22.952626992100043</v>
      </c>
      <c r="J1196" s="47">
        <f>IFERROR((1-(ABS(D1196-E1196)/D1196)),"")</f>
        <v>0.9607304098360655</v>
      </c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  <c r="AA1196" s="54"/>
      <c r="AB1196" s="54"/>
    </row>
    <row r="1197" spans="1:28" s="35" customFormat="1" x14ac:dyDescent="0.3">
      <c r="A1197" s="54"/>
      <c r="B1197" s="35" t="s">
        <v>283</v>
      </c>
      <c r="C1197" s="13" t="s">
        <v>141</v>
      </c>
      <c r="D1197" s="48">
        <v>116</v>
      </c>
      <c r="E1197" s="48">
        <v>121.27132400000001</v>
      </c>
      <c r="F1197" s="48">
        <f t="shared" ref="F1197:F1206" si="10">IFERROR(AVERAGE(D1197,E1197),"")</f>
        <v>118.635662</v>
      </c>
      <c r="G1197" s="48">
        <f t="shared" ref="G1197:G1206" si="11">IFERROR((D1197-E1197),"")</f>
        <v>-5.271324000000007</v>
      </c>
      <c r="H1197" s="48">
        <f t="shared" ref="H1197:H1206" si="12">ABS(G1197)</f>
        <v>5.271324000000007</v>
      </c>
      <c r="I1197" s="63">
        <f t="shared" ref="I1197:I1206" si="13">POWER(G1197,2)</f>
        <v>27.786856712976075</v>
      </c>
      <c r="J1197" s="47">
        <f t="shared" ref="J1197:J1206" si="14">IFERROR((1-(ABS(D1197-E1197)/D1197)),"")</f>
        <v>0.95455755172413792</v>
      </c>
      <c r="L1197" s="61"/>
      <c r="M1197" s="13"/>
      <c r="N1197" s="61"/>
      <c r="O1197" s="61"/>
      <c r="P1197" s="3"/>
      <c r="Q1197" s="3"/>
      <c r="R1197" s="3"/>
      <c r="S1197" s="62"/>
      <c r="T1197" s="4"/>
      <c r="U1197" s="54"/>
      <c r="V1197" s="54"/>
      <c r="W1197" s="54"/>
      <c r="X1197" s="54"/>
      <c r="Y1197" s="54"/>
      <c r="Z1197" s="54"/>
      <c r="AA1197" s="54"/>
      <c r="AB1197" s="54"/>
    </row>
    <row r="1198" spans="1:28" s="35" customFormat="1" x14ac:dyDescent="0.3">
      <c r="A1198" s="54"/>
      <c r="B1198" s="35" t="s">
        <v>283</v>
      </c>
      <c r="C1198" s="13" t="s">
        <v>142</v>
      </c>
      <c r="D1198" s="48">
        <v>113</v>
      </c>
      <c r="E1198" s="48">
        <v>113.98131600000001</v>
      </c>
      <c r="F1198" s="48">
        <f t="shared" si="10"/>
        <v>113.490658</v>
      </c>
      <c r="G1198" s="48">
        <f t="shared" si="11"/>
        <v>-0.98131600000000674</v>
      </c>
      <c r="H1198" s="48">
        <f t="shared" si="12"/>
        <v>0.98131600000000674</v>
      </c>
      <c r="I1198" s="63">
        <f t="shared" si="13"/>
        <v>0.96298109185601322</v>
      </c>
      <c r="J1198" s="47">
        <f t="shared" si="14"/>
        <v>0.99131578761061945</v>
      </c>
      <c r="L1198" s="61"/>
      <c r="M1198" s="13"/>
      <c r="N1198" s="61"/>
      <c r="O1198" s="61"/>
      <c r="P1198" s="3"/>
      <c r="Q1198" s="3"/>
      <c r="R1198" s="3"/>
      <c r="S1198" s="62"/>
      <c r="T1198" s="4"/>
      <c r="U1198" s="54"/>
      <c r="V1198" s="54"/>
      <c r="W1198" s="54"/>
      <c r="X1198" s="54"/>
      <c r="Y1198" s="54"/>
      <c r="Z1198" s="54"/>
      <c r="AA1198" s="54"/>
      <c r="AB1198" s="54"/>
    </row>
    <row r="1199" spans="1:28" s="35" customFormat="1" x14ac:dyDescent="0.3">
      <c r="A1199" s="54"/>
      <c r="B1199" s="35" t="s">
        <v>282</v>
      </c>
      <c r="C1199" s="13" t="s">
        <v>143</v>
      </c>
      <c r="D1199" s="48">
        <v>117</v>
      </c>
      <c r="E1199" s="48">
        <v>107.041794</v>
      </c>
      <c r="F1199" s="48">
        <f t="shared" si="10"/>
        <v>112.02089699999999</v>
      </c>
      <c r="G1199" s="48">
        <f t="shared" si="11"/>
        <v>9.9582060000000041</v>
      </c>
      <c r="H1199" s="48">
        <f t="shared" si="12"/>
        <v>9.9582060000000041</v>
      </c>
      <c r="I1199" s="63">
        <f t="shared" si="13"/>
        <v>99.16586673843608</v>
      </c>
      <c r="J1199" s="47">
        <f t="shared" si="14"/>
        <v>0.91488712820512819</v>
      </c>
      <c r="L1199" s="61"/>
      <c r="M1199" s="13"/>
      <c r="N1199" s="61"/>
      <c r="O1199" s="61"/>
      <c r="P1199" s="3"/>
      <c r="Q1199" s="3"/>
      <c r="R1199" s="3"/>
      <c r="S1199" s="62"/>
      <c r="T1199" s="4"/>
      <c r="U1199" s="54"/>
      <c r="V1199" s="54"/>
      <c r="W1199" s="54"/>
      <c r="X1199" s="54"/>
      <c r="Y1199" s="54"/>
      <c r="Z1199" s="54"/>
      <c r="AA1199" s="54"/>
      <c r="AB1199" s="54"/>
    </row>
    <row r="1200" spans="1:28" s="35" customFormat="1" x14ac:dyDescent="0.3">
      <c r="A1200" s="54"/>
      <c r="B1200" s="35" t="s">
        <v>282</v>
      </c>
      <c r="C1200" s="13" t="s">
        <v>144</v>
      </c>
      <c r="D1200" s="48">
        <v>118</v>
      </c>
      <c r="E1200" s="48">
        <v>113.36552</v>
      </c>
      <c r="F1200" s="48">
        <f t="shared" si="10"/>
        <v>115.68276</v>
      </c>
      <c r="G1200" s="48">
        <f t="shared" si="11"/>
        <v>4.6344799999999964</v>
      </c>
      <c r="H1200" s="48">
        <f t="shared" si="12"/>
        <v>4.6344799999999964</v>
      </c>
      <c r="I1200" s="63">
        <f t="shared" si="13"/>
        <v>21.478404870399967</v>
      </c>
      <c r="J1200" s="47">
        <f t="shared" si="14"/>
        <v>0.96072474576271194</v>
      </c>
      <c r="L1200" s="61"/>
      <c r="M1200" s="13"/>
      <c r="N1200" s="61"/>
      <c r="O1200" s="61"/>
      <c r="P1200" s="3"/>
      <c r="Q1200" s="3"/>
      <c r="R1200" s="3"/>
      <c r="S1200" s="62"/>
      <c r="T1200" s="4"/>
      <c r="U1200" s="54"/>
      <c r="V1200" s="54"/>
      <c r="W1200" s="54"/>
      <c r="X1200" s="54"/>
      <c r="Y1200" s="54"/>
      <c r="Z1200" s="54"/>
      <c r="AA1200" s="54"/>
      <c r="AB1200" s="54"/>
    </row>
    <row r="1201" spans="1:28" s="35" customFormat="1" x14ac:dyDescent="0.3">
      <c r="A1201" s="54"/>
      <c r="B1201" s="35" t="s">
        <v>282</v>
      </c>
      <c r="C1201" s="13" t="s">
        <v>145</v>
      </c>
      <c r="D1201" s="48">
        <v>119</v>
      </c>
      <c r="E1201" s="48">
        <v>116.04293</v>
      </c>
      <c r="F1201" s="48">
        <f t="shared" si="10"/>
        <v>117.52146500000001</v>
      </c>
      <c r="G1201" s="48">
        <f t="shared" si="11"/>
        <v>2.9570700000000016</v>
      </c>
      <c r="H1201" s="48">
        <f t="shared" si="12"/>
        <v>2.9570700000000016</v>
      </c>
      <c r="I1201" s="63">
        <f t="shared" si="13"/>
        <v>8.7442629849000095</v>
      </c>
      <c r="J1201" s="47">
        <f t="shared" si="14"/>
        <v>0.9751506722689075</v>
      </c>
      <c r="L1201" s="61"/>
      <c r="M1201" s="13"/>
      <c r="N1201" s="61"/>
      <c r="O1201" s="61"/>
      <c r="P1201" s="3"/>
      <c r="Q1201" s="3"/>
      <c r="R1201" s="3"/>
      <c r="S1201" s="62"/>
      <c r="T1201" s="4"/>
      <c r="U1201" s="54"/>
      <c r="V1201" s="54"/>
      <c r="W1201" s="54"/>
      <c r="X1201" s="54"/>
      <c r="Y1201" s="54"/>
      <c r="Z1201" s="54"/>
      <c r="AA1201" s="54"/>
      <c r="AB1201" s="54"/>
    </row>
    <row r="1202" spans="1:28" s="35" customFormat="1" x14ac:dyDescent="0.3">
      <c r="A1202" s="54"/>
      <c r="B1202" s="35" t="s">
        <v>282</v>
      </c>
      <c r="C1202" s="13" t="s">
        <v>146</v>
      </c>
      <c r="D1202" s="48">
        <v>121</v>
      </c>
      <c r="E1202" s="48">
        <v>111.77630600000001</v>
      </c>
      <c r="F1202" s="48">
        <f t="shared" si="10"/>
        <v>116.388153</v>
      </c>
      <c r="G1202" s="48">
        <f t="shared" si="11"/>
        <v>9.2236939999999947</v>
      </c>
      <c r="H1202" s="48">
        <f t="shared" si="12"/>
        <v>9.2236939999999947</v>
      </c>
      <c r="I1202" s="63">
        <f t="shared" si="13"/>
        <v>85.0765310056359</v>
      </c>
      <c r="J1202" s="47">
        <f t="shared" si="14"/>
        <v>0.92377112396694216</v>
      </c>
      <c r="L1202" s="61"/>
      <c r="M1202" s="13"/>
      <c r="N1202" s="61"/>
      <c r="O1202" s="61"/>
      <c r="P1202" s="3"/>
      <c r="Q1202" s="3"/>
      <c r="R1202" s="3"/>
      <c r="S1202" s="62"/>
      <c r="T1202" s="4"/>
      <c r="U1202" s="54"/>
      <c r="V1202" s="54"/>
      <c r="W1202" s="54"/>
      <c r="X1202" s="54"/>
      <c r="Y1202" s="54"/>
      <c r="Z1202" s="54"/>
      <c r="AA1202" s="54"/>
      <c r="AB1202" s="54"/>
    </row>
    <row r="1203" spans="1:28" s="35" customFormat="1" x14ac:dyDescent="0.3">
      <c r="A1203" s="54"/>
      <c r="B1203" s="35" t="s">
        <v>282</v>
      </c>
      <c r="C1203" s="13" t="s">
        <v>147</v>
      </c>
      <c r="D1203" s="48">
        <v>119</v>
      </c>
      <c r="E1203" s="48">
        <v>116.29549400000001</v>
      </c>
      <c r="F1203" s="48">
        <f t="shared" si="10"/>
        <v>117.64774700000001</v>
      </c>
      <c r="G1203" s="48">
        <f t="shared" si="11"/>
        <v>2.704505999999995</v>
      </c>
      <c r="H1203" s="48">
        <f t="shared" si="12"/>
        <v>2.704505999999995</v>
      </c>
      <c r="I1203" s="63">
        <f t="shared" si="13"/>
        <v>7.314352704035973</v>
      </c>
      <c r="J1203" s="47">
        <f t="shared" si="14"/>
        <v>0.97727305882352944</v>
      </c>
      <c r="L1203" s="61"/>
      <c r="M1203" s="13"/>
      <c r="N1203" s="61"/>
      <c r="O1203" s="61"/>
      <c r="P1203" s="3"/>
      <c r="Q1203" s="3"/>
      <c r="R1203" s="3"/>
      <c r="S1203" s="62"/>
      <c r="T1203" s="4"/>
      <c r="U1203" s="54"/>
      <c r="V1203" s="54"/>
      <c r="W1203" s="54"/>
      <c r="X1203" s="54"/>
      <c r="Y1203" s="54"/>
      <c r="Z1203" s="54"/>
      <c r="AA1203" s="54"/>
      <c r="AB1203" s="54"/>
    </row>
    <row r="1204" spans="1:28" s="35" customFormat="1" x14ac:dyDescent="0.3">
      <c r="A1204" s="54"/>
      <c r="B1204" s="35" t="s">
        <v>282</v>
      </c>
      <c r="C1204" s="13" t="s">
        <v>148</v>
      </c>
      <c r="D1204" s="48">
        <v>127</v>
      </c>
      <c r="E1204" s="48">
        <v>120.57448599999999</v>
      </c>
      <c r="F1204" s="48">
        <f t="shared" si="10"/>
        <v>123.78724299999999</v>
      </c>
      <c r="G1204" s="48">
        <f t="shared" si="11"/>
        <v>6.4255140000000068</v>
      </c>
      <c r="H1204" s="48">
        <f t="shared" si="12"/>
        <v>6.4255140000000068</v>
      </c>
      <c r="I1204" s="63">
        <f t="shared" si="13"/>
        <v>41.287230164196089</v>
      </c>
      <c r="J1204" s="47">
        <f t="shared" si="14"/>
        <v>0.94940540157480313</v>
      </c>
      <c r="L1204" s="61"/>
      <c r="M1204" s="13"/>
      <c r="N1204" s="61"/>
      <c r="O1204" s="61"/>
      <c r="P1204" s="3"/>
      <c r="Q1204" s="3"/>
      <c r="R1204" s="3"/>
      <c r="S1204" s="62"/>
      <c r="T1204" s="4"/>
      <c r="U1204" s="54"/>
      <c r="V1204" s="54"/>
      <c r="W1204" s="54"/>
      <c r="X1204" s="54"/>
      <c r="Y1204" s="54"/>
      <c r="Z1204" s="54"/>
      <c r="AA1204" s="54"/>
      <c r="AB1204" s="54"/>
    </row>
    <row r="1205" spans="1:28" s="35" customFormat="1" x14ac:dyDescent="0.3">
      <c r="A1205" s="54"/>
      <c r="B1205" s="35" t="s">
        <v>282</v>
      </c>
      <c r="C1205" s="13" t="s">
        <v>149</v>
      </c>
      <c r="D1205" s="48">
        <v>120</v>
      </c>
      <c r="E1205" s="48">
        <v>115.40166499999999</v>
      </c>
      <c r="F1205" s="48">
        <f t="shared" si="10"/>
        <v>117.70083249999999</v>
      </c>
      <c r="G1205" s="48">
        <f t="shared" si="11"/>
        <v>4.5983350000000058</v>
      </c>
      <c r="H1205" s="48">
        <f t="shared" si="12"/>
        <v>4.5983350000000058</v>
      </c>
      <c r="I1205" s="63">
        <f t="shared" si="13"/>
        <v>21.144684772225055</v>
      </c>
      <c r="J1205" s="47">
        <f t="shared" si="14"/>
        <v>0.96168054166666661</v>
      </c>
      <c r="L1205" s="61"/>
      <c r="M1205" s="13"/>
      <c r="N1205" s="61"/>
      <c r="O1205" s="61"/>
      <c r="P1205" s="3"/>
      <c r="Q1205" s="3"/>
      <c r="R1205" s="3"/>
      <c r="S1205" s="62"/>
      <c r="T1205" s="4"/>
      <c r="U1205" s="54"/>
      <c r="V1205" s="54"/>
      <c r="W1205" s="54"/>
      <c r="X1205" s="54"/>
      <c r="Y1205" s="54"/>
      <c r="Z1205" s="54"/>
      <c r="AA1205" s="54"/>
      <c r="AB1205" s="54"/>
    </row>
    <row r="1206" spans="1:28" s="35" customFormat="1" x14ac:dyDescent="0.3">
      <c r="A1206" s="54"/>
      <c r="B1206" s="35" t="s">
        <v>282</v>
      </c>
      <c r="C1206" s="13" t="s">
        <v>9</v>
      </c>
      <c r="D1206" s="48">
        <v>119</v>
      </c>
      <c r="E1206" s="48">
        <v>115.090485</v>
      </c>
      <c r="F1206" s="48">
        <f t="shared" si="10"/>
        <v>117.0452425</v>
      </c>
      <c r="G1206" s="48">
        <f t="shared" si="11"/>
        <v>3.909514999999999</v>
      </c>
      <c r="H1206" s="48">
        <f t="shared" si="12"/>
        <v>3.909514999999999</v>
      </c>
      <c r="I1206" s="63">
        <f t="shared" si="13"/>
        <v>15.284307535224992</v>
      </c>
      <c r="J1206" s="47">
        <f t="shared" si="14"/>
        <v>0.96714693277310926</v>
      </c>
      <c r="L1206" s="61"/>
      <c r="M1206" s="13"/>
      <c r="N1206" s="61"/>
      <c r="O1206" s="61"/>
      <c r="P1206" s="3"/>
      <c r="Q1206" s="3"/>
      <c r="R1206" s="3"/>
      <c r="S1206" s="62"/>
      <c r="T1206" s="4"/>
      <c r="U1206" s="54"/>
      <c r="V1206" s="54"/>
      <c r="W1206" s="54"/>
      <c r="X1206" s="54"/>
      <c r="Y1206" s="54"/>
      <c r="Z1206" s="54"/>
      <c r="AA1206" s="54"/>
      <c r="AB1206" s="54"/>
    </row>
    <row r="1207" spans="1:28" s="35" customFormat="1" x14ac:dyDescent="0.3">
      <c r="A1207" s="54"/>
      <c r="B1207" s="35" t="s">
        <v>282</v>
      </c>
      <c r="C1207" s="13" t="s">
        <v>10</v>
      </c>
      <c r="D1207" s="48">
        <v>112</v>
      </c>
      <c r="E1207" s="48">
        <v>111.89591</v>
      </c>
      <c r="F1207" s="48">
        <v>111.94795500000001</v>
      </c>
      <c r="G1207" s="48">
        <v>0.10408999999999935</v>
      </c>
      <c r="H1207" s="48">
        <v>0.10408999999999935</v>
      </c>
      <c r="I1207" s="63">
        <v>1.0834728099999864E-2</v>
      </c>
      <c r="J1207" s="47">
        <v>0.99907062499999999</v>
      </c>
      <c r="L1207" s="61"/>
      <c r="M1207" s="13"/>
      <c r="N1207" s="61"/>
      <c r="O1207" s="61"/>
      <c r="P1207" s="3"/>
      <c r="Q1207" s="3"/>
      <c r="R1207" s="3"/>
      <c r="S1207" s="62"/>
      <c r="T1207" s="4"/>
      <c r="U1207" s="54"/>
      <c r="V1207" s="54"/>
      <c r="W1207" s="54"/>
      <c r="X1207" s="54"/>
      <c r="Y1207" s="54"/>
      <c r="Z1207" s="54"/>
      <c r="AA1207" s="54"/>
      <c r="AB1207" s="54"/>
    </row>
    <row r="1208" spans="1:28" s="35" customFormat="1" x14ac:dyDescent="0.3">
      <c r="A1208" s="54"/>
      <c r="B1208" s="35" t="s">
        <v>282</v>
      </c>
      <c r="C1208" s="13" t="s">
        <v>11</v>
      </c>
      <c r="D1208" s="48">
        <v>123.9</v>
      </c>
      <c r="E1208" s="48">
        <v>118.906746</v>
      </c>
      <c r="F1208" s="48">
        <v>121.403373</v>
      </c>
      <c r="G1208" s="48">
        <v>4.9932540000000074</v>
      </c>
      <c r="H1208" s="48">
        <v>4.9932540000000074</v>
      </c>
      <c r="I1208" s="63">
        <v>24.932585508516073</v>
      </c>
      <c r="J1208" s="47">
        <v>0.95969932203389829</v>
      </c>
      <c r="L1208" s="61"/>
      <c r="M1208" s="13"/>
      <c r="N1208" s="61"/>
      <c r="O1208" s="61"/>
      <c r="P1208" s="3"/>
      <c r="Q1208" s="3"/>
      <c r="R1208" s="3"/>
      <c r="S1208" s="62"/>
      <c r="T1208" s="4"/>
      <c r="U1208" s="54"/>
      <c r="V1208" s="54"/>
      <c r="W1208" s="54"/>
      <c r="X1208" s="54"/>
      <c r="Y1208" s="54"/>
      <c r="Z1208" s="54"/>
      <c r="AA1208" s="54"/>
      <c r="AB1208" s="54"/>
    </row>
    <row r="1209" spans="1:28" s="35" customFormat="1" x14ac:dyDescent="0.3">
      <c r="A1209" s="54"/>
      <c r="B1209" s="35" t="s">
        <v>282</v>
      </c>
      <c r="C1209" s="13" t="s">
        <v>12</v>
      </c>
      <c r="D1209" s="48">
        <v>119.6</v>
      </c>
      <c r="E1209" s="48">
        <v>118.79941599999999</v>
      </c>
      <c r="F1209" s="48">
        <v>119.19970799999999</v>
      </c>
      <c r="G1209" s="48">
        <v>0.80058400000000063</v>
      </c>
      <c r="H1209" s="48">
        <v>0.80058400000000063</v>
      </c>
      <c r="I1209" s="63">
        <v>0.64093474105600101</v>
      </c>
      <c r="J1209" s="47">
        <v>0.99330615384615384</v>
      </c>
      <c r="L1209" s="61"/>
      <c r="M1209" s="13"/>
      <c r="N1209" s="61"/>
      <c r="O1209" s="61"/>
      <c r="P1209" s="3"/>
      <c r="Q1209" s="3"/>
      <c r="R1209" s="3"/>
      <c r="S1209" s="62"/>
      <c r="T1209" s="4"/>
      <c r="U1209" s="54"/>
      <c r="V1209" s="54"/>
      <c r="W1209" s="54"/>
      <c r="X1209" s="54"/>
      <c r="Y1209" s="54"/>
      <c r="Z1209" s="54"/>
      <c r="AA1209" s="54"/>
      <c r="AB1209" s="54"/>
    </row>
    <row r="1210" spans="1:28" s="35" customFormat="1" x14ac:dyDescent="0.3">
      <c r="A1210" s="54"/>
      <c r="B1210" s="35" t="s">
        <v>282</v>
      </c>
      <c r="C1210" s="13" t="s">
        <v>13</v>
      </c>
      <c r="D1210" s="48">
        <v>112</v>
      </c>
      <c r="E1210" s="48">
        <v>114.51504</v>
      </c>
      <c r="F1210" s="48">
        <v>113.25752</v>
      </c>
      <c r="G1210" s="48">
        <v>-2.5150399999999991</v>
      </c>
      <c r="H1210" s="48">
        <v>2.5150399999999991</v>
      </c>
      <c r="I1210" s="63">
        <v>6.3254262015999956</v>
      </c>
      <c r="J1210" s="47">
        <v>0.97754428571428575</v>
      </c>
      <c r="L1210" s="61"/>
      <c r="M1210" s="13"/>
      <c r="N1210" s="61"/>
      <c r="O1210" s="61"/>
      <c r="P1210" s="3"/>
      <c r="Q1210" s="3"/>
      <c r="R1210" s="3"/>
      <c r="S1210" s="62"/>
      <c r="T1210" s="4"/>
      <c r="U1210" s="54"/>
      <c r="V1210" s="54"/>
      <c r="W1210" s="54"/>
      <c r="X1210" s="54"/>
      <c r="Y1210" s="54"/>
      <c r="Z1210" s="54"/>
      <c r="AA1210" s="54"/>
      <c r="AB1210" s="54"/>
    </row>
    <row r="1211" spans="1:28" s="35" customFormat="1" x14ac:dyDescent="0.3">
      <c r="A1211" s="54"/>
      <c r="B1211" s="35" t="s">
        <v>282</v>
      </c>
      <c r="C1211" s="13" t="s">
        <v>14</v>
      </c>
      <c r="D1211" s="48">
        <v>112</v>
      </c>
      <c r="E1211" s="48">
        <v>108.298615</v>
      </c>
      <c r="F1211" s="48">
        <v>110.14930749999999</v>
      </c>
      <c r="G1211" s="48">
        <v>3.7013850000000019</v>
      </c>
      <c r="H1211" s="48">
        <v>3.7013850000000019</v>
      </c>
      <c r="I1211" s="63">
        <v>13.700250918225015</v>
      </c>
      <c r="J1211" s="47">
        <v>0.96695191964285709</v>
      </c>
      <c r="L1211" s="61"/>
      <c r="M1211" s="13"/>
      <c r="N1211" s="61"/>
      <c r="O1211" s="61"/>
      <c r="P1211" s="3"/>
      <c r="Q1211" s="3"/>
      <c r="R1211" s="3"/>
      <c r="S1211" s="62"/>
      <c r="T1211" s="4"/>
      <c r="U1211" s="54"/>
      <c r="V1211" s="54"/>
      <c r="W1211" s="54"/>
      <c r="X1211" s="54"/>
      <c r="Y1211" s="54"/>
      <c r="Z1211" s="54"/>
      <c r="AA1211" s="54"/>
      <c r="AB1211" s="54"/>
    </row>
    <row r="1212" spans="1:28" s="35" customFormat="1" x14ac:dyDescent="0.3">
      <c r="A1212" s="54"/>
      <c r="B1212" s="35" t="s">
        <v>282</v>
      </c>
      <c r="C1212" s="13" t="s">
        <v>15</v>
      </c>
      <c r="D1212" s="48">
        <v>112</v>
      </c>
      <c r="E1212" s="48">
        <v>115.87367999999999</v>
      </c>
      <c r="F1212" s="48">
        <f t="shared" ref="F1212" si="15">IFERROR(AVERAGE(D1212,E1212),"")</f>
        <v>113.93683999999999</v>
      </c>
      <c r="G1212" s="48">
        <f t="shared" ref="G1212" si="16">IFERROR((D1212-E1212),"")</f>
        <v>-3.8736799999999931</v>
      </c>
      <c r="H1212" s="48">
        <f t="shared" ref="H1212" si="17">ABS(G1212)</f>
        <v>3.8736799999999931</v>
      </c>
      <c r="I1212" s="63">
        <f t="shared" ref="I1212" si="18">POWER(G1212,2)</f>
        <v>15.005396742399947</v>
      </c>
      <c r="J1212" s="47">
        <f t="shared" ref="J1212" si="19">IFERROR((1-(ABS(D1212-E1212)/D1212)),"")</f>
        <v>0.96541357142857154</v>
      </c>
      <c r="L1212" s="61"/>
      <c r="M1212" s="13"/>
      <c r="N1212" s="61"/>
      <c r="O1212" s="61"/>
      <c r="P1212" s="3"/>
      <c r="Q1212" s="3"/>
      <c r="R1212" s="3"/>
      <c r="S1212" s="62"/>
      <c r="T1212" s="4"/>
      <c r="U1212" s="54"/>
      <c r="V1212" s="54"/>
      <c r="W1212" s="54"/>
      <c r="X1212" s="54"/>
      <c r="Y1212" s="54"/>
      <c r="Z1212" s="54"/>
      <c r="AA1212" s="54"/>
      <c r="AB1212" s="54"/>
    </row>
    <row r="1213" spans="1:28" s="35" customFormat="1" x14ac:dyDescent="0.3">
      <c r="A1213" s="54"/>
      <c r="B1213" s="35" t="s">
        <v>285</v>
      </c>
      <c r="C1213" s="13" t="s">
        <v>141</v>
      </c>
      <c r="D1213" s="48">
        <v>113</v>
      </c>
      <c r="E1213" s="48">
        <v>115.08681</v>
      </c>
      <c r="F1213" s="48">
        <f>IFERROR(AVERAGE(D1213,E1213),"")</f>
        <v>114.04340500000001</v>
      </c>
      <c r="G1213" s="48">
        <f>IFERROR((D1213-E1213),"")</f>
        <v>-2.0868099999999998</v>
      </c>
      <c r="H1213" s="48">
        <f>ABS(G1213)</f>
        <v>2.0868099999999998</v>
      </c>
      <c r="I1213" s="49">
        <f>POWER(G1213,2)</f>
        <v>4.3547759760999991</v>
      </c>
      <c r="J1213" s="47">
        <f>IFERROR((1-(ABS(D1213-E1213)/D1213)),"")</f>
        <v>0.9815326548672566</v>
      </c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  <c r="AA1213" s="54"/>
      <c r="AB1213" s="54"/>
    </row>
    <row r="1214" spans="1:28" s="35" customFormat="1" x14ac:dyDescent="0.3">
      <c r="A1214" s="54"/>
      <c r="B1214" s="35" t="s">
        <v>285</v>
      </c>
      <c r="C1214" s="13" t="s">
        <v>142</v>
      </c>
      <c r="D1214" s="48">
        <v>114</v>
      </c>
      <c r="E1214" s="48">
        <v>115.92345400000001</v>
      </c>
      <c r="F1214" s="48">
        <f>IFERROR(AVERAGE(D1214,E1214),"")</f>
        <v>114.961727</v>
      </c>
      <c r="G1214" s="48">
        <f>IFERROR((D1214-E1214),"")</f>
        <v>-1.9234540000000067</v>
      </c>
      <c r="H1214" s="48">
        <f>ABS(G1214)</f>
        <v>1.9234540000000067</v>
      </c>
      <c r="I1214" s="49">
        <f>POWER(G1214,2)</f>
        <v>3.6996752901160255</v>
      </c>
      <c r="J1214" s="47">
        <f>IFERROR((1-(ABS(D1214-E1214)/D1214)),"")</f>
        <v>0.98312759649122805</v>
      </c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  <c r="AA1214" s="54"/>
      <c r="AB1214" s="54"/>
    </row>
    <row r="1215" spans="1:28" s="35" customFormat="1" x14ac:dyDescent="0.3">
      <c r="A1215" s="54"/>
      <c r="B1215" s="35" t="s">
        <v>284</v>
      </c>
      <c r="C1215" s="13" t="s">
        <v>143</v>
      </c>
      <c r="D1215" s="48">
        <v>115</v>
      </c>
      <c r="E1215" s="48">
        <v>120.52648000000001</v>
      </c>
      <c r="F1215" s="48">
        <f>IFERROR(AVERAGE(D1215,E1215),"")</f>
        <v>117.76324</v>
      </c>
      <c r="G1215" s="48">
        <f>IFERROR((D1215-E1215),"")</f>
        <v>-5.5264800000000065</v>
      </c>
      <c r="H1215" s="48">
        <f>ABS(G1215)</f>
        <v>5.5264800000000065</v>
      </c>
      <c r="I1215" s="49">
        <f>POWER(G1215,2)</f>
        <v>30.541981190400072</v>
      </c>
      <c r="J1215" s="47">
        <f>IFERROR((1-(ABS(D1215-E1215)/D1215)),"")</f>
        <v>0.95194365217391297</v>
      </c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  <c r="AA1215" s="54"/>
      <c r="AB1215" s="54"/>
    </row>
    <row r="1216" spans="1:28" s="35" customFormat="1" x14ac:dyDescent="0.3">
      <c r="A1216" s="54"/>
      <c r="B1216" s="35" t="s">
        <v>284</v>
      </c>
      <c r="C1216" s="13" t="s">
        <v>144</v>
      </c>
      <c r="D1216" s="48">
        <v>115</v>
      </c>
      <c r="E1216" s="48">
        <v>119.73183</v>
      </c>
      <c r="F1216" s="48">
        <f>IFERROR(AVERAGE(D1216,E1216),"")</f>
        <v>117.365915</v>
      </c>
      <c r="G1216" s="48">
        <f>IFERROR((D1216-E1216),"")</f>
        <v>-4.7318300000000022</v>
      </c>
      <c r="H1216" s="48">
        <f>ABS(G1216)</f>
        <v>4.7318300000000022</v>
      </c>
      <c r="I1216" s="49">
        <f>POWER(G1216,2)</f>
        <v>22.390215148900023</v>
      </c>
      <c r="J1216" s="47">
        <f>IFERROR((1-(ABS(D1216-E1216)/D1216)),"")</f>
        <v>0.95885365217391305</v>
      </c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  <c r="AA1216" s="54"/>
      <c r="AB1216" s="54"/>
    </row>
    <row r="1217" spans="1:28" s="35" customFormat="1" x14ac:dyDescent="0.3">
      <c r="A1217" s="54"/>
      <c r="B1217" s="35" t="s">
        <v>284</v>
      </c>
      <c r="C1217" s="13" t="s">
        <v>145</v>
      </c>
      <c r="D1217" s="48">
        <v>116</v>
      </c>
      <c r="E1217" s="48">
        <v>122.27822999999999</v>
      </c>
      <c r="F1217" s="48">
        <f>IFERROR(AVERAGE(D1217,E1217),"")</f>
        <v>119.139115</v>
      </c>
      <c r="G1217" s="48">
        <f>IFERROR((D1217-E1217),"")</f>
        <v>-6.2782299999999935</v>
      </c>
      <c r="H1217" s="48">
        <f>ABS(G1217)</f>
        <v>6.2782299999999935</v>
      </c>
      <c r="I1217" s="49">
        <f>POWER(G1217,2)</f>
        <v>39.416171932899921</v>
      </c>
      <c r="J1217" s="47">
        <f>IFERROR((1-(ABS(D1217-E1217)/D1217)),"")</f>
        <v>0.94587732758620691</v>
      </c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  <c r="AA1217" s="54"/>
      <c r="AB1217" s="54"/>
    </row>
    <row r="1218" spans="1:28" s="35" customFormat="1" x14ac:dyDescent="0.3">
      <c r="A1218" s="54"/>
      <c r="B1218" s="35" t="s">
        <v>284</v>
      </c>
      <c r="C1218" s="13" t="s">
        <v>146</v>
      </c>
      <c r="D1218" s="48">
        <v>116</v>
      </c>
      <c r="E1218" s="48">
        <v>108.68758</v>
      </c>
      <c r="F1218" s="48">
        <f>IFERROR(AVERAGE(D1218,E1218),"")</f>
        <v>112.34379</v>
      </c>
      <c r="G1218" s="48">
        <f>IFERROR((D1218-E1218),"")</f>
        <v>7.312420000000003</v>
      </c>
      <c r="H1218" s="48">
        <f>ABS(G1218)</f>
        <v>7.312420000000003</v>
      </c>
      <c r="I1218" s="49">
        <f>POWER(G1218,2)</f>
        <v>53.471486256400041</v>
      </c>
      <c r="J1218" s="47">
        <f>IFERROR((1-(ABS(D1218-E1218)/D1218)),"")</f>
        <v>0.93696189655172413</v>
      </c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  <c r="AA1218" s="54"/>
      <c r="AB1218" s="54"/>
    </row>
    <row r="1219" spans="1:28" s="35" customFormat="1" x14ac:dyDescent="0.3">
      <c r="A1219" s="54"/>
      <c r="B1219" s="35" t="s">
        <v>284</v>
      </c>
      <c r="C1219" s="13" t="s">
        <v>147</v>
      </c>
      <c r="D1219" s="48">
        <v>116</v>
      </c>
      <c r="E1219" s="48">
        <v>120.30585499999999</v>
      </c>
      <c r="F1219" s="48">
        <f>IFERROR(AVERAGE(D1219,E1219),"")</f>
        <v>118.1529275</v>
      </c>
      <c r="G1219" s="48">
        <f>IFERROR((D1219-E1219),"")</f>
        <v>-4.305854999999994</v>
      </c>
      <c r="H1219" s="48">
        <f>ABS(G1219)</f>
        <v>4.305854999999994</v>
      </c>
      <c r="I1219" s="49">
        <f>POWER(G1219,2)</f>
        <v>18.540387281024948</v>
      </c>
      <c r="J1219" s="47">
        <f>IFERROR((1-(ABS(D1219-E1219)/D1219)),"")</f>
        <v>0.96288056034482761</v>
      </c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  <c r="AA1219" s="54"/>
      <c r="AB1219" s="54"/>
    </row>
    <row r="1220" spans="1:28" s="35" customFormat="1" x14ac:dyDescent="0.3">
      <c r="A1220" s="54"/>
      <c r="B1220" s="35" t="s">
        <v>284</v>
      </c>
      <c r="C1220" s="13" t="s">
        <v>148</v>
      </c>
      <c r="D1220" s="48">
        <v>116</v>
      </c>
      <c r="E1220" s="48">
        <v>124.60037</v>
      </c>
      <c r="F1220" s="48">
        <f>IFERROR(AVERAGE(D1220,E1220),"")</f>
        <v>120.300185</v>
      </c>
      <c r="G1220" s="48">
        <f>IFERROR((D1220-E1220),"")</f>
        <v>-8.6003699999999981</v>
      </c>
      <c r="H1220" s="48">
        <f>ABS(G1220)</f>
        <v>8.6003699999999981</v>
      </c>
      <c r="I1220" s="49">
        <f>POWER(G1220,2)</f>
        <v>73.966364136899969</v>
      </c>
      <c r="J1220" s="47">
        <f>IFERROR((1-(ABS(D1220-E1220)/D1220)),"")</f>
        <v>0.92585887931034483</v>
      </c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  <c r="AB1220" s="54"/>
    </row>
    <row r="1221" spans="1:28" s="35" customFormat="1" x14ac:dyDescent="0.3">
      <c r="A1221" s="54"/>
      <c r="B1221" s="35" t="s">
        <v>284</v>
      </c>
      <c r="C1221" s="13" t="s">
        <v>149</v>
      </c>
      <c r="D1221" s="48">
        <v>116.6</v>
      </c>
      <c r="E1221" s="48">
        <v>115.58123000000001</v>
      </c>
      <c r="F1221" s="48">
        <f>IFERROR(AVERAGE(D1221,E1221),"")</f>
        <v>116.090615</v>
      </c>
      <c r="G1221" s="48">
        <f>IFERROR((D1221-E1221),"")</f>
        <v>1.0187699999999893</v>
      </c>
      <c r="H1221" s="48">
        <f>ABS(G1221)</f>
        <v>1.0187699999999893</v>
      </c>
      <c r="I1221" s="49">
        <f>POWER(G1221,2)</f>
        <v>1.0378923128999782</v>
      </c>
      <c r="J1221" s="47">
        <f>IFERROR((1-(ABS(D1221-E1221)/D1221)),"")</f>
        <v>0.99126269296740999</v>
      </c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  <c r="AA1221" s="54"/>
      <c r="AB1221" s="54"/>
    </row>
    <row r="1222" spans="1:28" s="35" customFormat="1" x14ac:dyDescent="0.3">
      <c r="A1222" s="54"/>
      <c r="B1222" s="35" t="s">
        <v>284</v>
      </c>
      <c r="C1222" s="13" t="s">
        <v>9</v>
      </c>
      <c r="D1222" s="48">
        <v>117</v>
      </c>
      <c r="E1222" s="48">
        <v>118.24453</v>
      </c>
      <c r="F1222" s="48">
        <f>IFERROR(AVERAGE(D1222,E1222),"")</f>
        <v>117.622265</v>
      </c>
      <c r="G1222" s="48">
        <f>IFERROR((D1222-E1222),"")</f>
        <v>-1.2445299999999975</v>
      </c>
      <c r="H1222" s="48">
        <f>ABS(G1222)</f>
        <v>1.2445299999999975</v>
      </c>
      <c r="I1222" s="49">
        <f>POWER(G1222,2)</f>
        <v>1.5488549208999938</v>
      </c>
      <c r="J1222" s="47">
        <f>IFERROR((1-(ABS(D1222-E1222)/D1222)),"")</f>
        <v>0.98936299145299145</v>
      </c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  <c r="AA1222" s="54"/>
      <c r="AB1222" s="54"/>
    </row>
    <row r="1223" spans="1:28" s="35" customFormat="1" x14ac:dyDescent="0.3">
      <c r="A1223" s="54"/>
      <c r="B1223" s="35" t="s">
        <v>284</v>
      </c>
      <c r="C1223" s="13" t="s">
        <v>10</v>
      </c>
      <c r="D1223" s="48">
        <v>117</v>
      </c>
      <c r="E1223" s="48">
        <v>116.85026000000001</v>
      </c>
      <c r="F1223" s="48">
        <f>IFERROR(AVERAGE(D1223,E1223),"")</f>
        <v>116.92513</v>
      </c>
      <c r="G1223" s="48">
        <f>IFERROR((D1223-E1223),"")</f>
        <v>0.14973999999999421</v>
      </c>
      <c r="H1223" s="48">
        <f>ABS(G1223)</f>
        <v>0.14973999999999421</v>
      </c>
      <c r="I1223" s="49">
        <f>POWER(G1223,2)</f>
        <v>2.2422067599998267E-2</v>
      </c>
      <c r="J1223" s="47">
        <f>IFERROR((1-(ABS(D1223-E1223)/D1223)),"")</f>
        <v>0.99872017094017096</v>
      </c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  <c r="AA1223" s="54"/>
      <c r="AB1223" s="54"/>
    </row>
    <row r="1224" spans="1:28" s="35" customFormat="1" x14ac:dyDescent="0.3">
      <c r="A1224" s="54"/>
      <c r="B1224" s="35" t="s">
        <v>284</v>
      </c>
      <c r="C1224" s="13" t="s">
        <v>11</v>
      </c>
      <c r="D1224" s="48">
        <v>117</v>
      </c>
      <c r="E1224" s="48">
        <v>118.53352</v>
      </c>
      <c r="F1224" s="48">
        <f>IFERROR(AVERAGE(D1224,E1224),"")</f>
        <v>117.76676</v>
      </c>
      <c r="G1224" s="48">
        <f>IFERROR((D1224-E1224),"")</f>
        <v>-1.5335199999999958</v>
      </c>
      <c r="H1224" s="48">
        <f>ABS(G1224)</f>
        <v>1.5335199999999958</v>
      </c>
      <c r="I1224" s="49">
        <f>POWER(G1224,2)</f>
        <v>2.3516835903999871</v>
      </c>
      <c r="J1224" s="47">
        <f>IFERROR((1-(ABS(D1224-E1224)/D1224)),"")</f>
        <v>0.98689299145299147</v>
      </c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  <c r="AA1224" s="54"/>
      <c r="AB1224" s="54"/>
    </row>
    <row r="1225" spans="1:28" s="35" customFormat="1" x14ac:dyDescent="0.3">
      <c r="A1225" s="54"/>
      <c r="B1225" s="35" t="s">
        <v>284</v>
      </c>
      <c r="C1225" s="13" t="s">
        <v>12</v>
      </c>
      <c r="D1225" s="48">
        <v>118</v>
      </c>
      <c r="E1225" s="48">
        <v>113.24253</v>
      </c>
      <c r="F1225" s="48">
        <f>IFERROR(AVERAGE(D1225,E1225),"")</f>
        <v>115.62126499999999</v>
      </c>
      <c r="G1225" s="48">
        <f>IFERROR((D1225-E1225),"")</f>
        <v>4.7574699999999979</v>
      </c>
      <c r="H1225" s="48">
        <f>ABS(G1225)</f>
        <v>4.7574699999999979</v>
      </c>
      <c r="I1225" s="49">
        <f>POWER(G1225,2)</f>
        <v>22.63352080089998</v>
      </c>
      <c r="J1225" s="47">
        <f>IFERROR((1-(ABS(D1225-E1225)/D1225)),"")</f>
        <v>0.95968245762711868</v>
      </c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  <c r="AB1225" s="54"/>
    </row>
    <row r="1226" spans="1:28" s="35" customFormat="1" x14ac:dyDescent="0.3">
      <c r="A1226" s="54"/>
      <c r="B1226" s="35" t="s">
        <v>284</v>
      </c>
      <c r="C1226" s="13" t="s">
        <v>13</v>
      </c>
      <c r="D1226" s="48">
        <v>118</v>
      </c>
      <c r="E1226" s="48">
        <v>113.128525</v>
      </c>
      <c r="F1226" s="48">
        <f>IFERROR(AVERAGE(D1226,E1226),"")</f>
        <v>115.5642625</v>
      </c>
      <c r="G1226" s="48">
        <f>IFERROR((D1226-E1226),"")</f>
        <v>4.8714750000000038</v>
      </c>
      <c r="H1226" s="48">
        <f>ABS(G1226)</f>
        <v>4.8714750000000038</v>
      </c>
      <c r="I1226" s="49">
        <f>POWER(G1226,2)</f>
        <v>23.731268675625035</v>
      </c>
      <c r="J1226" s="47">
        <f>IFERROR((1-(ABS(D1226-E1226)/D1226)),"")</f>
        <v>0.95871631355932196</v>
      </c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  <c r="AA1226" s="54"/>
      <c r="AB1226" s="54"/>
    </row>
    <row r="1227" spans="1:28" s="35" customFormat="1" x14ac:dyDescent="0.3">
      <c r="A1227" s="54"/>
      <c r="B1227" s="35" t="s">
        <v>284</v>
      </c>
      <c r="C1227" s="13" t="s">
        <v>14</v>
      </c>
      <c r="D1227" s="48">
        <v>120</v>
      </c>
      <c r="E1227" s="48">
        <v>117.64179</v>
      </c>
      <c r="F1227" s="48">
        <f>IFERROR(AVERAGE(D1227,E1227),"")</f>
        <v>118.82089500000001</v>
      </c>
      <c r="G1227" s="48">
        <f>IFERROR((D1227-E1227),"")</f>
        <v>2.3582099999999997</v>
      </c>
      <c r="H1227" s="48">
        <f>ABS(G1227)</f>
        <v>2.3582099999999997</v>
      </c>
      <c r="I1227" s="49">
        <f>POWER(G1227,2)</f>
        <v>5.5611544040999989</v>
      </c>
      <c r="J1227" s="47">
        <f>IFERROR((1-(ABS(D1227-E1227)/D1227)),"")</f>
        <v>0.98034825000000003</v>
      </c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</row>
    <row r="1228" spans="1:28" s="35" customFormat="1" x14ac:dyDescent="0.3">
      <c r="A1228" s="54"/>
      <c r="B1228" s="35" t="s">
        <v>284</v>
      </c>
      <c r="C1228" s="13" t="s">
        <v>15</v>
      </c>
      <c r="D1228" s="48">
        <v>120</v>
      </c>
      <c r="E1228" s="48">
        <v>114.0544</v>
      </c>
      <c r="F1228" s="48">
        <f>IFERROR(AVERAGE(D1228,E1228),"")</f>
        <v>117.02719999999999</v>
      </c>
      <c r="G1228" s="48">
        <f>IFERROR((D1228-E1228),"")</f>
        <v>5.9455999999999989</v>
      </c>
      <c r="H1228" s="48">
        <f>ABS(G1228)</f>
        <v>5.9455999999999989</v>
      </c>
      <c r="I1228" s="49">
        <f>POWER(G1228,2)</f>
        <v>35.350159359999985</v>
      </c>
      <c r="J1228" s="47">
        <f>IFERROR((1-(ABS(D1228-E1228)/D1228)),"")</f>
        <v>0.95045333333333337</v>
      </c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  <c r="AB1228" s="54"/>
    </row>
    <row r="1229" spans="1:28" s="35" customFormat="1" x14ac:dyDescent="0.3">
      <c r="A1229" s="54"/>
      <c r="B1229" s="35" t="s">
        <v>287</v>
      </c>
      <c r="C1229" s="13" t="s">
        <v>141</v>
      </c>
      <c r="D1229" s="48">
        <v>114</v>
      </c>
      <c r="E1229" s="48">
        <v>116.92292</v>
      </c>
      <c r="F1229" s="48">
        <f>IFERROR(AVERAGE(D1229,E1229),"")</f>
        <v>115.46146</v>
      </c>
      <c r="G1229" s="48">
        <f>IFERROR((D1229-E1229),"")</f>
        <v>-2.9229200000000048</v>
      </c>
      <c r="H1229" s="48">
        <f>ABS(G1229)</f>
        <v>2.9229200000000048</v>
      </c>
      <c r="I1229" s="49">
        <f>POWER(G1229,2)</f>
        <v>8.5434613264000276</v>
      </c>
      <c r="J1229" s="47">
        <f>IFERROR((1-(ABS(D1229-E1229)/D1229)),"")</f>
        <v>0.97436035087719297</v>
      </c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  <c r="AA1229" s="54"/>
      <c r="AB1229" s="54"/>
    </row>
    <row r="1230" spans="1:28" s="35" customFormat="1" x14ac:dyDescent="0.3">
      <c r="A1230" s="54"/>
      <c r="B1230" s="35" t="s">
        <v>287</v>
      </c>
      <c r="C1230" s="13" t="s">
        <v>142</v>
      </c>
      <c r="D1230" s="48">
        <v>115</v>
      </c>
      <c r="E1230" s="48">
        <v>112.57057</v>
      </c>
      <c r="F1230" s="48">
        <f>IFERROR(AVERAGE(D1230,E1230),"")</f>
        <v>113.785285</v>
      </c>
      <c r="G1230" s="48">
        <f>IFERROR((D1230-E1230),"")</f>
        <v>2.4294299999999964</v>
      </c>
      <c r="H1230" s="48">
        <f>ABS(G1230)</f>
        <v>2.4294299999999964</v>
      </c>
      <c r="I1230" s="49">
        <f>POWER(G1230,2)</f>
        <v>5.9021301248999825</v>
      </c>
      <c r="J1230" s="47">
        <f>IFERROR((1-(ABS(D1230-E1230)/D1230)),"")</f>
        <v>0.97887452173913048</v>
      </c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4"/>
    </row>
    <row r="1231" spans="1:28" s="35" customFormat="1" x14ac:dyDescent="0.3">
      <c r="A1231" s="54"/>
      <c r="B1231" s="35" t="s">
        <v>286</v>
      </c>
      <c r="C1231" s="13" t="s">
        <v>143</v>
      </c>
      <c r="D1231" s="48">
        <v>115</v>
      </c>
      <c r="E1231" s="48">
        <v>122.18667000000001</v>
      </c>
      <c r="F1231" s="48">
        <f>IFERROR(AVERAGE(D1231,E1231),"")</f>
        <v>118.593335</v>
      </c>
      <c r="G1231" s="48">
        <f>IFERROR((D1231-E1231),"")</f>
        <v>-7.1866700000000066</v>
      </c>
      <c r="H1231" s="48">
        <f>ABS(G1231)</f>
        <v>7.1866700000000066</v>
      </c>
      <c r="I1231" s="49">
        <f>POWER(G1231,2)</f>
        <v>51.648225688900091</v>
      </c>
      <c r="J1231" s="47">
        <f>IFERROR((1-(ABS(D1231-E1231)/D1231)),"")</f>
        <v>0.93750721739130427</v>
      </c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  <c r="AA1231" s="54"/>
      <c r="AB1231" s="54"/>
    </row>
    <row r="1232" spans="1:28" s="35" customFormat="1" x14ac:dyDescent="0.3">
      <c r="A1232" s="54"/>
      <c r="B1232" s="35" t="s">
        <v>286</v>
      </c>
      <c r="C1232" s="13" t="s">
        <v>144</v>
      </c>
      <c r="D1232" s="48">
        <v>115</v>
      </c>
      <c r="E1232" s="48">
        <v>118.34223</v>
      </c>
      <c r="F1232" s="48">
        <f>IFERROR(AVERAGE(D1232,E1232),"")</f>
        <v>116.671115</v>
      </c>
      <c r="G1232" s="48">
        <f>IFERROR((D1232-E1232),"")</f>
        <v>-3.3422300000000007</v>
      </c>
      <c r="H1232" s="48">
        <f>ABS(G1232)</f>
        <v>3.3422300000000007</v>
      </c>
      <c r="I1232" s="49">
        <f>POWER(G1232,2)</f>
        <v>11.170501372900004</v>
      </c>
      <c r="J1232" s="47">
        <f>IFERROR((1-(ABS(D1232-E1232)/D1232)),"")</f>
        <v>0.97093713043478258</v>
      </c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  <c r="AB1232" s="54"/>
    </row>
    <row r="1233" spans="1:28" s="35" customFormat="1" x14ac:dyDescent="0.3">
      <c r="A1233" s="54"/>
      <c r="B1233" s="35" t="s">
        <v>286</v>
      </c>
      <c r="C1233" s="13" t="s">
        <v>145</v>
      </c>
      <c r="D1233" s="48">
        <v>116</v>
      </c>
      <c r="E1233" s="48">
        <v>118.55332</v>
      </c>
      <c r="F1233" s="48">
        <f>IFERROR(AVERAGE(D1233,E1233),"")</f>
        <v>117.27665999999999</v>
      </c>
      <c r="G1233" s="48">
        <f>IFERROR((D1233-E1233),"")</f>
        <v>-2.5533199999999994</v>
      </c>
      <c r="H1233" s="48">
        <f>ABS(G1233)</f>
        <v>2.5533199999999994</v>
      </c>
      <c r="I1233" s="49">
        <f>POWER(G1233,2)</f>
        <v>6.5194430223999964</v>
      </c>
      <c r="J1233" s="47">
        <f>IFERROR((1-(ABS(D1233-E1233)/D1233)),"")</f>
        <v>0.9779886206896552</v>
      </c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  <c r="AB1233" s="54"/>
    </row>
    <row r="1234" spans="1:28" s="35" customFormat="1" x14ac:dyDescent="0.3">
      <c r="A1234" s="54"/>
      <c r="B1234" s="35" t="s">
        <v>286</v>
      </c>
      <c r="C1234" s="13" t="s">
        <v>146</v>
      </c>
      <c r="D1234" s="48">
        <v>117</v>
      </c>
      <c r="E1234" s="48">
        <v>118.58301</v>
      </c>
      <c r="F1234" s="48">
        <f>IFERROR(AVERAGE(D1234,E1234),"")</f>
        <v>117.791505</v>
      </c>
      <c r="G1234" s="48">
        <f>IFERROR((D1234-E1234),"")</f>
        <v>-1.5830100000000016</v>
      </c>
      <c r="H1234" s="48">
        <f>ABS(G1234)</f>
        <v>1.5830100000000016</v>
      </c>
      <c r="I1234" s="49">
        <f>POWER(G1234,2)</f>
        <v>2.505920660100005</v>
      </c>
      <c r="J1234" s="47">
        <f>IFERROR((1-(ABS(D1234-E1234)/D1234)),"")</f>
        <v>0.98646999999999996</v>
      </c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  <c r="AB1234" s="54"/>
    </row>
    <row r="1235" spans="1:28" s="35" customFormat="1" x14ac:dyDescent="0.3">
      <c r="A1235" s="54"/>
      <c r="B1235" s="35" t="s">
        <v>286</v>
      </c>
      <c r="C1235" s="13" t="s">
        <v>147</v>
      </c>
      <c r="D1235" s="48">
        <v>117</v>
      </c>
      <c r="E1235" s="48">
        <v>116.362686</v>
      </c>
      <c r="F1235" s="48">
        <f>IFERROR(AVERAGE(D1235,E1235),"")</f>
        <v>116.681343</v>
      </c>
      <c r="G1235" s="48">
        <f>IFERROR((D1235-E1235),"")</f>
        <v>0.63731400000000349</v>
      </c>
      <c r="H1235" s="48">
        <f>ABS(G1235)</f>
        <v>0.63731400000000349</v>
      </c>
      <c r="I1235" s="49">
        <f>POWER(G1235,2)</f>
        <v>0.40616913459600446</v>
      </c>
      <c r="J1235" s="47">
        <f>IFERROR((1-(ABS(D1235-E1235)/D1235)),"")</f>
        <v>0.99455287179487173</v>
      </c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  <c r="AA1235" s="54"/>
      <c r="AB1235" s="54"/>
    </row>
    <row r="1236" spans="1:28" s="35" customFormat="1" x14ac:dyDescent="0.3">
      <c r="A1236" s="54"/>
      <c r="B1236" s="35" t="s">
        <v>286</v>
      </c>
      <c r="C1236" s="13" t="s">
        <v>148</v>
      </c>
      <c r="D1236" s="48">
        <v>117</v>
      </c>
      <c r="E1236" s="48">
        <v>109.72342</v>
      </c>
      <c r="F1236" s="48">
        <f>IFERROR(AVERAGE(D1236,E1236),"")</f>
        <v>113.36171</v>
      </c>
      <c r="G1236" s="48">
        <f>IFERROR((D1236-E1236),"")</f>
        <v>7.2765799999999956</v>
      </c>
      <c r="H1236" s="48">
        <f>ABS(G1236)</f>
        <v>7.2765799999999956</v>
      </c>
      <c r="I1236" s="49">
        <f>POWER(G1236,2)</f>
        <v>52.948616496399936</v>
      </c>
      <c r="J1236" s="47">
        <f>IFERROR((1-(ABS(D1236-E1236)/D1236)),"")</f>
        <v>0.9378070085470086</v>
      </c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  <c r="AA1236" s="54"/>
      <c r="AB1236" s="54"/>
    </row>
    <row r="1237" spans="1:28" s="35" customFormat="1" x14ac:dyDescent="0.3">
      <c r="A1237" s="54"/>
      <c r="B1237" s="35" t="s">
        <v>286</v>
      </c>
      <c r="C1237" s="13" t="s">
        <v>149</v>
      </c>
      <c r="D1237" s="48">
        <v>117</v>
      </c>
      <c r="E1237" s="48">
        <v>117.58246</v>
      </c>
      <c r="F1237" s="48">
        <f>IFERROR(AVERAGE(D1237,E1237),"")</f>
        <v>117.29123</v>
      </c>
      <c r="G1237" s="48">
        <f>IFERROR((D1237-E1237),"")</f>
        <v>-0.58245999999999754</v>
      </c>
      <c r="H1237" s="48">
        <f>ABS(G1237)</f>
        <v>0.58245999999999754</v>
      </c>
      <c r="I1237" s="49">
        <f>POWER(G1237,2)</f>
        <v>0.3392596515999971</v>
      </c>
      <c r="J1237" s="47">
        <f>IFERROR((1-(ABS(D1237-E1237)/D1237)),"")</f>
        <v>0.99502170940170942</v>
      </c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  <c r="AA1237" s="54"/>
      <c r="AB1237" s="54"/>
    </row>
    <row r="1238" spans="1:28" s="35" customFormat="1" x14ac:dyDescent="0.3">
      <c r="A1238" s="54"/>
      <c r="B1238" s="35" t="s">
        <v>286</v>
      </c>
      <c r="C1238" s="13" t="s">
        <v>9</v>
      </c>
      <c r="D1238" s="48">
        <v>117</v>
      </c>
      <c r="E1238" s="48">
        <v>120.56081399999999</v>
      </c>
      <c r="F1238" s="48">
        <f>IFERROR(AVERAGE(D1238,E1238),"")</f>
        <v>118.780407</v>
      </c>
      <c r="G1238" s="48">
        <f>IFERROR((D1238-E1238),"")</f>
        <v>-3.5608139999999935</v>
      </c>
      <c r="H1238" s="48">
        <f>ABS(G1238)</f>
        <v>3.5608139999999935</v>
      </c>
      <c r="I1238" s="49">
        <f>POWER(G1238,2)</f>
        <v>12.679396342595954</v>
      </c>
      <c r="J1238" s="47">
        <f>IFERROR((1-(ABS(D1238-E1238)/D1238)),"")</f>
        <v>0.96956569230769241</v>
      </c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  <c r="AB1238" s="54"/>
    </row>
    <row r="1239" spans="1:28" s="35" customFormat="1" x14ac:dyDescent="0.3">
      <c r="A1239" s="54"/>
      <c r="B1239" s="35" t="s">
        <v>286</v>
      </c>
      <c r="C1239" s="13" t="s">
        <v>10</v>
      </c>
      <c r="D1239" s="48">
        <v>117</v>
      </c>
      <c r="E1239" s="48">
        <v>118.63768</v>
      </c>
      <c r="F1239" s="48">
        <f>IFERROR(AVERAGE(D1239,E1239),"")</f>
        <v>117.81883999999999</v>
      </c>
      <c r="G1239" s="48">
        <f>IFERROR((D1239-E1239),"")</f>
        <v>-1.6376800000000031</v>
      </c>
      <c r="H1239" s="48">
        <f>ABS(G1239)</f>
        <v>1.6376800000000031</v>
      </c>
      <c r="I1239" s="49">
        <f>POWER(G1239,2)</f>
        <v>2.6819957824000102</v>
      </c>
      <c r="J1239" s="47">
        <f>IFERROR((1-(ABS(D1239-E1239)/D1239)),"")</f>
        <v>0.98600273504273506</v>
      </c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  <c r="AA1239" s="54"/>
      <c r="AB1239" s="54"/>
    </row>
    <row r="1240" spans="1:28" s="35" customFormat="1" x14ac:dyDescent="0.3">
      <c r="A1240" s="54"/>
      <c r="B1240" s="35" t="s">
        <v>286</v>
      </c>
      <c r="C1240" s="13" t="s">
        <v>11</v>
      </c>
      <c r="D1240" s="48">
        <v>117</v>
      </c>
      <c r="E1240" s="48">
        <v>119.74384999999999</v>
      </c>
      <c r="F1240" s="48">
        <f>IFERROR(AVERAGE(D1240,E1240),"")</f>
        <v>118.371925</v>
      </c>
      <c r="G1240" s="48">
        <f>IFERROR((D1240-E1240),"")</f>
        <v>-2.7438499999999948</v>
      </c>
      <c r="H1240" s="48">
        <f>ABS(G1240)</f>
        <v>2.7438499999999948</v>
      </c>
      <c r="I1240" s="49">
        <f>POWER(G1240,2)</f>
        <v>7.5287128224999718</v>
      </c>
      <c r="J1240" s="47">
        <f>IFERROR((1-(ABS(D1240-E1240)/D1240)),"")</f>
        <v>0.97654829059829062</v>
      </c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  <c r="AB1240" s="54"/>
    </row>
    <row r="1241" spans="1:28" s="35" customFormat="1" x14ac:dyDescent="0.3">
      <c r="A1241" s="54"/>
      <c r="B1241" s="35" t="s">
        <v>286</v>
      </c>
      <c r="C1241" s="13" t="s">
        <v>12</v>
      </c>
      <c r="D1241" s="48">
        <v>118.4</v>
      </c>
      <c r="E1241" s="48">
        <v>119.03234999999999</v>
      </c>
      <c r="F1241" s="48">
        <f>IFERROR(AVERAGE(D1241,E1241),"")</f>
        <v>118.71617499999999</v>
      </c>
      <c r="G1241" s="48">
        <f>IFERROR((D1241-E1241),"")</f>
        <v>-0.6323499999999882</v>
      </c>
      <c r="H1241" s="48">
        <f>ABS(G1241)</f>
        <v>0.6323499999999882</v>
      </c>
      <c r="I1241" s="49">
        <f>POWER(G1241,2)</f>
        <v>0.39986652249998506</v>
      </c>
      <c r="J1241" s="47">
        <f>IFERROR((1-(ABS(D1241-E1241)/D1241)),"")</f>
        <v>0.99465920608108116</v>
      </c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  <c r="AA1241" s="54"/>
      <c r="AB1241" s="54"/>
    </row>
    <row r="1242" spans="1:28" s="35" customFormat="1" x14ac:dyDescent="0.3">
      <c r="A1242" s="54"/>
      <c r="B1242" s="35" t="s">
        <v>286</v>
      </c>
      <c r="C1242" s="13" t="s">
        <v>13</v>
      </c>
      <c r="D1242" s="48">
        <v>119</v>
      </c>
      <c r="E1242" s="48">
        <v>114.24975999999999</v>
      </c>
      <c r="F1242" s="48">
        <f>IFERROR(AVERAGE(D1242,E1242),"")</f>
        <v>116.62487999999999</v>
      </c>
      <c r="G1242" s="48">
        <f>IFERROR((D1242-E1242),"")</f>
        <v>4.7502400000000051</v>
      </c>
      <c r="H1242" s="48">
        <f>ABS(G1242)</f>
        <v>4.7502400000000051</v>
      </c>
      <c r="I1242" s="49">
        <f>POWER(G1242,2)</f>
        <v>22.56478005760005</v>
      </c>
      <c r="J1242" s="47">
        <f>IFERROR((1-(ABS(D1242-E1242)/D1242)),"")</f>
        <v>0.96008201680672267</v>
      </c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  <c r="AB1242" s="54"/>
    </row>
    <row r="1243" spans="1:28" s="35" customFormat="1" x14ac:dyDescent="0.3">
      <c r="A1243" s="54"/>
      <c r="B1243" s="35" t="s">
        <v>286</v>
      </c>
      <c r="C1243" s="13" t="s">
        <v>14</v>
      </c>
      <c r="D1243" s="48">
        <v>119.2</v>
      </c>
      <c r="E1243" s="48">
        <v>119.83604</v>
      </c>
      <c r="F1243" s="48">
        <f>IFERROR(AVERAGE(D1243,E1243),"")</f>
        <v>119.51802000000001</v>
      </c>
      <c r="G1243" s="48">
        <f>IFERROR((D1243-E1243),"")</f>
        <v>-0.63603999999999417</v>
      </c>
      <c r="H1243" s="48">
        <f>ABS(G1243)</f>
        <v>0.63603999999999417</v>
      </c>
      <c r="I1243" s="49">
        <f>POWER(G1243,2)</f>
        <v>0.40454688159999258</v>
      </c>
      <c r="J1243" s="47">
        <f>IFERROR((1-(ABS(D1243-E1243)/D1243)),"")</f>
        <v>0.99466409395973154</v>
      </c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  <c r="AA1243" s="54"/>
      <c r="AB1243" s="54"/>
    </row>
    <row r="1244" spans="1:28" s="35" customFormat="1" x14ac:dyDescent="0.3">
      <c r="A1244" s="54"/>
      <c r="B1244" s="35" t="s">
        <v>286</v>
      </c>
      <c r="C1244" s="13" t="s">
        <v>15</v>
      </c>
      <c r="D1244" s="48">
        <v>122</v>
      </c>
      <c r="E1244" s="48">
        <v>118.772865</v>
      </c>
      <c r="F1244" s="48">
        <f>IFERROR(AVERAGE(D1244,E1244),"")</f>
        <v>120.3864325</v>
      </c>
      <c r="G1244" s="48">
        <f>IFERROR((D1244-E1244),"")</f>
        <v>3.2271350000000041</v>
      </c>
      <c r="H1244" s="48">
        <f>ABS(G1244)</f>
        <v>3.2271350000000041</v>
      </c>
      <c r="I1244" s="49">
        <f>POWER(G1244,2)</f>
        <v>10.414400308225026</v>
      </c>
      <c r="J1244" s="47">
        <f>IFERROR((1-(ABS(D1244-E1244)/D1244)),"")</f>
        <v>0.9735480737704918</v>
      </c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  <c r="AA1244" s="54"/>
      <c r="AB1244" s="54"/>
    </row>
    <row r="1245" spans="1:28" s="35" customFormat="1" x14ac:dyDescent="0.3">
      <c r="A1245" s="54"/>
      <c r="B1245" s="35" t="s">
        <v>289</v>
      </c>
      <c r="C1245" s="13" t="s">
        <v>141</v>
      </c>
      <c r="D1245" s="48">
        <v>115.8</v>
      </c>
      <c r="E1245" s="48">
        <v>117.49215</v>
      </c>
      <c r="F1245" s="48">
        <f>IFERROR(AVERAGE(D1245,E1245),"")</f>
        <v>116.646075</v>
      </c>
      <c r="G1245" s="48">
        <f>IFERROR((D1245-E1245),"")</f>
        <v>-1.692149999999998</v>
      </c>
      <c r="H1245" s="48">
        <f>ABS(G1245)</f>
        <v>1.692149999999998</v>
      </c>
      <c r="I1245" s="49">
        <f>POWER(G1245,2)</f>
        <v>2.8633716224999932</v>
      </c>
      <c r="J1245" s="47">
        <f>IFERROR((1-(ABS(D1245-E1245)/D1245)),"")</f>
        <v>0.98538730569948185</v>
      </c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  <c r="AA1245" s="54"/>
      <c r="AB1245" s="54"/>
    </row>
    <row r="1246" spans="1:28" s="35" customFormat="1" x14ac:dyDescent="0.3">
      <c r="A1246" s="54"/>
      <c r="B1246" s="35" t="s">
        <v>289</v>
      </c>
      <c r="C1246" s="13" t="s">
        <v>142</v>
      </c>
      <c r="D1246" s="48">
        <v>116.8</v>
      </c>
      <c r="E1246" s="48">
        <v>118.05540000000001</v>
      </c>
      <c r="F1246" s="48">
        <f>IFERROR(AVERAGE(D1246,E1246),"")</f>
        <v>117.4277</v>
      </c>
      <c r="G1246" s="48">
        <f>IFERROR((D1246-E1246),"")</f>
        <v>-1.2554000000000087</v>
      </c>
      <c r="H1246" s="48">
        <f>ABS(G1246)</f>
        <v>1.2554000000000087</v>
      </c>
      <c r="I1246" s="49">
        <f>POWER(G1246,2)</f>
        <v>1.576029160000022</v>
      </c>
      <c r="J1246" s="47">
        <f>IFERROR((1-(ABS(D1246-E1246)/D1246)),"")</f>
        <v>0.98925171232876707</v>
      </c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  <c r="AA1246" s="54"/>
      <c r="AB1246" s="54"/>
    </row>
    <row r="1247" spans="1:28" s="35" customFormat="1" x14ac:dyDescent="0.3">
      <c r="A1247" s="54"/>
      <c r="B1247" s="35" t="s">
        <v>288</v>
      </c>
      <c r="C1247" s="13" t="s">
        <v>143</v>
      </c>
      <c r="D1247" s="48">
        <v>117</v>
      </c>
      <c r="E1247" s="48">
        <v>112.56599</v>
      </c>
      <c r="F1247" s="48">
        <f>IFERROR(AVERAGE(D1247,E1247),"")</f>
        <v>114.782995</v>
      </c>
      <c r="G1247" s="48">
        <f>IFERROR((D1247-E1247),"")</f>
        <v>4.4340100000000007</v>
      </c>
      <c r="H1247" s="48">
        <f>ABS(G1247)</f>
        <v>4.4340100000000007</v>
      </c>
      <c r="I1247" s="49">
        <f>POWER(G1247,2)</f>
        <v>19.660444680100007</v>
      </c>
      <c r="J1247" s="47">
        <f>IFERROR((1-(ABS(D1247-E1247)/D1247)),"")</f>
        <v>0.96210247863247866</v>
      </c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  <c r="AA1247" s="54"/>
      <c r="AB1247" s="54"/>
    </row>
    <row r="1248" spans="1:28" s="35" customFormat="1" x14ac:dyDescent="0.3">
      <c r="A1248" s="54"/>
      <c r="B1248" s="35" t="s">
        <v>288</v>
      </c>
      <c r="C1248" s="13" t="s">
        <v>144</v>
      </c>
      <c r="D1248" s="48">
        <v>117</v>
      </c>
      <c r="E1248" s="48">
        <v>116.86076</v>
      </c>
      <c r="F1248" s="48">
        <f>IFERROR(AVERAGE(D1248,E1248),"")</f>
        <v>116.93038</v>
      </c>
      <c r="G1248" s="48">
        <f>IFERROR((D1248-E1248),"")</f>
        <v>0.13924000000000092</v>
      </c>
      <c r="H1248" s="48">
        <f>ABS(G1248)</f>
        <v>0.13924000000000092</v>
      </c>
      <c r="I1248" s="49">
        <f>POWER(G1248,2)</f>
        <v>1.9387777600000256E-2</v>
      </c>
      <c r="J1248" s="47">
        <f>IFERROR((1-(ABS(D1248-E1248)/D1248)),"")</f>
        <v>0.99880991452991452</v>
      </c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  <c r="AB1248" s="54"/>
    </row>
    <row r="1249" spans="1:28" s="35" customFormat="1" x14ac:dyDescent="0.3">
      <c r="A1249" s="54"/>
      <c r="B1249" s="35" t="s">
        <v>288</v>
      </c>
      <c r="C1249" s="13" t="s">
        <v>145</v>
      </c>
      <c r="D1249" s="48">
        <v>118</v>
      </c>
      <c r="E1249" s="48">
        <v>113.82219000000001</v>
      </c>
      <c r="F1249" s="48">
        <f>IFERROR(AVERAGE(D1249,E1249),"")</f>
        <v>115.911095</v>
      </c>
      <c r="G1249" s="48">
        <f>IFERROR((D1249-E1249),"")</f>
        <v>4.1778099999999938</v>
      </c>
      <c r="H1249" s="48">
        <f>ABS(G1249)</f>
        <v>4.1778099999999938</v>
      </c>
      <c r="I1249" s="49">
        <f>POWER(G1249,2)</f>
        <v>17.454096396099949</v>
      </c>
      <c r="J1249" s="47">
        <f>IFERROR((1-(ABS(D1249-E1249)/D1249)),"")</f>
        <v>0.96459483050847461</v>
      </c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  <c r="AA1249" s="54"/>
      <c r="AB1249" s="54"/>
    </row>
    <row r="1250" spans="1:28" s="35" customFormat="1" x14ac:dyDescent="0.3">
      <c r="A1250" s="54"/>
      <c r="B1250" s="35" t="s">
        <v>288</v>
      </c>
      <c r="C1250" s="13" t="s">
        <v>146</v>
      </c>
      <c r="D1250" s="48">
        <v>118</v>
      </c>
      <c r="E1250" s="48">
        <v>113.03342000000001</v>
      </c>
      <c r="F1250" s="48">
        <f>IFERROR(AVERAGE(D1250,E1250),"")</f>
        <v>115.51671</v>
      </c>
      <c r="G1250" s="48">
        <f>IFERROR((D1250-E1250),"")</f>
        <v>4.9665799999999933</v>
      </c>
      <c r="H1250" s="48">
        <f>ABS(G1250)</f>
        <v>4.9665799999999933</v>
      </c>
      <c r="I1250" s="49">
        <f>POWER(G1250,2)</f>
        <v>24.666916896399933</v>
      </c>
      <c r="J1250" s="47">
        <f>IFERROR((1-(ABS(D1250-E1250)/D1250)),"")</f>
        <v>0.95791033898305089</v>
      </c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  <c r="AA1250" s="54"/>
      <c r="AB1250" s="54"/>
    </row>
    <row r="1251" spans="1:28" s="35" customFormat="1" x14ac:dyDescent="0.3">
      <c r="A1251" s="54"/>
      <c r="B1251" s="35" t="s">
        <v>288</v>
      </c>
      <c r="C1251" s="13" t="s">
        <v>147</v>
      </c>
      <c r="D1251" s="48">
        <v>119</v>
      </c>
      <c r="E1251" s="48">
        <v>112.17222</v>
      </c>
      <c r="F1251" s="48">
        <f>IFERROR(AVERAGE(D1251,E1251),"")</f>
        <v>115.58610999999999</v>
      </c>
      <c r="G1251" s="48">
        <f>IFERROR((D1251-E1251),"")</f>
        <v>6.8277800000000042</v>
      </c>
      <c r="H1251" s="48">
        <f>ABS(G1251)</f>
        <v>6.8277800000000042</v>
      </c>
      <c r="I1251" s="49">
        <f>POWER(G1251,2)</f>
        <v>46.618579728400057</v>
      </c>
      <c r="J1251" s="47">
        <f>IFERROR((1-(ABS(D1251-E1251)/D1251)),"")</f>
        <v>0.94262369747899155</v>
      </c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  <c r="AA1251" s="54"/>
      <c r="AB1251" s="54"/>
    </row>
    <row r="1252" spans="1:28" s="35" customFormat="1" x14ac:dyDescent="0.3">
      <c r="A1252" s="54"/>
      <c r="B1252" s="35" t="s">
        <v>288</v>
      </c>
      <c r="C1252" s="13" t="s">
        <v>148</v>
      </c>
      <c r="D1252" s="48">
        <v>119.8</v>
      </c>
      <c r="E1252" s="48">
        <v>119.50642999999999</v>
      </c>
      <c r="F1252" s="48">
        <f>IFERROR(AVERAGE(D1252,E1252),"")</f>
        <v>119.65321499999999</v>
      </c>
      <c r="G1252" s="48">
        <f>IFERROR((D1252-E1252),"")</f>
        <v>0.29357000000000255</v>
      </c>
      <c r="H1252" s="48">
        <f>ABS(G1252)</f>
        <v>0.29357000000000255</v>
      </c>
      <c r="I1252" s="49">
        <f>POWER(G1252,2)</f>
        <v>8.6183344900001499E-2</v>
      </c>
      <c r="J1252" s="47">
        <f>IFERROR((1-(ABS(D1252-E1252)/D1252)),"")</f>
        <v>0.99754949916527547</v>
      </c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  <c r="AA1252" s="54"/>
      <c r="AB1252" s="54"/>
    </row>
    <row r="1253" spans="1:28" s="35" customFormat="1" x14ac:dyDescent="0.3">
      <c r="A1253" s="54"/>
      <c r="B1253" s="35" t="s">
        <v>288</v>
      </c>
      <c r="C1253" s="13" t="s">
        <v>149</v>
      </c>
      <c r="D1253" s="48">
        <v>120</v>
      </c>
      <c r="E1253" s="48">
        <v>109.37179999999999</v>
      </c>
      <c r="F1253" s="48">
        <f>IFERROR(AVERAGE(D1253,E1253),"")</f>
        <v>114.6859</v>
      </c>
      <c r="G1253" s="48">
        <f>IFERROR((D1253-E1253),"")</f>
        <v>10.628200000000007</v>
      </c>
      <c r="H1253" s="48">
        <f>ABS(G1253)</f>
        <v>10.628200000000007</v>
      </c>
      <c r="I1253" s="49">
        <f>POWER(G1253,2)</f>
        <v>112.95863524000015</v>
      </c>
      <c r="J1253" s="47">
        <f>IFERROR((1-(ABS(D1253-E1253)/D1253)),"")</f>
        <v>0.91143166666666664</v>
      </c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  <c r="AA1253" s="54"/>
      <c r="AB1253" s="54"/>
    </row>
    <row r="1254" spans="1:28" s="35" customFormat="1" x14ac:dyDescent="0.3">
      <c r="A1254" s="54"/>
      <c r="B1254" s="35" t="s">
        <v>288</v>
      </c>
      <c r="C1254" s="13" t="s">
        <v>9</v>
      </c>
      <c r="D1254" s="48">
        <v>120</v>
      </c>
      <c r="E1254" s="48">
        <v>117.40253</v>
      </c>
      <c r="F1254" s="48">
        <f>IFERROR(AVERAGE(D1254,E1254),"")</f>
        <v>118.70126500000001</v>
      </c>
      <c r="G1254" s="48">
        <f>IFERROR((D1254-E1254),"")</f>
        <v>2.5974700000000013</v>
      </c>
      <c r="H1254" s="48">
        <f>ABS(G1254)</f>
        <v>2.5974700000000013</v>
      </c>
      <c r="I1254" s="49">
        <f>POWER(G1254,2)</f>
        <v>6.7468504009000068</v>
      </c>
      <c r="J1254" s="47">
        <f>IFERROR((1-(ABS(D1254-E1254)/D1254)),"")</f>
        <v>0.97835441666666667</v>
      </c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  <c r="AA1254" s="54"/>
      <c r="AB1254" s="54"/>
    </row>
    <row r="1255" spans="1:28" s="35" customFormat="1" x14ac:dyDescent="0.3">
      <c r="A1255" s="54"/>
      <c r="B1255" s="35" t="s">
        <v>288</v>
      </c>
      <c r="C1255" s="13" t="s">
        <v>10</v>
      </c>
      <c r="D1255" s="48">
        <v>121</v>
      </c>
      <c r="E1255" s="48">
        <v>119.51179999999999</v>
      </c>
      <c r="F1255" s="48">
        <f>IFERROR(AVERAGE(D1255,E1255),"")</f>
        <v>120.2559</v>
      </c>
      <c r="G1255" s="48">
        <f>IFERROR((D1255-E1255),"")</f>
        <v>1.4882000000000062</v>
      </c>
      <c r="H1255" s="48">
        <f>ABS(G1255)</f>
        <v>1.4882000000000062</v>
      </c>
      <c r="I1255" s="49">
        <f>POWER(G1255,2)</f>
        <v>2.2147392400000183</v>
      </c>
      <c r="J1255" s="47">
        <f>IFERROR((1-(ABS(D1255-E1255)/D1255)),"")</f>
        <v>0.98770082644628099</v>
      </c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  <c r="AA1255" s="54"/>
      <c r="AB1255" s="54"/>
    </row>
    <row r="1256" spans="1:28" s="35" customFormat="1" x14ac:dyDescent="0.3">
      <c r="A1256" s="54"/>
      <c r="B1256" s="35" t="s">
        <v>288</v>
      </c>
      <c r="C1256" s="13" t="s">
        <v>11</v>
      </c>
      <c r="D1256" s="48">
        <v>121.5</v>
      </c>
      <c r="E1256" s="48">
        <v>113.71917000000001</v>
      </c>
      <c r="F1256" s="48">
        <f>IFERROR(AVERAGE(D1256,E1256),"")</f>
        <v>117.60958500000001</v>
      </c>
      <c r="G1256" s="48">
        <f>IFERROR((D1256-E1256),"")</f>
        <v>7.7808299999999946</v>
      </c>
      <c r="H1256" s="48">
        <f>ABS(G1256)</f>
        <v>7.7808299999999946</v>
      </c>
      <c r="I1256" s="49">
        <f>POWER(G1256,2)</f>
        <v>60.541315488899919</v>
      </c>
      <c r="J1256" s="47">
        <f>IFERROR((1-(ABS(D1256-E1256)/D1256)),"")</f>
        <v>0.93596024691358026</v>
      </c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  <c r="AA1256" s="54"/>
      <c r="AB1256" s="54"/>
    </row>
    <row r="1257" spans="1:28" s="35" customFormat="1" x14ac:dyDescent="0.3">
      <c r="A1257" s="54"/>
      <c r="B1257" s="35" t="s">
        <v>288</v>
      </c>
      <c r="C1257" s="13" t="s">
        <v>12</v>
      </c>
      <c r="D1257" s="48">
        <v>122</v>
      </c>
      <c r="E1257" s="48">
        <v>119.098305</v>
      </c>
      <c r="F1257" s="48">
        <f>IFERROR(AVERAGE(D1257,E1257),"")</f>
        <v>120.54915249999999</v>
      </c>
      <c r="G1257" s="48">
        <f>IFERROR((D1257-E1257),"")</f>
        <v>2.9016950000000037</v>
      </c>
      <c r="H1257" s="48">
        <f>ABS(G1257)</f>
        <v>2.9016950000000037</v>
      </c>
      <c r="I1257" s="49">
        <f>POWER(G1257,2)</f>
        <v>8.4198338730250217</v>
      </c>
      <c r="J1257" s="47">
        <f>IFERROR((1-(ABS(D1257-E1257)/D1257)),"")</f>
        <v>0.97621561475409835</v>
      </c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  <c r="AA1257" s="54"/>
      <c r="AB1257" s="54"/>
    </row>
    <row r="1258" spans="1:28" s="35" customFormat="1" x14ac:dyDescent="0.3">
      <c r="A1258" s="54"/>
      <c r="B1258" s="35" t="s">
        <v>288</v>
      </c>
      <c r="C1258" s="13" t="s">
        <v>13</v>
      </c>
      <c r="D1258" s="48">
        <v>123</v>
      </c>
      <c r="E1258" s="48">
        <v>113.38742000000001</v>
      </c>
      <c r="F1258" s="48">
        <f>IFERROR(AVERAGE(D1258,E1258),"")</f>
        <v>118.19371000000001</v>
      </c>
      <c r="G1258" s="48">
        <f>IFERROR((D1258-E1258),"")</f>
        <v>9.6125799999999941</v>
      </c>
      <c r="H1258" s="48">
        <f>ABS(G1258)</f>
        <v>9.6125799999999941</v>
      </c>
      <c r="I1258" s="49">
        <f>POWER(G1258,2)</f>
        <v>92.401694256399892</v>
      </c>
      <c r="J1258" s="47">
        <f>IFERROR((1-(ABS(D1258-E1258)/D1258)),"")</f>
        <v>0.92184894308943099</v>
      </c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  <c r="AA1258" s="54"/>
      <c r="AB1258" s="54"/>
    </row>
    <row r="1259" spans="1:28" s="35" customFormat="1" x14ac:dyDescent="0.3">
      <c r="A1259" s="54"/>
      <c r="B1259" s="35" t="s">
        <v>288</v>
      </c>
      <c r="C1259" s="13" t="s">
        <v>14</v>
      </c>
      <c r="D1259" s="48">
        <v>124</v>
      </c>
      <c r="E1259" s="48">
        <v>118.481415</v>
      </c>
      <c r="F1259" s="48">
        <f>IFERROR(AVERAGE(D1259,E1259),"")</f>
        <v>121.2407075</v>
      </c>
      <c r="G1259" s="48">
        <f>IFERROR((D1259-E1259),"")</f>
        <v>5.5185850000000016</v>
      </c>
      <c r="H1259" s="48">
        <f>ABS(G1259)</f>
        <v>5.5185850000000016</v>
      </c>
      <c r="I1259" s="49">
        <f>POWER(G1259,2)</f>
        <v>30.454780402225019</v>
      </c>
      <c r="J1259" s="47">
        <f>IFERROR((1-(ABS(D1259-E1259)/D1259)),"")</f>
        <v>0.95549528225806446</v>
      </c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  <c r="AA1259" s="54"/>
      <c r="AB1259" s="54"/>
    </row>
    <row r="1260" spans="1:28" s="35" customFormat="1" x14ac:dyDescent="0.3">
      <c r="A1260" s="54"/>
      <c r="B1260" s="35" t="s">
        <v>288</v>
      </c>
      <c r="C1260" s="13" t="s">
        <v>15</v>
      </c>
      <c r="D1260" s="48">
        <v>127</v>
      </c>
      <c r="E1260" s="48">
        <v>113.85081</v>
      </c>
      <c r="F1260" s="48">
        <f>IFERROR(AVERAGE(D1260,E1260),"")</f>
        <v>120.425405</v>
      </c>
      <c r="G1260" s="48">
        <f>IFERROR((D1260-E1260),"")</f>
        <v>13.149190000000004</v>
      </c>
      <c r="H1260" s="48">
        <f>ABS(G1260)</f>
        <v>13.149190000000004</v>
      </c>
      <c r="I1260" s="49">
        <f>POWER(G1260,2)</f>
        <v>172.90119765610012</v>
      </c>
      <c r="J1260" s="47">
        <f>IFERROR((1-(ABS(D1260-E1260)/D1260)),"")</f>
        <v>0.89646307086614174</v>
      </c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  <c r="AA1260" s="54"/>
      <c r="AB1260" s="54"/>
    </row>
    <row r="1261" spans="1:28" s="35" customFormat="1" x14ac:dyDescent="0.3">
      <c r="A1261" s="54"/>
      <c r="B1261" s="35" t="s">
        <v>291</v>
      </c>
      <c r="C1261" s="13" t="s">
        <v>141</v>
      </c>
      <c r="D1261" s="35">
        <v>115.6</v>
      </c>
      <c r="E1261" s="48">
        <v>119.64363</v>
      </c>
      <c r="F1261" s="48">
        <f>IFERROR(AVERAGE(D1261,E1261),"")</f>
        <v>117.621815</v>
      </c>
      <c r="G1261" s="48">
        <f>IFERROR((D1261-E1261),"")</f>
        <v>-4.0436300000000074</v>
      </c>
      <c r="H1261" s="48">
        <f>ABS(G1261)</f>
        <v>4.0436300000000074</v>
      </c>
      <c r="I1261" s="48">
        <f>POWER(G1261,2)</f>
        <v>16.350943576900061</v>
      </c>
      <c r="J1261" s="47">
        <f>IFERROR((1-(ABS(D1261-E1261)/D1261)),"")</f>
        <v>0.96502050173010379</v>
      </c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  <c r="AA1261" s="54"/>
      <c r="AB1261" s="54"/>
    </row>
    <row r="1262" spans="1:28" s="35" customFormat="1" x14ac:dyDescent="0.3">
      <c r="A1262" s="54"/>
      <c r="B1262" s="35" t="s">
        <v>291</v>
      </c>
      <c r="C1262" s="13" t="s">
        <v>142</v>
      </c>
      <c r="D1262" s="48">
        <v>113</v>
      </c>
      <c r="E1262" s="48">
        <v>111.47203</v>
      </c>
      <c r="F1262" s="48">
        <f>IFERROR(AVERAGE(D1262,E1262),"")</f>
        <v>112.23601500000001</v>
      </c>
      <c r="G1262" s="48">
        <f>IFERROR((D1262-E1262),"")</f>
        <v>1.5279699999999963</v>
      </c>
      <c r="H1262" s="48">
        <f>ABS(G1262)</f>
        <v>1.5279699999999963</v>
      </c>
      <c r="I1262" s="49">
        <f>POWER(G1262,2)</f>
        <v>2.3346923208999888</v>
      </c>
      <c r="J1262" s="47">
        <f>IFERROR((1-(ABS(D1262-E1262)/D1262)),"")</f>
        <v>0.98647814159292035</v>
      </c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  <c r="AA1262" s="54"/>
      <c r="AB1262" s="54"/>
    </row>
    <row r="1263" spans="1:28" s="35" customFormat="1" x14ac:dyDescent="0.3">
      <c r="A1263" s="54"/>
      <c r="B1263" s="35" t="s">
        <v>290</v>
      </c>
      <c r="C1263" s="13" t="s">
        <v>143</v>
      </c>
      <c r="D1263" s="48">
        <v>113</v>
      </c>
      <c r="E1263" s="48">
        <v>117.979195</v>
      </c>
      <c r="F1263" s="48">
        <f>IFERROR(AVERAGE(D1263,E1263),"")</f>
        <v>115.4895975</v>
      </c>
      <c r="G1263" s="48">
        <f>IFERROR((D1263-E1263),"")</f>
        <v>-4.9791950000000043</v>
      </c>
      <c r="H1263" s="48">
        <f>ABS(G1263)</f>
        <v>4.9791950000000043</v>
      </c>
      <c r="I1263" s="49">
        <f>POWER(G1263,2)</f>
        <v>24.792382848025042</v>
      </c>
      <c r="J1263" s="47">
        <f>IFERROR((1-(ABS(D1263-E1263)/D1263)),"")</f>
        <v>0.95593632743362833</v>
      </c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  <c r="AA1263" s="54"/>
      <c r="AB1263" s="54"/>
    </row>
    <row r="1264" spans="1:28" s="35" customFormat="1" x14ac:dyDescent="0.3">
      <c r="A1264" s="54"/>
      <c r="B1264" s="35" t="s">
        <v>290</v>
      </c>
      <c r="C1264" s="13" t="s">
        <v>144</v>
      </c>
      <c r="D1264" s="48">
        <v>113</v>
      </c>
      <c r="E1264" s="48">
        <v>112.021835</v>
      </c>
      <c r="F1264" s="48">
        <f>IFERROR(AVERAGE(D1264,E1264),"")</f>
        <v>112.51091750000001</v>
      </c>
      <c r="G1264" s="48">
        <f>IFERROR((D1264-E1264),"")</f>
        <v>0.97816500000000417</v>
      </c>
      <c r="H1264" s="48">
        <f>ABS(G1264)</f>
        <v>0.97816500000000417</v>
      </c>
      <c r="I1264" s="49">
        <f>POWER(G1264,2)</f>
        <v>0.95680676722500813</v>
      </c>
      <c r="J1264" s="47">
        <f>IFERROR((1-(ABS(D1264-E1264)/D1264)),"")</f>
        <v>0.99134367256637168</v>
      </c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  <c r="AA1264" s="54"/>
      <c r="AB1264" s="54"/>
    </row>
    <row r="1265" spans="1:28" s="35" customFormat="1" x14ac:dyDescent="0.3">
      <c r="A1265" s="54"/>
      <c r="B1265" s="35" t="s">
        <v>290</v>
      </c>
      <c r="C1265" s="13" t="s">
        <v>145</v>
      </c>
      <c r="D1265" s="48">
        <v>113</v>
      </c>
      <c r="E1265" s="48">
        <v>115.76615</v>
      </c>
      <c r="F1265" s="48">
        <f>IFERROR(AVERAGE(D1265,E1265),"")</f>
        <v>114.38307499999999</v>
      </c>
      <c r="G1265" s="48">
        <f>IFERROR((D1265-E1265),"")</f>
        <v>-2.7661499999999961</v>
      </c>
      <c r="H1265" s="48">
        <f>ABS(G1265)</f>
        <v>2.7661499999999961</v>
      </c>
      <c r="I1265" s="49">
        <f>POWER(G1265,2)</f>
        <v>7.6515858224999782</v>
      </c>
      <c r="J1265" s="47">
        <f>IFERROR((1-(ABS(D1265-E1265)/D1265)),"")</f>
        <v>0.97552079646017698</v>
      </c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  <c r="AA1265" s="54"/>
      <c r="AB1265" s="54"/>
    </row>
    <row r="1266" spans="1:28" s="35" customFormat="1" x14ac:dyDescent="0.3">
      <c r="A1266" s="54"/>
      <c r="B1266" s="35" t="s">
        <v>290</v>
      </c>
      <c r="C1266" s="13" t="s">
        <v>146</v>
      </c>
      <c r="D1266" s="48">
        <v>114</v>
      </c>
      <c r="E1266" s="48">
        <v>114.76718</v>
      </c>
      <c r="F1266" s="48">
        <f>IFERROR(AVERAGE(D1266,E1266),"")</f>
        <v>114.38359</v>
      </c>
      <c r="G1266" s="48">
        <f>IFERROR((D1266-E1266),"")</f>
        <v>-0.7671799999999962</v>
      </c>
      <c r="H1266" s="48">
        <f>ABS(G1266)</f>
        <v>0.7671799999999962</v>
      </c>
      <c r="I1266" s="49">
        <f>POWER(G1266,2)</f>
        <v>0.58856515239999418</v>
      </c>
      <c r="J1266" s="47">
        <f>IFERROR((1-(ABS(D1266-E1266)/D1266)),"")</f>
        <v>0.99327035087719306</v>
      </c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  <c r="AA1266" s="54"/>
      <c r="AB1266" s="54"/>
    </row>
    <row r="1267" spans="1:28" s="35" customFormat="1" x14ac:dyDescent="0.3">
      <c r="A1267" s="54"/>
      <c r="B1267" s="35" t="s">
        <v>290</v>
      </c>
      <c r="C1267" s="13" t="s">
        <v>147</v>
      </c>
      <c r="D1267" s="48">
        <v>114</v>
      </c>
      <c r="E1267" s="48">
        <v>114.61816</v>
      </c>
      <c r="F1267" s="48">
        <f>IFERROR(AVERAGE(D1267,E1267),"")</f>
        <v>114.30907999999999</v>
      </c>
      <c r="G1267" s="48">
        <f>IFERROR((D1267-E1267),"")</f>
        <v>-0.61816000000000315</v>
      </c>
      <c r="H1267" s="48">
        <f>ABS(G1267)</f>
        <v>0.61816000000000315</v>
      </c>
      <c r="I1267" s="49">
        <f>POWER(G1267,2)</f>
        <v>0.38212178560000387</v>
      </c>
      <c r="J1267" s="47">
        <f>IFERROR((1-(ABS(D1267-E1267)/D1267)),"")</f>
        <v>0.99457754385964914</v>
      </c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  <c r="AA1267" s="54"/>
      <c r="AB1267" s="54"/>
    </row>
    <row r="1268" spans="1:28" s="35" customFormat="1" x14ac:dyDescent="0.3">
      <c r="A1268" s="54"/>
      <c r="B1268" s="35" t="s">
        <v>290</v>
      </c>
      <c r="C1268" s="13" t="s">
        <v>148</v>
      </c>
      <c r="D1268" s="48">
        <v>114</v>
      </c>
      <c r="E1268" s="48">
        <v>119.56731000000001</v>
      </c>
      <c r="F1268" s="48">
        <f>IFERROR(AVERAGE(D1268,E1268),"")</f>
        <v>116.78365500000001</v>
      </c>
      <c r="G1268" s="48">
        <f>IFERROR((D1268-E1268),"")</f>
        <v>-5.5673100000000062</v>
      </c>
      <c r="H1268" s="48">
        <f>ABS(G1268)</f>
        <v>5.5673100000000062</v>
      </c>
      <c r="I1268" s="49">
        <f>POWER(G1268,2)</f>
        <v>30.994940636100068</v>
      </c>
      <c r="J1268" s="47">
        <f>IFERROR((1-(ABS(D1268-E1268)/D1268)),"")</f>
        <v>0.95116394736842103</v>
      </c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  <c r="AA1268" s="54"/>
      <c r="AB1268" s="54"/>
    </row>
    <row r="1269" spans="1:28" s="35" customFormat="1" x14ac:dyDescent="0.3">
      <c r="A1269" s="54"/>
      <c r="B1269" s="35" t="s">
        <v>290</v>
      </c>
      <c r="C1269" s="13" t="s">
        <v>149</v>
      </c>
      <c r="D1269" s="48">
        <v>114</v>
      </c>
      <c r="E1269" s="48">
        <v>115.92392</v>
      </c>
      <c r="F1269" s="48">
        <f>IFERROR(AVERAGE(D1269,E1269),"")</f>
        <v>114.96196</v>
      </c>
      <c r="G1269" s="48">
        <f>IFERROR((D1269-E1269),"")</f>
        <v>-1.9239199999999954</v>
      </c>
      <c r="H1269" s="48">
        <f>ABS(G1269)</f>
        <v>1.9239199999999954</v>
      </c>
      <c r="I1269" s="49">
        <f>POWER(G1269,2)</f>
        <v>3.7014681663999824</v>
      </c>
      <c r="J1269" s="47">
        <f>IFERROR((1-(ABS(D1269-E1269)/D1269)),"")</f>
        <v>0.98312350877192989</v>
      </c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  <c r="AA1269" s="54"/>
      <c r="AB1269" s="54"/>
    </row>
    <row r="1270" spans="1:28" s="35" customFormat="1" x14ac:dyDescent="0.3">
      <c r="A1270" s="54"/>
      <c r="B1270" s="35" t="s">
        <v>290</v>
      </c>
      <c r="C1270" s="13" t="s">
        <v>9</v>
      </c>
      <c r="D1270" s="48">
        <v>114.2</v>
      </c>
      <c r="E1270" s="48">
        <v>116.22421</v>
      </c>
      <c r="F1270" s="48">
        <f>IFERROR(AVERAGE(D1270,E1270),"")</f>
        <v>115.21210500000001</v>
      </c>
      <c r="G1270" s="48">
        <f>IFERROR((D1270-E1270),"")</f>
        <v>-2.0242099999999965</v>
      </c>
      <c r="H1270" s="48">
        <f>ABS(G1270)</f>
        <v>2.0242099999999965</v>
      </c>
      <c r="I1270" s="49">
        <f>POWER(G1270,2)</f>
        <v>4.0974261240999859</v>
      </c>
      <c r="J1270" s="47">
        <f>IFERROR((1-(ABS(D1270-E1270)/D1270)),"")</f>
        <v>0.98227486865148861</v>
      </c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  <c r="AA1270" s="54"/>
      <c r="AB1270" s="54"/>
    </row>
    <row r="1271" spans="1:28" s="35" customFormat="1" x14ac:dyDescent="0.3">
      <c r="A1271" s="54"/>
      <c r="B1271" s="35" t="s">
        <v>290</v>
      </c>
      <c r="C1271" s="13" t="s">
        <v>10</v>
      </c>
      <c r="D1271" s="48">
        <v>115</v>
      </c>
      <c r="E1271" s="48">
        <v>122.2444</v>
      </c>
      <c r="F1271" s="48">
        <f>IFERROR(AVERAGE(D1271,E1271),"")</f>
        <v>118.62219999999999</v>
      </c>
      <c r="G1271" s="48">
        <f>IFERROR((D1271-E1271),"")</f>
        <v>-7.2443999999999988</v>
      </c>
      <c r="H1271" s="48">
        <f>ABS(G1271)</f>
        <v>7.2443999999999988</v>
      </c>
      <c r="I1271" s="49">
        <f>POWER(G1271,2)</f>
        <v>52.481331359999984</v>
      </c>
      <c r="J1271" s="47">
        <f>IFERROR((1-(ABS(D1271-E1271)/D1271)),"")</f>
        <v>0.93700521739130438</v>
      </c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  <c r="AB1271" s="54"/>
    </row>
    <row r="1272" spans="1:28" s="35" customFormat="1" x14ac:dyDescent="0.3">
      <c r="A1272" s="54"/>
      <c r="B1272" s="35" t="s">
        <v>290</v>
      </c>
      <c r="C1272" s="13" t="s">
        <v>11</v>
      </c>
      <c r="D1272" s="48">
        <v>115</v>
      </c>
      <c r="E1272" s="48">
        <v>114.57955</v>
      </c>
      <c r="F1272" s="48">
        <f>IFERROR(AVERAGE(D1272,E1272),"")</f>
        <v>114.78977499999999</v>
      </c>
      <c r="G1272" s="48">
        <f>IFERROR((D1272-E1272),"")</f>
        <v>0.42045000000000243</v>
      </c>
      <c r="H1272" s="48">
        <f>ABS(G1272)</f>
        <v>0.42045000000000243</v>
      </c>
      <c r="I1272" s="49">
        <f>POWER(G1272,2)</f>
        <v>0.17677820250000204</v>
      </c>
      <c r="J1272" s="47">
        <f>IFERROR((1-(ABS(D1272-E1272)/D1272)),"")</f>
        <v>0.99634391304347825</v>
      </c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4"/>
    </row>
    <row r="1273" spans="1:28" s="35" customFormat="1" x14ac:dyDescent="0.3">
      <c r="A1273" s="54"/>
      <c r="B1273" s="35" t="s">
        <v>290</v>
      </c>
      <c r="C1273" s="13" t="s">
        <v>12</v>
      </c>
      <c r="D1273" s="48">
        <v>115.6</v>
      </c>
      <c r="E1273" s="48">
        <v>119.64363</v>
      </c>
      <c r="F1273" s="48">
        <f>IFERROR(AVERAGE(D1273,E1273),"")</f>
        <v>117.621815</v>
      </c>
      <c r="G1273" s="48">
        <f>IFERROR((D1273-E1273),"")</f>
        <v>-4.0436300000000074</v>
      </c>
      <c r="H1273" s="48">
        <f>ABS(G1273)</f>
        <v>4.0436300000000074</v>
      </c>
      <c r="I1273" s="49">
        <f>POWER(G1273,2)</f>
        <v>16.350943576900061</v>
      </c>
      <c r="J1273" s="47">
        <f>IFERROR((1-(ABS(D1273-E1273)/D1273)),"")</f>
        <v>0.96502050173010379</v>
      </c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  <c r="AA1273" s="54"/>
      <c r="AB1273" s="54"/>
    </row>
    <row r="1274" spans="1:28" s="35" customFormat="1" x14ac:dyDescent="0.3">
      <c r="A1274" s="54"/>
      <c r="B1274" s="35" t="s">
        <v>290</v>
      </c>
      <c r="C1274" s="13" t="s">
        <v>13</v>
      </c>
      <c r="D1274" s="48">
        <v>116</v>
      </c>
      <c r="E1274" s="48">
        <v>114.09914999999999</v>
      </c>
      <c r="F1274" s="48">
        <f>IFERROR(AVERAGE(D1274,E1274),"")</f>
        <v>115.049575</v>
      </c>
      <c r="G1274" s="48">
        <f>IFERROR((D1274-E1274),"")</f>
        <v>1.9008500000000055</v>
      </c>
      <c r="H1274" s="48">
        <f>ABS(G1274)</f>
        <v>1.9008500000000055</v>
      </c>
      <c r="I1274" s="49">
        <f>POWER(G1274,2)</f>
        <v>3.6132307225000209</v>
      </c>
      <c r="J1274" s="47">
        <f>IFERROR((1-(ABS(D1274-E1274)/D1274)),"")</f>
        <v>0.98361336206896544</v>
      </c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  <c r="AA1274" s="54"/>
      <c r="AB1274" s="54"/>
    </row>
    <row r="1275" spans="1:28" s="35" customFormat="1" x14ac:dyDescent="0.3">
      <c r="A1275" s="54"/>
      <c r="B1275" s="35" t="s">
        <v>290</v>
      </c>
      <c r="C1275" s="13" t="s">
        <v>14</v>
      </c>
      <c r="D1275" s="48">
        <v>116.6</v>
      </c>
      <c r="E1275" s="48">
        <v>117.41119</v>
      </c>
      <c r="F1275" s="48">
        <f>IFERROR(AVERAGE(D1275,E1275),"")</f>
        <v>117.005595</v>
      </c>
      <c r="G1275" s="48">
        <f>IFERROR((D1275-E1275),"")</f>
        <v>-0.81119000000001051</v>
      </c>
      <c r="H1275" s="48">
        <f>ABS(G1275)</f>
        <v>0.81119000000001051</v>
      </c>
      <c r="I1275" s="49">
        <f>POWER(G1275,2)</f>
        <v>0.65802921610001708</v>
      </c>
      <c r="J1275" s="47">
        <f>IFERROR((1-(ABS(D1275-E1275)/D1275)),"")</f>
        <v>0.99304296740994846</v>
      </c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  <c r="AA1275" s="54"/>
      <c r="AB1275" s="54"/>
    </row>
    <row r="1276" spans="1:28" s="35" customFormat="1" x14ac:dyDescent="0.3">
      <c r="A1276" s="54"/>
      <c r="B1276" s="35" t="s">
        <v>290</v>
      </c>
      <c r="C1276" s="13" t="s">
        <v>15</v>
      </c>
      <c r="D1276" s="48">
        <v>117</v>
      </c>
      <c r="E1276" s="48">
        <v>114.10284</v>
      </c>
      <c r="F1276" s="48">
        <f>IFERROR(AVERAGE(D1276,E1276),"")</f>
        <v>115.55142000000001</v>
      </c>
      <c r="G1276" s="48">
        <f>IFERROR((D1276-E1276),"")</f>
        <v>2.8971599999999995</v>
      </c>
      <c r="H1276" s="48">
        <f>ABS(G1276)</f>
        <v>2.8971599999999995</v>
      </c>
      <c r="I1276" s="49">
        <f>POWER(G1276,2)</f>
        <v>8.3935360655999975</v>
      </c>
      <c r="J1276" s="47">
        <f>IFERROR((1-(ABS(D1276-E1276)/D1276)),"")</f>
        <v>0.97523794871794878</v>
      </c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  <c r="AA1276" s="54"/>
      <c r="AB1276" s="54"/>
    </row>
    <row r="1277" spans="1:28" s="35" customFormat="1" x14ac:dyDescent="0.3">
      <c r="A1277" s="54"/>
      <c r="B1277" s="35" t="s">
        <v>293</v>
      </c>
      <c r="C1277" s="13" t="s">
        <v>141</v>
      </c>
      <c r="D1277" s="48">
        <v>111.3</v>
      </c>
      <c r="E1277" s="48">
        <v>119.820015</v>
      </c>
      <c r="F1277" s="48">
        <f>IFERROR(AVERAGE(D1277,E1277),"")</f>
        <v>115.5600075</v>
      </c>
      <c r="G1277" s="48">
        <f>IFERROR((D1277-E1277),"")</f>
        <v>-8.5200150000000008</v>
      </c>
      <c r="H1277" s="48">
        <f>ABS(G1277)</f>
        <v>8.5200150000000008</v>
      </c>
      <c r="I1277" s="49">
        <f>POWER(G1277,2)</f>
        <v>72.59065560022502</v>
      </c>
      <c r="J1277" s="47">
        <f>IFERROR((1-(ABS(D1277-E1277)/D1277)),"")</f>
        <v>0.92344999999999999</v>
      </c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  <c r="AA1277" s="54"/>
      <c r="AB1277" s="54"/>
    </row>
    <row r="1278" spans="1:28" s="35" customFormat="1" x14ac:dyDescent="0.3">
      <c r="A1278" s="54"/>
      <c r="B1278" s="35" t="s">
        <v>293</v>
      </c>
      <c r="C1278" s="13" t="s">
        <v>142</v>
      </c>
      <c r="D1278" s="48">
        <v>113</v>
      </c>
      <c r="E1278" s="48">
        <v>113.87183</v>
      </c>
      <c r="F1278" s="48">
        <f>IFERROR(AVERAGE(D1278,E1278),"")</f>
        <v>113.43591499999999</v>
      </c>
      <c r="G1278" s="48">
        <f>IFERROR((D1278-E1278),"")</f>
        <v>-0.87183000000000277</v>
      </c>
      <c r="H1278" s="48">
        <f>ABS(G1278)</f>
        <v>0.87183000000000277</v>
      </c>
      <c r="I1278" s="49">
        <f>POWER(G1278,2)</f>
        <v>0.76008754890000485</v>
      </c>
      <c r="J1278" s="47">
        <f>IFERROR((1-(ABS(D1278-E1278)/D1278)),"")</f>
        <v>0.99228469026548671</v>
      </c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  <c r="AA1278" s="54"/>
      <c r="AB1278" s="54"/>
    </row>
    <row r="1279" spans="1:28" s="35" customFormat="1" x14ac:dyDescent="0.3">
      <c r="A1279" s="54"/>
      <c r="B1279" s="35" t="s">
        <v>292</v>
      </c>
      <c r="C1279" s="13" t="s">
        <v>143</v>
      </c>
      <c r="D1279" s="48">
        <v>113</v>
      </c>
      <c r="E1279" s="48">
        <v>119.14373999999999</v>
      </c>
      <c r="F1279" s="48">
        <f>IFERROR(AVERAGE(D1279,E1279),"")</f>
        <v>116.07186999999999</v>
      </c>
      <c r="G1279" s="48">
        <f>IFERROR((D1279-E1279),"")</f>
        <v>-6.143739999999994</v>
      </c>
      <c r="H1279" s="48">
        <f>ABS(G1279)</f>
        <v>6.143739999999994</v>
      </c>
      <c r="I1279" s="49">
        <f>POWER(G1279,2)</f>
        <v>37.745541187599926</v>
      </c>
      <c r="J1279" s="47">
        <f>IFERROR((1-(ABS(D1279-E1279)/D1279)),"")</f>
        <v>0.9456306194690266</v>
      </c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  <c r="AA1279" s="54"/>
      <c r="AB1279" s="54"/>
    </row>
    <row r="1280" spans="1:28" s="35" customFormat="1" x14ac:dyDescent="0.3">
      <c r="A1280" s="54"/>
      <c r="B1280" s="35" t="s">
        <v>292</v>
      </c>
      <c r="C1280" s="13" t="s">
        <v>144</v>
      </c>
      <c r="D1280" s="48">
        <v>114</v>
      </c>
      <c r="E1280" s="48">
        <v>118.75637999999999</v>
      </c>
      <c r="F1280" s="48">
        <f>IFERROR(AVERAGE(D1280,E1280),"")</f>
        <v>116.37818999999999</v>
      </c>
      <c r="G1280" s="48">
        <f>IFERROR((D1280-E1280),"")</f>
        <v>-4.7563799999999929</v>
      </c>
      <c r="H1280" s="48">
        <f>ABS(G1280)</f>
        <v>4.7563799999999929</v>
      </c>
      <c r="I1280" s="49">
        <f>POWER(G1280,2)</f>
        <v>22.623150704399933</v>
      </c>
      <c r="J1280" s="47">
        <f>IFERROR((1-(ABS(D1280-E1280)/D1280)),"")</f>
        <v>0.95827736842105271</v>
      </c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  <c r="AA1280" s="54"/>
      <c r="AB1280" s="54"/>
    </row>
    <row r="1281" spans="1:28" s="35" customFormat="1" x14ac:dyDescent="0.3">
      <c r="A1281" s="54"/>
      <c r="B1281" s="35" t="s">
        <v>292</v>
      </c>
      <c r="C1281" s="13" t="s">
        <v>145</v>
      </c>
      <c r="D1281" s="48">
        <v>114.3</v>
      </c>
      <c r="E1281" s="48">
        <v>110.06279000000001</v>
      </c>
      <c r="F1281" s="48">
        <f>IFERROR(AVERAGE(D1281,E1281),"")</f>
        <v>112.18139500000001</v>
      </c>
      <c r="G1281" s="48">
        <f>IFERROR((D1281-E1281),"")</f>
        <v>4.2372099999999904</v>
      </c>
      <c r="H1281" s="48">
        <f>ABS(G1281)</f>
        <v>4.2372099999999904</v>
      </c>
      <c r="I1281" s="49">
        <f>POWER(G1281,2)</f>
        <v>17.953948584099919</v>
      </c>
      <c r="J1281" s="47">
        <f>IFERROR((1-(ABS(D1281-E1281)/D1281)),"")</f>
        <v>0.96292904636920396</v>
      </c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  <c r="AA1281" s="54"/>
      <c r="AB1281" s="54"/>
    </row>
    <row r="1282" spans="1:28" s="35" customFormat="1" x14ac:dyDescent="0.3">
      <c r="A1282" s="54"/>
      <c r="B1282" s="35" t="s">
        <v>292</v>
      </c>
      <c r="C1282" s="13" t="s">
        <v>146</v>
      </c>
      <c r="D1282" s="48">
        <v>114.8</v>
      </c>
      <c r="E1282" s="48">
        <v>119.81077000000001</v>
      </c>
      <c r="F1282" s="48">
        <f>IFERROR(AVERAGE(D1282,E1282),"")</f>
        <v>117.305385</v>
      </c>
      <c r="G1282" s="48">
        <f>IFERROR((D1282-E1282),"")</f>
        <v>-5.0107700000000079</v>
      </c>
      <c r="H1282" s="48">
        <f>ABS(G1282)</f>
        <v>5.0107700000000079</v>
      </c>
      <c r="I1282" s="49">
        <f>POWER(G1282,2)</f>
        <v>25.107815992900079</v>
      </c>
      <c r="J1282" s="47">
        <f>IFERROR((1-(ABS(D1282-E1282)/D1282)),"")</f>
        <v>0.9563521777003483</v>
      </c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  <c r="AA1282" s="54"/>
      <c r="AB1282" s="54"/>
    </row>
    <row r="1283" spans="1:28" s="35" customFormat="1" x14ac:dyDescent="0.3">
      <c r="A1283" s="54"/>
      <c r="B1283" s="35" t="s">
        <v>292</v>
      </c>
      <c r="C1283" s="13" t="s">
        <v>147</v>
      </c>
      <c r="D1283" s="48">
        <v>115</v>
      </c>
      <c r="E1283" s="48">
        <v>116.98882</v>
      </c>
      <c r="F1283" s="48">
        <f>IFERROR(AVERAGE(D1283,E1283),"")</f>
        <v>115.99441</v>
      </c>
      <c r="G1283" s="48">
        <f>IFERROR((D1283-E1283),"")</f>
        <v>-1.988820000000004</v>
      </c>
      <c r="H1283" s="48">
        <f>ABS(G1283)</f>
        <v>1.988820000000004</v>
      </c>
      <c r="I1283" s="49">
        <f>POWER(G1283,2)</f>
        <v>3.9554049924000161</v>
      </c>
      <c r="J1283" s="47">
        <f>IFERROR((1-(ABS(D1283-E1283)/D1283)),"")</f>
        <v>0.98270591304347821</v>
      </c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  <c r="AA1283" s="54"/>
      <c r="AB1283" s="54"/>
    </row>
    <row r="1284" spans="1:28" s="35" customFormat="1" x14ac:dyDescent="0.3">
      <c r="A1284" s="54"/>
      <c r="B1284" s="35" t="s">
        <v>292</v>
      </c>
      <c r="C1284" s="13" t="s">
        <v>148</v>
      </c>
      <c r="D1284" s="48">
        <v>115</v>
      </c>
      <c r="E1284" s="48">
        <v>117.41827000000001</v>
      </c>
      <c r="F1284" s="48">
        <f>IFERROR(AVERAGE(D1284,E1284),"")</f>
        <v>116.209135</v>
      </c>
      <c r="G1284" s="48">
        <f>IFERROR((D1284-E1284),"")</f>
        <v>-2.4182700000000068</v>
      </c>
      <c r="H1284" s="48">
        <f>ABS(G1284)</f>
        <v>2.4182700000000068</v>
      </c>
      <c r="I1284" s="49">
        <f>POWER(G1284,2)</f>
        <v>5.8480297929000331</v>
      </c>
      <c r="J1284" s="47">
        <f>IFERROR((1-(ABS(D1284-E1284)/D1284)),"")</f>
        <v>0.97897156521739126</v>
      </c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  <c r="AA1284" s="54"/>
      <c r="AB1284" s="54"/>
    </row>
    <row r="1285" spans="1:28" s="35" customFormat="1" x14ac:dyDescent="0.3">
      <c r="A1285" s="54"/>
      <c r="B1285" s="35" t="s">
        <v>292</v>
      </c>
      <c r="C1285" s="13" t="s">
        <v>149</v>
      </c>
      <c r="D1285" s="48">
        <v>115.4</v>
      </c>
      <c r="E1285" s="48">
        <v>119.42344</v>
      </c>
      <c r="F1285" s="48">
        <f>IFERROR(AVERAGE(D1285,E1285),"")</f>
        <v>117.41172</v>
      </c>
      <c r="G1285" s="48">
        <f>IFERROR((D1285-E1285),"")</f>
        <v>-4.0234399999999937</v>
      </c>
      <c r="H1285" s="48">
        <f>ABS(G1285)</f>
        <v>4.0234399999999937</v>
      </c>
      <c r="I1285" s="49">
        <f>POWER(G1285,2)</f>
        <v>16.188069433599949</v>
      </c>
      <c r="J1285" s="47">
        <f>IFERROR((1-(ABS(D1285-E1285)/D1285)),"")</f>
        <v>0.96513483535528599</v>
      </c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  <c r="AA1285" s="54"/>
      <c r="AB1285" s="54"/>
    </row>
    <row r="1286" spans="1:28" s="35" customFormat="1" x14ac:dyDescent="0.3">
      <c r="A1286" s="54"/>
      <c r="B1286" s="35" t="s">
        <v>292</v>
      </c>
      <c r="C1286" s="13" t="s">
        <v>9</v>
      </c>
      <c r="D1286" s="48">
        <v>116</v>
      </c>
      <c r="E1286" s="48">
        <v>121.973885</v>
      </c>
      <c r="F1286" s="48">
        <f>IFERROR(AVERAGE(D1286,E1286),"")</f>
        <v>118.9869425</v>
      </c>
      <c r="G1286" s="48">
        <f>IFERROR((D1286-E1286),"")</f>
        <v>-5.9738849999999957</v>
      </c>
      <c r="H1286" s="48">
        <f>ABS(G1286)</f>
        <v>5.9738849999999957</v>
      </c>
      <c r="I1286" s="49">
        <f>POWER(G1286,2)</f>
        <v>35.687301993224949</v>
      </c>
      <c r="J1286" s="47">
        <f>IFERROR((1-(ABS(D1286-E1286)/D1286)),"")</f>
        <v>0.94850099137931043</v>
      </c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  <c r="AA1286" s="54"/>
      <c r="AB1286" s="54"/>
    </row>
    <row r="1287" spans="1:28" s="35" customFormat="1" x14ac:dyDescent="0.3">
      <c r="A1287" s="54"/>
      <c r="B1287" s="35" t="s">
        <v>292</v>
      </c>
      <c r="C1287" s="13" t="s">
        <v>10</v>
      </c>
      <c r="D1287" s="48">
        <v>116</v>
      </c>
      <c r="E1287" s="48">
        <v>113.68658000000001</v>
      </c>
      <c r="F1287" s="48">
        <f>IFERROR(AVERAGE(D1287,E1287),"")</f>
        <v>114.84329</v>
      </c>
      <c r="G1287" s="48">
        <f>IFERROR((D1287-E1287),"")</f>
        <v>2.3134199999999936</v>
      </c>
      <c r="H1287" s="48">
        <f>ABS(G1287)</f>
        <v>2.3134199999999936</v>
      </c>
      <c r="I1287" s="49">
        <f>POWER(G1287,2)</f>
        <v>5.3519120963999702</v>
      </c>
      <c r="J1287" s="47">
        <f>IFERROR((1-(ABS(D1287-E1287)/D1287)),"")</f>
        <v>0.9800567241379311</v>
      </c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  <c r="AA1287" s="54"/>
      <c r="AB1287" s="54"/>
    </row>
    <row r="1288" spans="1:28" s="35" customFormat="1" x14ac:dyDescent="0.3">
      <c r="A1288" s="54"/>
      <c r="B1288" s="35" t="s">
        <v>292</v>
      </c>
      <c r="C1288" s="13" t="s">
        <v>11</v>
      </c>
      <c r="D1288" s="48">
        <v>116.8</v>
      </c>
      <c r="E1288" s="48">
        <v>110.98011</v>
      </c>
      <c r="F1288" s="48">
        <f>IFERROR(AVERAGE(D1288,E1288),"")</f>
        <v>113.89005499999999</v>
      </c>
      <c r="G1288" s="48">
        <f>IFERROR((D1288-E1288),"")</f>
        <v>5.8198900000000009</v>
      </c>
      <c r="H1288" s="48">
        <f>ABS(G1288)</f>
        <v>5.8198900000000009</v>
      </c>
      <c r="I1288" s="49">
        <f>POWER(G1288,2)</f>
        <v>33.87111961210001</v>
      </c>
      <c r="J1288" s="47">
        <f>IFERROR((1-(ABS(D1288-E1288)/D1288)),"")</f>
        <v>0.95017217465753423</v>
      </c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  <c r="AA1288" s="54"/>
      <c r="AB1288" s="54"/>
    </row>
    <row r="1289" spans="1:28" s="35" customFormat="1" x14ac:dyDescent="0.3">
      <c r="A1289" s="54"/>
      <c r="B1289" s="35" t="s">
        <v>292</v>
      </c>
      <c r="C1289" s="13" t="s">
        <v>12</v>
      </c>
      <c r="D1289" s="48">
        <v>117</v>
      </c>
      <c r="E1289" s="48">
        <v>122.45123</v>
      </c>
      <c r="F1289" s="48">
        <f>IFERROR(AVERAGE(D1289,E1289),"")</f>
        <v>119.725615</v>
      </c>
      <c r="G1289" s="48">
        <f>IFERROR((D1289-E1289),"")</f>
        <v>-5.4512299999999954</v>
      </c>
      <c r="H1289" s="48">
        <f>ABS(G1289)</f>
        <v>5.4512299999999954</v>
      </c>
      <c r="I1289" s="49">
        <f>POWER(G1289,2)</f>
        <v>29.715908512899951</v>
      </c>
      <c r="J1289" s="47">
        <f>IFERROR((1-(ABS(D1289-E1289)/D1289)),"")</f>
        <v>0.95340829059829069</v>
      </c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  <c r="AA1289" s="54"/>
      <c r="AB1289" s="54"/>
    </row>
    <row r="1290" spans="1:28" s="35" customFormat="1" x14ac:dyDescent="0.3">
      <c r="A1290" s="54"/>
      <c r="B1290" s="35" t="s">
        <v>292</v>
      </c>
      <c r="C1290" s="13" t="s">
        <v>13</v>
      </c>
      <c r="D1290" s="48">
        <v>117</v>
      </c>
      <c r="E1290" s="48">
        <v>114.93118</v>
      </c>
      <c r="F1290" s="48">
        <f>IFERROR(AVERAGE(D1290,E1290),"")</f>
        <v>115.96558999999999</v>
      </c>
      <c r="G1290" s="48">
        <f>IFERROR((D1290-E1290),"")</f>
        <v>2.0688200000000023</v>
      </c>
      <c r="H1290" s="48">
        <f>ABS(G1290)</f>
        <v>2.0688200000000023</v>
      </c>
      <c r="I1290" s="49">
        <f>POWER(G1290,2)</f>
        <v>4.2800161924000095</v>
      </c>
      <c r="J1290" s="47">
        <f>IFERROR((1-(ABS(D1290-E1290)/D1290)),"")</f>
        <v>0.98231777777777773</v>
      </c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  <c r="AA1290" s="54"/>
      <c r="AB1290" s="54"/>
    </row>
    <row r="1291" spans="1:28" s="35" customFormat="1" x14ac:dyDescent="0.3">
      <c r="A1291" s="54"/>
      <c r="B1291" s="35" t="s">
        <v>292</v>
      </c>
      <c r="C1291" s="13" t="s">
        <v>14</v>
      </c>
      <c r="D1291" s="48">
        <v>117.6</v>
      </c>
      <c r="E1291" s="48">
        <v>114.80566</v>
      </c>
      <c r="F1291" s="48">
        <f>IFERROR(AVERAGE(D1291,E1291),"")</f>
        <v>116.20283000000001</v>
      </c>
      <c r="G1291" s="48">
        <f>IFERROR((D1291-E1291),"")</f>
        <v>2.7943399999999912</v>
      </c>
      <c r="H1291" s="48">
        <f>ABS(G1291)</f>
        <v>2.7943399999999912</v>
      </c>
      <c r="I1291" s="49">
        <f>POWER(G1291,2)</f>
        <v>7.8083360355999503</v>
      </c>
      <c r="J1291" s="47">
        <f>IFERROR((1-(ABS(D1291-E1291)/D1291)),"")</f>
        <v>0.976238605442177</v>
      </c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  <c r="AA1291" s="54"/>
      <c r="AB1291" s="54"/>
    </row>
    <row r="1292" spans="1:28" s="35" customFormat="1" x14ac:dyDescent="0.3">
      <c r="A1292" s="54"/>
      <c r="B1292" s="35" t="s">
        <v>292</v>
      </c>
      <c r="C1292" s="13" t="s">
        <v>15</v>
      </c>
      <c r="D1292" s="48">
        <v>119</v>
      </c>
      <c r="E1292" s="48">
        <v>112.52975000000001</v>
      </c>
      <c r="F1292" s="48">
        <f>IFERROR(AVERAGE(D1292,E1292),"")</f>
        <v>115.764875</v>
      </c>
      <c r="G1292" s="48">
        <f>IFERROR((D1292-E1292),"")</f>
        <v>6.470249999999993</v>
      </c>
      <c r="H1292" s="48">
        <f>ABS(G1292)</f>
        <v>6.470249999999993</v>
      </c>
      <c r="I1292" s="49">
        <f>POWER(G1292,2)</f>
        <v>41.864135062499912</v>
      </c>
      <c r="J1292" s="47">
        <f>IFERROR((1-(ABS(D1292-E1292)/D1292)),"")</f>
        <v>0.94562815126050426</v>
      </c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  <c r="AA1292" s="54"/>
      <c r="AB1292" s="54"/>
    </row>
    <row r="1293" spans="1:28" s="35" customFormat="1" x14ac:dyDescent="0.3">
      <c r="A1293" s="54"/>
      <c r="B1293" s="35" t="s">
        <v>322</v>
      </c>
      <c r="C1293" s="13" t="s">
        <v>141</v>
      </c>
      <c r="D1293" s="35">
        <v>118</v>
      </c>
      <c r="E1293" s="48">
        <v>118.67042499999999</v>
      </c>
      <c r="F1293" s="48">
        <f>IFERROR(AVERAGE(D1293,E1293),"")</f>
        <v>118.3352125</v>
      </c>
      <c r="G1293" s="48">
        <f>IFERROR((D1293-E1293),"")</f>
        <v>-0.6704249999999945</v>
      </c>
      <c r="H1293" s="48">
        <f>ABS(G1293)</f>
        <v>0.6704249999999945</v>
      </c>
      <c r="I1293" s="49">
        <f>POWER(G1293,2)</f>
        <v>0.4494696806249926</v>
      </c>
      <c r="J1293" s="47">
        <f>IFERROR((1-(ABS(D1293-E1293)/D1293)),"")</f>
        <v>0.99431843220338989</v>
      </c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  <c r="AA1293" s="54"/>
      <c r="AB1293" s="54"/>
    </row>
    <row r="1294" spans="1:28" s="35" customFormat="1" x14ac:dyDescent="0.3">
      <c r="A1294" s="54"/>
      <c r="B1294" s="35" t="s">
        <v>322</v>
      </c>
      <c r="C1294" s="13" t="s">
        <v>142</v>
      </c>
      <c r="D1294" s="35">
        <v>118</v>
      </c>
      <c r="E1294" s="48">
        <v>119.344925</v>
      </c>
      <c r="F1294" s="48">
        <f>IFERROR(AVERAGE(D1294,E1294),"")</f>
        <v>118.67246249999999</v>
      </c>
      <c r="G1294" s="48">
        <f>IFERROR((D1294-E1294),"")</f>
        <v>-1.3449250000000035</v>
      </c>
      <c r="H1294" s="48">
        <f>ABS(G1294)</f>
        <v>1.3449250000000035</v>
      </c>
      <c r="I1294" s="49">
        <f>POWER(G1294,2)</f>
        <v>1.8088232556250095</v>
      </c>
      <c r="J1294" s="47">
        <f>IFERROR((1-(ABS(D1294-E1294)/D1294)),"")</f>
        <v>0.98860233050847457</v>
      </c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  <c r="AA1294" s="54"/>
      <c r="AB1294" s="54"/>
    </row>
    <row r="1295" spans="1:28" s="35" customFormat="1" x14ac:dyDescent="0.3">
      <c r="A1295" s="54"/>
      <c r="B1295" s="35" t="s">
        <v>321</v>
      </c>
      <c r="C1295" s="13" t="s">
        <v>143</v>
      </c>
      <c r="D1295" s="35">
        <v>118.6</v>
      </c>
      <c r="E1295" s="48">
        <v>118.66652000000001</v>
      </c>
      <c r="F1295" s="48">
        <f>IFERROR(AVERAGE(D1295,E1295),"")</f>
        <v>118.63326000000001</v>
      </c>
      <c r="G1295" s="48">
        <f>IFERROR((D1295-E1295),"")</f>
        <v>-6.6520000000011237E-2</v>
      </c>
      <c r="H1295" s="48">
        <f>ABS(G1295)</f>
        <v>6.6520000000011237E-2</v>
      </c>
      <c r="I1295" s="49">
        <f>POWER(G1295,2)</f>
        <v>4.4249104000014952E-3</v>
      </c>
      <c r="J1295" s="47">
        <f>IFERROR((1-(ABS(D1295-E1295)/D1295)),"")</f>
        <v>0.99943912310286664</v>
      </c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  <c r="AA1295" s="54"/>
      <c r="AB1295" s="54"/>
    </row>
    <row r="1296" spans="1:28" s="35" customFormat="1" x14ac:dyDescent="0.3">
      <c r="A1296" s="54"/>
      <c r="B1296" s="35" t="s">
        <v>321</v>
      </c>
      <c r="C1296" s="13" t="s">
        <v>144</v>
      </c>
      <c r="D1296" s="35">
        <v>117</v>
      </c>
      <c r="E1296" s="48">
        <v>115.0998</v>
      </c>
      <c r="F1296" s="48">
        <f>IFERROR(AVERAGE(D1296,E1296),"")</f>
        <v>116.04990000000001</v>
      </c>
      <c r="G1296" s="48">
        <f>IFERROR((D1296-E1296),"")</f>
        <v>1.9001999999999981</v>
      </c>
      <c r="H1296" s="48">
        <f>ABS(G1296)</f>
        <v>1.9001999999999981</v>
      </c>
      <c r="I1296" s="49">
        <f>POWER(G1296,2)</f>
        <v>3.6107600399999926</v>
      </c>
      <c r="J1296" s="47">
        <f>IFERROR((1-(ABS(D1296-E1296)/D1296)),"")</f>
        <v>0.98375897435897441</v>
      </c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  <c r="AA1296" s="54"/>
      <c r="AB1296" s="54"/>
    </row>
    <row r="1297" spans="1:28" s="35" customFormat="1" x14ac:dyDescent="0.3">
      <c r="A1297" s="54"/>
      <c r="B1297" s="35" t="s">
        <v>321</v>
      </c>
      <c r="C1297" s="13" t="s">
        <v>145</v>
      </c>
      <c r="D1297" s="35">
        <v>117.7</v>
      </c>
      <c r="E1297" s="48">
        <v>116.73368000000001</v>
      </c>
      <c r="F1297" s="48">
        <f>IFERROR(AVERAGE(D1297,E1297),"")</f>
        <v>117.21684</v>
      </c>
      <c r="G1297" s="48">
        <f>IFERROR((D1297-E1297),"")</f>
        <v>0.96631999999999607</v>
      </c>
      <c r="H1297" s="48">
        <f>ABS(G1297)</f>
        <v>0.96631999999999607</v>
      </c>
      <c r="I1297" s="49">
        <f>POWER(G1297,2)</f>
        <v>0.93377434239999235</v>
      </c>
      <c r="J1297" s="47">
        <f>IFERROR((1-(ABS(D1297-E1297)/D1297)),"")</f>
        <v>0.99178997451146989</v>
      </c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  <c r="AA1297" s="54"/>
      <c r="AB1297" s="54"/>
    </row>
    <row r="1298" spans="1:28" s="35" customFormat="1" x14ac:dyDescent="0.3">
      <c r="A1298" s="54"/>
      <c r="B1298" s="35" t="s">
        <v>321</v>
      </c>
      <c r="C1298" s="13" t="s">
        <v>146</v>
      </c>
      <c r="D1298" s="35">
        <v>117.6</v>
      </c>
      <c r="E1298" s="48">
        <v>118.11790499999999</v>
      </c>
      <c r="F1298" s="48">
        <f>IFERROR(AVERAGE(D1298,E1298),"")</f>
        <v>117.85895249999999</v>
      </c>
      <c r="G1298" s="48">
        <f>IFERROR((D1298-E1298),"")</f>
        <v>-0.51790499999999895</v>
      </c>
      <c r="H1298" s="48">
        <f>ABS(G1298)</f>
        <v>0.51790499999999895</v>
      </c>
      <c r="I1298" s="49">
        <f>POWER(G1298,2)</f>
        <v>0.26822558902499893</v>
      </c>
      <c r="J1298" s="47">
        <f>IFERROR((1-(ABS(D1298-E1298)/D1298)),"")</f>
        <v>0.99559604591836737</v>
      </c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  <c r="AA1298" s="54"/>
      <c r="AB1298" s="54"/>
    </row>
    <row r="1299" spans="1:28" s="35" customFormat="1" x14ac:dyDescent="0.3">
      <c r="A1299" s="54"/>
      <c r="B1299" s="35" t="s">
        <v>321</v>
      </c>
      <c r="C1299" s="13" t="s">
        <v>147</v>
      </c>
      <c r="D1299" s="35">
        <v>118</v>
      </c>
      <c r="E1299" s="48">
        <v>113.49657999999999</v>
      </c>
      <c r="F1299" s="48">
        <f>IFERROR(AVERAGE(D1299,E1299),"")</f>
        <v>115.74829</v>
      </c>
      <c r="G1299" s="48">
        <f>IFERROR((D1299-E1299),"")</f>
        <v>4.5034200000000055</v>
      </c>
      <c r="H1299" s="48">
        <f>ABS(G1299)</f>
        <v>4.5034200000000055</v>
      </c>
      <c r="I1299" s="49">
        <f>POWER(G1299,2)</f>
        <v>20.280791696400051</v>
      </c>
      <c r="J1299" s="47">
        <f>IFERROR((1-(ABS(D1299-E1299)/D1299)),"")</f>
        <v>0.96183542372881348</v>
      </c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  <c r="AA1299" s="54"/>
      <c r="AB1299" s="54"/>
    </row>
    <row r="1300" spans="1:28" s="35" customFormat="1" x14ac:dyDescent="0.3">
      <c r="A1300" s="54"/>
      <c r="B1300" s="35" t="s">
        <v>321</v>
      </c>
      <c r="C1300" s="13" t="s">
        <v>148</v>
      </c>
      <c r="D1300" s="35">
        <v>116</v>
      </c>
      <c r="E1300" s="48">
        <v>112.64503000000001</v>
      </c>
      <c r="F1300" s="48">
        <f>IFERROR(AVERAGE(D1300,E1300),"")</f>
        <v>114.32251500000001</v>
      </c>
      <c r="G1300" s="48">
        <f>IFERROR((D1300-E1300),"")</f>
        <v>3.3549699999999945</v>
      </c>
      <c r="H1300" s="48">
        <f>ABS(G1300)</f>
        <v>3.3549699999999945</v>
      </c>
      <c r="I1300" s="49">
        <f>POWER(G1300,2)</f>
        <v>11.255823700899963</v>
      </c>
      <c r="J1300" s="47">
        <f>IFERROR((1-(ABS(D1300-E1300)/D1300)),"")</f>
        <v>0.9710778448275863</v>
      </c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  <c r="AA1300" s="54"/>
      <c r="AB1300" s="54"/>
    </row>
    <row r="1301" spans="1:28" s="35" customFormat="1" x14ac:dyDescent="0.3">
      <c r="A1301" s="54"/>
      <c r="B1301" s="35" t="s">
        <v>321</v>
      </c>
      <c r="C1301" s="13" t="s">
        <v>149</v>
      </c>
      <c r="D1301" s="35">
        <v>115</v>
      </c>
      <c r="E1301" s="48">
        <v>118.24721</v>
      </c>
      <c r="F1301" s="48">
        <f>IFERROR(AVERAGE(D1301,E1301),"")</f>
        <v>116.623605</v>
      </c>
      <c r="G1301" s="48">
        <f>IFERROR((D1301-E1301),"")</f>
        <v>-3.2472099999999955</v>
      </c>
      <c r="H1301" s="48">
        <f>ABS(G1301)</f>
        <v>3.2472099999999955</v>
      </c>
      <c r="I1301" s="49">
        <f>POWER(G1301,2)</f>
        <v>10.54437278409997</v>
      </c>
      <c r="J1301" s="47">
        <f>IFERROR((1-(ABS(D1301-E1301)/D1301)),"")</f>
        <v>0.97176339130434786</v>
      </c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  <c r="AA1301" s="54"/>
      <c r="AB1301" s="54"/>
    </row>
    <row r="1302" spans="1:28" s="35" customFormat="1" x14ac:dyDescent="0.3">
      <c r="A1302" s="54"/>
      <c r="B1302" s="35" t="s">
        <v>321</v>
      </c>
      <c r="C1302" s="13" t="s">
        <v>9</v>
      </c>
      <c r="D1302" s="35">
        <v>116</v>
      </c>
      <c r="E1302" s="48">
        <v>117.31184</v>
      </c>
      <c r="F1302" s="48">
        <f>IFERROR(AVERAGE(D1302,E1302),"")</f>
        <v>116.65592000000001</v>
      </c>
      <c r="G1302" s="48">
        <f>IFERROR((D1302-E1302),"")</f>
        <v>-1.3118400000000037</v>
      </c>
      <c r="H1302" s="48">
        <f>ABS(G1302)</f>
        <v>1.3118400000000037</v>
      </c>
      <c r="I1302" s="49">
        <f>POWER(G1302,2)</f>
        <v>1.7209241856000097</v>
      </c>
      <c r="J1302" s="47">
        <f>IFERROR((1-(ABS(D1302-E1302)/D1302)),"")</f>
        <v>0.98869103448275863</v>
      </c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  <c r="AA1302" s="54"/>
      <c r="AB1302" s="54"/>
    </row>
    <row r="1303" spans="1:28" s="35" customFormat="1" x14ac:dyDescent="0.3">
      <c r="A1303" s="54"/>
      <c r="B1303" s="35" t="s">
        <v>321</v>
      </c>
      <c r="C1303" s="13" t="s">
        <v>10</v>
      </c>
      <c r="D1303" s="35">
        <v>117</v>
      </c>
      <c r="E1303" s="48">
        <v>117.58246</v>
      </c>
      <c r="F1303" s="48">
        <f>IFERROR(AVERAGE(D1303,E1303),"")</f>
        <v>117.29123</v>
      </c>
      <c r="G1303" s="48">
        <f>IFERROR((D1303-E1303),"")</f>
        <v>-0.58245999999999754</v>
      </c>
      <c r="H1303" s="48">
        <f>ABS(G1303)</f>
        <v>0.58245999999999754</v>
      </c>
      <c r="I1303" s="49">
        <f>POWER(G1303,2)</f>
        <v>0.3392596515999971</v>
      </c>
      <c r="J1303" s="47">
        <f>IFERROR((1-(ABS(D1303-E1303)/D1303)),"")</f>
        <v>0.99502170940170942</v>
      </c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  <c r="AA1303" s="54"/>
      <c r="AB1303" s="54"/>
    </row>
    <row r="1304" spans="1:28" s="35" customFormat="1" x14ac:dyDescent="0.3">
      <c r="A1304" s="54"/>
      <c r="B1304" s="35" t="s">
        <v>321</v>
      </c>
      <c r="C1304" s="13" t="s">
        <v>11</v>
      </c>
      <c r="D1304" s="35">
        <v>116</v>
      </c>
      <c r="E1304" s="48">
        <v>112.50967</v>
      </c>
      <c r="F1304" s="48">
        <f>IFERROR(AVERAGE(D1304,E1304),"")</f>
        <v>114.254835</v>
      </c>
      <c r="G1304" s="48">
        <f>IFERROR((D1304-E1304),"")</f>
        <v>3.4903300000000002</v>
      </c>
      <c r="H1304" s="48">
        <f>ABS(G1304)</f>
        <v>3.4903300000000002</v>
      </c>
      <c r="I1304" s="49">
        <f>POWER(G1304,2)</f>
        <v>12.1824035089</v>
      </c>
      <c r="J1304" s="47">
        <f>IFERROR((1-(ABS(D1304-E1304)/D1304)),"")</f>
        <v>0.96991094827586211</v>
      </c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  <c r="AA1304" s="54"/>
      <c r="AB1304" s="54"/>
    </row>
    <row r="1305" spans="1:28" s="35" customFormat="1" x14ac:dyDescent="0.3">
      <c r="A1305" s="54"/>
      <c r="B1305" s="35" t="s">
        <v>321</v>
      </c>
      <c r="C1305" s="13" t="s">
        <v>12</v>
      </c>
      <c r="D1305" s="35">
        <v>117</v>
      </c>
      <c r="E1305" s="48">
        <v>113.59003</v>
      </c>
      <c r="F1305" s="48">
        <f>IFERROR(AVERAGE(D1305,E1305),"")</f>
        <v>115.29501500000001</v>
      </c>
      <c r="G1305" s="48">
        <f>IFERROR((D1305-E1305),"")</f>
        <v>3.4099700000000013</v>
      </c>
      <c r="H1305" s="48">
        <f>ABS(G1305)</f>
        <v>3.4099700000000013</v>
      </c>
      <c r="I1305" s="49">
        <f>POWER(G1305,2)</f>
        <v>11.627895400900009</v>
      </c>
      <c r="J1305" s="47">
        <f>IFERROR((1-(ABS(D1305-E1305)/D1305)),"")</f>
        <v>0.9708549572649573</v>
      </c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  <c r="AA1305" s="54"/>
      <c r="AB1305" s="54"/>
    </row>
    <row r="1306" spans="1:28" s="35" customFormat="1" x14ac:dyDescent="0.3">
      <c r="A1306" s="54"/>
      <c r="B1306" s="35" t="s">
        <v>321</v>
      </c>
      <c r="C1306" s="13" t="s">
        <v>13</v>
      </c>
      <c r="D1306" s="35">
        <v>117</v>
      </c>
      <c r="E1306" s="48">
        <v>114.32659</v>
      </c>
      <c r="F1306" s="48">
        <f>IFERROR(AVERAGE(D1306,E1306),"")</f>
        <v>115.66329500000001</v>
      </c>
      <c r="G1306" s="48">
        <f>IFERROR((D1306-E1306),"")</f>
        <v>2.6734100000000041</v>
      </c>
      <c r="H1306" s="48">
        <f>ABS(G1306)</f>
        <v>2.6734100000000041</v>
      </c>
      <c r="I1306" s="49">
        <f>POWER(G1306,2)</f>
        <v>7.1471210281000221</v>
      </c>
      <c r="J1306" s="47">
        <f>IFERROR((1-(ABS(D1306-E1306)/D1306)),"")</f>
        <v>0.97715034188034189</v>
      </c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  <c r="AA1306" s="54"/>
      <c r="AB1306" s="54"/>
    </row>
    <row r="1307" spans="1:28" s="35" customFormat="1" x14ac:dyDescent="0.3">
      <c r="A1307" s="54"/>
      <c r="B1307" s="35" t="s">
        <v>321</v>
      </c>
      <c r="C1307" s="13" t="s">
        <v>14</v>
      </c>
      <c r="D1307" s="35">
        <v>118</v>
      </c>
      <c r="E1307" s="48">
        <v>115.54594</v>
      </c>
      <c r="F1307" s="48">
        <f>IFERROR(AVERAGE(D1307,E1307),"")</f>
        <v>116.77297</v>
      </c>
      <c r="G1307" s="48">
        <f>IFERROR((D1307-E1307),"")</f>
        <v>2.4540599999999984</v>
      </c>
      <c r="H1307" s="48">
        <f>ABS(G1307)</f>
        <v>2.4540599999999984</v>
      </c>
      <c r="I1307" s="49">
        <f>POWER(G1307,2)</f>
        <v>6.0224104835999919</v>
      </c>
      <c r="J1307" s="47">
        <f>IFERROR((1-(ABS(D1307-E1307)/D1307)),"")</f>
        <v>0.97920288135593225</v>
      </c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  <c r="AA1307" s="54"/>
      <c r="AB1307" s="54"/>
    </row>
    <row r="1308" spans="1:28" s="35" customFormat="1" x14ac:dyDescent="0.3">
      <c r="A1308" s="54"/>
      <c r="B1308" s="35" t="s">
        <v>321</v>
      </c>
      <c r="C1308" s="13" t="s">
        <v>15</v>
      </c>
      <c r="D1308" s="35">
        <v>116</v>
      </c>
      <c r="E1308" s="48">
        <v>109.68374</v>
      </c>
      <c r="F1308" s="48">
        <f>IFERROR(AVERAGE(D1308,E1308),"")</f>
        <v>112.84187</v>
      </c>
      <c r="G1308" s="48">
        <f>IFERROR((D1308-E1308),"")</f>
        <v>6.3162599999999998</v>
      </c>
      <c r="H1308" s="48">
        <f>ABS(G1308)</f>
        <v>6.3162599999999998</v>
      </c>
      <c r="I1308" s="49">
        <f>POWER(G1308,2)</f>
        <v>39.895140387599994</v>
      </c>
      <c r="J1308" s="47">
        <f>IFERROR((1-(ABS(D1308-E1308)/D1308)),"")</f>
        <v>0.94554948275862072</v>
      </c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  <c r="AA1308" s="54"/>
      <c r="AB1308" s="54"/>
    </row>
    <row r="1309" spans="1:28" s="35" customFormat="1" x14ac:dyDescent="0.3">
      <c r="A1309" s="54"/>
      <c r="B1309" s="35" t="s">
        <v>296</v>
      </c>
      <c r="C1309" s="13" t="s">
        <v>141</v>
      </c>
      <c r="D1309" s="48">
        <v>112</v>
      </c>
      <c r="E1309" s="48">
        <v>110.87874600000001</v>
      </c>
      <c r="F1309" s="48">
        <f>IFERROR(AVERAGE(D1309,E1309),"")</f>
        <v>111.439373</v>
      </c>
      <c r="G1309" s="48">
        <f>IFERROR((D1309-E1309),"")</f>
        <v>1.1212539999999933</v>
      </c>
      <c r="H1309" s="48">
        <f>ABS(G1309)</f>
        <v>1.1212539999999933</v>
      </c>
      <c r="I1309" s="49">
        <f>POWER(G1309,2)</f>
        <v>1.257210532515985</v>
      </c>
      <c r="J1309" s="47">
        <f>IFERROR((1-(ABS(D1309-E1309)/D1309)),"")</f>
        <v>0.9899888035714286</v>
      </c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  <c r="AA1309" s="54"/>
      <c r="AB1309" s="54"/>
    </row>
    <row r="1310" spans="1:28" s="35" customFormat="1" x14ac:dyDescent="0.3">
      <c r="A1310" s="54"/>
      <c r="B1310" s="35" t="s">
        <v>296</v>
      </c>
      <c r="C1310" s="13" t="s">
        <v>142</v>
      </c>
      <c r="D1310" s="48">
        <v>112.5</v>
      </c>
      <c r="E1310" s="48">
        <v>115.58884399999999</v>
      </c>
      <c r="F1310" s="48">
        <f>IFERROR(AVERAGE(D1310,E1310),"")</f>
        <v>114.044422</v>
      </c>
      <c r="G1310" s="48">
        <f>IFERROR((D1310-E1310),"")</f>
        <v>-3.0888439999999946</v>
      </c>
      <c r="H1310" s="48">
        <f>ABS(G1310)</f>
        <v>3.0888439999999946</v>
      </c>
      <c r="I1310" s="49">
        <f>POWER(G1310,2)</f>
        <v>9.5409572563359664</v>
      </c>
      <c r="J1310" s="47">
        <f>IFERROR((1-(ABS(D1310-E1310)/D1310)),"")</f>
        <v>0.97254360888888891</v>
      </c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  <c r="AA1310" s="54"/>
      <c r="AB1310" s="54"/>
    </row>
    <row r="1311" spans="1:28" s="35" customFormat="1" x14ac:dyDescent="0.3">
      <c r="A1311" s="54"/>
      <c r="B1311" s="35" t="s">
        <v>295</v>
      </c>
      <c r="C1311" s="13" t="s">
        <v>143</v>
      </c>
      <c r="D1311" s="48">
        <v>112.7</v>
      </c>
      <c r="E1311" s="48">
        <v>113.76356</v>
      </c>
      <c r="F1311" s="48">
        <f>IFERROR(AVERAGE(D1311,E1311),"")</f>
        <v>113.23178</v>
      </c>
      <c r="G1311" s="48">
        <f>IFERROR((D1311-E1311),"")</f>
        <v>-1.0635599999999954</v>
      </c>
      <c r="H1311" s="48">
        <f>ABS(G1311)</f>
        <v>1.0635599999999954</v>
      </c>
      <c r="I1311" s="49">
        <f>POWER(G1311,2)</f>
        <v>1.1311598735999902</v>
      </c>
      <c r="J1311" s="47">
        <f>IFERROR((1-(ABS(D1311-E1311)/D1311)),"")</f>
        <v>0.99056291038154398</v>
      </c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  <c r="AA1311" s="54"/>
      <c r="AB1311" s="54"/>
    </row>
    <row r="1312" spans="1:28" s="35" customFormat="1" x14ac:dyDescent="0.3">
      <c r="A1312" s="54"/>
      <c r="B1312" s="35" t="s">
        <v>295</v>
      </c>
      <c r="C1312" s="13" t="s">
        <v>144</v>
      </c>
      <c r="D1312" s="48">
        <v>112.7</v>
      </c>
      <c r="E1312" s="48">
        <v>112.10706999999999</v>
      </c>
      <c r="F1312" s="48">
        <f>IFERROR(AVERAGE(D1312,E1312),"")</f>
        <v>112.40353500000001</v>
      </c>
      <c r="G1312" s="48">
        <f>IFERROR((D1312-E1312),"")</f>
        <v>0.59293000000000973</v>
      </c>
      <c r="H1312" s="48">
        <f>ABS(G1312)</f>
        <v>0.59293000000000973</v>
      </c>
      <c r="I1312" s="49">
        <f>POWER(G1312,2)</f>
        <v>0.35156598490001151</v>
      </c>
      <c r="J1312" s="47">
        <f>IFERROR((1-(ABS(D1312-E1312)/D1312)),"")</f>
        <v>0.99473886424134861</v>
      </c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  <c r="AA1312" s="54"/>
      <c r="AB1312" s="54"/>
    </row>
    <row r="1313" spans="1:28" s="35" customFormat="1" x14ac:dyDescent="0.3">
      <c r="A1313" s="54"/>
      <c r="B1313" s="35" t="s">
        <v>295</v>
      </c>
      <c r="C1313" s="13" t="s">
        <v>145</v>
      </c>
      <c r="D1313" s="48">
        <v>112.8</v>
      </c>
      <c r="E1313" s="48">
        <v>116.629105</v>
      </c>
      <c r="F1313" s="48">
        <f>IFERROR(AVERAGE(D1313,E1313),"")</f>
        <v>114.7145525</v>
      </c>
      <c r="G1313" s="48">
        <f>IFERROR((D1313-E1313),"")</f>
        <v>-3.8291049999999984</v>
      </c>
      <c r="H1313" s="48">
        <f>ABS(G1313)</f>
        <v>3.8291049999999984</v>
      </c>
      <c r="I1313" s="49">
        <f>POWER(G1313,2)</f>
        <v>14.662045101024988</v>
      </c>
      <c r="J1313" s="47">
        <f>IFERROR((1-(ABS(D1313-E1313)/D1313)),"")</f>
        <v>0.96605403368794329</v>
      </c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  <c r="AA1313" s="54"/>
      <c r="AB1313" s="54"/>
    </row>
    <row r="1314" spans="1:28" s="35" customFormat="1" x14ac:dyDescent="0.3">
      <c r="A1314" s="54"/>
      <c r="B1314" s="35" t="s">
        <v>295</v>
      </c>
      <c r="C1314" s="13" t="s">
        <v>146</v>
      </c>
      <c r="D1314" s="48">
        <v>113</v>
      </c>
      <c r="E1314" s="48">
        <v>118.95309399999999</v>
      </c>
      <c r="F1314" s="48">
        <f>IFERROR(AVERAGE(D1314,E1314),"")</f>
        <v>115.976547</v>
      </c>
      <c r="G1314" s="48">
        <f>IFERROR((D1314-E1314),"")</f>
        <v>-5.953093999999993</v>
      </c>
      <c r="H1314" s="48">
        <f>ABS(G1314)</f>
        <v>5.953093999999993</v>
      </c>
      <c r="I1314" s="49">
        <f>POWER(G1314,2)</f>
        <v>35.439328172835914</v>
      </c>
      <c r="J1314" s="47">
        <f>IFERROR((1-(ABS(D1314-E1314)/D1314)),"")</f>
        <v>0.94731775221238945</v>
      </c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  <c r="AA1314" s="54"/>
      <c r="AB1314" s="54"/>
    </row>
    <row r="1315" spans="1:28" s="35" customFormat="1" x14ac:dyDescent="0.3">
      <c r="A1315" s="54"/>
      <c r="B1315" s="35" t="s">
        <v>295</v>
      </c>
      <c r="C1315" s="13" t="s">
        <v>147</v>
      </c>
      <c r="D1315" s="48">
        <v>113</v>
      </c>
      <c r="E1315" s="48">
        <v>109.80395</v>
      </c>
      <c r="F1315" s="48">
        <f>IFERROR(AVERAGE(D1315,E1315),"")</f>
        <v>111.40197499999999</v>
      </c>
      <c r="G1315" s="48">
        <f>IFERROR((D1315-E1315),"")</f>
        <v>3.1960499999999996</v>
      </c>
      <c r="H1315" s="48">
        <f>ABS(G1315)</f>
        <v>3.1960499999999996</v>
      </c>
      <c r="I1315" s="49">
        <f>POWER(G1315,2)</f>
        <v>10.214735602499998</v>
      </c>
      <c r="J1315" s="47">
        <f>IFERROR((1-(ABS(D1315-E1315)/D1315)),"")</f>
        <v>0.97171637168141589</v>
      </c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  <c r="AA1315" s="54"/>
      <c r="AB1315" s="54"/>
    </row>
    <row r="1316" spans="1:28" s="35" customFormat="1" x14ac:dyDescent="0.3">
      <c r="A1316" s="54"/>
      <c r="B1316" s="35" t="s">
        <v>295</v>
      </c>
      <c r="C1316" s="13" t="s">
        <v>148</v>
      </c>
      <c r="D1316" s="48">
        <v>113</v>
      </c>
      <c r="E1316" s="48">
        <v>114.11487</v>
      </c>
      <c r="F1316" s="48">
        <f>IFERROR(AVERAGE(D1316,E1316),"")</f>
        <v>113.557435</v>
      </c>
      <c r="G1316" s="48">
        <f>IFERROR((D1316-E1316),"")</f>
        <v>-1.1148699999999963</v>
      </c>
      <c r="H1316" s="48">
        <f>ABS(G1316)</f>
        <v>1.1148699999999963</v>
      </c>
      <c r="I1316" s="49">
        <f>POWER(G1316,2)</f>
        <v>1.2429351168999916</v>
      </c>
      <c r="J1316" s="47">
        <f>IFERROR((1-(ABS(D1316-E1316)/D1316)),"")</f>
        <v>0.99013389380530981</v>
      </c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  <c r="AA1316" s="54"/>
      <c r="AB1316" s="54"/>
    </row>
    <row r="1317" spans="1:28" s="35" customFormat="1" x14ac:dyDescent="0.3">
      <c r="A1317" s="54"/>
      <c r="B1317" s="35" t="s">
        <v>295</v>
      </c>
      <c r="C1317" s="13" t="s">
        <v>149</v>
      </c>
      <c r="D1317" s="48">
        <v>113</v>
      </c>
      <c r="E1317" s="48">
        <v>117.22524</v>
      </c>
      <c r="F1317" s="48">
        <f>IFERROR(AVERAGE(D1317,E1317),"")</f>
        <v>115.11261999999999</v>
      </c>
      <c r="G1317" s="48">
        <f>IFERROR((D1317-E1317),"")</f>
        <v>-4.2252399999999994</v>
      </c>
      <c r="H1317" s="48">
        <f>ABS(G1317)</f>
        <v>4.2252399999999994</v>
      </c>
      <c r="I1317" s="49">
        <f>POWER(G1317,2)</f>
        <v>17.852653057599994</v>
      </c>
      <c r="J1317" s="47">
        <f>IFERROR((1-(ABS(D1317-E1317)/D1317)),"")</f>
        <v>0.96260849557522121</v>
      </c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  <c r="AA1317" s="54"/>
      <c r="AB1317" s="54"/>
    </row>
    <row r="1318" spans="1:28" s="35" customFormat="1" x14ac:dyDescent="0.3">
      <c r="A1318" s="54"/>
      <c r="B1318" s="35" t="s">
        <v>295</v>
      </c>
      <c r="C1318" s="13" t="s">
        <v>9</v>
      </c>
      <c r="D1318" s="48">
        <v>113</v>
      </c>
      <c r="E1318" s="48">
        <v>114.38393000000001</v>
      </c>
      <c r="F1318" s="48">
        <f>IFERROR(AVERAGE(D1318,E1318),"")</f>
        <v>113.69196500000001</v>
      </c>
      <c r="G1318" s="48">
        <f>IFERROR((D1318-E1318),"")</f>
        <v>-1.3839300000000065</v>
      </c>
      <c r="H1318" s="48">
        <f>ABS(G1318)</f>
        <v>1.3839300000000065</v>
      </c>
      <c r="I1318" s="49">
        <f>POWER(G1318,2)</f>
        <v>1.9152622449000181</v>
      </c>
      <c r="J1318" s="47">
        <f>IFERROR((1-(ABS(D1318-E1318)/D1318)),"")</f>
        <v>0.98775283185840701</v>
      </c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  <c r="AA1318" s="54"/>
      <c r="AB1318" s="54"/>
    </row>
    <row r="1319" spans="1:28" s="35" customFormat="1" x14ac:dyDescent="0.3">
      <c r="A1319" s="54"/>
      <c r="B1319" s="35" t="s">
        <v>295</v>
      </c>
      <c r="C1319" s="13" t="s">
        <v>10</v>
      </c>
      <c r="D1319" s="48">
        <v>113</v>
      </c>
      <c r="E1319" s="48">
        <v>115.70243000000001</v>
      </c>
      <c r="F1319" s="48">
        <f>IFERROR(AVERAGE(D1319,E1319),"")</f>
        <v>114.351215</v>
      </c>
      <c r="G1319" s="48">
        <f>IFERROR((D1319-E1319),"")</f>
        <v>-2.7024300000000068</v>
      </c>
      <c r="H1319" s="48">
        <f>ABS(G1319)</f>
        <v>2.7024300000000068</v>
      </c>
      <c r="I1319" s="49">
        <f>POWER(G1319,2)</f>
        <v>7.3031279049000366</v>
      </c>
      <c r="J1319" s="47">
        <f>IFERROR((1-(ABS(D1319-E1319)/D1319)),"")</f>
        <v>0.97608469026548672</v>
      </c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  <c r="AA1319" s="54"/>
      <c r="AB1319" s="54"/>
    </row>
    <row r="1320" spans="1:28" s="35" customFormat="1" x14ac:dyDescent="0.3">
      <c r="A1320" s="54"/>
      <c r="B1320" s="35" t="s">
        <v>295</v>
      </c>
      <c r="C1320" s="13" t="s">
        <v>11</v>
      </c>
      <c r="D1320" s="48">
        <v>113.4</v>
      </c>
      <c r="E1320" s="48">
        <v>117.75367</v>
      </c>
      <c r="F1320" s="48">
        <f>IFERROR(AVERAGE(D1320,E1320),"")</f>
        <v>115.576835</v>
      </c>
      <c r="G1320" s="48">
        <f>IFERROR((D1320-E1320),"")</f>
        <v>-4.3536699999999939</v>
      </c>
      <c r="H1320" s="48">
        <f>ABS(G1320)</f>
        <v>4.3536699999999939</v>
      </c>
      <c r="I1320" s="49">
        <f>POWER(G1320,2)</f>
        <v>18.954442468899948</v>
      </c>
      <c r="J1320" s="47">
        <f>IFERROR((1-(ABS(D1320-E1320)/D1320)),"")</f>
        <v>0.96160784832451507</v>
      </c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  <c r="AA1320" s="54"/>
      <c r="AB1320" s="54"/>
    </row>
    <row r="1321" spans="1:28" s="35" customFormat="1" x14ac:dyDescent="0.3">
      <c r="A1321" s="54"/>
      <c r="B1321" s="35" t="s">
        <v>295</v>
      </c>
      <c r="C1321" s="13" t="s">
        <v>12</v>
      </c>
      <c r="D1321" s="48">
        <v>113.4</v>
      </c>
      <c r="E1321" s="48">
        <v>111.56355000000001</v>
      </c>
      <c r="F1321" s="48">
        <f>IFERROR(AVERAGE(D1321,E1321),"")</f>
        <v>112.481775</v>
      </c>
      <c r="G1321" s="48">
        <f>IFERROR((D1321-E1321),"")</f>
        <v>1.8364499999999992</v>
      </c>
      <c r="H1321" s="48">
        <f>ABS(G1321)</f>
        <v>1.8364499999999992</v>
      </c>
      <c r="I1321" s="49">
        <f>POWER(G1321,2)</f>
        <v>3.3725486024999971</v>
      </c>
      <c r="J1321" s="47">
        <f>IFERROR((1-(ABS(D1321-E1321)/D1321)),"")</f>
        <v>0.9838055555555556</v>
      </c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  <c r="AA1321" s="54"/>
      <c r="AB1321" s="54"/>
    </row>
    <row r="1322" spans="1:28" s="35" customFormat="1" x14ac:dyDescent="0.3">
      <c r="A1322" s="54"/>
      <c r="B1322" s="35" t="s">
        <v>295</v>
      </c>
      <c r="C1322" s="13" t="s">
        <v>13</v>
      </c>
      <c r="D1322" s="48">
        <v>114</v>
      </c>
      <c r="E1322" s="48">
        <v>117.32816</v>
      </c>
      <c r="F1322" s="48">
        <f>IFERROR(AVERAGE(D1322,E1322),"")</f>
        <v>115.66408</v>
      </c>
      <c r="G1322" s="48">
        <f>IFERROR((D1322-E1322),"")</f>
        <v>-3.3281599999999969</v>
      </c>
      <c r="H1322" s="48">
        <f>ABS(G1322)</f>
        <v>3.3281599999999969</v>
      </c>
      <c r="I1322" s="49">
        <f>POWER(G1322,2)</f>
        <v>11.076648985599979</v>
      </c>
      <c r="J1322" s="47">
        <f>IFERROR((1-(ABS(D1322-E1322)/D1322)),"")</f>
        <v>0.97080561403508769</v>
      </c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  <c r="AA1322" s="54"/>
      <c r="AB1322" s="54"/>
    </row>
    <row r="1323" spans="1:28" s="35" customFormat="1" x14ac:dyDescent="0.3">
      <c r="A1323" s="54"/>
      <c r="B1323" s="35" t="s">
        <v>295</v>
      </c>
      <c r="C1323" s="13" t="s">
        <v>14</v>
      </c>
      <c r="D1323" s="48">
        <v>114</v>
      </c>
      <c r="E1323" s="48">
        <v>119.923615</v>
      </c>
      <c r="F1323" s="48">
        <f>IFERROR(AVERAGE(D1323,E1323),"")</f>
        <v>116.96180749999999</v>
      </c>
      <c r="G1323" s="48">
        <f>IFERROR((D1323-E1323),"")</f>
        <v>-5.9236149999999981</v>
      </c>
      <c r="H1323" s="48">
        <f>ABS(G1323)</f>
        <v>5.9236149999999981</v>
      </c>
      <c r="I1323" s="49">
        <f>POWER(G1323,2)</f>
        <v>35.089214668224976</v>
      </c>
      <c r="J1323" s="47">
        <f>IFERROR((1-(ABS(D1323-E1323)/D1323)),"")</f>
        <v>0.94803846491228072</v>
      </c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  <c r="AA1323" s="54"/>
      <c r="AB1323" s="54"/>
    </row>
    <row r="1324" spans="1:28" s="35" customFormat="1" x14ac:dyDescent="0.3">
      <c r="A1324" s="54"/>
      <c r="B1324" s="35" t="s">
        <v>295</v>
      </c>
      <c r="C1324" s="13" t="s">
        <v>15</v>
      </c>
      <c r="D1324" s="48">
        <v>115</v>
      </c>
      <c r="E1324" s="48">
        <v>110.67511</v>
      </c>
      <c r="F1324" s="48">
        <f>IFERROR(AVERAGE(D1324,E1324),"")</f>
        <v>112.83755500000001</v>
      </c>
      <c r="G1324" s="48">
        <f>IFERROR((D1324-E1324),"")</f>
        <v>4.3248899999999963</v>
      </c>
      <c r="H1324" s="48">
        <f>ABS(G1324)</f>
        <v>4.3248899999999963</v>
      </c>
      <c r="I1324" s="49">
        <f>POWER(G1324,2)</f>
        <v>18.704673512099969</v>
      </c>
      <c r="J1324" s="47">
        <f>IFERROR((1-(ABS(D1324-E1324)/D1324)),"")</f>
        <v>0.9623922608695652</v>
      </c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  <c r="AA1324" s="54"/>
      <c r="AB1324" s="54"/>
    </row>
    <row r="1325" spans="1:28" s="35" customFormat="1" x14ac:dyDescent="0.3">
      <c r="A1325" s="54"/>
      <c r="B1325" s="35" t="s">
        <v>298</v>
      </c>
      <c r="C1325" s="13" t="s">
        <v>141</v>
      </c>
      <c r="D1325" s="48">
        <v>120</v>
      </c>
      <c r="E1325" s="48">
        <v>119.41398</v>
      </c>
      <c r="F1325" s="48">
        <f>IFERROR(AVERAGE(D1325,E1325),"")</f>
        <v>119.70698999999999</v>
      </c>
      <c r="G1325" s="48">
        <f>IFERROR((D1325-E1325),"")</f>
        <v>0.58602000000000487</v>
      </c>
      <c r="H1325" s="48">
        <f>ABS(G1325)</f>
        <v>0.58602000000000487</v>
      </c>
      <c r="I1325" s="49">
        <f>POWER(G1325,2)</f>
        <v>0.34341944040000572</v>
      </c>
      <c r="J1325" s="47">
        <f>IFERROR((1-(ABS(D1325-E1325)/D1325)),"")</f>
        <v>0.99511649999999996</v>
      </c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  <c r="AA1325" s="54"/>
      <c r="AB1325" s="54"/>
    </row>
    <row r="1326" spans="1:28" s="35" customFormat="1" x14ac:dyDescent="0.3">
      <c r="A1326" s="54"/>
      <c r="B1326" s="35" t="s">
        <v>298</v>
      </c>
      <c r="C1326" s="13" t="s">
        <v>142</v>
      </c>
      <c r="D1326" s="48">
        <v>120</v>
      </c>
      <c r="E1326" s="48">
        <v>113.04154</v>
      </c>
      <c r="F1326" s="48">
        <f>IFERROR(AVERAGE(D1326,E1326),"")</f>
        <v>116.52077</v>
      </c>
      <c r="G1326" s="48">
        <f>IFERROR((D1326-E1326),"")</f>
        <v>6.9584600000000023</v>
      </c>
      <c r="H1326" s="48">
        <f>ABS(G1326)</f>
        <v>6.9584600000000023</v>
      </c>
      <c r="I1326" s="49">
        <f>POWER(G1326,2)</f>
        <v>48.42016557160003</v>
      </c>
      <c r="J1326" s="47">
        <f>IFERROR((1-(ABS(D1326-E1326)/D1326)),"")</f>
        <v>0.9420128333333333</v>
      </c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  <c r="AA1326" s="54"/>
      <c r="AB1326" s="54"/>
    </row>
    <row r="1327" spans="1:28" s="35" customFormat="1" x14ac:dyDescent="0.3">
      <c r="A1327" s="54"/>
      <c r="B1327" s="35" t="s">
        <v>297</v>
      </c>
      <c r="C1327" s="13" t="s">
        <v>143</v>
      </c>
      <c r="D1327" s="48">
        <v>120</v>
      </c>
      <c r="E1327" s="48">
        <v>114.62333</v>
      </c>
      <c r="F1327" s="48">
        <f>IFERROR(AVERAGE(D1327,E1327),"")</f>
        <v>117.311665</v>
      </c>
      <c r="G1327" s="48">
        <f>IFERROR((D1327-E1327),"")</f>
        <v>5.3766700000000043</v>
      </c>
      <c r="H1327" s="48">
        <f>ABS(G1327)</f>
        <v>5.3766700000000043</v>
      </c>
      <c r="I1327" s="49">
        <f>POWER(G1327,2)</f>
        <v>28.908580288900048</v>
      </c>
      <c r="J1327" s="47">
        <f>IFERROR((1-(ABS(D1327-E1327)/D1327)),"")</f>
        <v>0.9551944166666666</v>
      </c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  <c r="AA1327" s="54"/>
      <c r="AB1327" s="54"/>
    </row>
    <row r="1328" spans="1:28" s="35" customFormat="1" x14ac:dyDescent="0.3">
      <c r="A1328" s="54"/>
      <c r="B1328" s="35" t="s">
        <v>297</v>
      </c>
      <c r="C1328" s="13" t="s">
        <v>144</v>
      </c>
      <c r="D1328" s="48">
        <v>120</v>
      </c>
      <c r="E1328" s="48">
        <v>112.26746</v>
      </c>
      <c r="F1328" s="48">
        <f>IFERROR(AVERAGE(D1328,E1328),"")</f>
        <v>116.13373</v>
      </c>
      <c r="G1328" s="48">
        <f>IFERROR((D1328-E1328),"")</f>
        <v>7.7325400000000002</v>
      </c>
      <c r="H1328" s="48">
        <f>ABS(G1328)</f>
        <v>7.7325400000000002</v>
      </c>
      <c r="I1328" s="49">
        <f>POWER(G1328,2)</f>
        <v>59.792174851600002</v>
      </c>
      <c r="J1328" s="47">
        <f>IFERROR((1-(ABS(D1328-E1328)/D1328)),"")</f>
        <v>0.93556216666666669</v>
      </c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  <c r="AA1328" s="54"/>
      <c r="AB1328" s="54"/>
    </row>
    <row r="1329" spans="1:28" s="35" customFormat="1" x14ac:dyDescent="0.3">
      <c r="A1329" s="54"/>
      <c r="B1329" s="35" t="s">
        <v>297</v>
      </c>
      <c r="C1329" s="13" t="s">
        <v>145</v>
      </c>
      <c r="D1329" s="48">
        <v>121</v>
      </c>
      <c r="E1329" s="48">
        <v>118.63458</v>
      </c>
      <c r="F1329" s="48">
        <f>IFERROR(AVERAGE(D1329,E1329),"")</f>
        <v>119.81729</v>
      </c>
      <c r="G1329" s="48">
        <f>IFERROR((D1329-E1329),"")</f>
        <v>2.3654200000000003</v>
      </c>
      <c r="H1329" s="48">
        <f>ABS(G1329)</f>
        <v>2.3654200000000003</v>
      </c>
      <c r="I1329" s="49">
        <f>POWER(G1329,2)</f>
        <v>5.5952117764000011</v>
      </c>
      <c r="J1329" s="47">
        <f>IFERROR((1-(ABS(D1329-E1329)/D1329)),"")</f>
        <v>0.98045107438016532</v>
      </c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  <c r="AA1329" s="54"/>
      <c r="AB1329" s="54"/>
    </row>
    <row r="1330" spans="1:28" s="35" customFormat="1" x14ac:dyDescent="0.3">
      <c r="A1330" s="54"/>
      <c r="B1330" s="35" t="s">
        <v>297</v>
      </c>
      <c r="C1330" s="13" t="s">
        <v>146</v>
      </c>
      <c r="D1330" s="48">
        <v>122</v>
      </c>
      <c r="E1330" s="48">
        <v>111.976395</v>
      </c>
      <c r="F1330" s="48">
        <f>IFERROR(AVERAGE(D1330,E1330),"")</f>
        <v>116.9881975</v>
      </c>
      <c r="G1330" s="48">
        <f>IFERROR((D1330-E1330),"")</f>
        <v>10.023605000000003</v>
      </c>
      <c r="H1330" s="48">
        <f>ABS(G1330)</f>
        <v>10.023605000000003</v>
      </c>
      <c r="I1330" s="49">
        <f>POWER(G1330,2)</f>
        <v>100.47265719602507</v>
      </c>
      <c r="J1330" s="47">
        <f>IFERROR((1-(ABS(D1330-E1330)/D1330)),"")</f>
        <v>0.91783930327868846</v>
      </c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  <c r="AA1330" s="54"/>
      <c r="AB1330" s="54"/>
    </row>
    <row r="1331" spans="1:28" s="35" customFormat="1" x14ac:dyDescent="0.3">
      <c r="A1331" s="54"/>
      <c r="B1331" s="35" t="s">
        <v>297</v>
      </c>
      <c r="C1331" s="13" t="s">
        <v>147</v>
      </c>
      <c r="D1331" s="48">
        <v>122.9</v>
      </c>
      <c r="E1331" s="48">
        <v>120.19741</v>
      </c>
      <c r="F1331" s="48">
        <f>IFERROR(AVERAGE(D1331,E1331),"")</f>
        <v>121.54870500000001</v>
      </c>
      <c r="G1331" s="48">
        <f>IFERROR((D1331-E1331),"")</f>
        <v>2.7025900000000007</v>
      </c>
      <c r="H1331" s="48">
        <f>ABS(G1331)</f>
        <v>2.7025900000000007</v>
      </c>
      <c r="I1331" s="49">
        <f>POWER(G1331,2)</f>
        <v>7.3039927081000036</v>
      </c>
      <c r="J1331" s="47">
        <f>IFERROR((1-(ABS(D1331-E1331)/D1331)),"")</f>
        <v>0.97800984540276648</v>
      </c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  <c r="AA1331" s="54"/>
      <c r="AB1331" s="54"/>
    </row>
    <row r="1332" spans="1:28" s="35" customFormat="1" x14ac:dyDescent="0.3">
      <c r="A1332" s="54"/>
      <c r="B1332" s="35" t="s">
        <v>297</v>
      </c>
      <c r="C1332" s="13" t="s">
        <v>148</v>
      </c>
      <c r="D1332" s="48">
        <v>123</v>
      </c>
      <c r="E1332" s="48">
        <v>118.36512999999999</v>
      </c>
      <c r="F1332" s="48">
        <f>IFERROR(AVERAGE(D1332,E1332),"")</f>
        <v>120.682565</v>
      </c>
      <c r="G1332" s="48">
        <f>IFERROR((D1332-E1332),"")</f>
        <v>4.6348700000000065</v>
      </c>
      <c r="H1332" s="48">
        <f>ABS(G1332)</f>
        <v>4.6348700000000065</v>
      </c>
      <c r="I1332" s="49">
        <f>POWER(G1332,2)</f>
        <v>21.482019916900061</v>
      </c>
      <c r="J1332" s="47">
        <f>IFERROR((1-(ABS(D1332-E1332)/D1332)),"")</f>
        <v>0.96231813008130074</v>
      </c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  <c r="AA1332" s="54"/>
      <c r="AB1332" s="54"/>
    </row>
    <row r="1333" spans="1:28" s="35" customFormat="1" x14ac:dyDescent="0.3">
      <c r="A1333" s="54"/>
      <c r="B1333" s="35" t="s">
        <v>297</v>
      </c>
      <c r="C1333" s="13" t="s">
        <v>149</v>
      </c>
      <c r="D1333" s="48">
        <v>123</v>
      </c>
      <c r="E1333" s="48">
        <v>113.01266</v>
      </c>
      <c r="F1333" s="48">
        <f>IFERROR(AVERAGE(D1333,E1333),"")</f>
        <v>118.00632999999999</v>
      </c>
      <c r="G1333" s="48">
        <f>IFERROR((D1333-E1333),"")</f>
        <v>9.9873400000000032</v>
      </c>
      <c r="H1333" s="48">
        <f>ABS(G1333)</f>
        <v>9.9873400000000032</v>
      </c>
      <c r="I1333" s="49">
        <f>POWER(G1333,2)</f>
        <v>99.74696027560006</v>
      </c>
      <c r="J1333" s="47">
        <f>IFERROR((1-(ABS(D1333-E1333)/D1333)),"")</f>
        <v>0.91880211382113819</v>
      </c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  <c r="AA1333" s="54"/>
      <c r="AB1333" s="54"/>
    </row>
    <row r="1334" spans="1:28" s="35" customFormat="1" x14ac:dyDescent="0.3">
      <c r="A1334" s="54"/>
      <c r="B1334" s="35" t="s">
        <v>297</v>
      </c>
      <c r="C1334" s="13" t="s">
        <v>9</v>
      </c>
      <c r="D1334" s="48">
        <v>124</v>
      </c>
      <c r="E1334" s="48">
        <v>116.86069500000001</v>
      </c>
      <c r="F1334" s="48">
        <f>IFERROR(AVERAGE(D1334,E1334),"")</f>
        <v>120.43034750000001</v>
      </c>
      <c r="G1334" s="48">
        <f>IFERROR((D1334-E1334),"")</f>
        <v>7.1393049999999931</v>
      </c>
      <c r="H1334" s="48">
        <f>ABS(G1334)</f>
        <v>7.1393049999999931</v>
      </c>
      <c r="I1334" s="49">
        <f>POWER(G1334,2)</f>
        <v>50.969675883024905</v>
      </c>
      <c r="J1334" s="47">
        <f>IFERROR((1-(ABS(D1334-E1334)/D1334)),"")</f>
        <v>0.94242495967741946</v>
      </c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  <c r="AA1334" s="54"/>
      <c r="AB1334" s="54"/>
    </row>
    <row r="1335" spans="1:28" s="35" customFormat="1" x14ac:dyDescent="0.3">
      <c r="A1335" s="54"/>
      <c r="B1335" s="35" t="s">
        <v>297</v>
      </c>
      <c r="C1335" s="13" t="s">
        <v>10</v>
      </c>
      <c r="D1335" s="48">
        <v>124</v>
      </c>
      <c r="E1335" s="48">
        <v>118.978065</v>
      </c>
      <c r="F1335" s="48">
        <f>IFERROR(AVERAGE(D1335,E1335),"")</f>
        <v>121.48903250000001</v>
      </c>
      <c r="G1335" s="48">
        <f>IFERROR((D1335-E1335),"")</f>
        <v>5.0219349999999991</v>
      </c>
      <c r="H1335" s="48">
        <f>ABS(G1335)</f>
        <v>5.0219349999999991</v>
      </c>
      <c r="I1335" s="49">
        <f>POWER(G1335,2)</f>
        <v>25.21983114422499</v>
      </c>
      <c r="J1335" s="47">
        <f>IFERROR((1-(ABS(D1335-E1335)/D1335)),"")</f>
        <v>0.95950052419354837</v>
      </c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  <c r="AA1335" s="54"/>
      <c r="AB1335" s="54"/>
    </row>
    <row r="1336" spans="1:28" s="35" customFormat="1" x14ac:dyDescent="0.3">
      <c r="A1336" s="54"/>
      <c r="B1336" s="35" t="s">
        <v>297</v>
      </c>
      <c r="C1336" s="13" t="s">
        <v>11</v>
      </c>
      <c r="D1336" s="48">
        <v>124</v>
      </c>
      <c r="E1336" s="48">
        <v>115.16351</v>
      </c>
      <c r="F1336" s="48">
        <f>IFERROR(AVERAGE(D1336,E1336),"")</f>
        <v>119.581755</v>
      </c>
      <c r="G1336" s="48">
        <f>IFERROR((D1336-E1336),"")</f>
        <v>8.8364899999999977</v>
      </c>
      <c r="H1336" s="48">
        <f>ABS(G1336)</f>
        <v>8.8364899999999977</v>
      </c>
      <c r="I1336" s="49">
        <f>POWER(G1336,2)</f>
        <v>78.083555520099964</v>
      </c>
      <c r="J1336" s="47">
        <f>IFERROR((1-(ABS(D1336-E1336)/D1336)),"")</f>
        <v>0.92873798387096773</v>
      </c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  <c r="AA1336" s="54"/>
      <c r="AB1336" s="54"/>
    </row>
    <row r="1337" spans="1:28" s="35" customFormat="1" x14ac:dyDescent="0.3">
      <c r="A1337" s="54"/>
      <c r="B1337" s="35" t="s">
        <v>297</v>
      </c>
      <c r="C1337" s="13" t="s">
        <v>12</v>
      </c>
      <c r="D1337" s="48">
        <v>125.7</v>
      </c>
      <c r="E1337" s="48">
        <v>117.64653</v>
      </c>
      <c r="F1337" s="48">
        <f>IFERROR(AVERAGE(D1337,E1337),"")</f>
        <v>121.673265</v>
      </c>
      <c r="G1337" s="48">
        <f>IFERROR((D1337-E1337),"")</f>
        <v>8.0534700000000043</v>
      </c>
      <c r="H1337" s="48">
        <f>ABS(G1337)</f>
        <v>8.0534700000000043</v>
      </c>
      <c r="I1337" s="49">
        <f>POWER(G1337,2)</f>
        <v>64.858379040900076</v>
      </c>
      <c r="J1337" s="47">
        <f>IFERROR((1-(ABS(D1337-E1337)/D1337)),"")</f>
        <v>0.9359310262529833</v>
      </c>
      <c r="P1337" s="54"/>
      <c r="Q1337" s="54"/>
      <c r="R1337" s="54"/>
      <c r="S1337" s="54"/>
      <c r="T1337" s="54"/>
      <c r="U1337" s="54"/>
      <c r="V1337" s="54"/>
      <c r="W1337" s="54"/>
      <c r="X1337" s="54"/>
      <c r="Y1337" s="54"/>
      <c r="Z1337" s="54"/>
      <c r="AA1337" s="54"/>
      <c r="AB1337" s="54"/>
    </row>
    <row r="1338" spans="1:28" s="35" customFormat="1" x14ac:dyDescent="0.3">
      <c r="A1338" s="54"/>
      <c r="B1338" s="35" t="s">
        <v>297</v>
      </c>
      <c r="C1338" s="13" t="s">
        <v>13</v>
      </c>
      <c r="D1338" s="48">
        <v>126</v>
      </c>
      <c r="E1338" s="48">
        <v>117.36492</v>
      </c>
      <c r="F1338" s="48">
        <f>IFERROR(AVERAGE(D1338,E1338),"")</f>
        <v>121.68245999999999</v>
      </c>
      <c r="G1338" s="48">
        <f>IFERROR((D1338-E1338),"")</f>
        <v>8.6350800000000021</v>
      </c>
      <c r="H1338" s="48">
        <f>ABS(G1338)</f>
        <v>8.6350800000000021</v>
      </c>
      <c r="I1338" s="49">
        <f>POWER(G1338,2)</f>
        <v>74.564606606400034</v>
      </c>
      <c r="J1338" s="47">
        <f>IFERROR((1-(ABS(D1338-E1338)/D1338)),"")</f>
        <v>0.93146761904761899</v>
      </c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4"/>
    </row>
    <row r="1339" spans="1:28" s="35" customFormat="1" x14ac:dyDescent="0.3">
      <c r="A1339" s="54"/>
      <c r="B1339" s="35" t="s">
        <v>297</v>
      </c>
      <c r="C1339" s="13" t="s">
        <v>14</v>
      </c>
      <c r="D1339" s="48">
        <v>126</v>
      </c>
      <c r="E1339" s="48">
        <v>121.53568</v>
      </c>
      <c r="F1339" s="48">
        <f>IFERROR(AVERAGE(D1339,E1339),"")</f>
        <v>123.76784000000001</v>
      </c>
      <c r="G1339" s="48">
        <f>IFERROR((D1339-E1339),"")</f>
        <v>4.4643200000000007</v>
      </c>
      <c r="H1339" s="48">
        <f>ABS(G1339)</f>
        <v>4.4643200000000007</v>
      </c>
      <c r="I1339" s="49">
        <f>POWER(G1339,2)</f>
        <v>19.930153062400006</v>
      </c>
      <c r="J1339" s="47">
        <f>IFERROR((1-(ABS(D1339-E1339)/D1339)),"")</f>
        <v>0.96456888888888892</v>
      </c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  <c r="AA1339" s="54"/>
      <c r="AB1339" s="54"/>
    </row>
    <row r="1340" spans="1:28" s="35" customFormat="1" x14ac:dyDescent="0.3">
      <c r="A1340" s="54"/>
      <c r="B1340" s="35" t="s">
        <v>297</v>
      </c>
      <c r="C1340" s="13" t="s">
        <v>15</v>
      </c>
      <c r="D1340" s="48">
        <v>127</v>
      </c>
      <c r="E1340" s="48">
        <v>117.37192</v>
      </c>
      <c r="F1340" s="48">
        <f>IFERROR(AVERAGE(D1340,E1340),"")</f>
        <v>122.18595999999999</v>
      </c>
      <c r="G1340" s="48">
        <f>IFERROR((D1340-E1340),"")</f>
        <v>9.6280799999999971</v>
      </c>
      <c r="H1340" s="48">
        <f>ABS(G1340)</f>
        <v>9.6280799999999971</v>
      </c>
      <c r="I1340" s="49">
        <f>POWER(G1340,2)</f>
        <v>92.699924486399951</v>
      </c>
      <c r="J1340" s="47">
        <f>IFERROR((1-(ABS(D1340-E1340)/D1340)),"")</f>
        <v>0.9241883464566929</v>
      </c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  <c r="AA1340" s="54"/>
      <c r="AB1340" s="54"/>
    </row>
    <row r="1341" spans="1:28" s="35" customFormat="1" x14ac:dyDescent="0.3">
      <c r="A1341" s="54"/>
      <c r="B1341" s="35" t="s">
        <v>300</v>
      </c>
      <c r="C1341" s="13" t="s">
        <v>141</v>
      </c>
      <c r="D1341" s="48">
        <v>112</v>
      </c>
      <c r="E1341" s="48">
        <v>117.77316</v>
      </c>
      <c r="F1341" s="48">
        <f>IFERROR(AVERAGE(D1341,E1341),"")</f>
        <v>114.88658000000001</v>
      </c>
      <c r="G1341" s="48">
        <f>IFERROR((D1341-E1341),"")</f>
        <v>-5.7731600000000043</v>
      </c>
      <c r="H1341" s="48">
        <f>ABS(G1341)</f>
        <v>5.7731600000000043</v>
      </c>
      <c r="I1341" s="49">
        <f>POWER(G1341,2)</f>
        <v>33.32937638560005</v>
      </c>
      <c r="J1341" s="47">
        <f>IFERROR((1-(ABS(D1341-E1341)/D1341)),"")</f>
        <v>0.94845392857142852</v>
      </c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  <c r="AA1341" s="54"/>
      <c r="AB1341" s="54"/>
    </row>
    <row r="1342" spans="1:28" s="35" customFormat="1" x14ac:dyDescent="0.3">
      <c r="A1342" s="54"/>
      <c r="B1342" s="35" t="s">
        <v>300</v>
      </c>
      <c r="C1342" s="13" t="s">
        <v>142</v>
      </c>
      <c r="D1342" s="48">
        <v>113</v>
      </c>
      <c r="E1342" s="48">
        <v>111.665504</v>
      </c>
      <c r="F1342" s="48">
        <f>IFERROR(AVERAGE(D1342,E1342),"")</f>
        <v>112.332752</v>
      </c>
      <c r="G1342" s="48">
        <f>IFERROR((D1342-E1342),"")</f>
        <v>1.3344960000000015</v>
      </c>
      <c r="H1342" s="48">
        <f>ABS(G1342)</f>
        <v>1.3344960000000015</v>
      </c>
      <c r="I1342" s="49">
        <f>POWER(G1342,2)</f>
        <v>1.7808795740160039</v>
      </c>
      <c r="J1342" s="47">
        <f>IFERROR((1-(ABS(D1342-E1342)/D1342)),"")</f>
        <v>0.98819030088495574</v>
      </c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  <c r="AA1342" s="54"/>
      <c r="AB1342" s="54"/>
    </row>
    <row r="1343" spans="1:28" s="35" customFormat="1" x14ac:dyDescent="0.3">
      <c r="A1343" s="54"/>
      <c r="B1343" s="35" t="s">
        <v>299</v>
      </c>
      <c r="C1343" s="13" t="s">
        <v>143</v>
      </c>
      <c r="D1343" s="48">
        <v>113</v>
      </c>
      <c r="E1343" s="48">
        <v>116.27969</v>
      </c>
      <c r="F1343" s="48">
        <f>IFERROR(AVERAGE(D1343,E1343),"")</f>
        <v>114.63984500000001</v>
      </c>
      <c r="G1343" s="48">
        <f>IFERROR((D1343-E1343),"")</f>
        <v>-3.2796900000000022</v>
      </c>
      <c r="H1343" s="48">
        <f>ABS(G1343)</f>
        <v>3.2796900000000022</v>
      </c>
      <c r="I1343" s="49">
        <f>POWER(G1343,2)</f>
        <v>10.756366496100014</v>
      </c>
      <c r="J1343" s="47">
        <f>IFERROR((1-(ABS(D1343-E1343)/D1343)),"")</f>
        <v>0.97097619469026542</v>
      </c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  <c r="AA1343" s="54"/>
      <c r="AB1343" s="54"/>
    </row>
    <row r="1344" spans="1:28" s="35" customFormat="1" x14ac:dyDescent="0.3">
      <c r="A1344" s="54"/>
      <c r="B1344" s="35" t="s">
        <v>299</v>
      </c>
      <c r="C1344" s="13" t="s">
        <v>144</v>
      </c>
      <c r="D1344" s="48">
        <v>113.6</v>
      </c>
      <c r="E1344" s="48">
        <v>116.52173999999999</v>
      </c>
      <c r="F1344" s="48">
        <f>IFERROR(AVERAGE(D1344,E1344),"")</f>
        <v>115.06086999999999</v>
      </c>
      <c r="G1344" s="48">
        <f>IFERROR((D1344-E1344),"")</f>
        <v>-2.9217399999999998</v>
      </c>
      <c r="H1344" s="48">
        <f>ABS(G1344)</f>
        <v>2.9217399999999998</v>
      </c>
      <c r="I1344" s="49">
        <f>POWER(G1344,2)</f>
        <v>8.5365646275999989</v>
      </c>
      <c r="J1344" s="47">
        <f>IFERROR((1-(ABS(D1344-E1344)/D1344)),"")</f>
        <v>0.97428045774647887</v>
      </c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  <c r="AA1344" s="54"/>
      <c r="AB1344" s="54"/>
    </row>
    <row r="1345" spans="1:28" s="35" customFormat="1" x14ac:dyDescent="0.3">
      <c r="A1345" s="54"/>
      <c r="B1345" s="35" t="s">
        <v>299</v>
      </c>
      <c r="C1345" s="13" t="s">
        <v>145</v>
      </c>
      <c r="D1345" s="48">
        <v>114</v>
      </c>
      <c r="E1345" s="48">
        <v>119.42428</v>
      </c>
      <c r="F1345" s="48">
        <f>IFERROR(AVERAGE(D1345,E1345),"")</f>
        <v>116.71214000000001</v>
      </c>
      <c r="G1345" s="48">
        <f>IFERROR((D1345-E1345),"")</f>
        <v>-5.424279999999996</v>
      </c>
      <c r="H1345" s="48">
        <f>ABS(G1345)</f>
        <v>5.424279999999996</v>
      </c>
      <c r="I1345" s="49">
        <f>POWER(G1345,2)</f>
        <v>29.422813518399956</v>
      </c>
      <c r="J1345" s="47">
        <f>IFERROR((1-(ABS(D1345-E1345)/D1345)),"")</f>
        <v>0.95241859649122806</v>
      </c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  <c r="AA1345" s="54"/>
      <c r="AB1345" s="54"/>
    </row>
    <row r="1346" spans="1:28" s="35" customFormat="1" x14ac:dyDescent="0.3">
      <c r="A1346" s="54"/>
      <c r="B1346" s="35" t="s">
        <v>299</v>
      </c>
      <c r="C1346" s="13" t="s">
        <v>146</v>
      </c>
      <c r="D1346" s="48">
        <v>114</v>
      </c>
      <c r="E1346" s="48">
        <v>118.3788</v>
      </c>
      <c r="F1346" s="48">
        <f>IFERROR(AVERAGE(D1346,E1346),"")</f>
        <v>116.18940000000001</v>
      </c>
      <c r="G1346" s="48">
        <f>IFERROR((D1346-E1346),"")</f>
        <v>-4.3787999999999982</v>
      </c>
      <c r="H1346" s="48">
        <f>ABS(G1346)</f>
        <v>4.3787999999999982</v>
      </c>
      <c r="I1346" s="49">
        <f>POWER(G1346,2)</f>
        <v>19.173889439999986</v>
      </c>
      <c r="J1346" s="47">
        <f>IFERROR((1-(ABS(D1346-E1346)/D1346)),"")</f>
        <v>0.96158947368421055</v>
      </c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  <c r="AA1346" s="54"/>
      <c r="AB1346" s="54"/>
    </row>
    <row r="1347" spans="1:28" s="35" customFormat="1" x14ac:dyDescent="0.3">
      <c r="A1347" s="54"/>
      <c r="B1347" s="35" t="s">
        <v>299</v>
      </c>
      <c r="C1347" s="13" t="s">
        <v>147</v>
      </c>
      <c r="D1347" s="48">
        <v>114</v>
      </c>
      <c r="E1347" s="48">
        <v>114.61816</v>
      </c>
      <c r="F1347" s="48">
        <f>IFERROR(AVERAGE(D1347,E1347),"")</f>
        <v>114.30907999999999</v>
      </c>
      <c r="G1347" s="48">
        <f>IFERROR((D1347-E1347),"")</f>
        <v>-0.61816000000000315</v>
      </c>
      <c r="H1347" s="48">
        <f>ABS(G1347)</f>
        <v>0.61816000000000315</v>
      </c>
      <c r="I1347" s="49">
        <f>POWER(G1347,2)</f>
        <v>0.38212178560000387</v>
      </c>
      <c r="J1347" s="47">
        <f>IFERROR((1-(ABS(D1347-E1347)/D1347)),"")</f>
        <v>0.99457754385964914</v>
      </c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  <c r="AA1347" s="54"/>
      <c r="AB1347" s="54"/>
    </row>
    <row r="1348" spans="1:28" s="35" customFormat="1" x14ac:dyDescent="0.3">
      <c r="A1348" s="54"/>
      <c r="B1348" s="35" t="s">
        <v>299</v>
      </c>
      <c r="C1348" s="13" t="s">
        <v>148</v>
      </c>
      <c r="D1348" s="48">
        <v>114.4</v>
      </c>
      <c r="E1348" s="48">
        <v>119.30829</v>
      </c>
      <c r="F1348" s="48">
        <f>IFERROR(AVERAGE(D1348,E1348),"")</f>
        <v>116.854145</v>
      </c>
      <c r="G1348" s="48">
        <f>IFERROR((D1348-E1348),"")</f>
        <v>-4.9082899999999938</v>
      </c>
      <c r="H1348" s="48">
        <f>ABS(G1348)</f>
        <v>4.9082899999999938</v>
      </c>
      <c r="I1348" s="49">
        <f>POWER(G1348,2)</f>
        <v>24.091310724099941</v>
      </c>
      <c r="J1348" s="47">
        <f>IFERROR((1-(ABS(D1348-E1348)/D1348)),"")</f>
        <v>0.95709536713286725</v>
      </c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  <c r="AA1348" s="54"/>
      <c r="AB1348" s="54"/>
    </row>
    <row r="1349" spans="1:28" s="35" customFormat="1" x14ac:dyDescent="0.3">
      <c r="A1349" s="54"/>
      <c r="B1349" s="35" t="s">
        <v>299</v>
      </c>
      <c r="C1349" s="13" t="s">
        <v>149</v>
      </c>
      <c r="D1349" s="48">
        <v>115</v>
      </c>
      <c r="E1349" s="48">
        <v>117.98631</v>
      </c>
      <c r="F1349" s="48">
        <f>IFERROR(AVERAGE(D1349,E1349),"")</f>
        <v>116.493155</v>
      </c>
      <c r="G1349" s="48">
        <f>IFERROR((D1349-E1349),"")</f>
        <v>-2.9863100000000031</v>
      </c>
      <c r="H1349" s="48">
        <f>ABS(G1349)</f>
        <v>2.9863100000000031</v>
      </c>
      <c r="I1349" s="49">
        <f>POWER(G1349,2)</f>
        <v>8.9180474161000181</v>
      </c>
      <c r="J1349" s="47">
        <f>IFERROR((1-(ABS(D1349-E1349)/D1349)),"")</f>
        <v>0.97403208695652166</v>
      </c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  <c r="AA1349" s="54"/>
      <c r="AB1349" s="54"/>
    </row>
    <row r="1350" spans="1:28" s="35" customFormat="1" x14ac:dyDescent="0.3">
      <c r="A1350" s="54"/>
      <c r="B1350" s="35" t="s">
        <v>299</v>
      </c>
      <c r="C1350" s="13" t="s">
        <v>9</v>
      </c>
      <c r="D1350" s="48">
        <v>115</v>
      </c>
      <c r="E1350" s="48">
        <v>117.54476</v>
      </c>
      <c r="F1350" s="48">
        <f>IFERROR(AVERAGE(D1350,E1350),"")</f>
        <v>116.27238</v>
      </c>
      <c r="G1350" s="48">
        <f>IFERROR((D1350-E1350),"")</f>
        <v>-2.5447599999999966</v>
      </c>
      <c r="H1350" s="48">
        <f>ABS(G1350)</f>
        <v>2.5447599999999966</v>
      </c>
      <c r="I1350" s="49">
        <f>POWER(G1350,2)</f>
        <v>6.4758034575999828</v>
      </c>
      <c r="J1350" s="47">
        <f>IFERROR((1-(ABS(D1350-E1350)/D1350)),"")</f>
        <v>0.97787165217391303</v>
      </c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  <c r="AA1350" s="54"/>
      <c r="AB1350" s="54"/>
    </row>
    <row r="1351" spans="1:28" s="35" customFormat="1" x14ac:dyDescent="0.3">
      <c r="A1351" s="54"/>
      <c r="B1351" s="35" t="s">
        <v>299</v>
      </c>
      <c r="C1351" s="13" t="s">
        <v>10</v>
      </c>
      <c r="D1351" s="48">
        <v>115</v>
      </c>
      <c r="E1351" s="48">
        <v>111.51166000000001</v>
      </c>
      <c r="F1351" s="48">
        <f>IFERROR(AVERAGE(D1351,E1351),"")</f>
        <v>113.25583</v>
      </c>
      <c r="G1351" s="48">
        <f>IFERROR((D1351-E1351),"")</f>
        <v>3.4883399999999938</v>
      </c>
      <c r="H1351" s="48">
        <f>ABS(G1351)</f>
        <v>3.4883399999999938</v>
      </c>
      <c r="I1351" s="49">
        <f>POWER(G1351,2)</f>
        <v>12.168515955599956</v>
      </c>
      <c r="J1351" s="47">
        <f>IFERROR((1-(ABS(D1351-E1351)/D1351)),"")</f>
        <v>0.96966660869565224</v>
      </c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  <c r="AA1351" s="54"/>
      <c r="AB1351" s="54"/>
    </row>
    <row r="1352" spans="1:28" s="35" customFormat="1" x14ac:dyDescent="0.3">
      <c r="A1352" s="54"/>
      <c r="B1352" s="35" t="s">
        <v>299</v>
      </c>
      <c r="C1352" s="13" t="s">
        <v>11</v>
      </c>
      <c r="D1352" s="48">
        <v>116</v>
      </c>
      <c r="E1352" s="48">
        <v>116.23501</v>
      </c>
      <c r="F1352" s="48">
        <f>IFERROR(AVERAGE(D1352,E1352),"")</f>
        <v>116.11750499999999</v>
      </c>
      <c r="G1352" s="48">
        <f>IFERROR((D1352-E1352),"")</f>
        <v>-0.23501000000000261</v>
      </c>
      <c r="H1352" s="48">
        <f>ABS(G1352)</f>
        <v>0.23501000000000261</v>
      </c>
      <c r="I1352" s="49">
        <f>POWER(G1352,2)</f>
        <v>5.5229700100001222E-2</v>
      </c>
      <c r="J1352" s="47">
        <f>IFERROR((1-(ABS(D1352-E1352)/D1352)),"")</f>
        <v>0.99797405172413789</v>
      </c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  <c r="AA1352" s="54"/>
      <c r="AB1352" s="54"/>
    </row>
    <row r="1353" spans="1:28" s="35" customFormat="1" x14ac:dyDescent="0.3">
      <c r="A1353" s="54"/>
      <c r="B1353" s="35" t="s">
        <v>299</v>
      </c>
      <c r="C1353" s="13" t="s">
        <v>12</v>
      </c>
      <c r="D1353" s="48">
        <v>116</v>
      </c>
      <c r="E1353" s="48">
        <v>117.02544</v>
      </c>
      <c r="F1353" s="48">
        <f>IFERROR(AVERAGE(D1353,E1353),"")</f>
        <v>116.51272</v>
      </c>
      <c r="G1353" s="48">
        <f>IFERROR((D1353-E1353),"")</f>
        <v>-1.0254400000000032</v>
      </c>
      <c r="H1353" s="48">
        <f>ABS(G1353)</f>
        <v>1.0254400000000032</v>
      </c>
      <c r="I1353" s="49">
        <f>POWER(G1353,2)</f>
        <v>1.0515271936000066</v>
      </c>
      <c r="J1353" s="47">
        <f>IFERROR((1-(ABS(D1353-E1353)/D1353)),"")</f>
        <v>0.99115999999999993</v>
      </c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  <c r="AA1353" s="54"/>
      <c r="AB1353" s="54"/>
    </row>
    <row r="1354" spans="1:28" s="35" customFormat="1" x14ac:dyDescent="0.3">
      <c r="A1354" s="54"/>
      <c r="B1354" s="35" t="s">
        <v>299</v>
      </c>
      <c r="C1354" s="13" t="s">
        <v>13</v>
      </c>
      <c r="D1354" s="48">
        <v>116</v>
      </c>
      <c r="E1354" s="48">
        <v>113.43548</v>
      </c>
      <c r="F1354" s="48">
        <f>IFERROR(AVERAGE(D1354,E1354),"")</f>
        <v>114.71773999999999</v>
      </c>
      <c r="G1354" s="48">
        <f>IFERROR((D1354-E1354),"")</f>
        <v>2.5645200000000017</v>
      </c>
      <c r="H1354" s="48">
        <f>ABS(G1354)</f>
        <v>2.5645200000000017</v>
      </c>
      <c r="I1354" s="49">
        <f>POWER(G1354,2)</f>
        <v>6.5767628304000088</v>
      </c>
      <c r="J1354" s="47">
        <f>IFERROR((1-(ABS(D1354-E1354)/D1354)),"")</f>
        <v>0.97789206896551728</v>
      </c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  <c r="AA1354" s="54"/>
      <c r="AB1354" s="54"/>
    </row>
    <row r="1355" spans="1:28" s="35" customFormat="1" x14ac:dyDescent="0.3">
      <c r="A1355" s="54"/>
      <c r="B1355" s="35" t="s">
        <v>299</v>
      </c>
      <c r="C1355" s="13" t="s">
        <v>14</v>
      </c>
      <c r="D1355" s="48">
        <v>117</v>
      </c>
      <c r="E1355" s="48">
        <v>118.595505</v>
      </c>
      <c r="F1355" s="48">
        <f>IFERROR(AVERAGE(D1355,E1355),"")</f>
        <v>117.7977525</v>
      </c>
      <c r="G1355" s="48">
        <f>IFERROR((D1355-E1355),"")</f>
        <v>-1.5955050000000028</v>
      </c>
      <c r="H1355" s="48">
        <f>ABS(G1355)</f>
        <v>1.5955050000000028</v>
      </c>
      <c r="I1355" s="49">
        <f>POWER(G1355,2)</f>
        <v>2.545636205025009</v>
      </c>
      <c r="J1355" s="47">
        <f>IFERROR((1-(ABS(D1355-E1355)/D1355)),"")</f>
        <v>0.98636320512820508</v>
      </c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  <c r="AA1355" s="54"/>
      <c r="AB1355" s="54"/>
    </row>
    <row r="1356" spans="1:28" s="35" customFormat="1" x14ac:dyDescent="0.3">
      <c r="A1356" s="54"/>
      <c r="B1356" s="35" t="s">
        <v>299</v>
      </c>
      <c r="C1356" s="13" t="s">
        <v>15</v>
      </c>
      <c r="D1356" s="48">
        <v>117</v>
      </c>
      <c r="E1356" s="48">
        <v>118.794785</v>
      </c>
      <c r="F1356" s="48">
        <f>IFERROR(AVERAGE(D1356,E1356),"")</f>
        <v>117.8973925</v>
      </c>
      <c r="G1356" s="48">
        <f>IFERROR((D1356-E1356),"")</f>
        <v>-1.7947850000000045</v>
      </c>
      <c r="H1356" s="48">
        <f>ABS(G1356)</f>
        <v>1.7947850000000045</v>
      </c>
      <c r="I1356" s="49">
        <f>POWER(G1356,2)</f>
        <v>3.2212531962250162</v>
      </c>
      <c r="J1356" s="47">
        <f>IFERROR((1-(ABS(D1356-E1356)/D1356)),"")</f>
        <v>0.98465995726495725</v>
      </c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  <c r="AA1356" s="54"/>
      <c r="AB1356" s="54"/>
    </row>
    <row r="1357" spans="1:28" s="35" customFormat="1" x14ac:dyDescent="0.3">
      <c r="A1357" s="54"/>
      <c r="B1357" s="35" t="s">
        <v>302</v>
      </c>
      <c r="C1357" s="13" t="s">
        <v>141</v>
      </c>
      <c r="D1357" s="48">
        <v>114</v>
      </c>
      <c r="E1357" s="48">
        <v>114.48554</v>
      </c>
      <c r="F1357" s="48">
        <f>IFERROR(AVERAGE(D1357,E1357),"")</f>
        <v>114.24277000000001</v>
      </c>
      <c r="G1357" s="48">
        <f>IFERROR((D1357-E1357),"")</f>
        <v>-0.4855400000000003</v>
      </c>
      <c r="H1357" s="48">
        <f>ABS(G1357)</f>
        <v>0.4855400000000003</v>
      </c>
      <c r="I1357" s="49">
        <f>POWER(G1357,2)</f>
        <v>0.23574909160000029</v>
      </c>
      <c r="J1357" s="47">
        <f>IFERROR((1-(ABS(D1357-E1357)/D1357)),"")</f>
        <v>0.99574087719298243</v>
      </c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  <c r="AA1357" s="54"/>
      <c r="AB1357" s="54"/>
    </row>
    <row r="1358" spans="1:28" s="35" customFormat="1" x14ac:dyDescent="0.3">
      <c r="A1358" s="54"/>
      <c r="B1358" s="35" t="s">
        <v>302</v>
      </c>
      <c r="C1358" s="13" t="s">
        <v>142</v>
      </c>
      <c r="D1358" s="48">
        <v>114</v>
      </c>
      <c r="E1358" s="48">
        <v>114.17513</v>
      </c>
      <c r="F1358" s="48">
        <f>IFERROR(AVERAGE(D1358,E1358),"")</f>
        <v>114.087565</v>
      </c>
      <c r="G1358" s="48">
        <f>IFERROR((D1358-E1358),"")</f>
        <v>-0.17512999999999579</v>
      </c>
      <c r="H1358" s="48">
        <f>ABS(G1358)</f>
        <v>0.17512999999999579</v>
      </c>
      <c r="I1358" s="49">
        <f>POWER(G1358,2)</f>
        <v>3.0670516899998525E-2</v>
      </c>
      <c r="J1358" s="47">
        <f>IFERROR((1-(ABS(D1358-E1358)/D1358)),"")</f>
        <v>0.99846377192982461</v>
      </c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  <c r="AA1358" s="54"/>
      <c r="AB1358" s="54"/>
    </row>
    <row r="1359" spans="1:28" s="35" customFormat="1" x14ac:dyDescent="0.3">
      <c r="A1359" s="54"/>
      <c r="B1359" s="35" t="s">
        <v>301</v>
      </c>
      <c r="C1359" s="13" t="s">
        <v>143</v>
      </c>
      <c r="D1359" s="48">
        <v>115</v>
      </c>
      <c r="E1359" s="48">
        <v>116.852875</v>
      </c>
      <c r="F1359" s="48">
        <f>IFERROR(AVERAGE(D1359,E1359),"")</f>
        <v>115.92643749999999</v>
      </c>
      <c r="G1359" s="48">
        <f>IFERROR((D1359-E1359),"")</f>
        <v>-1.8528749999999974</v>
      </c>
      <c r="H1359" s="48">
        <f>ABS(G1359)</f>
        <v>1.8528749999999974</v>
      </c>
      <c r="I1359" s="49">
        <f>POWER(G1359,2)</f>
        <v>3.4331457656249902</v>
      </c>
      <c r="J1359" s="47">
        <f>IFERROR((1-(ABS(D1359-E1359)/D1359)),"")</f>
        <v>0.98388804347826087</v>
      </c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  <c r="AA1359" s="54"/>
      <c r="AB1359" s="54"/>
    </row>
    <row r="1360" spans="1:28" s="35" customFormat="1" x14ac:dyDescent="0.3">
      <c r="A1360" s="54"/>
      <c r="B1360" s="35" t="s">
        <v>301</v>
      </c>
      <c r="C1360" s="13" t="s">
        <v>144</v>
      </c>
      <c r="D1360" s="48">
        <v>115</v>
      </c>
      <c r="E1360" s="48">
        <v>121.03418000000001</v>
      </c>
      <c r="F1360" s="48">
        <f>IFERROR(AVERAGE(D1360,E1360),"")</f>
        <v>118.01709</v>
      </c>
      <c r="G1360" s="48">
        <f>IFERROR((D1360-E1360),"")</f>
        <v>-6.0341800000000063</v>
      </c>
      <c r="H1360" s="48">
        <f>ABS(G1360)</f>
        <v>6.0341800000000063</v>
      </c>
      <c r="I1360" s="49">
        <f>POWER(G1360,2)</f>
        <v>36.411328272400077</v>
      </c>
      <c r="J1360" s="47">
        <f>IFERROR((1-(ABS(D1360-E1360)/D1360)),"")</f>
        <v>0.94752886956521731</v>
      </c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  <c r="AA1360" s="54"/>
      <c r="AB1360" s="54"/>
    </row>
    <row r="1361" spans="1:28" s="35" customFormat="1" x14ac:dyDescent="0.3">
      <c r="A1361" s="54"/>
      <c r="B1361" s="35" t="s">
        <v>301</v>
      </c>
      <c r="C1361" s="13" t="s">
        <v>145</v>
      </c>
      <c r="D1361" s="48">
        <v>115</v>
      </c>
      <c r="E1361" s="48">
        <v>121.22989</v>
      </c>
      <c r="F1361" s="48">
        <f>IFERROR(AVERAGE(D1361,E1361),"")</f>
        <v>118.11494500000001</v>
      </c>
      <c r="G1361" s="48">
        <f>IFERROR((D1361-E1361),"")</f>
        <v>-6.2298899999999975</v>
      </c>
      <c r="H1361" s="48">
        <f>ABS(G1361)</f>
        <v>6.2298899999999975</v>
      </c>
      <c r="I1361" s="49">
        <f>POWER(G1361,2)</f>
        <v>38.811529412099972</v>
      </c>
      <c r="J1361" s="47">
        <f>IFERROR((1-(ABS(D1361-E1361)/D1361)),"")</f>
        <v>0.94582704347826085</v>
      </c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  <c r="AA1361" s="54"/>
      <c r="AB1361" s="54"/>
    </row>
    <row r="1362" spans="1:28" s="35" customFormat="1" x14ac:dyDescent="0.3">
      <c r="A1362" s="54"/>
      <c r="B1362" s="35" t="s">
        <v>301</v>
      </c>
      <c r="C1362" s="13" t="s">
        <v>146</v>
      </c>
      <c r="D1362" s="48">
        <v>115</v>
      </c>
      <c r="E1362" s="48">
        <v>118.34223</v>
      </c>
      <c r="F1362" s="48">
        <f>IFERROR(AVERAGE(D1362,E1362),"")</f>
        <v>116.671115</v>
      </c>
      <c r="G1362" s="48">
        <f>IFERROR((D1362-E1362),"")</f>
        <v>-3.3422300000000007</v>
      </c>
      <c r="H1362" s="48">
        <f>ABS(G1362)</f>
        <v>3.3422300000000007</v>
      </c>
      <c r="I1362" s="49">
        <f>POWER(G1362,2)</f>
        <v>11.170501372900004</v>
      </c>
      <c r="J1362" s="47">
        <f>IFERROR((1-(ABS(D1362-E1362)/D1362)),"")</f>
        <v>0.97093713043478258</v>
      </c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  <c r="AA1362" s="54"/>
      <c r="AB1362" s="54"/>
    </row>
    <row r="1363" spans="1:28" s="35" customFormat="1" x14ac:dyDescent="0.3">
      <c r="A1363" s="54"/>
      <c r="B1363" s="35" t="s">
        <v>301</v>
      </c>
      <c r="C1363" s="13" t="s">
        <v>147</v>
      </c>
      <c r="D1363" s="48">
        <v>115.2</v>
      </c>
      <c r="E1363" s="48">
        <v>115.435295</v>
      </c>
      <c r="F1363" s="48">
        <f>IFERROR(AVERAGE(D1363,E1363),"")</f>
        <v>115.31764749999999</v>
      </c>
      <c r="G1363" s="48">
        <f>IFERROR((D1363-E1363),"")</f>
        <v>-0.23529499999999359</v>
      </c>
      <c r="H1363" s="48">
        <f>ABS(G1363)</f>
        <v>0.23529499999999359</v>
      </c>
      <c r="I1363" s="49">
        <f>POWER(G1363,2)</f>
        <v>5.5363737024996987E-2</v>
      </c>
      <c r="J1363" s="47">
        <f>IFERROR((1-(ABS(D1363-E1363)/D1363)),"")</f>
        <v>0.99795750868055566</v>
      </c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  <c r="AA1363" s="54"/>
      <c r="AB1363" s="54"/>
    </row>
    <row r="1364" spans="1:28" s="35" customFormat="1" x14ac:dyDescent="0.3">
      <c r="A1364" s="54"/>
      <c r="B1364" s="35" t="s">
        <v>301</v>
      </c>
      <c r="C1364" s="13" t="s">
        <v>148</v>
      </c>
      <c r="D1364" s="48">
        <v>115.2</v>
      </c>
      <c r="E1364" s="48">
        <v>116.73807499999999</v>
      </c>
      <c r="F1364" s="48">
        <f>IFERROR(AVERAGE(D1364,E1364),"")</f>
        <v>115.9690375</v>
      </c>
      <c r="G1364" s="48">
        <f>IFERROR((D1364-E1364),"")</f>
        <v>-1.5380749999999921</v>
      </c>
      <c r="H1364" s="48">
        <f>ABS(G1364)</f>
        <v>1.5380749999999921</v>
      </c>
      <c r="I1364" s="49">
        <f>POWER(G1364,2)</f>
        <v>2.3656747056249756</v>
      </c>
      <c r="J1364" s="47">
        <f>IFERROR((1-(ABS(D1364-E1364)/D1364)),"")</f>
        <v>0.98664865451388895</v>
      </c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  <c r="AA1364" s="54"/>
      <c r="AB1364" s="54"/>
    </row>
    <row r="1365" spans="1:28" s="35" customFormat="1" x14ac:dyDescent="0.3">
      <c r="A1365" s="54"/>
      <c r="B1365" s="35" t="s">
        <v>301</v>
      </c>
      <c r="C1365" s="13" t="s">
        <v>149</v>
      </c>
      <c r="D1365" s="48">
        <v>115.6</v>
      </c>
      <c r="E1365" s="48">
        <v>110.44358</v>
      </c>
      <c r="F1365" s="48">
        <f>IFERROR(AVERAGE(D1365,E1365),"")</f>
        <v>113.02179</v>
      </c>
      <c r="G1365" s="48">
        <f>IFERROR((D1365-E1365),"")</f>
        <v>5.1564199999999971</v>
      </c>
      <c r="H1365" s="48">
        <f>ABS(G1365)</f>
        <v>5.1564199999999971</v>
      </c>
      <c r="I1365" s="49">
        <f>POWER(G1365,2)</f>
        <v>26.588667216399969</v>
      </c>
      <c r="J1365" s="47">
        <f>IFERROR((1-(ABS(D1365-E1365)/D1365)),"")</f>
        <v>0.95539429065743953</v>
      </c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  <c r="AA1365" s="54"/>
      <c r="AB1365" s="54"/>
    </row>
    <row r="1366" spans="1:28" s="35" customFormat="1" x14ac:dyDescent="0.3">
      <c r="A1366" s="54"/>
      <c r="B1366" s="35" t="s">
        <v>301</v>
      </c>
      <c r="C1366" s="13" t="s">
        <v>9</v>
      </c>
      <c r="D1366" s="48">
        <v>116</v>
      </c>
      <c r="E1366" s="48">
        <v>113.45774</v>
      </c>
      <c r="F1366" s="48">
        <f>IFERROR(AVERAGE(D1366,E1366),"")</f>
        <v>114.72887</v>
      </c>
      <c r="G1366" s="48">
        <f>IFERROR((D1366-E1366),"")</f>
        <v>2.5422599999999989</v>
      </c>
      <c r="H1366" s="48">
        <f>ABS(G1366)</f>
        <v>2.5422599999999989</v>
      </c>
      <c r="I1366" s="49">
        <f>POWER(G1366,2)</f>
        <v>6.4630859075999938</v>
      </c>
      <c r="J1366" s="47">
        <f>IFERROR((1-(ABS(D1366-E1366)/D1366)),"")</f>
        <v>0.97808396551724142</v>
      </c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  <c r="AA1366" s="54"/>
      <c r="AB1366" s="54"/>
    </row>
    <row r="1367" spans="1:28" s="35" customFormat="1" x14ac:dyDescent="0.3">
      <c r="A1367" s="54"/>
      <c r="B1367" s="35" t="s">
        <v>301</v>
      </c>
      <c r="C1367" s="13" t="s">
        <v>10</v>
      </c>
      <c r="D1367" s="48">
        <v>116</v>
      </c>
      <c r="E1367" s="48">
        <v>114.93221</v>
      </c>
      <c r="F1367" s="48">
        <f>IFERROR(AVERAGE(D1367,E1367),"")</f>
        <v>115.466105</v>
      </c>
      <c r="G1367" s="48">
        <f>IFERROR((D1367-E1367),"")</f>
        <v>1.0677900000000022</v>
      </c>
      <c r="H1367" s="48">
        <f>ABS(G1367)</f>
        <v>1.0677900000000022</v>
      </c>
      <c r="I1367" s="49">
        <f>POWER(G1367,2)</f>
        <v>1.1401754841000047</v>
      </c>
      <c r="J1367" s="47">
        <f>IFERROR((1-(ABS(D1367-E1367)/D1367)),"")</f>
        <v>0.99079491379310347</v>
      </c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  <c r="AA1367" s="54"/>
      <c r="AB1367" s="54"/>
    </row>
    <row r="1368" spans="1:28" s="35" customFormat="1" x14ac:dyDescent="0.3">
      <c r="A1368" s="54"/>
      <c r="B1368" s="35" t="s">
        <v>301</v>
      </c>
      <c r="C1368" s="13" t="s">
        <v>11</v>
      </c>
      <c r="D1368" s="48">
        <v>116.3</v>
      </c>
      <c r="E1368" s="48">
        <v>117.61417400000001</v>
      </c>
      <c r="F1368" s="48">
        <f>IFERROR(AVERAGE(D1368,E1368),"")</f>
        <v>116.957087</v>
      </c>
      <c r="G1368" s="48">
        <f>IFERROR((D1368-E1368),"")</f>
        <v>-1.3141740000000084</v>
      </c>
      <c r="H1368" s="48">
        <f>ABS(G1368)</f>
        <v>1.3141740000000084</v>
      </c>
      <c r="I1368" s="49">
        <f>POWER(G1368,2)</f>
        <v>1.7270533022760222</v>
      </c>
      <c r="J1368" s="47">
        <f>IFERROR((1-(ABS(D1368-E1368)/D1368)),"")</f>
        <v>0.98870013757523634</v>
      </c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  <c r="AA1368" s="54"/>
      <c r="AB1368" s="54"/>
    </row>
    <row r="1369" spans="1:28" s="35" customFormat="1" x14ac:dyDescent="0.3">
      <c r="A1369" s="54"/>
      <c r="B1369" s="35" t="s">
        <v>301</v>
      </c>
      <c r="C1369" s="13" t="s">
        <v>12</v>
      </c>
      <c r="D1369" s="48">
        <v>116.9</v>
      </c>
      <c r="E1369" s="48">
        <v>117.80202</v>
      </c>
      <c r="F1369" s="48">
        <f>IFERROR(AVERAGE(D1369,E1369),"")</f>
        <v>117.35101</v>
      </c>
      <c r="G1369" s="48">
        <f>IFERROR((D1369-E1369),"")</f>
        <v>-0.90201999999999316</v>
      </c>
      <c r="H1369" s="48">
        <f>ABS(G1369)</f>
        <v>0.90201999999999316</v>
      </c>
      <c r="I1369" s="49">
        <f>POWER(G1369,2)</f>
        <v>0.8136400803999877</v>
      </c>
      <c r="J1369" s="47">
        <f>IFERROR((1-(ABS(D1369-E1369)/D1369)),"")</f>
        <v>0.99228383233532935</v>
      </c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  <c r="AA1369" s="54"/>
      <c r="AB1369" s="54"/>
    </row>
    <row r="1370" spans="1:28" s="35" customFormat="1" x14ac:dyDescent="0.3">
      <c r="A1370" s="54"/>
      <c r="B1370" s="35" t="s">
        <v>301</v>
      </c>
      <c r="C1370" s="13" t="s">
        <v>13</v>
      </c>
      <c r="D1370" s="48">
        <v>117</v>
      </c>
      <c r="E1370" s="48">
        <v>118.35879</v>
      </c>
      <c r="F1370" s="48">
        <f>IFERROR(AVERAGE(D1370,E1370),"")</f>
        <v>117.679395</v>
      </c>
      <c r="G1370" s="48">
        <f>IFERROR((D1370-E1370),"")</f>
        <v>-1.3587899999999991</v>
      </c>
      <c r="H1370" s="48">
        <f>ABS(G1370)</f>
        <v>1.3587899999999991</v>
      </c>
      <c r="I1370" s="49">
        <f>POWER(G1370,2)</f>
        <v>1.8463102640999973</v>
      </c>
      <c r="J1370" s="47">
        <f>IFERROR((1-(ABS(D1370-E1370)/D1370)),"")</f>
        <v>0.98838641025641027</v>
      </c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  <c r="AA1370" s="54"/>
      <c r="AB1370" s="54"/>
    </row>
    <row r="1371" spans="1:28" s="35" customFormat="1" x14ac:dyDescent="0.3">
      <c r="A1371" s="54"/>
      <c r="B1371" s="35" t="s">
        <v>301</v>
      </c>
      <c r="C1371" s="13" t="s">
        <v>14</v>
      </c>
      <c r="D1371" s="48">
        <v>117</v>
      </c>
      <c r="E1371" s="48">
        <v>115.05567000000001</v>
      </c>
      <c r="F1371" s="48">
        <f>IFERROR(AVERAGE(D1371,E1371),"")</f>
        <v>116.02783500000001</v>
      </c>
      <c r="G1371" s="48">
        <f>IFERROR((D1371-E1371),"")</f>
        <v>1.9443299999999937</v>
      </c>
      <c r="H1371" s="48">
        <f>ABS(G1371)</f>
        <v>1.9443299999999937</v>
      </c>
      <c r="I1371" s="49">
        <f>POWER(G1371,2)</f>
        <v>3.7804191488999752</v>
      </c>
      <c r="J1371" s="47">
        <f>IFERROR((1-(ABS(D1371-E1371)/D1371)),"")</f>
        <v>0.98338179487179489</v>
      </c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  <c r="AA1371" s="54"/>
      <c r="AB1371" s="54"/>
    </row>
    <row r="1372" spans="1:28" s="35" customFormat="1" x14ac:dyDescent="0.3">
      <c r="A1372" s="54"/>
      <c r="B1372" s="35" t="s">
        <v>301</v>
      </c>
      <c r="C1372" s="13" t="s">
        <v>15</v>
      </c>
      <c r="D1372" s="48">
        <v>117</v>
      </c>
      <c r="E1372" s="48">
        <v>111.13736</v>
      </c>
      <c r="F1372" s="48">
        <f>IFERROR(AVERAGE(D1372,E1372),"")</f>
        <v>114.06868</v>
      </c>
      <c r="G1372" s="48">
        <f>IFERROR((D1372-E1372),"")</f>
        <v>5.862639999999999</v>
      </c>
      <c r="H1372" s="48">
        <f>ABS(G1372)</f>
        <v>5.862639999999999</v>
      </c>
      <c r="I1372" s="49">
        <f>POWER(G1372,2)</f>
        <v>34.370547769599987</v>
      </c>
      <c r="J1372" s="47">
        <f>IFERROR((1-(ABS(D1372-E1372)/D1372)),"")</f>
        <v>0.94989196581196578</v>
      </c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  <c r="AA1372" s="54"/>
      <c r="AB1372" s="54"/>
    </row>
    <row r="1373" spans="1:28" s="35" customFormat="1" x14ac:dyDescent="0.3">
      <c r="A1373" s="54"/>
      <c r="B1373" s="35" t="s">
        <v>304</v>
      </c>
      <c r="C1373" s="13" t="s">
        <v>141</v>
      </c>
      <c r="D1373" s="48">
        <v>114</v>
      </c>
      <c r="E1373" s="48">
        <v>111.11364</v>
      </c>
      <c r="F1373" s="48">
        <f t="shared" ref="F1373:F1387" si="20">IFERROR(AVERAGE(D1373,E1373),"")</f>
        <v>112.55682</v>
      </c>
      <c r="G1373" s="48">
        <f t="shared" ref="G1373:G1387" si="21">IFERROR((D1373-E1373),"")</f>
        <v>2.8863599999999963</v>
      </c>
      <c r="H1373" s="48">
        <f t="shared" ref="H1373:H1387" si="22">ABS(G1373)</f>
        <v>2.8863599999999963</v>
      </c>
      <c r="I1373" s="63">
        <f t="shared" ref="I1373:I1387" si="23">POWER(G1373,2)</f>
        <v>8.3310740495999784</v>
      </c>
      <c r="J1373" s="47">
        <f t="shared" ref="J1373:J1387" si="24">IFERROR((1-(ABS(D1373-E1373)/D1373)),"")</f>
        <v>0.974681052631579</v>
      </c>
      <c r="L1373" s="61"/>
      <c r="M1373" s="13"/>
      <c r="N1373" s="61"/>
      <c r="O1373" s="61"/>
      <c r="P1373" s="3"/>
      <c r="Q1373" s="3"/>
      <c r="R1373" s="3"/>
      <c r="S1373" s="62"/>
      <c r="T1373" s="4"/>
      <c r="U1373" s="54"/>
      <c r="V1373" s="54"/>
      <c r="W1373" s="54"/>
      <c r="X1373" s="54"/>
      <c r="Y1373" s="54"/>
      <c r="Z1373" s="54"/>
      <c r="AA1373" s="54"/>
      <c r="AB1373" s="54"/>
    </row>
    <row r="1374" spans="1:28" s="35" customFormat="1" x14ac:dyDescent="0.3">
      <c r="A1374" s="54"/>
      <c r="B1374" s="35" t="s">
        <v>304</v>
      </c>
      <c r="C1374" s="13" t="s">
        <v>142</v>
      </c>
      <c r="D1374" s="48">
        <v>116</v>
      </c>
      <c r="E1374" s="48">
        <v>118.25378000000001</v>
      </c>
      <c r="F1374" s="48">
        <f t="shared" si="20"/>
        <v>117.12689</v>
      </c>
      <c r="G1374" s="48">
        <f t="shared" si="21"/>
        <v>-2.2537800000000061</v>
      </c>
      <c r="H1374" s="48">
        <f t="shared" si="22"/>
        <v>2.2537800000000061</v>
      </c>
      <c r="I1374" s="63">
        <f t="shared" si="23"/>
        <v>5.0795242884000276</v>
      </c>
      <c r="J1374" s="47">
        <f t="shared" si="24"/>
        <v>0.98057086206896549</v>
      </c>
      <c r="L1374" s="61"/>
      <c r="M1374" s="13"/>
      <c r="N1374" s="61"/>
      <c r="O1374" s="61"/>
      <c r="P1374" s="3"/>
      <c r="Q1374" s="3"/>
      <c r="R1374" s="3"/>
      <c r="S1374" s="62"/>
      <c r="T1374" s="4"/>
      <c r="U1374" s="54"/>
      <c r="V1374" s="54"/>
      <c r="W1374" s="54"/>
      <c r="X1374" s="54"/>
      <c r="Y1374" s="54"/>
      <c r="Z1374" s="54"/>
      <c r="AA1374" s="54"/>
      <c r="AB1374" s="54"/>
    </row>
    <row r="1375" spans="1:28" s="35" customFormat="1" x14ac:dyDescent="0.3">
      <c r="A1375" s="54"/>
      <c r="B1375" s="35" t="s">
        <v>303</v>
      </c>
      <c r="C1375" s="13" t="s">
        <v>143</v>
      </c>
      <c r="D1375" s="48">
        <v>112</v>
      </c>
      <c r="E1375" s="48">
        <v>110.2491</v>
      </c>
      <c r="F1375" s="48">
        <f t="shared" si="20"/>
        <v>111.12455</v>
      </c>
      <c r="G1375" s="48">
        <f t="shared" si="21"/>
        <v>1.7509000000000015</v>
      </c>
      <c r="H1375" s="48">
        <f t="shared" si="22"/>
        <v>1.7509000000000015</v>
      </c>
      <c r="I1375" s="63">
        <f t="shared" si="23"/>
        <v>3.0656508100000051</v>
      </c>
      <c r="J1375" s="47">
        <f t="shared" si="24"/>
        <v>0.98436696428571424</v>
      </c>
      <c r="L1375" s="61"/>
      <c r="M1375" s="13"/>
      <c r="N1375" s="61"/>
      <c r="O1375" s="61"/>
      <c r="P1375" s="3"/>
      <c r="Q1375" s="3"/>
      <c r="R1375" s="3"/>
      <c r="S1375" s="62"/>
      <c r="T1375" s="4"/>
      <c r="U1375" s="54"/>
      <c r="V1375" s="54"/>
      <c r="W1375" s="54"/>
      <c r="X1375" s="54"/>
      <c r="Y1375" s="54"/>
      <c r="Z1375" s="54"/>
      <c r="AA1375" s="54"/>
      <c r="AB1375" s="54"/>
    </row>
    <row r="1376" spans="1:28" s="35" customFormat="1" x14ac:dyDescent="0.3">
      <c r="A1376" s="54"/>
      <c r="B1376" s="35" t="s">
        <v>303</v>
      </c>
      <c r="C1376" s="13" t="s">
        <v>144</v>
      </c>
      <c r="D1376" s="48">
        <v>113</v>
      </c>
      <c r="E1376" s="48">
        <v>113.67019999999999</v>
      </c>
      <c r="F1376" s="48">
        <f t="shared" si="20"/>
        <v>113.3351</v>
      </c>
      <c r="G1376" s="48">
        <f t="shared" si="21"/>
        <v>-0.67019999999999413</v>
      </c>
      <c r="H1376" s="48">
        <f t="shared" si="22"/>
        <v>0.67019999999999413</v>
      </c>
      <c r="I1376" s="63">
        <f t="shared" si="23"/>
        <v>0.44916803999999216</v>
      </c>
      <c r="J1376" s="47">
        <f t="shared" si="24"/>
        <v>0.99406902654867257</v>
      </c>
      <c r="L1376" s="61"/>
      <c r="M1376" s="13"/>
      <c r="N1376" s="61"/>
      <c r="O1376" s="61"/>
      <c r="P1376" s="3"/>
      <c r="Q1376" s="3"/>
      <c r="R1376" s="3"/>
      <c r="S1376" s="62"/>
      <c r="T1376" s="4"/>
      <c r="U1376" s="54"/>
      <c r="V1376" s="54"/>
      <c r="W1376" s="54"/>
      <c r="X1376" s="54"/>
      <c r="Y1376" s="54"/>
      <c r="Z1376" s="54"/>
      <c r="AA1376" s="54"/>
      <c r="AB1376" s="54"/>
    </row>
    <row r="1377" spans="1:28" s="35" customFormat="1" x14ac:dyDescent="0.3">
      <c r="A1377" s="54"/>
      <c r="B1377" s="35" t="s">
        <v>303</v>
      </c>
      <c r="C1377" s="13" t="s">
        <v>145</v>
      </c>
      <c r="D1377" s="48">
        <v>113</v>
      </c>
      <c r="E1377" s="48">
        <v>114.42986000000001</v>
      </c>
      <c r="F1377" s="48">
        <f t="shared" si="20"/>
        <v>113.71493000000001</v>
      </c>
      <c r="G1377" s="48">
        <f t="shared" si="21"/>
        <v>-1.429860000000005</v>
      </c>
      <c r="H1377" s="48">
        <f t="shared" si="22"/>
        <v>1.429860000000005</v>
      </c>
      <c r="I1377" s="63">
        <f t="shared" si="23"/>
        <v>2.0444996196000145</v>
      </c>
      <c r="J1377" s="47">
        <f t="shared" si="24"/>
        <v>0.98734637168141592</v>
      </c>
      <c r="L1377" s="61"/>
      <c r="M1377" s="13"/>
      <c r="N1377" s="61"/>
      <c r="O1377" s="61"/>
      <c r="P1377" s="3"/>
      <c r="Q1377" s="3"/>
      <c r="R1377" s="3"/>
      <c r="S1377" s="62"/>
      <c r="T1377" s="4"/>
      <c r="U1377" s="54"/>
      <c r="V1377" s="54"/>
      <c r="W1377" s="54"/>
      <c r="X1377" s="54"/>
      <c r="Y1377" s="54"/>
      <c r="Z1377" s="54"/>
      <c r="AA1377" s="54"/>
      <c r="AB1377" s="54"/>
    </row>
    <row r="1378" spans="1:28" s="35" customFormat="1" x14ac:dyDescent="0.3">
      <c r="A1378" s="54"/>
      <c r="B1378" s="35" t="s">
        <v>303</v>
      </c>
      <c r="C1378" s="13" t="s">
        <v>146</v>
      </c>
      <c r="D1378" s="48">
        <v>112</v>
      </c>
      <c r="E1378" s="48">
        <v>118.82478</v>
      </c>
      <c r="F1378" s="48">
        <f t="shared" si="20"/>
        <v>115.41239</v>
      </c>
      <c r="G1378" s="48">
        <f t="shared" si="21"/>
        <v>-6.8247800000000041</v>
      </c>
      <c r="H1378" s="48">
        <f t="shared" si="22"/>
        <v>6.8247800000000041</v>
      </c>
      <c r="I1378" s="63">
        <f t="shared" si="23"/>
        <v>46.577622048400059</v>
      </c>
      <c r="J1378" s="47">
        <f t="shared" si="24"/>
        <v>0.93906446428571422</v>
      </c>
      <c r="L1378" s="61"/>
      <c r="M1378" s="13"/>
      <c r="N1378" s="61"/>
      <c r="O1378" s="61"/>
      <c r="P1378" s="3"/>
      <c r="Q1378" s="3"/>
      <c r="R1378" s="3"/>
      <c r="S1378" s="62"/>
      <c r="T1378" s="4"/>
      <c r="U1378" s="54"/>
      <c r="V1378" s="54"/>
      <c r="W1378" s="54"/>
      <c r="X1378" s="54"/>
      <c r="Y1378" s="54"/>
      <c r="Z1378" s="54"/>
      <c r="AA1378" s="54"/>
      <c r="AB1378" s="54"/>
    </row>
    <row r="1379" spans="1:28" s="35" customFormat="1" x14ac:dyDescent="0.3">
      <c r="A1379" s="54"/>
      <c r="B1379" s="35" t="s">
        <v>303</v>
      </c>
      <c r="C1379" s="13" t="s">
        <v>147</v>
      </c>
      <c r="D1379" s="48">
        <v>113</v>
      </c>
      <c r="E1379" s="48">
        <v>111.99786</v>
      </c>
      <c r="F1379" s="48">
        <f t="shared" si="20"/>
        <v>112.49893</v>
      </c>
      <c r="G1379" s="48">
        <f t="shared" si="21"/>
        <v>1.0021399999999971</v>
      </c>
      <c r="H1379" s="48">
        <f t="shared" si="22"/>
        <v>1.0021399999999971</v>
      </c>
      <c r="I1379" s="63">
        <f t="shared" si="23"/>
        <v>1.0042845795999942</v>
      </c>
      <c r="J1379" s="47">
        <f t="shared" si="24"/>
        <v>0.99113150442477882</v>
      </c>
      <c r="L1379" s="61"/>
      <c r="M1379" s="13"/>
      <c r="N1379" s="61"/>
      <c r="O1379" s="61"/>
      <c r="P1379" s="3"/>
      <c r="Q1379" s="3"/>
      <c r="R1379" s="3"/>
      <c r="S1379" s="62"/>
      <c r="T1379" s="4"/>
      <c r="U1379" s="54"/>
      <c r="V1379" s="54"/>
      <c r="W1379" s="54"/>
      <c r="X1379" s="54"/>
      <c r="Y1379" s="54"/>
      <c r="Z1379" s="54"/>
      <c r="AA1379" s="54"/>
      <c r="AB1379" s="54"/>
    </row>
    <row r="1380" spans="1:28" s="35" customFormat="1" x14ac:dyDescent="0.3">
      <c r="A1380" s="54"/>
      <c r="B1380" s="35" t="s">
        <v>303</v>
      </c>
      <c r="C1380" s="13" t="s">
        <v>148</v>
      </c>
      <c r="D1380" s="48">
        <v>113</v>
      </c>
      <c r="E1380" s="48">
        <v>117.45212600000001</v>
      </c>
      <c r="F1380" s="48">
        <f t="shared" si="20"/>
        <v>115.22606300000001</v>
      </c>
      <c r="G1380" s="48">
        <f t="shared" si="21"/>
        <v>-4.4521260000000069</v>
      </c>
      <c r="H1380" s="48">
        <f t="shared" si="22"/>
        <v>4.4521260000000069</v>
      </c>
      <c r="I1380" s="63">
        <f t="shared" si="23"/>
        <v>19.821425919876063</v>
      </c>
      <c r="J1380" s="47">
        <f t="shared" si="24"/>
        <v>0.96060065486725654</v>
      </c>
      <c r="L1380" s="61"/>
      <c r="M1380" s="13"/>
      <c r="N1380" s="61"/>
      <c r="O1380" s="61"/>
      <c r="P1380" s="3"/>
      <c r="Q1380" s="3"/>
      <c r="R1380" s="3"/>
      <c r="S1380" s="62"/>
      <c r="T1380" s="4"/>
      <c r="U1380" s="54"/>
      <c r="V1380" s="54"/>
      <c r="W1380" s="54"/>
      <c r="X1380" s="54"/>
      <c r="Y1380" s="54"/>
      <c r="Z1380" s="54"/>
      <c r="AA1380" s="54"/>
      <c r="AB1380" s="54"/>
    </row>
    <row r="1381" spans="1:28" s="35" customFormat="1" x14ac:dyDescent="0.3">
      <c r="A1381" s="54"/>
      <c r="B1381" s="35" t="s">
        <v>303</v>
      </c>
      <c r="C1381" s="13" t="s">
        <v>149</v>
      </c>
      <c r="D1381" s="48">
        <v>112</v>
      </c>
      <c r="E1381" s="48">
        <v>115.56031</v>
      </c>
      <c r="F1381" s="48">
        <f t="shared" si="20"/>
        <v>113.78015500000001</v>
      </c>
      <c r="G1381" s="48">
        <f t="shared" si="21"/>
        <v>-3.5603100000000012</v>
      </c>
      <c r="H1381" s="48">
        <f t="shared" si="22"/>
        <v>3.5603100000000012</v>
      </c>
      <c r="I1381" s="63">
        <f t="shared" si="23"/>
        <v>12.675807296100009</v>
      </c>
      <c r="J1381" s="47">
        <f t="shared" si="24"/>
        <v>0.96821151785714288</v>
      </c>
      <c r="L1381" s="61"/>
      <c r="M1381" s="13"/>
      <c r="N1381" s="61"/>
      <c r="O1381" s="61"/>
      <c r="P1381" s="3"/>
      <c r="Q1381" s="3"/>
      <c r="R1381" s="3"/>
      <c r="S1381" s="62"/>
      <c r="T1381" s="4"/>
      <c r="U1381" s="54"/>
      <c r="V1381" s="54"/>
      <c r="W1381" s="54"/>
      <c r="X1381" s="54"/>
      <c r="Y1381" s="54"/>
      <c r="Z1381" s="54"/>
      <c r="AA1381" s="54"/>
      <c r="AB1381" s="54"/>
    </row>
    <row r="1382" spans="1:28" s="35" customFormat="1" x14ac:dyDescent="0.3">
      <c r="A1382" s="54"/>
      <c r="B1382" s="35" t="s">
        <v>303</v>
      </c>
      <c r="C1382" s="13" t="s">
        <v>9</v>
      </c>
      <c r="D1382" s="48">
        <v>113</v>
      </c>
      <c r="E1382" s="48">
        <v>108.94596</v>
      </c>
      <c r="F1382" s="48">
        <f t="shared" si="20"/>
        <v>110.97298000000001</v>
      </c>
      <c r="G1382" s="48">
        <f t="shared" si="21"/>
        <v>4.0540400000000005</v>
      </c>
      <c r="H1382" s="48">
        <f t="shared" si="22"/>
        <v>4.0540400000000005</v>
      </c>
      <c r="I1382" s="63">
        <f t="shared" si="23"/>
        <v>16.435240321600006</v>
      </c>
      <c r="J1382" s="47">
        <f t="shared" si="24"/>
        <v>0.9641235398230088</v>
      </c>
      <c r="L1382" s="61"/>
      <c r="M1382" s="13"/>
      <c r="N1382" s="61"/>
      <c r="O1382" s="61"/>
      <c r="P1382" s="3"/>
      <c r="Q1382" s="3"/>
      <c r="R1382" s="3"/>
      <c r="S1382" s="62"/>
      <c r="T1382" s="4"/>
      <c r="U1382" s="54"/>
      <c r="V1382" s="54"/>
      <c r="W1382" s="54"/>
      <c r="X1382" s="54"/>
      <c r="Y1382" s="54"/>
      <c r="Z1382" s="54"/>
      <c r="AA1382" s="54"/>
      <c r="AB1382" s="54"/>
    </row>
    <row r="1383" spans="1:28" s="35" customFormat="1" x14ac:dyDescent="0.3">
      <c r="A1383" s="54"/>
      <c r="B1383" s="35" t="s">
        <v>303</v>
      </c>
      <c r="C1383" s="13" t="s">
        <v>10</v>
      </c>
      <c r="D1383" s="48">
        <v>112</v>
      </c>
      <c r="E1383" s="48">
        <v>111.1388</v>
      </c>
      <c r="F1383" s="48">
        <f t="shared" si="20"/>
        <v>111.5694</v>
      </c>
      <c r="G1383" s="48">
        <f t="shared" si="21"/>
        <v>0.86119999999999663</v>
      </c>
      <c r="H1383" s="48">
        <f t="shared" si="22"/>
        <v>0.86119999999999663</v>
      </c>
      <c r="I1383" s="63">
        <f t="shared" si="23"/>
        <v>0.74166543999999424</v>
      </c>
      <c r="J1383" s="47">
        <f t="shared" si="24"/>
        <v>0.99231071428571427</v>
      </c>
      <c r="L1383" s="61"/>
      <c r="M1383" s="13"/>
      <c r="N1383" s="61"/>
      <c r="O1383" s="61"/>
      <c r="P1383" s="3"/>
      <c r="Q1383" s="3"/>
      <c r="R1383" s="3"/>
      <c r="S1383" s="62"/>
      <c r="T1383" s="4"/>
      <c r="U1383" s="54"/>
      <c r="V1383" s="54"/>
      <c r="W1383" s="54"/>
      <c r="X1383" s="54"/>
      <c r="Y1383" s="54"/>
      <c r="Z1383" s="54"/>
      <c r="AA1383" s="54"/>
      <c r="AB1383" s="54"/>
    </row>
    <row r="1384" spans="1:28" s="35" customFormat="1" x14ac:dyDescent="0.3">
      <c r="A1384" s="54"/>
      <c r="B1384" s="35" t="s">
        <v>303</v>
      </c>
      <c r="C1384" s="13" t="s">
        <v>11</v>
      </c>
      <c r="D1384" s="48">
        <v>112</v>
      </c>
      <c r="E1384" s="48">
        <v>118.886314</v>
      </c>
      <c r="F1384" s="48">
        <f t="shared" si="20"/>
        <v>115.443157</v>
      </c>
      <c r="G1384" s="48">
        <f t="shared" si="21"/>
        <v>-6.8863139999999987</v>
      </c>
      <c r="H1384" s="48">
        <f t="shared" si="22"/>
        <v>6.8863139999999987</v>
      </c>
      <c r="I1384" s="63">
        <f t="shared" si="23"/>
        <v>47.421320506595983</v>
      </c>
      <c r="J1384" s="47">
        <f t="shared" si="24"/>
        <v>0.93851505357142861</v>
      </c>
      <c r="L1384" s="61"/>
      <c r="M1384" s="13"/>
      <c r="N1384" s="61"/>
      <c r="O1384" s="61"/>
      <c r="P1384" s="3"/>
      <c r="Q1384" s="3"/>
      <c r="R1384" s="3"/>
      <c r="S1384" s="62"/>
      <c r="T1384" s="4"/>
      <c r="U1384" s="54"/>
      <c r="V1384" s="54"/>
      <c r="W1384" s="54"/>
      <c r="X1384" s="54"/>
      <c r="Y1384" s="54"/>
      <c r="Z1384" s="54"/>
      <c r="AA1384" s="54"/>
      <c r="AB1384" s="54"/>
    </row>
    <row r="1385" spans="1:28" s="35" customFormat="1" x14ac:dyDescent="0.3">
      <c r="A1385" s="54"/>
      <c r="B1385" s="35" t="s">
        <v>303</v>
      </c>
      <c r="C1385" s="13" t="s">
        <v>12</v>
      </c>
      <c r="D1385" s="48">
        <v>113.9</v>
      </c>
      <c r="E1385" s="48">
        <v>115.35056</v>
      </c>
      <c r="F1385" s="48">
        <f t="shared" si="20"/>
        <v>114.62528</v>
      </c>
      <c r="G1385" s="48">
        <f t="shared" si="21"/>
        <v>-1.4505599999999959</v>
      </c>
      <c r="H1385" s="48">
        <f t="shared" si="22"/>
        <v>1.4505599999999959</v>
      </c>
      <c r="I1385" s="63">
        <f t="shared" si="23"/>
        <v>2.1041243135999879</v>
      </c>
      <c r="J1385" s="47">
        <f t="shared" si="24"/>
        <v>0.98726461808604038</v>
      </c>
      <c r="L1385" s="61"/>
      <c r="M1385" s="13"/>
      <c r="N1385" s="61"/>
      <c r="O1385" s="61"/>
      <c r="P1385" s="3"/>
      <c r="Q1385" s="3"/>
      <c r="R1385" s="3"/>
      <c r="S1385" s="62"/>
      <c r="T1385" s="4"/>
      <c r="U1385" s="54"/>
      <c r="V1385" s="54"/>
      <c r="W1385" s="54"/>
      <c r="X1385" s="54"/>
      <c r="Y1385" s="54"/>
      <c r="Z1385" s="54"/>
      <c r="AA1385" s="54"/>
      <c r="AB1385" s="54"/>
    </row>
    <row r="1386" spans="1:28" s="35" customFormat="1" x14ac:dyDescent="0.3">
      <c r="A1386" s="54"/>
      <c r="B1386" s="35" t="s">
        <v>303</v>
      </c>
      <c r="C1386" s="13" t="s">
        <v>13</v>
      </c>
      <c r="D1386" s="48">
        <v>114</v>
      </c>
      <c r="E1386" s="48">
        <v>118.15179000000001</v>
      </c>
      <c r="F1386" s="48">
        <f t="shared" si="20"/>
        <v>116.075895</v>
      </c>
      <c r="G1386" s="48">
        <f t="shared" si="21"/>
        <v>-4.1517900000000054</v>
      </c>
      <c r="H1386" s="48">
        <f t="shared" si="22"/>
        <v>4.1517900000000054</v>
      </c>
      <c r="I1386" s="63">
        <f t="shared" si="23"/>
        <v>17.237360204100046</v>
      </c>
      <c r="J1386" s="47">
        <f t="shared" si="24"/>
        <v>0.9635807894736842</v>
      </c>
      <c r="L1386" s="61"/>
      <c r="M1386" s="13"/>
      <c r="N1386" s="61"/>
      <c r="O1386" s="61"/>
      <c r="P1386" s="3"/>
      <c r="Q1386" s="3"/>
      <c r="R1386" s="3"/>
      <c r="S1386" s="62"/>
      <c r="T1386" s="4"/>
      <c r="U1386" s="54"/>
      <c r="V1386" s="54"/>
      <c r="W1386" s="54"/>
      <c r="X1386" s="54"/>
      <c r="Y1386" s="54"/>
      <c r="Z1386" s="54"/>
      <c r="AA1386" s="54"/>
      <c r="AB1386" s="54"/>
    </row>
    <row r="1387" spans="1:28" s="35" customFormat="1" x14ac:dyDescent="0.3">
      <c r="A1387" s="54"/>
      <c r="B1387" s="35" t="s">
        <v>303</v>
      </c>
      <c r="C1387" s="13" t="s">
        <v>14</v>
      </c>
      <c r="D1387" s="48">
        <v>112</v>
      </c>
      <c r="E1387" s="48">
        <v>122.054596</v>
      </c>
      <c r="F1387" s="48">
        <f t="shared" si="20"/>
        <v>117.027298</v>
      </c>
      <c r="G1387" s="48">
        <f t="shared" si="21"/>
        <v>-10.054596000000004</v>
      </c>
      <c r="H1387" s="48">
        <f t="shared" si="22"/>
        <v>10.054596000000004</v>
      </c>
      <c r="I1387" s="63">
        <f t="shared" si="23"/>
        <v>101.09490072321607</v>
      </c>
      <c r="J1387" s="47">
        <f t="shared" si="24"/>
        <v>0.91022682142857136</v>
      </c>
      <c r="L1387" s="61"/>
      <c r="M1387" s="13"/>
      <c r="N1387" s="61"/>
      <c r="O1387" s="61"/>
      <c r="P1387" s="3"/>
      <c r="Q1387" s="3"/>
      <c r="R1387" s="3"/>
      <c r="S1387" s="62"/>
      <c r="T1387" s="4"/>
      <c r="U1387" s="54"/>
      <c r="V1387" s="54"/>
      <c r="W1387" s="54"/>
      <c r="X1387" s="54"/>
      <c r="Y1387" s="54"/>
      <c r="Z1387" s="54"/>
      <c r="AA1387" s="54"/>
      <c r="AB1387" s="54"/>
    </row>
    <row r="1388" spans="1:28" s="35" customFormat="1" x14ac:dyDescent="0.3">
      <c r="A1388" s="54"/>
      <c r="B1388" s="35" t="s">
        <v>303</v>
      </c>
      <c r="C1388" s="13" t="s">
        <v>15</v>
      </c>
      <c r="D1388" s="48">
        <v>112.6</v>
      </c>
      <c r="E1388" s="48">
        <v>112.99657000000001</v>
      </c>
      <c r="F1388" s="48">
        <f>IFERROR(AVERAGE(D1388,E1388),"")</f>
        <v>112.79828499999999</v>
      </c>
      <c r="G1388" s="48">
        <f>IFERROR((D1388-E1388),"")</f>
        <v>-0.39657000000001119</v>
      </c>
      <c r="H1388" s="48">
        <f>ABS(G1388)</f>
        <v>0.39657000000001119</v>
      </c>
      <c r="I1388" s="63">
        <f>POWER(G1388,2)</f>
        <v>0.15726776490000888</v>
      </c>
      <c r="J1388" s="47">
        <f>IFERROR((1-(ABS(D1388-E1388)/D1388)),"")</f>
        <v>0.99647806394316152</v>
      </c>
      <c r="L1388" s="61"/>
      <c r="M1388" s="13"/>
      <c r="N1388" s="61"/>
      <c r="O1388" s="61"/>
      <c r="P1388" s="3"/>
      <c r="Q1388" s="3"/>
      <c r="R1388" s="3"/>
      <c r="S1388" s="62"/>
      <c r="T1388" s="4"/>
      <c r="U1388" s="54"/>
      <c r="V1388" s="54"/>
      <c r="W1388" s="54"/>
      <c r="X1388" s="54"/>
      <c r="Y1388" s="54"/>
      <c r="Z1388" s="54"/>
      <c r="AA1388" s="54"/>
      <c r="AB1388" s="54"/>
    </row>
    <row r="1389" spans="1:28" s="35" customFormat="1" x14ac:dyDescent="0.3">
      <c r="A1389" s="54"/>
      <c r="B1389" s="35" t="s">
        <v>306</v>
      </c>
      <c r="C1389" s="13" t="s">
        <v>141</v>
      </c>
      <c r="D1389" s="48">
        <v>116</v>
      </c>
      <c r="E1389" s="48">
        <v>121.88699</v>
      </c>
      <c r="F1389" s="48">
        <f>IFERROR(AVERAGE(D1389,E1389),"")</f>
        <v>118.943495</v>
      </c>
      <c r="G1389" s="48">
        <f>IFERROR((D1389-E1389),"")</f>
        <v>-5.8869899999999973</v>
      </c>
      <c r="H1389" s="48">
        <f>ABS(G1389)</f>
        <v>5.8869899999999973</v>
      </c>
      <c r="I1389" s="49">
        <f>POWER(G1389,2)</f>
        <v>34.65665126009997</v>
      </c>
      <c r="J1389" s="47">
        <f>IFERROR((1-(ABS(D1389-E1389)/D1389)),"")</f>
        <v>0.94925008620689655</v>
      </c>
      <c r="U1389" s="54"/>
      <c r="V1389" s="54"/>
      <c r="W1389" s="54"/>
      <c r="X1389" s="54"/>
      <c r="Y1389" s="54"/>
      <c r="Z1389" s="54"/>
      <c r="AA1389" s="54"/>
      <c r="AB1389" s="54"/>
    </row>
    <row r="1390" spans="1:28" s="35" customFormat="1" x14ac:dyDescent="0.3">
      <c r="A1390" s="54"/>
      <c r="B1390" s="35" t="s">
        <v>306</v>
      </c>
      <c r="C1390" s="13" t="s">
        <v>142</v>
      </c>
      <c r="D1390" s="48">
        <v>116</v>
      </c>
      <c r="E1390" s="48">
        <v>112.35219600000001</v>
      </c>
      <c r="F1390" s="48">
        <f>IFERROR(AVERAGE(D1390,E1390),"")</f>
        <v>114.176098</v>
      </c>
      <c r="G1390" s="48">
        <f>IFERROR((D1390-E1390),"")</f>
        <v>3.6478039999999936</v>
      </c>
      <c r="H1390" s="48">
        <f>ABS(G1390)</f>
        <v>3.6478039999999936</v>
      </c>
      <c r="I1390" s="49">
        <f>POWER(G1390,2)</f>
        <v>13.306474022415953</v>
      </c>
      <c r="J1390" s="47">
        <f>IFERROR((1-(ABS(D1390-E1390)/D1390)),"")</f>
        <v>0.96855341379310356</v>
      </c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</row>
    <row r="1391" spans="1:28" s="35" customFormat="1" x14ac:dyDescent="0.3">
      <c r="A1391" s="54"/>
      <c r="B1391" s="35" t="s">
        <v>305</v>
      </c>
      <c r="C1391" s="13" t="s">
        <v>143</v>
      </c>
      <c r="D1391" s="48">
        <v>115</v>
      </c>
      <c r="E1391" s="48">
        <v>116.74039500000001</v>
      </c>
      <c r="F1391" s="48">
        <f>IFERROR(AVERAGE(D1391,E1391),"")</f>
        <v>115.8701975</v>
      </c>
      <c r="G1391" s="48">
        <f>IFERROR((D1391-E1391),"")</f>
        <v>-1.7403950000000066</v>
      </c>
      <c r="H1391" s="48">
        <f>ABS(G1391)</f>
        <v>1.7403950000000066</v>
      </c>
      <c r="I1391" s="49">
        <f>POWER(G1391,2)</f>
        <v>3.0289747560250229</v>
      </c>
      <c r="J1391" s="47">
        <f>IFERROR((1-(ABS(D1391-E1391)/D1391)),"")</f>
        <v>0.98486613043478255</v>
      </c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  <c r="AA1391" s="54"/>
      <c r="AB1391" s="54"/>
    </row>
    <row r="1392" spans="1:28" s="35" customFormat="1" x14ac:dyDescent="0.3">
      <c r="A1392" s="54"/>
      <c r="B1392" s="35" t="s">
        <v>305</v>
      </c>
      <c r="C1392" s="13" t="s">
        <v>144</v>
      </c>
      <c r="D1392" s="48">
        <v>115</v>
      </c>
      <c r="E1392" s="48">
        <v>116.18178</v>
      </c>
      <c r="F1392" s="48">
        <f>IFERROR(AVERAGE(D1392,E1392),"")</f>
        <v>115.59089</v>
      </c>
      <c r="G1392" s="48">
        <f>IFERROR((D1392-E1392),"")</f>
        <v>-1.1817800000000034</v>
      </c>
      <c r="H1392" s="48">
        <f>ABS(G1392)</f>
        <v>1.1817800000000034</v>
      </c>
      <c r="I1392" s="49">
        <f>POWER(G1392,2)</f>
        <v>1.396603968400008</v>
      </c>
      <c r="J1392" s="47">
        <f>IFERROR((1-(ABS(D1392-E1392)/D1392)),"")</f>
        <v>0.989723652173913</v>
      </c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  <c r="AA1392" s="54"/>
      <c r="AB1392" s="54"/>
    </row>
    <row r="1393" spans="1:28" s="35" customFormat="1" x14ac:dyDescent="0.3">
      <c r="A1393" s="54"/>
      <c r="B1393" s="35" t="s">
        <v>305</v>
      </c>
      <c r="C1393" s="13" t="s">
        <v>145</v>
      </c>
      <c r="D1393" s="48">
        <v>115</v>
      </c>
      <c r="E1393" s="48">
        <v>112.23945999999999</v>
      </c>
      <c r="F1393" s="48">
        <f>IFERROR(AVERAGE(D1393,E1393),"")</f>
        <v>113.61973</v>
      </c>
      <c r="G1393" s="48">
        <f>IFERROR((D1393-E1393),"")</f>
        <v>2.760540000000006</v>
      </c>
      <c r="H1393" s="48">
        <f>ABS(G1393)</f>
        <v>2.760540000000006</v>
      </c>
      <c r="I1393" s="49">
        <f>POWER(G1393,2)</f>
        <v>7.6205810916000329</v>
      </c>
      <c r="J1393" s="47">
        <f>IFERROR((1-(ABS(D1393-E1393)/D1393)),"")</f>
        <v>0.975995304347826</v>
      </c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  <c r="AA1393" s="54"/>
      <c r="AB1393" s="54"/>
    </row>
    <row r="1394" spans="1:28" s="35" customFormat="1" x14ac:dyDescent="0.3">
      <c r="A1394" s="54"/>
      <c r="B1394" s="35" t="s">
        <v>305</v>
      </c>
      <c r="C1394" s="13" t="s">
        <v>146</v>
      </c>
      <c r="D1394" s="48">
        <v>115</v>
      </c>
      <c r="E1394" s="48">
        <v>114.564964</v>
      </c>
      <c r="F1394" s="48">
        <f>IFERROR(AVERAGE(D1394,E1394),"")</f>
        <v>114.782482</v>
      </c>
      <c r="G1394" s="48">
        <f>IFERROR((D1394-E1394),"")</f>
        <v>0.43503599999999665</v>
      </c>
      <c r="H1394" s="48">
        <f>ABS(G1394)</f>
        <v>0.43503599999999665</v>
      </c>
      <c r="I1394" s="49">
        <f>POWER(G1394,2)</f>
        <v>0.18925632129599709</v>
      </c>
      <c r="J1394" s="47">
        <f>IFERROR((1-(ABS(D1394-E1394)/D1394)),"")</f>
        <v>0.99621707826086958</v>
      </c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  <c r="AA1394" s="54"/>
      <c r="AB1394" s="54"/>
    </row>
    <row r="1395" spans="1:28" s="35" customFormat="1" x14ac:dyDescent="0.3">
      <c r="A1395" s="54"/>
      <c r="B1395" s="35" t="s">
        <v>305</v>
      </c>
      <c r="C1395" s="13" t="s">
        <v>147</v>
      </c>
      <c r="D1395" s="48">
        <v>115</v>
      </c>
      <c r="E1395" s="48">
        <v>116.57769999999999</v>
      </c>
      <c r="F1395" s="48">
        <f>IFERROR(AVERAGE(D1395,E1395),"")</f>
        <v>115.78885</v>
      </c>
      <c r="G1395" s="48">
        <f>IFERROR((D1395-E1395),"")</f>
        <v>-1.577699999999993</v>
      </c>
      <c r="H1395" s="48">
        <f>ABS(G1395)</f>
        <v>1.577699999999993</v>
      </c>
      <c r="I1395" s="49">
        <f>POWER(G1395,2)</f>
        <v>2.4891372899999777</v>
      </c>
      <c r="J1395" s="47">
        <f>IFERROR((1-(ABS(D1395-E1395)/D1395)),"")</f>
        <v>0.98628086956521743</v>
      </c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  <c r="AA1395" s="54"/>
      <c r="AB1395" s="54"/>
    </row>
    <row r="1396" spans="1:28" s="35" customFormat="1" x14ac:dyDescent="0.3">
      <c r="A1396" s="54"/>
      <c r="B1396" s="35" t="s">
        <v>305</v>
      </c>
      <c r="C1396" s="13" t="s">
        <v>148</v>
      </c>
      <c r="D1396" s="48">
        <v>115</v>
      </c>
      <c r="E1396" s="48">
        <v>118.22324</v>
      </c>
      <c r="F1396" s="48">
        <f>IFERROR(AVERAGE(D1396,E1396),"")</f>
        <v>116.61162</v>
      </c>
      <c r="G1396" s="48">
        <f>IFERROR((D1396-E1396),"")</f>
        <v>-3.2232400000000041</v>
      </c>
      <c r="H1396" s="48">
        <f>ABS(G1396)</f>
        <v>3.2232400000000041</v>
      </c>
      <c r="I1396" s="49">
        <f>POWER(G1396,2)</f>
        <v>10.389276097600026</v>
      </c>
      <c r="J1396" s="47">
        <f>IFERROR((1-(ABS(D1396-E1396)/D1396)),"")</f>
        <v>0.97197182608695654</v>
      </c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  <c r="AA1396" s="54"/>
      <c r="AB1396" s="54"/>
    </row>
    <row r="1397" spans="1:28" s="35" customFormat="1" x14ac:dyDescent="0.3">
      <c r="A1397" s="54"/>
      <c r="B1397" s="35" t="s">
        <v>305</v>
      </c>
      <c r="C1397" s="13" t="s">
        <v>149</v>
      </c>
      <c r="D1397" s="48">
        <v>115</v>
      </c>
      <c r="E1397" s="48">
        <v>117.290764</v>
      </c>
      <c r="F1397" s="48">
        <f>IFERROR(AVERAGE(D1397,E1397),"")</f>
        <v>116.145382</v>
      </c>
      <c r="G1397" s="48">
        <f>IFERROR((D1397-E1397),"")</f>
        <v>-2.2907639999999958</v>
      </c>
      <c r="H1397" s="48">
        <f>ABS(G1397)</f>
        <v>2.2907639999999958</v>
      </c>
      <c r="I1397" s="49">
        <f>POWER(G1397,2)</f>
        <v>5.2475997036959807</v>
      </c>
      <c r="J1397" s="47">
        <f>IFERROR((1-(ABS(D1397-E1397)/D1397)),"")</f>
        <v>0.98008031304347831</v>
      </c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  <c r="AA1397" s="54"/>
      <c r="AB1397" s="54"/>
    </row>
    <row r="1398" spans="1:28" s="35" customFormat="1" x14ac:dyDescent="0.3">
      <c r="A1398" s="54"/>
      <c r="B1398" s="35" t="s">
        <v>305</v>
      </c>
      <c r="C1398" s="13" t="s">
        <v>9</v>
      </c>
      <c r="D1398" s="48">
        <v>117</v>
      </c>
      <c r="E1398" s="48">
        <v>119.5966</v>
      </c>
      <c r="F1398" s="48">
        <f>IFERROR(AVERAGE(D1398,E1398),"")</f>
        <v>118.2983</v>
      </c>
      <c r="G1398" s="48">
        <f>IFERROR((D1398-E1398),"")</f>
        <v>-2.5965999999999951</v>
      </c>
      <c r="H1398" s="48">
        <f>ABS(G1398)</f>
        <v>2.5965999999999951</v>
      </c>
      <c r="I1398" s="49">
        <f>POWER(G1398,2)</f>
        <v>6.7423315599999745</v>
      </c>
      <c r="J1398" s="47">
        <f>IFERROR((1-(ABS(D1398-E1398)/D1398)),"")</f>
        <v>0.97780683760683762</v>
      </c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  <c r="AA1398" s="54"/>
      <c r="AB1398" s="54"/>
    </row>
    <row r="1399" spans="1:28" s="35" customFormat="1" x14ac:dyDescent="0.3">
      <c r="A1399" s="54"/>
      <c r="B1399" s="35" t="s">
        <v>305</v>
      </c>
      <c r="C1399" s="13" t="s">
        <v>10</v>
      </c>
      <c r="D1399" s="48">
        <v>116</v>
      </c>
      <c r="E1399" s="48">
        <v>117.41526</v>
      </c>
      <c r="F1399" s="48">
        <f>IFERROR(AVERAGE(D1399,E1399),"")</f>
        <v>116.70762999999999</v>
      </c>
      <c r="G1399" s="48">
        <f>IFERROR((D1399-E1399),"")</f>
        <v>-1.4152600000000035</v>
      </c>
      <c r="H1399" s="48">
        <f>ABS(G1399)</f>
        <v>1.4152600000000035</v>
      </c>
      <c r="I1399" s="49">
        <f>POWER(G1399,2)</f>
        <v>2.0029608676000099</v>
      </c>
      <c r="J1399" s="47">
        <f>IFERROR((1-(ABS(D1399-E1399)/D1399)),"")</f>
        <v>0.98779948275862062</v>
      </c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  <c r="AA1399" s="54"/>
      <c r="AB1399" s="54"/>
    </row>
    <row r="1400" spans="1:28" s="35" customFormat="1" x14ac:dyDescent="0.3">
      <c r="A1400" s="54"/>
      <c r="B1400" s="35" t="s">
        <v>305</v>
      </c>
      <c r="C1400" s="13" t="s">
        <v>11</v>
      </c>
      <c r="D1400" s="48">
        <v>116</v>
      </c>
      <c r="E1400" s="48">
        <v>116.23501</v>
      </c>
      <c r="F1400" s="48">
        <f>IFERROR(AVERAGE(D1400,E1400),"")</f>
        <v>116.11750499999999</v>
      </c>
      <c r="G1400" s="48">
        <f>IFERROR((D1400-E1400),"")</f>
        <v>-0.23501000000000261</v>
      </c>
      <c r="H1400" s="48">
        <f>ABS(G1400)</f>
        <v>0.23501000000000261</v>
      </c>
      <c r="I1400" s="49">
        <f>POWER(G1400,2)</f>
        <v>5.5229700100001222E-2</v>
      </c>
      <c r="J1400" s="47">
        <f>IFERROR((1-(ABS(D1400-E1400)/D1400)),"")</f>
        <v>0.99797405172413789</v>
      </c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  <c r="AA1400" s="54"/>
      <c r="AB1400" s="54"/>
    </row>
    <row r="1401" spans="1:28" s="35" customFormat="1" x14ac:dyDescent="0.3">
      <c r="A1401" s="54"/>
      <c r="B1401" s="35" t="s">
        <v>305</v>
      </c>
      <c r="C1401" s="13" t="s">
        <v>12</v>
      </c>
      <c r="D1401" s="48">
        <v>117</v>
      </c>
      <c r="E1401" s="48">
        <v>114.82535</v>
      </c>
      <c r="F1401" s="48">
        <f>IFERROR(AVERAGE(D1401,E1401),"")</f>
        <v>115.91267500000001</v>
      </c>
      <c r="G1401" s="48">
        <f>IFERROR((D1401-E1401),"")</f>
        <v>2.1746499999999997</v>
      </c>
      <c r="H1401" s="48">
        <f>ABS(G1401)</f>
        <v>2.1746499999999997</v>
      </c>
      <c r="I1401" s="49">
        <f>POWER(G1401,2)</f>
        <v>4.7291026224999992</v>
      </c>
      <c r="J1401" s="47">
        <f>IFERROR((1-(ABS(D1401-E1401)/D1401)),"")</f>
        <v>0.98141324786324791</v>
      </c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  <c r="AA1401" s="54"/>
      <c r="AB1401" s="54"/>
    </row>
    <row r="1402" spans="1:28" s="35" customFormat="1" x14ac:dyDescent="0.3">
      <c r="A1402" s="54"/>
      <c r="B1402" s="35" t="s">
        <v>305</v>
      </c>
      <c r="C1402" s="13" t="s">
        <v>13</v>
      </c>
      <c r="D1402" s="48">
        <v>115</v>
      </c>
      <c r="E1402" s="48">
        <v>114.73856000000001</v>
      </c>
      <c r="F1402" s="48">
        <f>IFERROR(AVERAGE(D1402,E1402),"")</f>
        <v>114.86928</v>
      </c>
      <c r="G1402" s="48">
        <f>IFERROR((D1402-E1402),"")</f>
        <v>0.26143999999999323</v>
      </c>
      <c r="H1402" s="48">
        <f>ABS(G1402)</f>
        <v>0.26143999999999323</v>
      </c>
      <c r="I1402" s="49">
        <f>POWER(G1402,2)</f>
        <v>6.8350873599996462E-2</v>
      </c>
      <c r="J1402" s="47">
        <f>IFERROR((1-(ABS(D1402-E1402)/D1402)),"")</f>
        <v>0.99772660869565222</v>
      </c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  <c r="AA1402" s="54"/>
      <c r="AB1402" s="54"/>
    </row>
    <row r="1403" spans="1:28" s="35" customFormat="1" x14ac:dyDescent="0.3">
      <c r="A1403" s="54"/>
      <c r="B1403" s="35" t="s">
        <v>305</v>
      </c>
      <c r="C1403" s="13" t="s">
        <v>14</v>
      </c>
      <c r="D1403" s="48">
        <v>116</v>
      </c>
      <c r="E1403" s="48">
        <v>117.16737999999999</v>
      </c>
      <c r="F1403" s="48">
        <f>IFERROR(AVERAGE(D1403,E1403),"")</f>
        <v>116.58368999999999</v>
      </c>
      <c r="G1403" s="48">
        <f>IFERROR((D1403-E1403),"")</f>
        <v>-1.1673799999999943</v>
      </c>
      <c r="H1403" s="48">
        <f>ABS(G1403)</f>
        <v>1.1673799999999943</v>
      </c>
      <c r="I1403" s="49">
        <f>POWER(G1403,2)</f>
        <v>1.3627760643999867</v>
      </c>
      <c r="J1403" s="47">
        <f>IFERROR((1-(ABS(D1403-E1403)/D1403)),"")</f>
        <v>0.98993637931034484</v>
      </c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  <c r="AA1403" s="54"/>
      <c r="AB1403" s="54"/>
    </row>
    <row r="1404" spans="1:28" s="35" customFormat="1" x14ac:dyDescent="0.3">
      <c r="A1404" s="54"/>
      <c r="B1404" s="35" t="s">
        <v>305</v>
      </c>
      <c r="C1404" s="13" t="s">
        <v>15</v>
      </c>
      <c r="D1404" s="48">
        <v>117</v>
      </c>
      <c r="E1404" s="48">
        <v>115.78027</v>
      </c>
      <c r="F1404" s="48">
        <f>IFERROR(AVERAGE(D1404,E1404),"")</f>
        <v>116.390135</v>
      </c>
      <c r="G1404" s="48">
        <f>IFERROR((D1404-E1404),"")</f>
        <v>1.2197299999999984</v>
      </c>
      <c r="H1404" s="48">
        <f>ABS(G1404)</f>
        <v>1.2197299999999984</v>
      </c>
      <c r="I1404" s="49">
        <f>POWER(G1404,2)</f>
        <v>1.4877412728999961</v>
      </c>
      <c r="J1404" s="47">
        <f>IFERROR((1-(ABS(D1404-E1404)/D1404)),"")</f>
        <v>0.98957495726495726</v>
      </c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  <c r="AA1404" s="54"/>
      <c r="AB1404" s="54"/>
    </row>
    <row r="1405" spans="1:28" s="35" customFormat="1" x14ac:dyDescent="0.3">
      <c r="A1405" s="54"/>
      <c r="B1405" s="35" t="s">
        <v>324</v>
      </c>
      <c r="C1405" s="13" t="s">
        <v>141</v>
      </c>
      <c r="D1405" s="35">
        <v>124</v>
      </c>
      <c r="E1405" s="48">
        <v>125.331215</v>
      </c>
      <c r="F1405" s="48">
        <f>IFERROR(AVERAGE(D1405,E1405),"")</f>
        <v>124.66560749999999</v>
      </c>
      <c r="G1405" s="48">
        <f>IFERROR((D1405-E1405),"")</f>
        <v>-1.3312150000000003</v>
      </c>
      <c r="H1405" s="48">
        <f>ABS(G1405)</f>
        <v>1.3312150000000003</v>
      </c>
      <c r="I1405" s="49">
        <f>POWER(G1405,2)</f>
        <v>1.7721333762250007</v>
      </c>
      <c r="J1405" s="47">
        <f>IFERROR((1-(ABS(D1405-E1405)/D1405)),"")</f>
        <v>0.98926439516129028</v>
      </c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  <c r="AA1405" s="54"/>
      <c r="AB1405" s="54"/>
    </row>
    <row r="1406" spans="1:28" s="35" customFormat="1" x14ac:dyDescent="0.3">
      <c r="A1406" s="54"/>
      <c r="B1406" s="35" t="s">
        <v>324</v>
      </c>
      <c r="C1406" s="13" t="s">
        <v>142</v>
      </c>
      <c r="D1406" s="35">
        <v>121</v>
      </c>
      <c r="E1406" s="48">
        <v>117.0138</v>
      </c>
      <c r="F1406" s="48">
        <f>IFERROR(AVERAGE(D1406,E1406),"")</f>
        <v>119.0069</v>
      </c>
      <c r="G1406" s="48">
        <f>IFERROR((D1406-E1406),"")</f>
        <v>3.9861999999999966</v>
      </c>
      <c r="H1406" s="48">
        <f>ABS(G1406)</f>
        <v>3.9861999999999966</v>
      </c>
      <c r="I1406" s="49">
        <f>POWER(G1406,2)</f>
        <v>15.889790439999974</v>
      </c>
      <c r="J1406" s="47">
        <f>IFERROR((1-(ABS(D1406-E1406)/D1406)),"")</f>
        <v>0.96705619834710743</v>
      </c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  <c r="AA1406" s="54"/>
      <c r="AB1406" s="54"/>
    </row>
    <row r="1407" spans="1:28" s="35" customFormat="1" x14ac:dyDescent="0.3">
      <c r="A1407" s="54"/>
      <c r="B1407" s="35" t="s">
        <v>323</v>
      </c>
      <c r="C1407" s="13" t="s">
        <v>143</v>
      </c>
      <c r="D1407" s="35">
        <v>126</v>
      </c>
      <c r="E1407" s="48">
        <v>113.49435</v>
      </c>
      <c r="F1407" s="48">
        <f>IFERROR(AVERAGE(D1407,E1407),"")</f>
        <v>119.747175</v>
      </c>
      <c r="G1407" s="48">
        <f>IFERROR((D1407-E1407),"")</f>
        <v>12.505650000000003</v>
      </c>
      <c r="H1407" s="48">
        <f>ABS(G1407)</f>
        <v>12.505650000000003</v>
      </c>
      <c r="I1407" s="49">
        <f>POWER(G1407,2)</f>
        <v>156.39128192250007</v>
      </c>
      <c r="J1407" s="47">
        <f>IFERROR((1-(ABS(D1407-E1407)/D1407)),"")</f>
        <v>0.90074880952380953</v>
      </c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  <c r="AA1407" s="54"/>
      <c r="AB1407" s="54"/>
    </row>
    <row r="1408" spans="1:28" s="35" customFormat="1" x14ac:dyDescent="0.3">
      <c r="A1408" s="54"/>
      <c r="B1408" s="35" t="s">
        <v>323</v>
      </c>
      <c r="C1408" s="13" t="s">
        <v>144</v>
      </c>
      <c r="D1408" s="35">
        <v>120</v>
      </c>
      <c r="E1408" s="48">
        <v>114.02240999999999</v>
      </c>
      <c r="F1408" s="48">
        <f>IFERROR(AVERAGE(D1408,E1408),"")</f>
        <v>117.01120499999999</v>
      </c>
      <c r="G1408" s="48">
        <f>IFERROR((D1408-E1408),"")</f>
        <v>5.9775900000000064</v>
      </c>
      <c r="H1408" s="48">
        <f>ABS(G1408)</f>
        <v>5.9775900000000064</v>
      </c>
      <c r="I1408" s="49">
        <f>POWER(G1408,2)</f>
        <v>35.731582208100079</v>
      </c>
      <c r="J1408" s="47">
        <f>IFERROR((1-(ABS(D1408-E1408)/D1408)),"")</f>
        <v>0.95018674999999997</v>
      </c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  <c r="AA1408" s="54"/>
      <c r="AB1408" s="54"/>
    </row>
    <row r="1409" spans="1:28" s="35" customFormat="1" x14ac:dyDescent="0.3">
      <c r="A1409" s="54"/>
      <c r="B1409" s="35" t="s">
        <v>323</v>
      </c>
      <c r="C1409" s="13" t="s">
        <v>145</v>
      </c>
      <c r="D1409" s="35">
        <v>121.6</v>
      </c>
      <c r="E1409" s="48">
        <v>121.226845</v>
      </c>
      <c r="F1409" s="48">
        <f>IFERROR(AVERAGE(D1409,E1409),"")</f>
        <v>121.4134225</v>
      </c>
      <c r="G1409" s="48">
        <f>IFERROR((D1409-E1409),"")</f>
        <v>0.37315499999999702</v>
      </c>
      <c r="H1409" s="48">
        <f>ABS(G1409)</f>
        <v>0.37315499999999702</v>
      </c>
      <c r="I1409" s="49">
        <f>POWER(G1409,2)</f>
        <v>0.13924465402499778</v>
      </c>
      <c r="J1409" s="47">
        <f>IFERROR((1-(ABS(D1409-E1409)/D1409)),"")</f>
        <v>0.99693129111842105</v>
      </c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  <c r="AA1409" s="54"/>
      <c r="AB1409" s="54"/>
    </row>
    <row r="1410" spans="1:28" s="35" customFormat="1" x14ac:dyDescent="0.3">
      <c r="A1410" s="54"/>
      <c r="B1410" s="35" t="s">
        <v>323</v>
      </c>
      <c r="C1410" s="13" t="s">
        <v>146</v>
      </c>
      <c r="D1410" s="35">
        <v>119.8</v>
      </c>
      <c r="E1410" s="48">
        <v>114.48912</v>
      </c>
      <c r="F1410" s="48">
        <f>IFERROR(AVERAGE(D1410,E1410),"")</f>
        <v>117.14456</v>
      </c>
      <c r="G1410" s="48">
        <f>IFERROR((D1410-E1410),"")</f>
        <v>5.3108799999999974</v>
      </c>
      <c r="H1410" s="48">
        <f>ABS(G1410)</f>
        <v>5.3108799999999974</v>
      </c>
      <c r="I1410" s="49">
        <f>POWER(G1410,2)</f>
        <v>28.205446374399973</v>
      </c>
      <c r="J1410" s="47">
        <f>IFERROR((1-(ABS(D1410-E1410)/D1410)),"")</f>
        <v>0.95566878130217026</v>
      </c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  <c r="AA1410" s="54"/>
      <c r="AB1410" s="54"/>
    </row>
    <row r="1411" spans="1:28" s="35" customFormat="1" x14ac:dyDescent="0.3">
      <c r="A1411" s="54"/>
      <c r="B1411" s="35" t="s">
        <v>323</v>
      </c>
      <c r="C1411" s="13" t="s">
        <v>147</v>
      </c>
      <c r="D1411" s="35">
        <v>119.3</v>
      </c>
      <c r="E1411" s="48">
        <v>118.67932</v>
      </c>
      <c r="F1411" s="48">
        <f>IFERROR(AVERAGE(D1411,E1411),"")</f>
        <v>118.98966</v>
      </c>
      <c r="G1411" s="48">
        <f>IFERROR((D1411-E1411),"")</f>
        <v>0.62067999999999302</v>
      </c>
      <c r="H1411" s="48">
        <f>ABS(G1411)</f>
        <v>0.62067999999999302</v>
      </c>
      <c r="I1411" s="49">
        <f>POWER(G1411,2)</f>
        <v>0.3852436623999913</v>
      </c>
      <c r="J1411" s="47">
        <f>IFERROR((1-(ABS(D1411-E1411)/D1411)),"")</f>
        <v>0.9947973176865047</v>
      </c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  <c r="AA1411" s="54"/>
      <c r="AB1411" s="54"/>
    </row>
    <row r="1412" spans="1:28" s="35" customFormat="1" x14ac:dyDescent="0.3">
      <c r="A1412" s="54"/>
      <c r="B1412" s="35" t="s">
        <v>323</v>
      </c>
      <c r="C1412" s="13" t="s">
        <v>148</v>
      </c>
      <c r="D1412" s="35">
        <v>119.6</v>
      </c>
      <c r="E1412" s="48">
        <v>116.43667000000001</v>
      </c>
      <c r="F1412" s="48">
        <f>IFERROR(AVERAGE(D1412,E1412),"")</f>
        <v>118.01833500000001</v>
      </c>
      <c r="G1412" s="48">
        <f>IFERROR((D1412-E1412),"")</f>
        <v>3.1633299999999878</v>
      </c>
      <c r="H1412" s="48">
        <f>ABS(G1412)</f>
        <v>3.1633299999999878</v>
      </c>
      <c r="I1412" s="49">
        <f>POWER(G1412,2)</f>
        <v>10.006656688899923</v>
      </c>
      <c r="J1412" s="47">
        <f>IFERROR((1-(ABS(D1412-E1412)/D1412)),"")</f>
        <v>0.97355075250836132</v>
      </c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  <c r="AA1412" s="54"/>
      <c r="AB1412" s="54"/>
    </row>
    <row r="1413" spans="1:28" s="35" customFormat="1" x14ac:dyDescent="0.3">
      <c r="A1413" s="54"/>
      <c r="B1413" s="35" t="s">
        <v>323</v>
      </c>
      <c r="C1413" s="13" t="s">
        <v>149</v>
      </c>
      <c r="D1413" s="35">
        <v>120</v>
      </c>
      <c r="E1413" s="48">
        <v>117.89780399999999</v>
      </c>
      <c r="F1413" s="48">
        <f>IFERROR(AVERAGE(D1413,E1413),"")</f>
        <v>118.948902</v>
      </c>
      <c r="G1413" s="48">
        <f>IFERROR((D1413-E1413),"")</f>
        <v>2.1021960000000064</v>
      </c>
      <c r="H1413" s="48">
        <f>ABS(G1413)</f>
        <v>2.1021960000000064</v>
      </c>
      <c r="I1413" s="49">
        <f>POWER(G1413,2)</f>
        <v>4.4192280224160267</v>
      </c>
      <c r="J1413" s="47">
        <f>IFERROR((1-(ABS(D1413-E1413)/D1413)),"")</f>
        <v>0.9824816999999999</v>
      </c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  <c r="AA1413" s="54"/>
      <c r="AB1413" s="54"/>
    </row>
    <row r="1414" spans="1:28" s="35" customFormat="1" x14ac:dyDescent="0.3">
      <c r="A1414" s="54"/>
      <c r="B1414" s="35" t="s">
        <v>323</v>
      </c>
      <c r="C1414" s="13" t="s">
        <v>9</v>
      </c>
      <c r="D1414" s="35">
        <v>121.7</v>
      </c>
      <c r="E1414" s="48">
        <v>112.798546</v>
      </c>
      <c r="F1414" s="48">
        <f>IFERROR(AVERAGE(D1414,E1414),"")</f>
        <v>117.249273</v>
      </c>
      <c r="G1414" s="48">
        <f>IFERROR((D1414-E1414),"")</f>
        <v>8.9014540000000011</v>
      </c>
      <c r="H1414" s="48">
        <f>ABS(G1414)</f>
        <v>8.9014540000000011</v>
      </c>
      <c r="I1414" s="49">
        <f>POWER(G1414,2)</f>
        <v>79.235883314116023</v>
      </c>
      <c r="J1414" s="47">
        <f>IFERROR((1-(ABS(D1414-E1414)/D1414)),"")</f>
        <v>0.92685740345110923</v>
      </c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  <c r="AA1414" s="54"/>
      <c r="AB1414" s="54"/>
    </row>
    <row r="1415" spans="1:28" s="35" customFormat="1" x14ac:dyDescent="0.3">
      <c r="A1415" s="54"/>
      <c r="B1415" s="35" t="s">
        <v>323</v>
      </c>
      <c r="C1415" s="13" t="s">
        <v>10</v>
      </c>
      <c r="D1415" s="35">
        <v>120</v>
      </c>
      <c r="E1415" s="48">
        <v>114.28404999999999</v>
      </c>
      <c r="F1415" s="48">
        <f>IFERROR(AVERAGE(D1415,E1415),"")</f>
        <v>117.14202499999999</v>
      </c>
      <c r="G1415" s="48">
        <f>IFERROR((D1415-E1415),"")</f>
        <v>5.7159500000000065</v>
      </c>
      <c r="H1415" s="48">
        <f>ABS(G1415)</f>
        <v>5.7159500000000065</v>
      </c>
      <c r="I1415" s="49">
        <f>POWER(G1415,2)</f>
        <v>32.672084402500076</v>
      </c>
      <c r="J1415" s="47">
        <f>IFERROR((1-(ABS(D1415-E1415)/D1415)),"")</f>
        <v>0.95236708333333331</v>
      </c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  <c r="AA1415" s="54"/>
      <c r="AB1415" s="54"/>
    </row>
    <row r="1416" spans="1:28" s="35" customFormat="1" x14ac:dyDescent="0.3">
      <c r="A1416" s="54"/>
      <c r="B1416" s="35" t="s">
        <v>323</v>
      </c>
      <c r="C1416" s="13" t="s">
        <v>11</v>
      </c>
      <c r="D1416" s="35">
        <v>126</v>
      </c>
      <c r="E1416" s="48">
        <v>113.829475</v>
      </c>
      <c r="F1416" s="48">
        <f>IFERROR(AVERAGE(D1416,E1416),"")</f>
        <v>119.9147375</v>
      </c>
      <c r="G1416" s="48">
        <f>IFERROR((D1416-E1416),"")</f>
        <v>12.170524999999998</v>
      </c>
      <c r="H1416" s="48">
        <f>ABS(G1416)</f>
        <v>12.170524999999998</v>
      </c>
      <c r="I1416" s="49">
        <f>POWER(G1416,2)</f>
        <v>148.12167877562496</v>
      </c>
      <c r="J1416" s="47">
        <f>IFERROR((1-(ABS(D1416-E1416)/D1416)),"")</f>
        <v>0.90340853174603175</v>
      </c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  <c r="AA1416" s="54"/>
      <c r="AB1416" s="54"/>
    </row>
    <row r="1417" spans="1:28" s="35" customFormat="1" x14ac:dyDescent="0.3">
      <c r="A1417" s="54"/>
      <c r="B1417" s="35" t="s">
        <v>323</v>
      </c>
      <c r="C1417" s="13" t="s">
        <v>12</v>
      </c>
      <c r="D1417" s="35">
        <v>120.4</v>
      </c>
      <c r="E1417" s="48">
        <v>117.58757</v>
      </c>
      <c r="F1417" s="48">
        <f>IFERROR(AVERAGE(D1417,E1417),"")</f>
        <v>118.993785</v>
      </c>
      <c r="G1417" s="48">
        <f>IFERROR((D1417-E1417),"")</f>
        <v>2.8124300000000062</v>
      </c>
      <c r="H1417" s="48">
        <f>ABS(G1417)</f>
        <v>2.8124300000000062</v>
      </c>
      <c r="I1417" s="49">
        <f>POWER(G1417,2)</f>
        <v>7.9097625049000353</v>
      </c>
      <c r="J1417" s="47">
        <f>IFERROR((1-(ABS(D1417-E1417)/D1417)),"")</f>
        <v>0.97664094684385372</v>
      </c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  <c r="AA1417" s="54"/>
      <c r="AB1417" s="54"/>
    </row>
    <row r="1418" spans="1:28" s="35" customFormat="1" x14ac:dyDescent="0.3">
      <c r="A1418" s="54"/>
      <c r="B1418" s="35" t="s">
        <v>323</v>
      </c>
      <c r="C1418" s="13" t="s">
        <v>13</v>
      </c>
      <c r="D1418" s="35">
        <v>119</v>
      </c>
      <c r="E1418" s="48">
        <v>117.74341</v>
      </c>
      <c r="F1418" s="48">
        <f>IFERROR(AVERAGE(D1418,E1418),"")</f>
        <v>118.37170499999999</v>
      </c>
      <c r="G1418" s="48">
        <f>IFERROR((D1418-E1418),"")</f>
        <v>1.2565900000000028</v>
      </c>
      <c r="H1418" s="48">
        <f>ABS(G1418)</f>
        <v>1.2565900000000028</v>
      </c>
      <c r="I1418" s="49">
        <f>POWER(G1418,2)</f>
        <v>1.579018428100007</v>
      </c>
      <c r="J1418" s="47">
        <f>IFERROR((1-(ABS(D1418-E1418)/D1418)),"")</f>
        <v>0.98944042016806721</v>
      </c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  <c r="AA1418" s="54"/>
      <c r="AB1418" s="54"/>
    </row>
    <row r="1419" spans="1:28" s="35" customFormat="1" x14ac:dyDescent="0.3">
      <c r="A1419" s="54"/>
      <c r="B1419" s="35" t="s">
        <v>323</v>
      </c>
      <c r="C1419" s="13" t="s">
        <v>14</v>
      </c>
      <c r="D1419" s="35">
        <v>126</v>
      </c>
      <c r="E1419" s="48">
        <v>118.22556</v>
      </c>
      <c r="F1419" s="48">
        <f>IFERROR(AVERAGE(D1419,E1419),"")</f>
        <v>122.11278</v>
      </c>
      <c r="G1419" s="48">
        <f>IFERROR((D1419-E1419),"")</f>
        <v>7.7744399999999985</v>
      </c>
      <c r="H1419" s="48">
        <f>ABS(G1419)</f>
        <v>7.7744399999999985</v>
      </c>
      <c r="I1419" s="49">
        <f>POWER(G1419,2)</f>
        <v>60.441917313599973</v>
      </c>
      <c r="J1419" s="47">
        <f>IFERROR((1-(ABS(D1419-E1419)/D1419)),"")</f>
        <v>0.93829809523809526</v>
      </c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  <c r="AA1419" s="54"/>
      <c r="AB1419" s="54"/>
    </row>
    <row r="1420" spans="1:28" s="35" customFormat="1" x14ac:dyDescent="0.3">
      <c r="A1420" s="54"/>
      <c r="B1420" s="35" t="s">
        <v>323</v>
      </c>
      <c r="C1420" s="13" t="s">
        <v>15</v>
      </c>
      <c r="D1420" s="35">
        <v>120.9</v>
      </c>
      <c r="E1420" s="48">
        <v>118.649216</v>
      </c>
      <c r="F1420" s="48">
        <f>IFERROR(AVERAGE(D1420,E1420),"")</f>
        <v>119.774608</v>
      </c>
      <c r="G1420" s="48">
        <f>IFERROR((D1420-E1420),"")</f>
        <v>2.2507840000000101</v>
      </c>
      <c r="H1420" s="48">
        <f>ABS(G1420)</f>
        <v>2.2507840000000101</v>
      </c>
      <c r="I1420" s="49">
        <f>POWER(G1420,2)</f>
        <v>5.0660286146560454</v>
      </c>
      <c r="J1420" s="47">
        <f>IFERROR((1-(ABS(D1420-E1420)/D1420)),"")</f>
        <v>0.98138309346567398</v>
      </c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  <c r="AA1420" s="54"/>
      <c r="AB1420" s="54"/>
    </row>
    <row r="1421" spans="1:28" s="35" customFormat="1" x14ac:dyDescent="0.3">
      <c r="A1421" s="54"/>
      <c r="B1421" s="35" t="s">
        <v>326</v>
      </c>
      <c r="C1421" s="13" t="s">
        <v>141</v>
      </c>
      <c r="D1421" s="35">
        <v>119</v>
      </c>
      <c r="E1421" s="48">
        <v>118.6123</v>
      </c>
      <c r="F1421" s="48">
        <f>IFERROR(AVERAGE(D1421,E1421),"")</f>
        <v>118.80615</v>
      </c>
      <c r="G1421" s="48">
        <f>IFERROR((D1421-E1421),"")</f>
        <v>0.38769999999999527</v>
      </c>
      <c r="H1421" s="48">
        <f>ABS(G1421)</f>
        <v>0.38769999999999527</v>
      </c>
      <c r="I1421" s="49">
        <f>POWER(G1421,2)</f>
        <v>0.15031128999999632</v>
      </c>
      <c r="J1421" s="47">
        <f>IFERROR((1-(ABS(D1421-E1421)/D1421)),"")</f>
        <v>0.9967420168067227</v>
      </c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  <c r="AA1421" s="54"/>
      <c r="AB1421" s="54"/>
    </row>
    <row r="1422" spans="1:28" s="35" customFormat="1" x14ac:dyDescent="0.3">
      <c r="A1422" s="54"/>
      <c r="B1422" s="35" t="s">
        <v>326</v>
      </c>
      <c r="C1422" s="13" t="s">
        <v>142</v>
      </c>
      <c r="D1422" s="35">
        <v>117.4</v>
      </c>
      <c r="E1422" s="48">
        <v>114.39982999999999</v>
      </c>
      <c r="F1422" s="48">
        <f>IFERROR(AVERAGE(D1422,E1422),"")</f>
        <v>115.89991499999999</v>
      </c>
      <c r="G1422" s="48">
        <f>IFERROR((D1422-E1422),"")</f>
        <v>3.0001700000000113</v>
      </c>
      <c r="H1422" s="48">
        <f>ABS(G1422)</f>
        <v>3.0001700000000113</v>
      </c>
      <c r="I1422" s="49">
        <f>POWER(G1422,2)</f>
        <v>9.0010200289000686</v>
      </c>
      <c r="J1422" s="47">
        <f>IFERROR((1-(ABS(D1422-E1422)/D1422)),"")</f>
        <v>0.97444488926746153</v>
      </c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  <c r="AA1422" s="54"/>
      <c r="AB1422" s="54"/>
    </row>
    <row r="1423" spans="1:28" s="35" customFormat="1" x14ac:dyDescent="0.3">
      <c r="A1423" s="54"/>
      <c r="B1423" s="35" t="s">
        <v>325</v>
      </c>
      <c r="C1423" s="13" t="s">
        <v>143</v>
      </c>
      <c r="D1423" s="35">
        <v>117.9</v>
      </c>
      <c r="E1423" s="48">
        <v>115.871864</v>
      </c>
      <c r="F1423" s="48">
        <f>IFERROR(AVERAGE(D1423,E1423),"")</f>
        <v>116.885932</v>
      </c>
      <c r="G1423" s="48">
        <f>IFERROR((D1423-E1423),"")</f>
        <v>2.0281360000000035</v>
      </c>
      <c r="H1423" s="48">
        <f>ABS(G1423)</f>
        <v>2.0281360000000035</v>
      </c>
      <c r="I1423" s="49">
        <f>POWER(G1423,2)</f>
        <v>4.1133356344960141</v>
      </c>
      <c r="J1423" s="47">
        <f>IFERROR((1-(ABS(D1423-E1423)/D1423)),"")</f>
        <v>0.98279782866836296</v>
      </c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  <c r="AA1423" s="54"/>
      <c r="AB1423" s="54"/>
    </row>
    <row r="1424" spans="1:28" s="35" customFormat="1" x14ac:dyDescent="0.3">
      <c r="A1424" s="54"/>
      <c r="B1424" s="35" t="s">
        <v>325</v>
      </c>
      <c r="C1424" s="13" t="s">
        <v>144</v>
      </c>
      <c r="D1424" s="35">
        <v>117</v>
      </c>
      <c r="E1424" s="48">
        <v>118.32461000000001</v>
      </c>
      <c r="F1424" s="48">
        <f>IFERROR(AVERAGE(D1424,E1424),"")</f>
        <v>117.662305</v>
      </c>
      <c r="G1424" s="48">
        <f>IFERROR((D1424-E1424),"")</f>
        <v>-1.3246100000000069</v>
      </c>
      <c r="H1424" s="48">
        <f>ABS(G1424)</f>
        <v>1.3246100000000069</v>
      </c>
      <c r="I1424" s="49">
        <f>POWER(G1424,2)</f>
        <v>1.7545916521000184</v>
      </c>
      <c r="J1424" s="47">
        <f>IFERROR((1-(ABS(D1424-E1424)/D1424)),"")</f>
        <v>0.98867854700854696</v>
      </c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  <c r="AA1424" s="54"/>
      <c r="AB1424" s="54"/>
    </row>
    <row r="1425" spans="1:28" s="35" customFormat="1" x14ac:dyDescent="0.3">
      <c r="A1425" s="54"/>
      <c r="B1425" s="35" t="s">
        <v>325</v>
      </c>
      <c r="C1425" s="13" t="s">
        <v>145</v>
      </c>
      <c r="D1425" s="35">
        <v>116</v>
      </c>
      <c r="E1425" s="48">
        <v>115.62551000000001</v>
      </c>
      <c r="F1425" s="48">
        <f>IFERROR(AVERAGE(D1425,E1425),"")</f>
        <v>115.81275500000001</v>
      </c>
      <c r="G1425" s="48">
        <f>IFERROR((D1425-E1425),"")</f>
        <v>0.37448999999999444</v>
      </c>
      <c r="H1425" s="48">
        <f>ABS(G1425)</f>
        <v>0.37448999999999444</v>
      </c>
      <c r="I1425" s="49">
        <f>POWER(G1425,2)</f>
        <v>0.14024276009999584</v>
      </c>
      <c r="J1425" s="47">
        <f>IFERROR((1-(ABS(D1425-E1425)/D1425)),"")</f>
        <v>0.99677163793103452</v>
      </c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  <c r="AA1425" s="54"/>
      <c r="AB1425" s="54"/>
    </row>
    <row r="1426" spans="1:28" s="35" customFormat="1" x14ac:dyDescent="0.3">
      <c r="A1426" s="54"/>
      <c r="B1426" s="35" t="s">
        <v>325</v>
      </c>
      <c r="C1426" s="13" t="s">
        <v>146</v>
      </c>
      <c r="D1426" s="35">
        <v>117</v>
      </c>
      <c r="E1426" s="48">
        <v>114.26379</v>
      </c>
      <c r="F1426" s="48">
        <f>IFERROR(AVERAGE(D1426,E1426),"")</f>
        <v>115.631895</v>
      </c>
      <c r="G1426" s="48">
        <f>IFERROR((D1426-E1426),"")</f>
        <v>2.7362099999999998</v>
      </c>
      <c r="H1426" s="48">
        <f>ABS(G1426)</f>
        <v>2.7362099999999998</v>
      </c>
      <c r="I1426" s="49">
        <f>POWER(G1426,2)</f>
        <v>7.4868451640999991</v>
      </c>
      <c r="J1426" s="47">
        <f>IFERROR((1-(ABS(D1426-E1426)/D1426)),"")</f>
        <v>0.97661358974358969</v>
      </c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  <c r="AA1426" s="54"/>
      <c r="AB1426" s="54"/>
    </row>
    <row r="1427" spans="1:28" s="35" customFormat="1" x14ac:dyDescent="0.3">
      <c r="A1427" s="54"/>
      <c r="B1427" s="35" t="s">
        <v>325</v>
      </c>
      <c r="C1427" s="13" t="s">
        <v>147</v>
      </c>
      <c r="D1427" s="35">
        <v>117</v>
      </c>
      <c r="E1427" s="48">
        <v>113.44244399999999</v>
      </c>
      <c r="F1427" s="48">
        <f>IFERROR(AVERAGE(D1427,E1427),"")</f>
        <v>115.221222</v>
      </c>
      <c r="G1427" s="48">
        <f>IFERROR((D1427-E1427),"")</f>
        <v>3.5575560000000053</v>
      </c>
      <c r="H1427" s="48">
        <f>ABS(G1427)</f>
        <v>3.5575560000000053</v>
      </c>
      <c r="I1427" s="49">
        <f>POWER(G1427,2)</f>
        <v>12.656204693136038</v>
      </c>
      <c r="J1427" s="47">
        <f>IFERROR((1-(ABS(D1427-E1427)/D1427)),"")</f>
        <v>0.9695935384615384</v>
      </c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  <c r="AA1427" s="54"/>
      <c r="AB1427" s="54"/>
    </row>
    <row r="1428" spans="1:28" s="35" customFormat="1" x14ac:dyDescent="0.3">
      <c r="A1428" s="54"/>
      <c r="B1428" s="35" t="s">
        <v>325</v>
      </c>
      <c r="C1428" s="13" t="s">
        <v>148</v>
      </c>
      <c r="D1428" s="35">
        <v>119</v>
      </c>
      <c r="E1428" s="48">
        <v>109.95462999999999</v>
      </c>
      <c r="F1428" s="48">
        <f>IFERROR(AVERAGE(D1428,E1428),"")</f>
        <v>114.477315</v>
      </c>
      <c r="G1428" s="48">
        <f>IFERROR((D1428-E1428),"")</f>
        <v>9.0453700000000055</v>
      </c>
      <c r="H1428" s="48">
        <f>ABS(G1428)</f>
        <v>9.0453700000000055</v>
      </c>
      <c r="I1428" s="49">
        <f>POWER(G1428,2)</f>
        <v>81.818718436900099</v>
      </c>
      <c r="J1428" s="47">
        <f>IFERROR((1-(ABS(D1428-E1428)/D1428)),"")</f>
        <v>0.92398848739495798</v>
      </c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  <c r="AA1428" s="54"/>
      <c r="AB1428" s="54"/>
    </row>
    <row r="1429" spans="1:28" s="35" customFormat="1" x14ac:dyDescent="0.3">
      <c r="A1429" s="54"/>
      <c r="B1429" s="35" t="s">
        <v>325</v>
      </c>
      <c r="C1429" s="13" t="s">
        <v>149</v>
      </c>
      <c r="D1429" s="35">
        <v>115</v>
      </c>
      <c r="E1429" s="48">
        <v>113.31838999999999</v>
      </c>
      <c r="F1429" s="48">
        <f>IFERROR(AVERAGE(D1429,E1429),"")</f>
        <v>114.159195</v>
      </c>
      <c r="G1429" s="48">
        <f>IFERROR((D1429-E1429),"")</f>
        <v>1.6816100000000063</v>
      </c>
      <c r="H1429" s="48">
        <f>ABS(G1429)</f>
        <v>1.6816100000000063</v>
      </c>
      <c r="I1429" s="49">
        <f>POWER(G1429,2)</f>
        <v>2.827812192100021</v>
      </c>
      <c r="J1429" s="47">
        <f>IFERROR((1-(ABS(D1429-E1429)/D1429)),"")</f>
        <v>0.985377304347826</v>
      </c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  <c r="AA1429" s="54"/>
      <c r="AB1429" s="54"/>
    </row>
    <row r="1430" spans="1:28" s="35" customFormat="1" x14ac:dyDescent="0.3">
      <c r="A1430" s="54"/>
      <c r="B1430" s="35" t="s">
        <v>325</v>
      </c>
      <c r="C1430" s="13" t="s">
        <v>9</v>
      </c>
      <c r="D1430" s="35">
        <v>117</v>
      </c>
      <c r="E1430" s="48">
        <v>115.50997</v>
      </c>
      <c r="F1430" s="48">
        <f>IFERROR(AVERAGE(D1430,E1430),"")</f>
        <v>116.254985</v>
      </c>
      <c r="G1430" s="48">
        <f>IFERROR((D1430-E1430),"")</f>
        <v>1.4900300000000044</v>
      </c>
      <c r="H1430" s="48">
        <f>ABS(G1430)</f>
        <v>1.4900300000000044</v>
      </c>
      <c r="I1430" s="49">
        <f>POWER(G1430,2)</f>
        <v>2.2201894009000132</v>
      </c>
      <c r="J1430" s="47">
        <f>IFERROR((1-(ABS(D1430-E1430)/D1430)),"")</f>
        <v>0.98726470085470086</v>
      </c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  <c r="AA1430" s="54"/>
      <c r="AB1430" s="54"/>
    </row>
    <row r="1431" spans="1:28" s="35" customFormat="1" x14ac:dyDescent="0.3">
      <c r="A1431" s="54"/>
      <c r="B1431" s="35" t="s">
        <v>325</v>
      </c>
      <c r="C1431" s="13" t="s">
        <v>10</v>
      </c>
      <c r="D1431" s="35">
        <v>117</v>
      </c>
      <c r="E1431" s="48">
        <v>107.70113000000001</v>
      </c>
      <c r="F1431" s="48">
        <f>IFERROR(AVERAGE(D1431,E1431),"")</f>
        <v>112.350565</v>
      </c>
      <c r="G1431" s="48">
        <f>IFERROR((D1431-E1431),"")</f>
        <v>9.2988699999999938</v>
      </c>
      <c r="H1431" s="48">
        <f>ABS(G1431)</f>
        <v>9.2988699999999938</v>
      </c>
      <c r="I1431" s="49">
        <f>POWER(G1431,2)</f>
        <v>86.468983276899877</v>
      </c>
      <c r="J1431" s="47">
        <f>IFERROR((1-(ABS(D1431-E1431)/D1431)),"")</f>
        <v>0.92052247863247871</v>
      </c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  <c r="AA1431" s="54"/>
      <c r="AB1431" s="54"/>
    </row>
    <row r="1432" spans="1:28" s="35" customFormat="1" x14ac:dyDescent="0.3">
      <c r="A1432" s="54"/>
      <c r="B1432" s="35" t="s">
        <v>325</v>
      </c>
      <c r="C1432" s="13" t="s">
        <v>11</v>
      </c>
      <c r="D1432" s="35">
        <v>118</v>
      </c>
      <c r="E1432" s="48">
        <v>113.85804</v>
      </c>
      <c r="F1432" s="48">
        <f>IFERROR(AVERAGE(D1432,E1432),"")</f>
        <v>115.92902000000001</v>
      </c>
      <c r="G1432" s="48">
        <f>IFERROR((D1432-E1432),"")</f>
        <v>4.1419599999999974</v>
      </c>
      <c r="H1432" s="48">
        <f>ABS(G1432)</f>
        <v>4.1419599999999974</v>
      </c>
      <c r="I1432" s="49">
        <f>POWER(G1432,2)</f>
        <v>17.155832641599979</v>
      </c>
      <c r="J1432" s="47">
        <f>IFERROR((1-(ABS(D1432-E1432)/D1432)),"")</f>
        <v>0.96489864406779668</v>
      </c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  <c r="AA1432" s="54"/>
      <c r="AB1432" s="54"/>
    </row>
    <row r="1433" spans="1:28" s="35" customFormat="1" x14ac:dyDescent="0.3">
      <c r="A1433" s="54"/>
      <c r="B1433" s="35" t="s">
        <v>325</v>
      </c>
      <c r="C1433" s="13" t="s">
        <v>12</v>
      </c>
      <c r="D1433" s="35">
        <v>118</v>
      </c>
      <c r="E1433" s="48">
        <v>114.946495</v>
      </c>
      <c r="F1433" s="48">
        <f>IFERROR(AVERAGE(D1433,E1433),"")</f>
        <v>116.4732475</v>
      </c>
      <c r="G1433" s="48">
        <f>IFERROR((D1433-E1433),"")</f>
        <v>3.0535050000000012</v>
      </c>
      <c r="H1433" s="48">
        <f>ABS(G1433)</f>
        <v>3.0535050000000012</v>
      </c>
      <c r="I1433" s="49">
        <f>POWER(G1433,2)</f>
        <v>9.3238927850250075</v>
      </c>
      <c r="J1433" s="47">
        <f>IFERROR((1-(ABS(D1433-E1433)/D1433)),"")</f>
        <v>0.97412283898305085</v>
      </c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  <c r="AA1433" s="54"/>
      <c r="AB1433" s="54"/>
    </row>
    <row r="1434" spans="1:28" s="35" customFormat="1" x14ac:dyDescent="0.3">
      <c r="A1434" s="54"/>
      <c r="B1434" s="35" t="s">
        <v>325</v>
      </c>
      <c r="C1434" s="13" t="s">
        <v>13</v>
      </c>
      <c r="D1434" s="35">
        <v>117.5</v>
      </c>
      <c r="E1434" s="48">
        <v>118.49147000000001</v>
      </c>
      <c r="F1434" s="48">
        <f>IFERROR(AVERAGE(D1434,E1434),"")</f>
        <v>117.995735</v>
      </c>
      <c r="G1434" s="48">
        <f>IFERROR((D1434-E1434),"")</f>
        <v>-0.99147000000000673</v>
      </c>
      <c r="H1434" s="48">
        <f>ABS(G1434)</f>
        <v>0.99147000000000673</v>
      </c>
      <c r="I1434" s="49">
        <f>POWER(G1434,2)</f>
        <v>0.98301276090001333</v>
      </c>
      <c r="J1434" s="47">
        <f>IFERROR((1-(ABS(D1434-E1434)/D1434)),"")</f>
        <v>0.99156195744680842</v>
      </c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  <c r="AA1434" s="54"/>
      <c r="AB1434" s="54"/>
    </row>
    <row r="1435" spans="1:28" s="35" customFormat="1" x14ac:dyDescent="0.3">
      <c r="A1435" s="54"/>
      <c r="B1435" s="35" t="s">
        <v>325</v>
      </c>
      <c r="C1435" s="13" t="s">
        <v>14</v>
      </c>
      <c r="D1435" s="35">
        <v>116.1</v>
      </c>
      <c r="E1435" s="48">
        <v>121.52070000000001</v>
      </c>
      <c r="F1435" s="48">
        <f>IFERROR(AVERAGE(D1435,E1435),"")</f>
        <v>118.81035</v>
      </c>
      <c r="G1435" s="48">
        <f>IFERROR((D1435-E1435),"")</f>
        <v>-5.4207000000000107</v>
      </c>
      <c r="H1435" s="48">
        <f>ABS(G1435)</f>
        <v>5.4207000000000107</v>
      </c>
      <c r="I1435" s="49">
        <f>POWER(G1435,2)</f>
        <v>29.383988490000117</v>
      </c>
      <c r="J1435" s="47">
        <f>IFERROR((1-(ABS(D1435-E1435)/D1435)),"")</f>
        <v>0.95331007751937979</v>
      </c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  <c r="AA1435" s="54"/>
      <c r="AB1435" s="54"/>
    </row>
    <row r="1436" spans="1:28" s="35" customFormat="1" x14ac:dyDescent="0.3">
      <c r="A1436" s="54"/>
      <c r="B1436" s="35" t="s">
        <v>325</v>
      </c>
      <c r="C1436" s="13" t="s">
        <v>15</v>
      </c>
      <c r="D1436" s="35">
        <v>117</v>
      </c>
      <c r="E1436" s="48">
        <v>114.87804</v>
      </c>
      <c r="F1436" s="48">
        <f>IFERROR(AVERAGE(D1436,E1436),"")</f>
        <v>115.93902</v>
      </c>
      <c r="G1436" s="48">
        <f>IFERROR((D1436-E1436),"")</f>
        <v>2.1219600000000014</v>
      </c>
      <c r="H1436" s="48">
        <f>ABS(G1436)</f>
        <v>2.1219600000000014</v>
      </c>
      <c r="I1436" s="49">
        <f>POWER(G1436,2)</f>
        <v>4.5027142416000059</v>
      </c>
      <c r="J1436" s="47">
        <f>IFERROR((1-(ABS(D1436-E1436)/D1436)),"")</f>
        <v>0.98186358974358978</v>
      </c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  <c r="AA1436" s="54"/>
      <c r="AB1436" s="54"/>
    </row>
    <row r="1437" spans="1:28" s="35" customFormat="1" x14ac:dyDescent="0.3">
      <c r="A1437" s="54"/>
      <c r="B1437" s="35" t="s">
        <v>328</v>
      </c>
      <c r="C1437" s="13" t="s">
        <v>141</v>
      </c>
      <c r="D1437" s="35">
        <v>111.4</v>
      </c>
      <c r="E1437" s="48">
        <v>111.93169</v>
      </c>
      <c r="F1437" s="48">
        <f>IFERROR(AVERAGE(D1437,E1437),"")</f>
        <v>111.665845</v>
      </c>
      <c r="G1437" s="48">
        <f>IFERROR((D1437-E1437),"")</f>
        <v>-0.53168999999999755</v>
      </c>
      <c r="H1437" s="48">
        <f>ABS(G1437)</f>
        <v>0.53168999999999755</v>
      </c>
      <c r="I1437" s="49">
        <f>POWER(G1437,2)</f>
        <v>0.28269425609999738</v>
      </c>
      <c r="J1437" s="47">
        <f>IFERROR((1-(ABS(D1437-E1437)/D1437)),"")</f>
        <v>0.9952271992818672</v>
      </c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  <c r="AA1437" s="54"/>
      <c r="AB1437" s="54"/>
    </row>
    <row r="1438" spans="1:28" s="35" customFormat="1" x14ac:dyDescent="0.3">
      <c r="A1438" s="54"/>
      <c r="B1438" s="35" t="s">
        <v>328</v>
      </c>
      <c r="C1438" s="13" t="s">
        <v>142</v>
      </c>
      <c r="D1438" s="35">
        <v>113</v>
      </c>
      <c r="E1438" s="48">
        <v>113.87730000000001</v>
      </c>
      <c r="F1438" s="48">
        <f>IFERROR(AVERAGE(D1438,E1438),"")</f>
        <v>113.43865</v>
      </c>
      <c r="G1438" s="48">
        <f>IFERROR((D1438-E1438),"")</f>
        <v>-0.8773000000000053</v>
      </c>
      <c r="H1438" s="48">
        <f>ABS(G1438)</f>
        <v>0.8773000000000053</v>
      </c>
      <c r="I1438" s="49">
        <f>POWER(G1438,2)</f>
        <v>0.76965529000000932</v>
      </c>
      <c r="J1438" s="47">
        <f>IFERROR((1-(ABS(D1438-E1438)/D1438)),"")</f>
        <v>0.99223628318584067</v>
      </c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  <c r="AA1438" s="54"/>
      <c r="AB1438" s="54"/>
    </row>
    <row r="1439" spans="1:28" s="35" customFormat="1" x14ac:dyDescent="0.3">
      <c r="A1439" s="54"/>
      <c r="B1439" s="35" t="s">
        <v>327</v>
      </c>
      <c r="C1439" s="13" t="s">
        <v>143</v>
      </c>
      <c r="D1439" s="35">
        <v>113</v>
      </c>
      <c r="E1439" s="48">
        <v>116.64905</v>
      </c>
      <c r="F1439" s="48">
        <f>IFERROR(AVERAGE(D1439,E1439),"")</f>
        <v>114.82452499999999</v>
      </c>
      <c r="G1439" s="48">
        <f>IFERROR((D1439-E1439),"")</f>
        <v>-3.6490500000000026</v>
      </c>
      <c r="H1439" s="48">
        <f>ABS(G1439)</f>
        <v>3.6490500000000026</v>
      </c>
      <c r="I1439" s="49">
        <f>POWER(G1439,2)</f>
        <v>13.315565902500019</v>
      </c>
      <c r="J1439" s="47">
        <f>IFERROR((1-(ABS(D1439-E1439)/D1439)),"")</f>
        <v>0.96770752212389377</v>
      </c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  <c r="AA1439" s="54"/>
      <c r="AB1439" s="54"/>
    </row>
    <row r="1440" spans="1:28" s="35" customFormat="1" x14ac:dyDescent="0.3">
      <c r="A1440" s="54"/>
      <c r="B1440" s="35" t="s">
        <v>327</v>
      </c>
      <c r="C1440" s="13" t="s">
        <v>144</v>
      </c>
      <c r="D1440" s="35">
        <v>113</v>
      </c>
      <c r="E1440" s="48">
        <v>113.62427</v>
      </c>
      <c r="F1440" s="48">
        <f>IFERROR(AVERAGE(D1440,E1440),"")</f>
        <v>113.312135</v>
      </c>
      <c r="G1440" s="48">
        <f>IFERROR((D1440-E1440),"")</f>
        <v>-0.62426999999999566</v>
      </c>
      <c r="H1440" s="48">
        <f>ABS(G1440)</f>
        <v>0.62426999999999566</v>
      </c>
      <c r="I1440" s="49">
        <f>POWER(G1440,2)</f>
        <v>0.38971303289999459</v>
      </c>
      <c r="J1440" s="47">
        <f>IFERROR((1-(ABS(D1440-E1440)/D1440)),"")</f>
        <v>0.99447548672566377</v>
      </c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  <c r="AA1440" s="54"/>
      <c r="AB1440" s="54"/>
    </row>
    <row r="1441" spans="1:28" s="35" customFormat="1" x14ac:dyDescent="0.3">
      <c r="A1441" s="54"/>
      <c r="B1441" s="35" t="s">
        <v>327</v>
      </c>
      <c r="C1441" s="13" t="s">
        <v>145</v>
      </c>
      <c r="D1441" s="35">
        <v>113</v>
      </c>
      <c r="E1441" s="48">
        <v>116.971535</v>
      </c>
      <c r="F1441" s="48">
        <f>IFERROR(AVERAGE(D1441,E1441),"")</f>
        <v>114.98576750000001</v>
      </c>
      <c r="G1441" s="48">
        <f>IFERROR((D1441-E1441),"")</f>
        <v>-3.9715350000000029</v>
      </c>
      <c r="H1441" s="48">
        <f>ABS(G1441)</f>
        <v>3.9715350000000029</v>
      </c>
      <c r="I1441" s="49">
        <f>POWER(G1441,2)</f>
        <v>15.773090256225023</v>
      </c>
      <c r="J1441" s="47">
        <f>IFERROR((1-(ABS(D1441-E1441)/D1441)),"")</f>
        <v>0.96485367256637167</v>
      </c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  <c r="AA1441" s="54"/>
      <c r="AB1441" s="54"/>
    </row>
    <row r="1442" spans="1:28" s="35" customFormat="1" x14ac:dyDescent="0.3">
      <c r="A1442" s="54"/>
      <c r="B1442" s="35" t="s">
        <v>327</v>
      </c>
      <c r="C1442" s="13" t="s">
        <v>146</v>
      </c>
      <c r="D1442" s="35">
        <v>114</v>
      </c>
      <c r="E1442" s="48">
        <v>115.23511499999999</v>
      </c>
      <c r="F1442" s="48">
        <f>IFERROR(AVERAGE(D1442,E1442),"")</f>
        <v>114.6175575</v>
      </c>
      <c r="G1442" s="48">
        <f>IFERROR((D1442-E1442),"")</f>
        <v>-1.2351149999999933</v>
      </c>
      <c r="H1442" s="48">
        <f>ABS(G1442)</f>
        <v>1.2351149999999933</v>
      </c>
      <c r="I1442" s="49">
        <f>POWER(G1442,2)</f>
        <v>1.5255090632249835</v>
      </c>
      <c r="J1442" s="47">
        <f>IFERROR((1-(ABS(D1442-E1442)/D1442)),"")</f>
        <v>0.98916565789473687</v>
      </c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  <c r="AA1442" s="54"/>
      <c r="AB1442" s="54"/>
    </row>
    <row r="1443" spans="1:28" s="35" customFormat="1" x14ac:dyDescent="0.3">
      <c r="A1443" s="54"/>
      <c r="B1443" s="35" t="s">
        <v>327</v>
      </c>
      <c r="C1443" s="13" t="s">
        <v>147</v>
      </c>
      <c r="D1443" s="35">
        <v>111.2</v>
      </c>
      <c r="E1443" s="48">
        <v>116.13479</v>
      </c>
      <c r="F1443" s="48">
        <f>IFERROR(AVERAGE(D1443,E1443),"")</f>
        <v>113.667395</v>
      </c>
      <c r="G1443" s="48">
        <f>IFERROR((D1443-E1443),"")</f>
        <v>-4.9347899999999925</v>
      </c>
      <c r="H1443" s="48">
        <f>ABS(G1443)</f>
        <v>4.9347899999999925</v>
      </c>
      <c r="I1443" s="49">
        <f>POWER(G1443,2)</f>
        <v>24.352152344099924</v>
      </c>
      <c r="J1443" s="47">
        <f>IFERROR((1-(ABS(D1443-E1443)/D1443)),"")</f>
        <v>0.95562239208633104</v>
      </c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  <c r="AA1443" s="54"/>
      <c r="AB1443" s="54"/>
    </row>
    <row r="1444" spans="1:28" s="35" customFormat="1" x14ac:dyDescent="0.3">
      <c r="A1444" s="54"/>
      <c r="B1444" s="35" t="s">
        <v>327</v>
      </c>
      <c r="C1444" s="13" t="s">
        <v>148</v>
      </c>
      <c r="D1444" s="35">
        <v>112</v>
      </c>
      <c r="E1444" s="48">
        <v>116.00783</v>
      </c>
      <c r="F1444" s="48">
        <f>IFERROR(AVERAGE(D1444,E1444),"")</f>
        <v>114.00391500000001</v>
      </c>
      <c r="G1444" s="48">
        <f>IFERROR((D1444-E1444),"")</f>
        <v>-4.0078299999999984</v>
      </c>
      <c r="H1444" s="48">
        <f>ABS(G1444)</f>
        <v>4.0078299999999984</v>
      </c>
      <c r="I1444" s="49">
        <f>POWER(G1444,2)</f>
        <v>16.062701308899989</v>
      </c>
      <c r="J1444" s="47">
        <f>IFERROR((1-(ABS(D1444-E1444)/D1444)),"")</f>
        <v>0.96421580357142855</v>
      </c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  <c r="AA1444" s="54"/>
      <c r="AB1444" s="54"/>
    </row>
    <row r="1445" spans="1:28" s="35" customFormat="1" x14ac:dyDescent="0.3">
      <c r="A1445" s="54"/>
      <c r="B1445" s="35" t="s">
        <v>327</v>
      </c>
      <c r="C1445" s="13" t="s">
        <v>149</v>
      </c>
      <c r="D1445" s="35">
        <v>113</v>
      </c>
      <c r="E1445" s="48">
        <v>116.23841</v>
      </c>
      <c r="F1445" s="48">
        <f>IFERROR(AVERAGE(D1445,E1445),"")</f>
        <v>114.61920499999999</v>
      </c>
      <c r="G1445" s="48">
        <f>IFERROR((D1445-E1445),"")</f>
        <v>-3.2384100000000018</v>
      </c>
      <c r="H1445" s="48">
        <f>ABS(G1445)</f>
        <v>3.2384100000000018</v>
      </c>
      <c r="I1445" s="49">
        <f>POWER(G1445,2)</f>
        <v>10.487299328100011</v>
      </c>
      <c r="J1445" s="47">
        <f>IFERROR((1-(ABS(D1445-E1445)/D1445)),"")</f>
        <v>0.97134150442477873</v>
      </c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  <c r="AA1445" s="54"/>
      <c r="AB1445" s="54"/>
    </row>
    <row r="1446" spans="1:28" s="35" customFormat="1" x14ac:dyDescent="0.3">
      <c r="A1446" s="54"/>
      <c r="B1446" s="35" t="s">
        <v>327</v>
      </c>
      <c r="C1446" s="13" t="s">
        <v>9</v>
      </c>
      <c r="D1446" s="35">
        <v>112</v>
      </c>
      <c r="E1446" s="48">
        <v>120.256035</v>
      </c>
      <c r="F1446" s="48">
        <f>IFERROR(AVERAGE(D1446,E1446),"")</f>
        <v>116.1280175</v>
      </c>
      <c r="G1446" s="48">
        <f>IFERROR((D1446-E1446),"")</f>
        <v>-8.2560349999999971</v>
      </c>
      <c r="H1446" s="48">
        <f>ABS(G1446)</f>
        <v>8.2560349999999971</v>
      </c>
      <c r="I1446" s="49">
        <f>POWER(G1446,2)</f>
        <v>68.162113921224957</v>
      </c>
      <c r="J1446" s="47">
        <f>IFERROR((1-(ABS(D1446-E1446)/D1446)),"")</f>
        <v>0.92628540178571428</v>
      </c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  <c r="AA1446" s="54"/>
      <c r="AB1446" s="54"/>
    </row>
    <row r="1447" spans="1:28" s="35" customFormat="1" x14ac:dyDescent="0.3">
      <c r="A1447" s="54"/>
      <c r="B1447" s="35" t="s">
        <v>327</v>
      </c>
      <c r="C1447" s="13" t="s">
        <v>10</v>
      </c>
      <c r="D1447" s="35">
        <v>113</v>
      </c>
      <c r="E1447" s="48">
        <v>113.5651</v>
      </c>
      <c r="F1447" s="48">
        <f>IFERROR(AVERAGE(D1447,E1447),"")</f>
        <v>113.28255</v>
      </c>
      <c r="G1447" s="48">
        <f>IFERROR((D1447-E1447),"")</f>
        <v>-0.56510000000000105</v>
      </c>
      <c r="H1447" s="48">
        <f>ABS(G1447)</f>
        <v>0.56510000000000105</v>
      </c>
      <c r="I1447" s="49">
        <f>POWER(G1447,2)</f>
        <v>0.31933801000000117</v>
      </c>
      <c r="J1447" s="47">
        <f>IFERROR((1-(ABS(D1447-E1447)/D1447)),"")</f>
        <v>0.99499911504424776</v>
      </c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  <c r="AA1447" s="54"/>
      <c r="AB1447" s="54"/>
    </row>
    <row r="1448" spans="1:28" s="35" customFormat="1" x14ac:dyDescent="0.3">
      <c r="A1448" s="54"/>
      <c r="B1448" s="35" t="s">
        <v>327</v>
      </c>
      <c r="C1448" s="13" t="s">
        <v>11</v>
      </c>
      <c r="D1448" s="35">
        <v>112</v>
      </c>
      <c r="E1448" s="48">
        <v>117.35234</v>
      </c>
      <c r="F1448" s="48">
        <f>IFERROR(AVERAGE(D1448,E1448),"")</f>
        <v>114.67617</v>
      </c>
      <c r="G1448" s="48">
        <f>IFERROR((D1448-E1448),"")</f>
        <v>-5.3523399999999981</v>
      </c>
      <c r="H1448" s="48">
        <f>ABS(G1448)</f>
        <v>5.3523399999999981</v>
      </c>
      <c r="I1448" s="49">
        <f>POWER(G1448,2)</f>
        <v>28.647543475599981</v>
      </c>
      <c r="J1448" s="47">
        <f>IFERROR((1-(ABS(D1448-E1448)/D1448)),"")</f>
        <v>0.95221125000000006</v>
      </c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  <c r="AA1448" s="54"/>
      <c r="AB1448" s="54"/>
    </row>
    <row r="1449" spans="1:28" s="35" customFormat="1" x14ac:dyDescent="0.3">
      <c r="A1449" s="54"/>
      <c r="B1449" s="35" t="s">
        <v>327</v>
      </c>
      <c r="C1449" s="13" t="s">
        <v>12</v>
      </c>
      <c r="D1449" s="35">
        <v>112</v>
      </c>
      <c r="E1449" s="48">
        <v>109.13160000000001</v>
      </c>
      <c r="F1449" s="48">
        <f>IFERROR(AVERAGE(D1449,E1449),"")</f>
        <v>110.5658</v>
      </c>
      <c r="G1449" s="48">
        <f>IFERROR((D1449-E1449),"")</f>
        <v>2.8683999999999941</v>
      </c>
      <c r="H1449" s="48">
        <f>ABS(G1449)</f>
        <v>2.8683999999999941</v>
      </c>
      <c r="I1449" s="49">
        <f>POWER(G1449,2)</f>
        <v>8.2277185599999658</v>
      </c>
      <c r="J1449" s="47">
        <f>IFERROR((1-(ABS(D1449-E1449)/D1449)),"")</f>
        <v>0.97438928571428574</v>
      </c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  <c r="AA1449" s="54"/>
      <c r="AB1449" s="54"/>
    </row>
    <row r="1450" spans="1:28" s="35" customFormat="1" x14ac:dyDescent="0.3">
      <c r="A1450" s="54"/>
      <c r="B1450" s="35" t="s">
        <v>327</v>
      </c>
      <c r="C1450" s="13" t="s">
        <v>13</v>
      </c>
      <c r="D1450" s="35">
        <v>113</v>
      </c>
      <c r="E1450" s="48">
        <v>112.17778</v>
      </c>
      <c r="F1450" s="48">
        <f>IFERROR(AVERAGE(D1450,E1450),"")</f>
        <v>112.58888999999999</v>
      </c>
      <c r="G1450" s="48">
        <f>IFERROR((D1450-E1450),"")</f>
        <v>0.82222000000000151</v>
      </c>
      <c r="H1450" s="48">
        <f>ABS(G1450)</f>
        <v>0.82222000000000151</v>
      </c>
      <c r="I1450" s="49">
        <f>POWER(G1450,2)</f>
        <v>0.67604572840000243</v>
      </c>
      <c r="J1450" s="47">
        <f>IFERROR((1-(ABS(D1450-E1450)/D1450)),"")</f>
        <v>0.99272371681415927</v>
      </c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  <c r="AA1450" s="54"/>
      <c r="AB1450" s="54"/>
    </row>
    <row r="1451" spans="1:28" s="35" customFormat="1" x14ac:dyDescent="0.3">
      <c r="A1451" s="54"/>
      <c r="B1451" s="35" t="s">
        <v>327</v>
      </c>
      <c r="C1451" s="13" t="s">
        <v>14</v>
      </c>
      <c r="D1451" s="35">
        <v>114.3</v>
      </c>
      <c r="E1451" s="48">
        <v>112.27840399999999</v>
      </c>
      <c r="F1451" s="48">
        <f>IFERROR(AVERAGE(D1451,E1451),"")</f>
        <v>113.28920199999999</v>
      </c>
      <c r="G1451" s="48">
        <f>IFERROR((D1451-E1451),"")</f>
        <v>2.0215960000000024</v>
      </c>
      <c r="H1451" s="48">
        <f>ABS(G1451)</f>
        <v>2.0215960000000024</v>
      </c>
      <c r="I1451" s="49">
        <f>POWER(G1451,2)</f>
        <v>4.0868503872160096</v>
      </c>
      <c r="J1451" s="47">
        <f>IFERROR((1-(ABS(D1451-E1451)/D1451)),"")</f>
        <v>0.98231324584426949</v>
      </c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  <c r="AA1451" s="54"/>
      <c r="AB1451" s="54"/>
    </row>
    <row r="1452" spans="1:28" s="35" customFormat="1" x14ac:dyDescent="0.3">
      <c r="A1452" s="54"/>
      <c r="B1452" s="35" t="s">
        <v>327</v>
      </c>
      <c r="C1452" s="13" t="s">
        <v>15</v>
      </c>
      <c r="D1452" s="35">
        <v>114</v>
      </c>
      <c r="E1452" s="48">
        <v>119.50868</v>
      </c>
      <c r="F1452" s="48">
        <f>IFERROR(AVERAGE(D1452,E1452),"")</f>
        <v>116.75434</v>
      </c>
      <c r="G1452" s="48">
        <f>IFERROR((D1452-E1452),"")</f>
        <v>-5.5086799999999982</v>
      </c>
      <c r="H1452" s="48">
        <f>ABS(G1452)</f>
        <v>5.5086799999999982</v>
      </c>
      <c r="I1452" s="49">
        <f>POWER(G1452,2)</f>
        <v>30.34555534239998</v>
      </c>
      <c r="J1452" s="47">
        <f>IFERROR((1-(ABS(D1452-E1452)/D1452)),"")</f>
        <v>0.95167824561403513</v>
      </c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  <c r="AA1452" s="54"/>
      <c r="AB1452" s="54"/>
    </row>
    <row r="1453" spans="1:28" s="35" customFormat="1" x14ac:dyDescent="0.3">
      <c r="A1453" s="54"/>
      <c r="B1453" s="35" t="s">
        <v>152</v>
      </c>
      <c r="C1453" s="13" t="s">
        <v>141</v>
      </c>
      <c r="D1453" s="48">
        <v>115</v>
      </c>
      <c r="E1453" s="48">
        <v>114.25889599999999</v>
      </c>
      <c r="F1453" s="48">
        <f>IFERROR(AVERAGE(D1453,E1453),"")</f>
        <v>114.629448</v>
      </c>
      <c r="G1453" s="48">
        <f>IFERROR((D1453-E1453),"")</f>
        <v>0.74110400000000709</v>
      </c>
      <c r="H1453" s="48">
        <f>ABS(G1453)</f>
        <v>0.74110400000000709</v>
      </c>
      <c r="I1453" s="49">
        <f>POWER(G1453,2)</f>
        <v>0.54923513881601049</v>
      </c>
      <c r="J1453" s="47">
        <f>IFERROR((1-(ABS(D1453-E1453)/D1453)),"")</f>
        <v>0.99355561739130427</v>
      </c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  <c r="AA1453" s="54"/>
      <c r="AB1453" s="54"/>
    </row>
    <row r="1454" spans="1:28" s="35" customFormat="1" x14ac:dyDescent="0.3">
      <c r="A1454" s="54"/>
      <c r="B1454" s="35" t="s">
        <v>152</v>
      </c>
      <c r="C1454" s="13" t="s">
        <v>142</v>
      </c>
      <c r="D1454" s="48">
        <v>115</v>
      </c>
      <c r="E1454" s="48">
        <v>119.44349</v>
      </c>
      <c r="F1454" s="48">
        <f>IFERROR(AVERAGE(D1454,E1454),"")</f>
        <v>117.221745</v>
      </c>
      <c r="G1454" s="48">
        <f>IFERROR((D1454-E1454),"")</f>
        <v>-4.4434899999999971</v>
      </c>
      <c r="H1454" s="48">
        <f>ABS(G1454)</f>
        <v>4.4434899999999971</v>
      </c>
      <c r="I1454" s="49">
        <f>POWER(G1454,2)</f>
        <v>19.744603380099974</v>
      </c>
      <c r="J1454" s="47">
        <f>IFERROR((1-(ABS(D1454-E1454)/D1454)),"")</f>
        <v>0.96136095652173914</v>
      </c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  <c r="AA1454" s="54"/>
      <c r="AB1454" s="54"/>
    </row>
    <row r="1455" spans="1:28" s="35" customFormat="1" x14ac:dyDescent="0.3">
      <c r="A1455" s="54"/>
      <c r="B1455" s="35" t="s">
        <v>151</v>
      </c>
      <c r="C1455" s="13" t="s">
        <v>143</v>
      </c>
      <c r="D1455" s="48">
        <v>116</v>
      </c>
      <c r="E1455" s="48">
        <v>115.31237</v>
      </c>
      <c r="F1455" s="48">
        <f>IFERROR(AVERAGE(D1455,E1455),"")</f>
        <v>115.65618499999999</v>
      </c>
      <c r="G1455" s="48">
        <f>IFERROR((D1455-E1455),"")</f>
        <v>0.68762999999999863</v>
      </c>
      <c r="H1455" s="48">
        <f>ABS(G1455)</f>
        <v>0.68762999999999863</v>
      </c>
      <c r="I1455" s="49">
        <f>POWER(G1455,2)</f>
        <v>0.47283501689999813</v>
      </c>
      <c r="J1455" s="47">
        <f>IFERROR((1-(ABS(D1455-E1455)/D1455)),"")</f>
        <v>0.99407215517241376</v>
      </c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  <c r="AA1455" s="54"/>
      <c r="AB1455" s="54"/>
    </row>
    <row r="1456" spans="1:28" s="35" customFormat="1" x14ac:dyDescent="0.3">
      <c r="A1456" s="54"/>
      <c r="B1456" s="35" t="s">
        <v>151</v>
      </c>
      <c r="C1456" s="13" t="s">
        <v>144</v>
      </c>
      <c r="D1456" s="48">
        <v>116</v>
      </c>
      <c r="E1456" s="48">
        <v>120.07447000000001</v>
      </c>
      <c r="F1456" s="48">
        <f>IFERROR(AVERAGE(D1456,E1456),"")</f>
        <v>118.03723500000001</v>
      </c>
      <c r="G1456" s="48">
        <f>IFERROR((D1456-E1456),"")</f>
        <v>-4.0744700000000051</v>
      </c>
      <c r="H1456" s="48">
        <f>ABS(G1456)</f>
        <v>4.0744700000000051</v>
      </c>
      <c r="I1456" s="49">
        <f>POWER(G1456,2)</f>
        <v>16.601305780900041</v>
      </c>
      <c r="J1456" s="47">
        <f>IFERROR((1-(ABS(D1456-E1456)/D1456)),"")</f>
        <v>0.96487525862068957</v>
      </c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  <c r="AA1456" s="54"/>
      <c r="AB1456" s="54"/>
    </row>
    <row r="1457" spans="1:28" s="35" customFormat="1" x14ac:dyDescent="0.3">
      <c r="A1457" s="54"/>
      <c r="B1457" s="35" t="s">
        <v>151</v>
      </c>
      <c r="C1457" s="13" t="s">
        <v>145</v>
      </c>
      <c r="D1457" s="48">
        <v>116</v>
      </c>
      <c r="E1457" s="48">
        <v>117.28750599999999</v>
      </c>
      <c r="F1457" s="48">
        <f>IFERROR(AVERAGE(D1457,E1457),"")</f>
        <v>116.643753</v>
      </c>
      <c r="G1457" s="48">
        <f>IFERROR((D1457-E1457),"")</f>
        <v>-1.2875059999999934</v>
      </c>
      <c r="H1457" s="48">
        <f>ABS(G1457)</f>
        <v>1.2875059999999934</v>
      </c>
      <c r="I1457" s="49">
        <f>POWER(G1457,2)</f>
        <v>1.6576717000359829</v>
      </c>
      <c r="J1457" s="47">
        <f>IFERROR((1-(ABS(D1457-E1457)/D1457)),"")</f>
        <v>0.98890081034482769</v>
      </c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  <c r="AA1457" s="54"/>
      <c r="AB1457" s="54"/>
    </row>
    <row r="1458" spans="1:28" s="35" customFormat="1" x14ac:dyDescent="0.3">
      <c r="A1458" s="54"/>
      <c r="B1458" s="35" t="s">
        <v>151</v>
      </c>
      <c r="C1458" s="13" t="s">
        <v>146</v>
      </c>
      <c r="D1458" s="48">
        <v>116</v>
      </c>
      <c r="E1458" s="48">
        <v>120.59242</v>
      </c>
      <c r="F1458" s="48">
        <f>IFERROR(AVERAGE(D1458,E1458),"")</f>
        <v>118.29621</v>
      </c>
      <c r="G1458" s="48">
        <f>IFERROR((D1458-E1458),"")</f>
        <v>-4.5924200000000042</v>
      </c>
      <c r="H1458" s="48">
        <f>ABS(G1458)</f>
        <v>4.5924200000000042</v>
      </c>
      <c r="I1458" s="49">
        <f>POWER(G1458,2)</f>
        <v>21.090321456400037</v>
      </c>
      <c r="J1458" s="47">
        <f>IFERROR((1-(ABS(D1458-E1458)/D1458)),"")</f>
        <v>0.96041017241379312</v>
      </c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  <c r="AA1458" s="54"/>
      <c r="AB1458" s="54"/>
    </row>
    <row r="1459" spans="1:28" s="35" customFormat="1" x14ac:dyDescent="0.3">
      <c r="A1459" s="54"/>
      <c r="B1459" s="35" t="s">
        <v>151</v>
      </c>
      <c r="C1459" s="13" t="s">
        <v>147</v>
      </c>
      <c r="D1459" s="48">
        <v>117</v>
      </c>
      <c r="E1459" s="48">
        <v>111.05413</v>
      </c>
      <c r="F1459" s="48">
        <f>IFERROR(AVERAGE(D1459,E1459),"")</f>
        <v>114.02706499999999</v>
      </c>
      <c r="G1459" s="48">
        <f>IFERROR((D1459-E1459),"")</f>
        <v>5.9458699999999993</v>
      </c>
      <c r="H1459" s="48">
        <f>ABS(G1459)</f>
        <v>5.9458699999999993</v>
      </c>
      <c r="I1459" s="49">
        <f>POWER(G1459,2)</f>
        <v>35.35337005689999</v>
      </c>
      <c r="J1459" s="47">
        <f>IFERROR((1-(ABS(D1459-E1459)/D1459)),"")</f>
        <v>0.94918059829059831</v>
      </c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  <c r="AA1459" s="54"/>
      <c r="AB1459" s="54"/>
    </row>
    <row r="1460" spans="1:28" s="35" customFormat="1" x14ac:dyDescent="0.3">
      <c r="A1460" s="54"/>
      <c r="B1460" s="35" t="s">
        <v>151</v>
      </c>
      <c r="C1460" s="13" t="s">
        <v>148</v>
      </c>
      <c r="D1460" s="48">
        <v>117</v>
      </c>
      <c r="E1460" s="48">
        <v>113.04004999999999</v>
      </c>
      <c r="F1460" s="48">
        <f>IFERROR(AVERAGE(D1460,E1460),"")</f>
        <v>115.020025</v>
      </c>
      <c r="G1460" s="48">
        <f>IFERROR((D1460-E1460),"")</f>
        <v>3.9599500000000063</v>
      </c>
      <c r="H1460" s="48">
        <f>ABS(G1460)</f>
        <v>3.9599500000000063</v>
      </c>
      <c r="I1460" s="49">
        <f>POWER(G1460,2)</f>
        <v>15.681204002500049</v>
      </c>
      <c r="J1460" s="47">
        <f>IFERROR((1-(ABS(D1460-E1460)/D1460)),"")</f>
        <v>0.96615427350427341</v>
      </c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  <c r="AA1460" s="54"/>
      <c r="AB1460" s="54"/>
    </row>
    <row r="1461" spans="1:28" s="35" customFormat="1" x14ac:dyDescent="0.3">
      <c r="A1461" s="54"/>
      <c r="B1461" s="35" t="s">
        <v>151</v>
      </c>
      <c r="C1461" s="13" t="s">
        <v>149</v>
      </c>
      <c r="D1461" s="48">
        <v>117</v>
      </c>
      <c r="E1461" s="48">
        <v>112.75329600000001</v>
      </c>
      <c r="F1461" s="48">
        <f>IFERROR(AVERAGE(D1461,E1461),"")</f>
        <v>114.876648</v>
      </c>
      <c r="G1461" s="48">
        <f>IFERROR((D1461-E1461),"")</f>
        <v>4.246703999999994</v>
      </c>
      <c r="H1461" s="48">
        <f>ABS(G1461)</f>
        <v>4.246703999999994</v>
      </c>
      <c r="I1461" s="49">
        <f>POWER(G1461,2)</f>
        <v>18.034494863615951</v>
      </c>
      <c r="J1461" s="47">
        <f>IFERROR((1-(ABS(D1461-E1461)/D1461)),"")</f>
        <v>0.96370338461538463</v>
      </c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  <c r="AA1461" s="54"/>
      <c r="AB1461" s="54"/>
    </row>
    <row r="1462" spans="1:28" s="35" customFormat="1" x14ac:dyDescent="0.3">
      <c r="A1462" s="54"/>
      <c r="B1462" s="35" t="s">
        <v>151</v>
      </c>
      <c r="C1462" s="13" t="s">
        <v>9</v>
      </c>
      <c r="D1462" s="48">
        <v>117</v>
      </c>
      <c r="E1462" s="48">
        <v>117.05989</v>
      </c>
      <c r="F1462" s="48">
        <f>IFERROR(AVERAGE(D1462,E1462),"")</f>
        <v>117.029945</v>
      </c>
      <c r="G1462" s="48">
        <f>IFERROR((D1462-E1462),"")</f>
        <v>-5.988999999999578E-2</v>
      </c>
      <c r="H1462" s="48">
        <f>ABS(G1462)</f>
        <v>5.988999999999578E-2</v>
      </c>
      <c r="I1462" s="49">
        <f>POWER(G1462,2)</f>
        <v>3.5868120999994943E-3</v>
      </c>
      <c r="J1462" s="47">
        <f>IFERROR((1-(ABS(D1462-E1462)/D1462)),"")</f>
        <v>0.99948811965811968</v>
      </c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  <c r="AA1462" s="54"/>
      <c r="AB1462" s="54"/>
    </row>
    <row r="1463" spans="1:28" s="35" customFormat="1" x14ac:dyDescent="0.3">
      <c r="A1463" s="54"/>
      <c r="B1463" s="35" t="s">
        <v>151</v>
      </c>
      <c r="C1463" s="13" t="s">
        <v>10</v>
      </c>
      <c r="D1463" s="48">
        <v>117</v>
      </c>
      <c r="E1463" s="48">
        <v>110.24807</v>
      </c>
      <c r="F1463" s="48">
        <f>IFERROR(AVERAGE(D1463,E1463),"")</f>
        <v>113.62403499999999</v>
      </c>
      <c r="G1463" s="48">
        <f>IFERROR((D1463-E1463),"")</f>
        <v>6.7519300000000015</v>
      </c>
      <c r="H1463" s="48">
        <f>ABS(G1463)</f>
        <v>6.7519300000000015</v>
      </c>
      <c r="I1463" s="49">
        <f>POWER(G1463,2)</f>
        <v>45.588558724900018</v>
      </c>
      <c r="J1463" s="47">
        <f>IFERROR((1-(ABS(D1463-E1463)/D1463)),"")</f>
        <v>0.94229119658119653</v>
      </c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  <c r="AA1463" s="54"/>
      <c r="AB1463" s="54"/>
    </row>
    <row r="1464" spans="1:28" s="35" customFormat="1" x14ac:dyDescent="0.3">
      <c r="A1464" s="54"/>
      <c r="B1464" s="35" t="s">
        <v>151</v>
      </c>
      <c r="C1464" s="13" t="s">
        <v>11</v>
      </c>
      <c r="D1464" s="48">
        <v>117.2</v>
      </c>
      <c r="E1464" s="48">
        <v>112.74247</v>
      </c>
      <c r="F1464" s="48">
        <f>IFERROR(AVERAGE(D1464,E1464),"")</f>
        <v>114.97123500000001</v>
      </c>
      <c r="G1464" s="48">
        <f>IFERROR((D1464-E1464),"")</f>
        <v>4.4575300000000055</v>
      </c>
      <c r="H1464" s="48">
        <f>ABS(G1464)</f>
        <v>4.4575300000000055</v>
      </c>
      <c r="I1464" s="49">
        <f>POWER(G1464,2)</f>
        <v>19.869573700900048</v>
      </c>
      <c r="J1464" s="47">
        <f>IFERROR((1-(ABS(D1464-E1464)/D1464)),"")</f>
        <v>0.96196646757679172</v>
      </c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  <c r="AA1464" s="54"/>
      <c r="AB1464" s="54"/>
    </row>
    <row r="1465" spans="1:28" s="35" customFormat="1" x14ac:dyDescent="0.3">
      <c r="A1465" s="54"/>
      <c r="B1465" s="35" t="s">
        <v>151</v>
      </c>
      <c r="C1465" s="13" t="s">
        <v>12</v>
      </c>
      <c r="D1465" s="48">
        <v>118</v>
      </c>
      <c r="E1465" s="48">
        <v>112.64037999999999</v>
      </c>
      <c r="F1465" s="48">
        <f>IFERROR(AVERAGE(D1465,E1465),"")</f>
        <v>115.32019</v>
      </c>
      <c r="G1465" s="48">
        <f>IFERROR((D1465-E1465),"")</f>
        <v>5.3596200000000067</v>
      </c>
      <c r="H1465" s="48">
        <f>ABS(G1465)</f>
        <v>5.3596200000000067</v>
      </c>
      <c r="I1465" s="49">
        <f>POWER(G1465,2)</f>
        <v>28.725526544400072</v>
      </c>
      <c r="J1465" s="47">
        <f>IFERROR((1-(ABS(D1465-E1465)/D1465)),"")</f>
        <v>0.95457949152542365</v>
      </c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  <c r="AA1465" s="54"/>
      <c r="AB1465" s="54"/>
    </row>
    <row r="1466" spans="1:28" s="35" customFormat="1" x14ac:dyDescent="0.3">
      <c r="A1466" s="54"/>
      <c r="B1466" s="35" t="s">
        <v>151</v>
      </c>
      <c r="C1466" s="13" t="s">
        <v>13</v>
      </c>
      <c r="D1466" s="48">
        <v>118</v>
      </c>
      <c r="E1466" s="48">
        <v>115.40711</v>
      </c>
      <c r="F1466" s="48">
        <f>IFERROR(AVERAGE(D1466,E1466),"")</f>
        <v>116.70355499999999</v>
      </c>
      <c r="G1466" s="48">
        <f>IFERROR((D1466-E1466),"")</f>
        <v>2.592889999999997</v>
      </c>
      <c r="H1466" s="48">
        <f>ABS(G1466)</f>
        <v>2.592889999999997</v>
      </c>
      <c r="I1466" s="49">
        <f>POWER(G1466,2)</f>
        <v>6.7230785520999845</v>
      </c>
      <c r="J1466" s="47">
        <f>IFERROR((1-(ABS(D1466-E1466)/D1466)),"")</f>
        <v>0.97802635593220344</v>
      </c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  <c r="AA1466" s="54"/>
      <c r="AB1466" s="54"/>
    </row>
    <row r="1467" spans="1:28" s="35" customFormat="1" x14ac:dyDescent="0.3">
      <c r="A1467" s="54"/>
      <c r="B1467" s="35" t="s">
        <v>151</v>
      </c>
      <c r="C1467" s="13" t="s">
        <v>14</v>
      </c>
      <c r="D1467" s="48">
        <v>118.4</v>
      </c>
      <c r="E1467" s="48">
        <v>119.26295500000001</v>
      </c>
      <c r="F1467" s="48">
        <f>IFERROR(AVERAGE(D1467,E1467),"")</f>
        <v>118.83147750000001</v>
      </c>
      <c r="G1467" s="48">
        <f>IFERROR((D1467-E1467),"")</f>
        <v>-0.86295499999999947</v>
      </c>
      <c r="H1467" s="48">
        <f>ABS(G1467)</f>
        <v>0.86295499999999947</v>
      </c>
      <c r="I1467" s="49">
        <f>POWER(G1467,2)</f>
        <v>0.74469133202499904</v>
      </c>
      <c r="J1467" s="47">
        <f>IFERROR((1-(ABS(D1467-E1467)/D1467)),"")</f>
        <v>0.99271152871621626</v>
      </c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  <c r="AA1467" s="54"/>
      <c r="AB1467" s="54"/>
    </row>
    <row r="1468" spans="1:28" s="35" customFormat="1" x14ac:dyDescent="0.3">
      <c r="A1468" s="54"/>
      <c r="B1468" s="35" t="s">
        <v>151</v>
      </c>
      <c r="C1468" s="13" t="s">
        <v>15</v>
      </c>
      <c r="D1468" s="48">
        <v>119</v>
      </c>
      <c r="E1468" s="48">
        <v>122.24302</v>
      </c>
      <c r="F1468" s="48">
        <f>IFERROR(AVERAGE(D1468,E1468),"")</f>
        <v>120.62151</v>
      </c>
      <c r="G1468" s="48">
        <f>IFERROR((D1468-E1468),"")</f>
        <v>-3.2430200000000013</v>
      </c>
      <c r="H1468" s="48">
        <f>ABS(G1468)</f>
        <v>3.2430200000000013</v>
      </c>
      <c r="I1468" s="49">
        <f>POWER(G1468,2)</f>
        <v>10.517178720400009</v>
      </c>
      <c r="J1468" s="47">
        <f>IFERROR((1-(ABS(D1468-E1468)/D1468)),"")</f>
        <v>0.97274773109243695</v>
      </c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  <c r="AA1468" s="54"/>
      <c r="AB1468" s="54"/>
    </row>
    <row r="1469" spans="1:28" s="35" customFormat="1" x14ac:dyDescent="0.3">
      <c r="A1469" s="54"/>
      <c r="B1469" s="35" t="s">
        <v>308</v>
      </c>
      <c r="C1469" s="13" t="s">
        <v>141</v>
      </c>
      <c r="D1469" s="48">
        <v>50</v>
      </c>
      <c r="E1469" s="48">
        <v>50.674126000000001</v>
      </c>
      <c r="F1469" s="48">
        <f>IFERROR(AVERAGE(D1469,E1469),"")</f>
        <v>50.337063000000001</v>
      </c>
      <c r="G1469" s="48">
        <f>IFERROR((D1469-E1469),"")</f>
        <v>-0.67412600000000111</v>
      </c>
      <c r="H1469" s="48">
        <f>ABS(G1469)</f>
        <v>0.67412600000000111</v>
      </c>
      <c r="I1469" s="49">
        <f>POWER(G1469,2)</f>
        <v>0.4544458638760015</v>
      </c>
      <c r="J1469" s="47">
        <f>IFERROR((1-(ABS(D1469-E1469)/D1469)),"")</f>
        <v>0.98651747999999995</v>
      </c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  <c r="AA1469" s="54"/>
      <c r="AB1469" s="54"/>
    </row>
    <row r="1470" spans="1:28" s="35" customFormat="1" x14ac:dyDescent="0.3">
      <c r="A1470" s="54"/>
      <c r="B1470" s="35" t="s">
        <v>308</v>
      </c>
      <c r="C1470" s="13" t="s">
        <v>142</v>
      </c>
      <c r="D1470" s="48">
        <v>50</v>
      </c>
      <c r="E1470" s="48">
        <v>51.69388</v>
      </c>
      <c r="F1470" s="48">
        <f>IFERROR(AVERAGE(D1470,E1470),"")</f>
        <v>50.846940000000004</v>
      </c>
      <c r="G1470" s="48">
        <f>IFERROR((D1470-E1470),"")</f>
        <v>-1.6938800000000001</v>
      </c>
      <c r="H1470" s="48">
        <f>ABS(G1470)</f>
        <v>1.6938800000000001</v>
      </c>
      <c r="I1470" s="49">
        <f>POWER(G1470,2)</f>
        <v>2.8692294544000001</v>
      </c>
      <c r="J1470" s="47">
        <f>IFERROR((1-(ABS(D1470-E1470)/D1470)),"")</f>
        <v>0.96612240000000005</v>
      </c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  <c r="AA1470" s="54"/>
      <c r="AB1470" s="54"/>
    </row>
    <row r="1471" spans="1:28" s="35" customFormat="1" x14ac:dyDescent="0.3">
      <c r="A1471" s="54"/>
      <c r="B1471" s="35" t="s">
        <v>307</v>
      </c>
      <c r="C1471" s="13" t="s">
        <v>143</v>
      </c>
      <c r="D1471" s="48">
        <v>50</v>
      </c>
      <c r="E1471" s="48">
        <v>55.640990000000002</v>
      </c>
      <c r="F1471" s="48">
        <f>IFERROR(AVERAGE(D1471,E1471),"")</f>
        <v>52.820495000000001</v>
      </c>
      <c r="G1471" s="48">
        <f>IFERROR((D1471-E1471),"")</f>
        <v>-5.6409900000000022</v>
      </c>
      <c r="H1471" s="48">
        <f>ABS(G1471)</f>
        <v>5.6409900000000022</v>
      </c>
      <c r="I1471" s="49">
        <f>POWER(G1471,2)</f>
        <v>31.820768180100025</v>
      </c>
      <c r="J1471" s="47">
        <f>IFERROR((1-(ABS(D1471-E1471)/D1471)),"")</f>
        <v>0.88718019999999997</v>
      </c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  <c r="AA1471" s="54"/>
      <c r="AB1471" s="54"/>
    </row>
    <row r="1472" spans="1:28" s="35" customFormat="1" x14ac:dyDescent="0.3">
      <c r="A1472" s="54"/>
      <c r="B1472" s="35" t="s">
        <v>307</v>
      </c>
      <c r="C1472" s="13" t="s">
        <v>144</v>
      </c>
      <c r="D1472" s="48">
        <v>52</v>
      </c>
      <c r="E1472" s="48">
        <v>53.850436999999999</v>
      </c>
      <c r="F1472" s="48">
        <f>IFERROR(AVERAGE(D1472,E1472),"")</f>
        <v>52.9252185</v>
      </c>
      <c r="G1472" s="48">
        <f>IFERROR((D1472-E1472),"")</f>
        <v>-1.8504369999999994</v>
      </c>
      <c r="H1472" s="48">
        <f>ABS(G1472)</f>
        <v>1.8504369999999994</v>
      </c>
      <c r="I1472" s="49">
        <f>POWER(G1472,2)</f>
        <v>3.424117090968998</v>
      </c>
      <c r="J1472" s="47">
        <f>IFERROR((1-(ABS(D1472-E1472)/D1472)),"")</f>
        <v>0.96441467307692308</v>
      </c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  <c r="AA1472" s="54"/>
      <c r="AB1472" s="54"/>
    </row>
    <row r="1473" spans="1:28" s="35" customFormat="1" x14ac:dyDescent="0.3">
      <c r="A1473" s="54"/>
      <c r="B1473" s="35" t="s">
        <v>307</v>
      </c>
      <c r="C1473" s="13" t="s">
        <v>145</v>
      </c>
      <c r="D1473" s="48">
        <v>52</v>
      </c>
      <c r="E1473" s="48">
        <v>51.909010000000002</v>
      </c>
      <c r="F1473" s="48">
        <f>IFERROR(AVERAGE(D1473,E1473),"")</f>
        <v>51.954504999999997</v>
      </c>
      <c r="G1473" s="48">
        <f>IFERROR((D1473-E1473),"")</f>
        <v>9.0989999999997906E-2</v>
      </c>
      <c r="H1473" s="48">
        <f>ABS(G1473)</f>
        <v>9.0989999999997906E-2</v>
      </c>
      <c r="I1473" s="49">
        <f>POWER(G1473,2)</f>
        <v>8.2791800999996185E-3</v>
      </c>
      <c r="J1473" s="47">
        <f>IFERROR((1-(ABS(D1473-E1473)/D1473)),"")</f>
        <v>0.9982501923076923</v>
      </c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  <c r="AA1473" s="54"/>
      <c r="AB1473" s="54"/>
    </row>
    <row r="1474" spans="1:28" s="35" customFormat="1" x14ac:dyDescent="0.3">
      <c r="A1474" s="54"/>
      <c r="B1474" s="35" t="s">
        <v>307</v>
      </c>
      <c r="C1474" s="13" t="s">
        <v>146</v>
      </c>
      <c r="D1474" s="48">
        <v>53</v>
      </c>
      <c r="E1474" s="48">
        <v>52.194232999999997</v>
      </c>
      <c r="F1474" s="48">
        <f>IFERROR(AVERAGE(D1474,E1474),"")</f>
        <v>52.597116499999998</v>
      </c>
      <c r="G1474" s="48">
        <f>IFERROR((D1474-E1474),"")</f>
        <v>0.80576700000000301</v>
      </c>
      <c r="H1474" s="48">
        <f>ABS(G1474)</f>
        <v>0.80576700000000301</v>
      </c>
      <c r="I1474" s="49">
        <f>POWER(G1474,2)</f>
        <v>0.6492604582890048</v>
      </c>
      <c r="J1474" s="47">
        <f>IFERROR((1-(ABS(D1474-E1474)/D1474)),"")</f>
        <v>0.9847968490566037</v>
      </c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  <c r="AA1474" s="54"/>
      <c r="AB1474" s="54"/>
    </row>
    <row r="1475" spans="1:28" s="35" customFormat="1" x14ac:dyDescent="0.3">
      <c r="A1475" s="54"/>
      <c r="B1475" s="35" t="s">
        <v>307</v>
      </c>
      <c r="C1475" s="13" t="s">
        <v>147</v>
      </c>
      <c r="D1475" s="48">
        <v>53.9</v>
      </c>
      <c r="E1475" s="48">
        <v>49.247611999999997</v>
      </c>
      <c r="F1475" s="48">
        <f>IFERROR(AVERAGE(D1475,E1475),"")</f>
        <v>51.573805999999998</v>
      </c>
      <c r="G1475" s="48">
        <f>IFERROR((D1475-E1475),"")</f>
        <v>4.652388000000002</v>
      </c>
      <c r="H1475" s="48">
        <f>ABS(G1475)</f>
        <v>4.652388000000002</v>
      </c>
      <c r="I1475" s="49">
        <f>POWER(G1475,2)</f>
        <v>21.644714102544018</v>
      </c>
      <c r="J1475" s="47">
        <f>IFERROR((1-(ABS(D1475-E1475)/D1475)),"")</f>
        <v>0.9136848237476809</v>
      </c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  <c r="AA1475" s="54"/>
      <c r="AB1475" s="54"/>
    </row>
    <row r="1476" spans="1:28" s="35" customFormat="1" x14ac:dyDescent="0.3">
      <c r="A1476" s="54"/>
      <c r="B1476" s="35" t="s">
        <v>307</v>
      </c>
      <c r="C1476" s="13" t="s">
        <v>148</v>
      </c>
      <c r="D1476" s="48">
        <v>54</v>
      </c>
      <c r="E1476" s="48">
        <v>54.808120000000002</v>
      </c>
      <c r="F1476" s="48">
        <f>IFERROR(AVERAGE(D1476,E1476),"")</f>
        <v>54.404060000000001</v>
      </c>
      <c r="G1476" s="48">
        <f>IFERROR((D1476-E1476),"")</f>
        <v>-0.80812000000000239</v>
      </c>
      <c r="H1476" s="48">
        <f>ABS(G1476)</f>
        <v>0.80812000000000239</v>
      </c>
      <c r="I1476" s="49">
        <f>POWER(G1476,2)</f>
        <v>0.65305793440000381</v>
      </c>
      <c r="J1476" s="47">
        <f>IFERROR((1-(ABS(D1476-E1476)/D1476)),"")</f>
        <v>0.98503481481481481</v>
      </c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  <c r="AA1476" s="54"/>
      <c r="AB1476" s="54"/>
    </row>
    <row r="1477" spans="1:28" s="35" customFormat="1" x14ac:dyDescent="0.3">
      <c r="A1477" s="54"/>
      <c r="B1477" s="35" t="s">
        <v>307</v>
      </c>
      <c r="C1477" s="13" t="s">
        <v>149</v>
      </c>
      <c r="D1477" s="48">
        <v>54.1</v>
      </c>
      <c r="E1477" s="48">
        <v>52.316490000000002</v>
      </c>
      <c r="F1477" s="48">
        <f>IFERROR(AVERAGE(D1477,E1477),"")</f>
        <v>53.208245000000005</v>
      </c>
      <c r="G1477" s="48">
        <f>IFERROR((D1477-E1477),"")</f>
        <v>1.7835099999999997</v>
      </c>
      <c r="H1477" s="48">
        <f>ABS(G1477)</f>
        <v>1.7835099999999997</v>
      </c>
      <c r="I1477" s="49">
        <f>POWER(G1477,2)</f>
        <v>3.1809079200999988</v>
      </c>
      <c r="J1477" s="47">
        <f>IFERROR((1-(ABS(D1477-E1477)/D1477)),"")</f>
        <v>0.9670330868761553</v>
      </c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  <c r="AA1477" s="54"/>
      <c r="AB1477" s="54"/>
    </row>
    <row r="1478" spans="1:28" s="35" customFormat="1" x14ac:dyDescent="0.3">
      <c r="A1478" s="54"/>
      <c r="B1478" s="35" t="s">
        <v>307</v>
      </c>
      <c r="C1478" s="13" t="s">
        <v>9</v>
      </c>
      <c r="D1478" s="48">
        <v>54.6</v>
      </c>
      <c r="E1478" s="48">
        <v>52.979599999999998</v>
      </c>
      <c r="F1478" s="48">
        <f>IFERROR(AVERAGE(D1478,E1478),"")</f>
        <v>53.7898</v>
      </c>
      <c r="G1478" s="48">
        <f>IFERROR((D1478-E1478),"")</f>
        <v>1.6204000000000036</v>
      </c>
      <c r="H1478" s="48">
        <f>ABS(G1478)</f>
        <v>1.6204000000000036</v>
      </c>
      <c r="I1478" s="49">
        <f>POWER(G1478,2)</f>
        <v>2.6256961600000119</v>
      </c>
      <c r="J1478" s="47">
        <f>IFERROR((1-(ABS(D1478-E1478)/D1478)),"")</f>
        <v>0.97032234432234421</v>
      </c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  <c r="AA1478" s="54"/>
      <c r="AB1478" s="54"/>
    </row>
    <row r="1479" spans="1:28" s="35" customFormat="1" x14ac:dyDescent="0.3">
      <c r="A1479" s="54"/>
      <c r="B1479" s="35" t="s">
        <v>307</v>
      </c>
      <c r="C1479" s="13" t="s">
        <v>10</v>
      </c>
      <c r="D1479" s="48">
        <v>55</v>
      </c>
      <c r="E1479" s="48">
        <v>53.180466000000003</v>
      </c>
      <c r="F1479" s="48">
        <f>IFERROR(AVERAGE(D1479,E1479),"")</f>
        <v>54.090232999999998</v>
      </c>
      <c r="G1479" s="48">
        <f>IFERROR((D1479-E1479),"")</f>
        <v>1.8195339999999973</v>
      </c>
      <c r="H1479" s="48">
        <f>ABS(G1479)</f>
        <v>1.8195339999999973</v>
      </c>
      <c r="I1479" s="49">
        <f>POWER(G1479,2)</f>
        <v>3.3107039771559901</v>
      </c>
      <c r="J1479" s="47">
        <f>IFERROR((1-(ABS(D1479-E1479)/D1479)),"")</f>
        <v>0.96691756363636372</v>
      </c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  <c r="AA1479" s="54"/>
      <c r="AB1479" s="54"/>
    </row>
    <row r="1480" spans="1:28" s="35" customFormat="1" x14ac:dyDescent="0.3">
      <c r="A1480" s="54"/>
      <c r="B1480" s="35" t="s">
        <v>307</v>
      </c>
      <c r="C1480" s="13" t="s">
        <v>11</v>
      </c>
      <c r="D1480" s="48">
        <v>55</v>
      </c>
      <c r="E1480" s="48">
        <v>54.446674000000002</v>
      </c>
      <c r="F1480" s="48">
        <f>IFERROR(AVERAGE(D1480,E1480),"")</f>
        <v>54.723337000000001</v>
      </c>
      <c r="G1480" s="48">
        <f>IFERROR((D1480-E1480),"")</f>
        <v>0.55332599999999843</v>
      </c>
      <c r="H1480" s="48">
        <f>ABS(G1480)</f>
        <v>0.55332599999999843</v>
      </c>
      <c r="I1480" s="49">
        <f>POWER(G1480,2)</f>
        <v>0.30616966227599829</v>
      </c>
      <c r="J1480" s="47">
        <f>IFERROR((1-(ABS(D1480-E1480)/D1480)),"")</f>
        <v>0.98993952727272727</v>
      </c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  <c r="AA1480" s="54"/>
      <c r="AB1480" s="54"/>
    </row>
    <row r="1481" spans="1:28" s="35" customFormat="1" x14ac:dyDescent="0.3">
      <c r="A1481" s="54"/>
      <c r="B1481" s="35" t="s">
        <v>307</v>
      </c>
      <c r="C1481" s="13" t="s">
        <v>12</v>
      </c>
      <c r="D1481" s="48">
        <v>55</v>
      </c>
      <c r="E1481" s="48">
        <v>51.196390000000001</v>
      </c>
      <c r="F1481" s="48">
        <f>IFERROR(AVERAGE(D1481,E1481),"")</f>
        <v>53.098195000000004</v>
      </c>
      <c r="G1481" s="48">
        <f>IFERROR((D1481-E1481),"")</f>
        <v>3.803609999999999</v>
      </c>
      <c r="H1481" s="48">
        <f>ABS(G1481)</f>
        <v>3.803609999999999</v>
      </c>
      <c r="I1481" s="49">
        <f>POWER(G1481,2)</f>
        <v>14.467449032099992</v>
      </c>
      <c r="J1481" s="47">
        <f>IFERROR((1-(ABS(D1481-E1481)/D1481)),"")</f>
        <v>0.93084345454545458</v>
      </c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  <c r="AA1481" s="54"/>
      <c r="AB1481" s="54"/>
    </row>
    <row r="1482" spans="1:28" s="35" customFormat="1" x14ac:dyDescent="0.3">
      <c r="A1482" s="54"/>
      <c r="B1482" s="35" t="s">
        <v>307</v>
      </c>
      <c r="C1482" s="13" t="s">
        <v>13</v>
      </c>
      <c r="D1482" s="48">
        <v>56</v>
      </c>
      <c r="E1482" s="48">
        <v>51.695509999999999</v>
      </c>
      <c r="F1482" s="48">
        <f>IFERROR(AVERAGE(D1482,E1482),"")</f>
        <v>53.847754999999999</v>
      </c>
      <c r="G1482" s="48">
        <f>IFERROR((D1482-E1482),"")</f>
        <v>4.3044900000000013</v>
      </c>
      <c r="H1482" s="48">
        <f>ABS(G1482)</f>
        <v>4.3044900000000013</v>
      </c>
      <c r="I1482" s="49">
        <f>POWER(G1482,2)</f>
        <v>18.528634160100012</v>
      </c>
      <c r="J1482" s="47">
        <f>IFERROR((1-(ABS(D1482-E1482)/D1482)),"")</f>
        <v>0.92313410714285715</v>
      </c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  <c r="AA1482" s="54"/>
      <c r="AB1482" s="54"/>
    </row>
    <row r="1483" spans="1:28" s="35" customFormat="1" x14ac:dyDescent="0.3">
      <c r="A1483" s="54"/>
      <c r="B1483" s="35" t="s">
        <v>307</v>
      </c>
      <c r="C1483" s="13" t="s">
        <v>14</v>
      </c>
      <c r="D1483" s="48">
        <v>57</v>
      </c>
      <c r="E1483" s="48">
        <v>53.800826999999998</v>
      </c>
      <c r="F1483" s="48">
        <f>IFERROR(AVERAGE(D1483,E1483),"")</f>
        <v>55.400413499999999</v>
      </c>
      <c r="G1483" s="48">
        <f>IFERROR((D1483-E1483),"")</f>
        <v>3.1991730000000018</v>
      </c>
      <c r="H1483" s="48">
        <f>ABS(G1483)</f>
        <v>3.1991730000000018</v>
      </c>
      <c r="I1483" s="49">
        <f>POWER(G1483,2)</f>
        <v>10.234707883929012</v>
      </c>
      <c r="J1483" s="47">
        <f>IFERROR((1-(ABS(D1483-E1483)/D1483)),"")</f>
        <v>0.94387415789473683</v>
      </c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  <c r="AA1483" s="54"/>
      <c r="AB1483" s="54"/>
    </row>
    <row r="1484" spans="1:28" s="35" customFormat="1" x14ac:dyDescent="0.3">
      <c r="A1484" s="54"/>
      <c r="B1484" s="35" t="s">
        <v>307</v>
      </c>
      <c r="C1484" s="13" t="s">
        <v>15</v>
      </c>
      <c r="D1484" s="48">
        <v>57</v>
      </c>
      <c r="E1484" s="48">
        <v>52.588146000000002</v>
      </c>
      <c r="F1484" s="48">
        <f>IFERROR(AVERAGE(D1484,E1484),"")</f>
        <v>54.794072999999997</v>
      </c>
      <c r="G1484" s="48">
        <f>IFERROR((D1484-E1484),"")</f>
        <v>4.4118539999999982</v>
      </c>
      <c r="H1484" s="48">
        <f>ABS(G1484)</f>
        <v>4.4118539999999982</v>
      </c>
      <c r="I1484" s="49">
        <f>POWER(G1484,2)</f>
        <v>19.464455717315985</v>
      </c>
      <c r="J1484" s="47">
        <f>IFERROR((1-(ABS(D1484-E1484)/D1484)),"")</f>
        <v>0.92259905263157904</v>
      </c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  <c r="AA1484" s="54"/>
      <c r="AB1484" s="54"/>
    </row>
    <row r="1485" spans="1:28" s="35" customFormat="1" x14ac:dyDescent="0.3">
      <c r="A1485" s="54"/>
      <c r="B1485" s="35" t="s">
        <v>332</v>
      </c>
      <c r="C1485" s="13" t="s">
        <v>141</v>
      </c>
      <c r="D1485" s="48">
        <v>55</v>
      </c>
      <c r="E1485" s="48">
        <v>50.375810000000001</v>
      </c>
      <c r="F1485" s="48">
        <f t="shared" ref="F1485:F1500" si="25">IFERROR(AVERAGE(D1485,E1485),"")</f>
        <v>52.687905000000001</v>
      </c>
      <c r="G1485" s="48">
        <f t="shared" ref="G1485:G1500" si="26">IFERROR((D1485-E1485),"")</f>
        <v>4.6241899999999987</v>
      </c>
      <c r="H1485" s="48">
        <f t="shared" ref="H1485:H1500" si="27">ABS(G1485)</f>
        <v>4.6241899999999987</v>
      </c>
      <c r="I1485" s="49">
        <f t="shared" ref="I1485:I1500" si="28">POWER(G1485,2)</f>
        <v>21.383133156099987</v>
      </c>
      <c r="J1485" s="47">
        <f t="shared" ref="J1485:J1500" si="29">IFERROR((1-(ABS(D1485-E1485)/D1485)),"")</f>
        <v>0.91592381818181823</v>
      </c>
      <c r="L1485" s="61"/>
      <c r="M1485" s="13"/>
      <c r="N1485" s="61"/>
      <c r="O1485" s="61"/>
      <c r="P1485" s="3"/>
      <c r="Q1485" s="3"/>
      <c r="R1485" s="3"/>
      <c r="S1485" s="62"/>
      <c r="T1485" s="4"/>
      <c r="U1485" s="54"/>
      <c r="V1485" s="54"/>
      <c r="W1485" s="54"/>
      <c r="X1485" s="54"/>
      <c r="Y1485" s="54"/>
      <c r="Z1485" s="54"/>
      <c r="AA1485" s="54"/>
      <c r="AB1485" s="54"/>
    </row>
    <row r="1486" spans="1:28" s="35" customFormat="1" x14ac:dyDescent="0.3">
      <c r="A1486" s="54"/>
      <c r="B1486" s="35" t="s">
        <v>332</v>
      </c>
      <c r="C1486" s="13" t="s">
        <v>142</v>
      </c>
      <c r="D1486" s="48">
        <v>54.1</v>
      </c>
      <c r="E1486" s="48">
        <v>51.310079999999999</v>
      </c>
      <c r="F1486" s="48">
        <f t="shared" si="25"/>
        <v>52.705039999999997</v>
      </c>
      <c r="G1486" s="48">
        <f t="shared" si="26"/>
        <v>2.7899200000000022</v>
      </c>
      <c r="H1486" s="48">
        <f t="shared" si="27"/>
        <v>2.7899200000000022</v>
      </c>
      <c r="I1486" s="49">
        <f t="shared" si="28"/>
        <v>7.7836536064000121</v>
      </c>
      <c r="J1486" s="47">
        <f t="shared" si="29"/>
        <v>0.94843031423290203</v>
      </c>
      <c r="L1486" s="61"/>
      <c r="M1486" s="13"/>
      <c r="N1486" s="61"/>
      <c r="O1486" s="61"/>
      <c r="P1486" s="3"/>
      <c r="Q1486" s="3"/>
      <c r="R1486" s="3"/>
      <c r="S1486" s="62"/>
      <c r="T1486" s="4"/>
      <c r="U1486" s="54"/>
      <c r="V1486" s="54"/>
      <c r="W1486" s="54"/>
      <c r="X1486" s="54"/>
      <c r="Y1486" s="54"/>
      <c r="Z1486" s="54"/>
      <c r="AA1486" s="54"/>
      <c r="AB1486" s="54"/>
    </row>
    <row r="1487" spans="1:28" s="35" customFormat="1" x14ac:dyDescent="0.3">
      <c r="A1487" s="54"/>
      <c r="B1487" s="35" t="s">
        <v>331</v>
      </c>
      <c r="C1487" s="13" t="s">
        <v>143</v>
      </c>
      <c r="D1487" s="48">
        <v>54</v>
      </c>
      <c r="E1487" s="48">
        <v>55.377605000000003</v>
      </c>
      <c r="F1487" s="48">
        <f t="shared" si="25"/>
        <v>54.688802500000001</v>
      </c>
      <c r="G1487" s="48">
        <f t="shared" si="26"/>
        <v>-1.3776050000000026</v>
      </c>
      <c r="H1487" s="48">
        <f t="shared" si="27"/>
        <v>1.3776050000000026</v>
      </c>
      <c r="I1487" s="49">
        <f t="shared" si="28"/>
        <v>1.8977955360250072</v>
      </c>
      <c r="J1487" s="47">
        <f t="shared" si="29"/>
        <v>0.97448879629629626</v>
      </c>
      <c r="L1487" s="61"/>
      <c r="M1487" s="13"/>
      <c r="N1487" s="61"/>
      <c r="O1487" s="61"/>
      <c r="P1487" s="3"/>
      <c r="Q1487" s="3"/>
      <c r="R1487" s="3"/>
      <c r="S1487" s="62"/>
      <c r="T1487" s="4"/>
      <c r="U1487" s="54"/>
      <c r="V1487" s="54"/>
      <c r="W1487" s="54"/>
      <c r="X1487" s="54"/>
      <c r="Y1487" s="54"/>
      <c r="Z1487" s="54"/>
      <c r="AA1487" s="54"/>
      <c r="AB1487" s="54"/>
    </row>
    <row r="1488" spans="1:28" s="35" customFormat="1" x14ac:dyDescent="0.3">
      <c r="A1488" s="54"/>
      <c r="B1488" s="35" t="s">
        <v>331</v>
      </c>
      <c r="C1488" s="13" t="s">
        <v>144</v>
      </c>
      <c r="D1488" s="48">
        <v>53</v>
      </c>
      <c r="E1488" s="48">
        <v>52.558258000000002</v>
      </c>
      <c r="F1488" s="48">
        <f t="shared" si="25"/>
        <v>52.779128999999998</v>
      </c>
      <c r="G1488" s="48">
        <f t="shared" si="26"/>
        <v>0.44174199999999786</v>
      </c>
      <c r="H1488" s="48">
        <f t="shared" si="27"/>
        <v>0.44174199999999786</v>
      </c>
      <c r="I1488" s="49">
        <f t="shared" si="28"/>
        <v>0.19513599456399811</v>
      </c>
      <c r="J1488" s="47">
        <f t="shared" si="29"/>
        <v>0.99166524528301891</v>
      </c>
      <c r="L1488" s="61"/>
      <c r="M1488" s="13"/>
      <c r="N1488" s="61"/>
      <c r="O1488" s="61"/>
      <c r="P1488" s="3"/>
      <c r="Q1488" s="3"/>
      <c r="R1488" s="3"/>
      <c r="S1488" s="62"/>
      <c r="T1488" s="4"/>
      <c r="U1488" s="54"/>
      <c r="V1488" s="54"/>
      <c r="W1488" s="54"/>
      <c r="X1488" s="54"/>
      <c r="Y1488" s="54"/>
      <c r="Z1488" s="54"/>
      <c r="AA1488" s="54"/>
      <c r="AB1488" s="54"/>
    </row>
    <row r="1489" spans="1:28" s="35" customFormat="1" x14ac:dyDescent="0.3">
      <c r="A1489" s="54"/>
      <c r="B1489" s="35" t="s">
        <v>331</v>
      </c>
      <c r="C1489" s="13" t="s">
        <v>145</v>
      </c>
      <c r="D1489" s="48">
        <v>51</v>
      </c>
      <c r="E1489" s="48">
        <v>51.972484999999999</v>
      </c>
      <c r="F1489" s="48">
        <f t="shared" si="25"/>
        <v>51.486242500000003</v>
      </c>
      <c r="G1489" s="48">
        <f t="shared" si="26"/>
        <v>-0.97248499999999893</v>
      </c>
      <c r="H1489" s="48">
        <f t="shared" si="27"/>
        <v>0.97248499999999893</v>
      </c>
      <c r="I1489" s="49">
        <f t="shared" si="28"/>
        <v>0.94572707522499788</v>
      </c>
      <c r="J1489" s="47">
        <f t="shared" si="29"/>
        <v>0.98093166666666665</v>
      </c>
      <c r="L1489" s="61"/>
      <c r="M1489" s="13"/>
      <c r="N1489" s="61"/>
      <c r="O1489" s="61"/>
      <c r="P1489" s="3"/>
      <c r="Q1489" s="3"/>
      <c r="R1489" s="3"/>
      <c r="S1489" s="62"/>
      <c r="T1489" s="4"/>
      <c r="U1489" s="54"/>
      <c r="V1489" s="54"/>
      <c r="W1489" s="54"/>
      <c r="X1489" s="54"/>
      <c r="Y1489" s="54"/>
      <c r="Z1489" s="54"/>
      <c r="AA1489" s="54"/>
      <c r="AB1489" s="54"/>
    </row>
    <row r="1490" spans="1:28" s="35" customFormat="1" x14ac:dyDescent="0.3">
      <c r="A1490" s="54"/>
      <c r="B1490" s="35" t="s">
        <v>331</v>
      </c>
      <c r="C1490" s="13" t="s">
        <v>146</v>
      </c>
      <c r="D1490" s="48">
        <v>52</v>
      </c>
      <c r="E1490" s="48">
        <v>47.340679999999999</v>
      </c>
      <c r="F1490" s="48">
        <f t="shared" si="25"/>
        <v>49.670339999999996</v>
      </c>
      <c r="G1490" s="48">
        <f t="shared" si="26"/>
        <v>4.659320000000001</v>
      </c>
      <c r="H1490" s="48">
        <f t="shared" si="27"/>
        <v>4.659320000000001</v>
      </c>
      <c r="I1490" s="49">
        <f t="shared" si="28"/>
        <v>21.70926286240001</v>
      </c>
      <c r="J1490" s="47">
        <f t="shared" si="29"/>
        <v>0.9103976923076923</v>
      </c>
      <c r="L1490" s="61"/>
      <c r="M1490" s="13"/>
      <c r="N1490" s="61"/>
      <c r="O1490" s="61"/>
      <c r="P1490" s="3"/>
      <c r="Q1490" s="3"/>
      <c r="R1490" s="3"/>
      <c r="S1490" s="62"/>
      <c r="T1490" s="4"/>
      <c r="U1490" s="54"/>
      <c r="V1490" s="54"/>
      <c r="W1490" s="54"/>
      <c r="X1490" s="54"/>
      <c r="Y1490" s="54"/>
      <c r="Z1490" s="54"/>
      <c r="AA1490" s="54"/>
      <c r="AB1490" s="54"/>
    </row>
    <row r="1491" spans="1:28" s="35" customFormat="1" x14ac:dyDescent="0.3">
      <c r="A1491" s="54"/>
      <c r="B1491" s="35" t="s">
        <v>331</v>
      </c>
      <c r="C1491" s="13" t="s">
        <v>147</v>
      </c>
      <c r="D1491" s="48">
        <v>55</v>
      </c>
      <c r="E1491" s="48">
        <v>51.014094999999998</v>
      </c>
      <c r="F1491" s="48">
        <f t="shared" si="25"/>
        <v>53.007047499999999</v>
      </c>
      <c r="G1491" s="48">
        <f t="shared" si="26"/>
        <v>3.9859050000000025</v>
      </c>
      <c r="H1491" s="48">
        <f t="shared" si="27"/>
        <v>3.9859050000000025</v>
      </c>
      <c r="I1491" s="49">
        <f t="shared" si="28"/>
        <v>15.88743866902502</v>
      </c>
      <c r="J1491" s="47">
        <f t="shared" si="29"/>
        <v>0.92752899999999994</v>
      </c>
      <c r="L1491" s="61"/>
      <c r="M1491" s="13"/>
      <c r="N1491" s="61"/>
      <c r="O1491" s="61"/>
      <c r="P1491" s="3"/>
      <c r="Q1491" s="3"/>
      <c r="R1491" s="3"/>
      <c r="S1491" s="62"/>
      <c r="T1491" s="4"/>
      <c r="U1491" s="54"/>
      <c r="V1491" s="54"/>
      <c r="W1491" s="54"/>
      <c r="X1491" s="54"/>
      <c r="Y1491" s="54"/>
      <c r="Z1491" s="54"/>
      <c r="AA1491" s="54"/>
      <c r="AB1491" s="54"/>
    </row>
    <row r="1492" spans="1:28" s="35" customFormat="1" x14ac:dyDescent="0.3">
      <c r="A1492" s="54"/>
      <c r="B1492" s="35" t="s">
        <v>331</v>
      </c>
      <c r="C1492" s="13" t="s">
        <v>148</v>
      </c>
      <c r="D1492" s="48">
        <v>57</v>
      </c>
      <c r="E1492" s="48">
        <v>51.840007999999997</v>
      </c>
      <c r="F1492" s="48">
        <f t="shared" si="25"/>
        <v>54.420003999999999</v>
      </c>
      <c r="G1492" s="48">
        <f t="shared" si="26"/>
        <v>5.1599920000000026</v>
      </c>
      <c r="H1492" s="48">
        <f t="shared" si="27"/>
        <v>5.1599920000000026</v>
      </c>
      <c r="I1492" s="49">
        <f t="shared" si="28"/>
        <v>26.625517440064026</v>
      </c>
      <c r="J1492" s="47">
        <f t="shared" si="29"/>
        <v>0.90947382456140347</v>
      </c>
      <c r="L1492" s="61"/>
      <c r="M1492" s="13"/>
      <c r="N1492" s="61"/>
      <c r="O1492" s="61"/>
      <c r="P1492" s="3"/>
      <c r="Q1492" s="3"/>
      <c r="R1492" s="3"/>
      <c r="S1492" s="62"/>
      <c r="T1492" s="4"/>
      <c r="U1492" s="54"/>
      <c r="V1492" s="54"/>
      <c r="W1492" s="54"/>
      <c r="X1492" s="54"/>
      <c r="Y1492" s="54"/>
      <c r="Z1492" s="54"/>
      <c r="AA1492" s="54"/>
      <c r="AB1492" s="54"/>
    </row>
    <row r="1493" spans="1:28" s="35" customFormat="1" x14ac:dyDescent="0.3">
      <c r="A1493" s="54"/>
      <c r="B1493" s="35" t="s">
        <v>331</v>
      </c>
      <c r="C1493" s="13" t="s">
        <v>149</v>
      </c>
      <c r="D1493" s="48">
        <v>57</v>
      </c>
      <c r="E1493" s="48">
        <v>52.301389999999998</v>
      </c>
      <c r="F1493" s="48">
        <f t="shared" si="25"/>
        <v>54.650694999999999</v>
      </c>
      <c r="G1493" s="48">
        <f t="shared" si="26"/>
        <v>4.6986100000000022</v>
      </c>
      <c r="H1493" s="48">
        <f t="shared" si="27"/>
        <v>4.6986100000000022</v>
      </c>
      <c r="I1493" s="49">
        <f t="shared" si="28"/>
        <v>22.076935932100021</v>
      </c>
      <c r="J1493" s="47">
        <f t="shared" si="29"/>
        <v>0.91756824561403505</v>
      </c>
      <c r="L1493" s="61"/>
      <c r="M1493" s="13"/>
      <c r="N1493" s="61"/>
      <c r="O1493" s="61"/>
      <c r="P1493" s="3"/>
      <c r="Q1493" s="3"/>
      <c r="R1493" s="3"/>
      <c r="S1493" s="62"/>
      <c r="T1493" s="4"/>
      <c r="U1493" s="54"/>
      <c r="V1493" s="54"/>
      <c r="W1493" s="54"/>
      <c r="X1493" s="54"/>
      <c r="Y1493" s="54"/>
      <c r="Z1493" s="54"/>
      <c r="AA1493" s="54"/>
      <c r="AB1493" s="54"/>
    </row>
    <row r="1494" spans="1:28" s="35" customFormat="1" x14ac:dyDescent="0.3">
      <c r="A1494" s="54"/>
      <c r="B1494" s="35" t="s">
        <v>331</v>
      </c>
      <c r="C1494" s="13" t="s">
        <v>9</v>
      </c>
      <c r="D1494" s="48">
        <v>53</v>
      </c>
      <c r="E1494" s="48">
        <v>48.138205999999997</v>
      </c>
      <c r="F1494" s="48">
        <f t="shared" si="25"/>
        <v>50.569102999999998</v>
      </c>
      <c r="G1494" s="48">
        <f t="shared" si="26"/>
        <v>4.8617940000000033</v>
      </c>
      <c r="H1494" s="48">
        <f t="shared" si="27"/>
        <v>4.8617940000000033</v>
      </c>
      <c r="I1494" s="49">
        <f t="shared" si="28"/>
        <v>23.63704089843603</v>
      </c>
      <c r="J1494" s="47">
        <f t="shared" si="29"/>
        <v>0.90826803773584897</v>
      </c>
      <c r="L1494" s="61"/>
      <c r="M1494" s="13"/>
      <c r="N1494" s="61"/>
      <c r="O1494" s="61"/>
      <c r="P1494" s="3"/>
      <c r="Q1494" s="3"/>
      <c r="R1494" s="3"/>
      <c r="S1494" s="62"/>
      <c r="T1494" s="4"/>
      <c r="U1494" s="54"/>
      <c r="V1494" s="54"/>
      <c r="W1494" s="54"/>
      <c r="X1494" s="54"/>
      <c r="Y1494" s="54"/>
      <c r="Z1494" s="54"/>
      <c r="AA1494" s="54"/>
      <c r="AB1494" s="54"/>
    </row>
    <row r="1495" spans="1:28" s="35" customFormat="1" x14ac:dyDescent="0.3">
      <c r="A1495" s="54"/>
      <c r="B1495" s="35" t="s">
        <v>331</v>
      </c>
      <c r="C1495" s="13" t="s">
        <v>10</v>
      </c>
      <c r="D1495" s="48">
        <v>51.2</v>
      </c>
      <c r="E1495" s="48">
        <v>49.809440000000002</v>
      </c>
      <c r="F1495" s="48">
        <f t="shared" si="25"/>
        <v>50.504720000000006</v>
      </c>
      <c r="G1495" s="48">
        <f t="shared" si="26"/>
        <v>1.3905600000000007</v>
      </c>
      <c r="H1495" s="48">
        <f t="shared" si="27"/>
        <v>1.3905600000000007</v>
      </c>
      <c r="I1495" s="49">
        <f t="shared" si="28"/>
        <v>1.9336571136000018</v>
      </c>
      <c r="J1495" s="47">
        <f t="shared" si="29"/>
        <v>0.97284062500000001</v>
      </c>
      <c r="L1495" s="61"/>
      <c r="M1495" s="13"/>
      <c r="N1495" s="61"/>
      <c r="O1495" s="61"/>
      <c r="P1495" s="3"/>
      <c r="Q1495" s="3"/>
      <c r="R1495" s="3"/>
      <c r="S1495" s="62"/>
      <c r="T1495" s="4"/>
      <c r="U1495" s="54"/>
      <c r="V1495" s="54"/>
      <c r="W1495" s="54"/>
      <c r="X1495" s="54"/>
      <c r="Y1495" s="54"/>
      <c r="Z1495" s="54"/>
      <c r="AA1495" s="54"/>
      <c r="AB1495" s="54"/>
    </row>
    <row r="1496" spans="1:28" s="35" customFormat="1" x14ac:dyDescent="0.3">
      <c r="A1496" s="54"/>
      <c r="B1496" s="35" t="s">
        <v>331</v>
      </c>
      <c r="C1496" s="13" t="s">
        <v>11</v>
      </c>
      <c r="D1496" s="48">
        <v>56</v>
      </c>
      <c r="E1496" s="48">
        <v>52.471026999999999</v>
      </c>
      <c r="F1496" s="48">
        <f t="shared" si="25"/>
        <v>54.235513499999996</v>
      </c>
      <c r="G1496" s="48">
        <f t="shared" si="26"/>
        <v>3.5289730000000006</v>
      </c>
      <c r="H1496" s="48">
        <f t="shared" si="27"/>
        <v>3.5289730000000006</v>
      </c>
      <c r="I1496" s="49">
        <f t="shared" si="28"/>
        <v>12.453650434729004</v>
      </c>
      <c r="J1496" s="47">
        <f t="shared" si="29"/>
        <v>0.93698262499999996</v>
      </c>
      <c r="L1496" s="61"/>
      <c r="M1496" s="13"/>
      <c r="N1496" s="61"/>
      <c r="O1496" s="61"/>
      <c r="P1496" s="3"/>
      <c r="Q1496" s="3"/>
      <c r="R1496" s="3"/>
      <c r="S1496" s="62"/>
      <c r="T1496" s="4"/>
      <c r="U1496" s="54"/>
      <c r="V1496" s="54"/>
      <c r="W1496" s="54"/>
      <c r="X1496" s="54"/>
      <c r="Y1496" s="54"/>
      <c r="Z1496" s="54"/>
      <c r="AA1496" s="54"/>
      <c r="AB1496" s="54"/>
    </row>
    <row r="1497" spans="1:28" s="35" customFormat="1" x14ac:dyDescent="0.3">
      <c r="A1497" s="54"/>
      <c r="B1497" s="35" t="s">
        <v>331</v>
      </c>
      <c r="C1497" s="13" t="s">
        <v>12</v>
      </c>
      <c r="D1497" s="48">
        <v>54</v>
      </c>
      <c r="E1497" s="48">
        <v>53.171382999999999</v>
      </c>
      <c r="F1497" s="48">
        <f t="shared" si="25"/>
        <v>53.585691499999996</v>
      </c>
      <c r="G1497" s="48">
        <f t="shared" si="26"/>
        <v>0.82861700000000127</v>
      </c>
      <c r="H1497" s="48">
        <f t="shared" si="27"/>
        <v>0.82861700000000127</v>
      </c>
      <c r="I1497" s="49">
        <f t="shared" si="28"/>
        <v>0.68660613268900206</v>
      </c>
      <c r="J1497" s="47">
        <f t="shared" si="29"/>
        <v>0.98465524074074073</v>
      </c>
      <c r="L1497" s="61"/>
      <c r="M1497" s="13"/>
      <c r="N1497" s="61"/>
      <c r="O1497" s="61"/>
      <c r="P1497" s="3"/>
      <c r="Q1497" s="3"/>
      <c r="R1497" s="3"/>
      <c r="S1497" s="62"/>
      <c r="T1497" s="4"/>
      <c r="U1497" s="54"/>
      <c r="V1497" s="54"/>
      <c r="W1497" s="54"/>
      <c r="X1497" s="54"/>
      <c r="Y1497" s="54"/>
      <c r="Z1497" s="54"/>
      <c r="AA1497" s="54"/>
      <c r="AB1497" s="54"/>
    </row>
    <row r="1498" spans="1:28" s="35" customFormat="1" x14ac:dyDescent="0.3">
      <c r="A1498" s="54"/>
      <c r="B1498" s="35" t="s">
        <v>331</v>
      </c>
      <c r="C1498" s="13" t="s">
        <v>13</v>
      </c>
      <c r="D1498" s="48">
        <v>51.6</v>
      </c>
      <c r="E1498" s="48">
        <v>49.767322999999998</v>
      </c>
      <c r="F1498" s="48">
        <f t="shared" si="25"/>
        <v>50.683661499999999</v>
      </c>
      <c r="G1498" s="48">
        <f t="shared" si="26"/>
        <v>1.8326770000000039</v>
      </c>
      <c r="H1498" s="48">
        <f t="shared" si="27"/>
        <v>1.8326770000000039</v>
      </c>
      <c r="I1498" s="49">
        <f t="shared" si="28"/>
        <v>3.3587049863290144</v>
      </c>
      <c r="J1498" s="47">
        <f t="shared" si="29"/>
        <v>0.96448300387596897</v>
      </c>
      <c r="L1498" s="61"/>
      <c r="M1498" s="13"/>
      <c r="N1498" s="61"/>
      <c r="O1498" s="61"/>
      <c r="P1498" s="3"/>
      <c r="Q1498" s="3"/>
      <c r="R1498" s="3"/>
      <c r="S1498" s="62"/>
      <c r="T1498" s="4"/>
      <c r="U1498" s="54"/>
      <c r="V1498" s="54"/>
      <c r="W1498" s="54"/>
      <c r="X1498" s="54"/>
      <c r="Y1498" s="54"/>
      <c r="Z1498" s="54"/>
      <c r="AA1498" s="54"/>
      <c r="AB1498" s="54"/>
    </row>
    <row r="1499" spans="1:28" s="35" customFormat="1" x14ac:dyDescent="0.3">
      <c r="A1499" s="54"/>
      <c r="B1499" s="35" t="s">
        <v>331</v>
      </c>
      <c r="C1499" s="13" t="s">
        <v>14</v>
      </c>
      <c r="D1499" s="48">
        <v>53</v>
      </c>
      <c r="E1499" s="48">
        <v>52.597625999999998</v>
      </c>
      <c r="F1499" s="48">
        <f t="shared" si="25"/>
        <v>52.798812999999996</v>
      </c>
      <c r="G1499" s="48">
        <f t="shared" si="26"/>
        <v>0.40237400000000179</v>
      </c>
      <c r="H1499" s="48">
        <f t="shared" si="27"/>
        <v>0.40237400000000179</v>
      </c>
      <c r="I1499" s="49">
        <f t="shared" si="28"/>
        <v>0.16190483587600144</v>
      </c>
      <c r="J1499" s="47">
        <f t="shared" si="29"/>
        <v>0.99240803773584907</v>
      </c>
      <c r="L1499" s="61"/>
      <c r="M1499" s="13"/>
      <c r="N1499" s="61"/>
      <c r="O1499" s="61"/>
      <c r="P1499" s="3"/>
      <c r="Q1499" s="3"/>
      <c r="R1499" s="3"/>
      <c r="S1499" s="62"/>
      <c r="T1499" s="4"/>
      <c r="U1499" s="54"/>
      <c r="V1499" s="54"/>
      <c r="W1499" s="54"/>
      <c r="X1499" s="54"/>
      <c r="Y1499" s="54"/>
      <c r="Z1499" s="54"/>
      <c r="AA1499" s="54"/>
      <c r="AB1499" s="54"/>
    </row>
    <row r="1500" spans="1:28" s="35" customFormat="1" x14ac:dyDescent="0.3">
      <c r="A1500" s="54"/>
      <c r="B1500" s="35" t="s">
        <v>331</v>
      </c>
      <c r="C1500" s="13" t="s">
        <v>15</v>
      </c>
      <c r="D1500" s="48">
        <v>52</v>
      </c>
      <c r="E1500" s="48">
        <v>50.495575000000002</v>
      </c>
      <c r="F1500" s="48">
        <f t="shared" si="25"/>
        <v>51.247787500000001</v>
      </c>
      <c r="G1500" s="48">
        <f t="shared" si="26"/>
        <v>1.5044249999999977</v>
      </c>
      <c r="H1500" s="48">
        <f t="shared" si="27"/>
        <v>1.5044249999999977</v>
      </c>
      <c r="I1500" s="49">
        <f t="shared" si="28"/>
        <v>2.2632945806249931</v>
      </c>
      <c r="J1500" s="47">
        <f t="shared" si="29"/>
        <v>0.97106875000000004</v>
      </c>
      <c r="L1500" s="61"/>
      <c r="M1500" s="13"/>
      <c r="N1500" s="61"/>
      <c r="O1500" s="61"/>
      <c r="P1500" s="3"/>
      <c r="Q1500" s="3"/>
      <c r="R1500" s="3"/>
      <c r="S1500" s="62"/>
      <c r="T1500" s="4"/>
      <c r="U1500" s="54"/>
      <c r="V1500" s="54"/>
      <c r="W1500" s="54"/>
      <c r="X1500" s="54"/>
      <c r="Y1500" s="54"/>
      <c r="Z1500" s="54"/>
      <c r="AA1500" s="54"/>
      <c r="AB1500" s="54"/>
    </row>
    <row r="1501" spans="1:28" s="35" customFormat="1" x14ac:dyDescent="0.3">
      <c r="A1501" s="54"/>
      <c r="B1501" s="35" t="s">
        <v>333</v>
      </c>
      <c r="C1501" s="13" t="s">
        <v>334</v>
      </c>
      <c r="D1501" s="48">
        <v>56</v>
      </c>
      <c r="E1501" s="48">
        <v>52.474784999999997</v>
      </c>
      <c r="F1501" s="48">
        <f t="shared" ref="F1501:F1516" si="30">IFERROR(AVERAGE(D1501,E1501),"")</f>
        <v>54.237392499999999</v>
      </c>
      <c r="G1501" s="48">
        <f t="shared" ref="G1501:G1516" si="31">IFERROR((D1501-E1501),"")</f>
        <v>3.5252150000000029</v>
      </c>
      <c r="H1501" s="48">
        <f t="shared" ref="H1501:H1516" si="32">ABS(G1501)</f>
        <v>3.5252150000000029</v>
      </c>
      <c r="I1501" s="63">
        <f t="shared" ref="I1501:I1516" si="33">POWER(G1501,2)</f>
        <v>12.42714079622502</v>
      </c>
      <c r="J1501" s="47">
        <f t="shared" ref="J1501:J1516" si="34">IFERROR((1-(ABS(D1501-E1501)/D1501)),"")</f>
        <v>0.93704973214285714</v>
      </c>
      <c r="L1501" s="61"/>
      <c r="M1501" s="13"/>
      <c r="N1501" s="61"/>
      <c r="O1501" s="61"/>
      <c r="P1501" s="3"/>
      <c r="Q1501" s="3"/>
      <c r="R1501" s="3"/>
      <c r="S1501" s="62"/>
      <c r="T1501" s="4"/>
      <c r="U1501" s="54"/>
      <c r="V1501" s="54"/>
      <c r="W1501" s="54"/>
      <c r="X1501" s="54"/>
      <c r="Y1501" s="54"/>
      <c r="Z1501" s="54"/>
      <c r="AA1501" s="54"/>
      <c r="AB1501" s="54"/>
    </row>
    <row r="1502" spans="1:28" s="35" customFormat="1" x14ac:dyDescent="0.3">
      <c r="A1502" s="54"/>
      <c r="B1502" s="35" t="s">
        <v>333</v>
      </c>
      <c r="C1502" s="13" t="s">
        <v>335</v>
      </c>
      <c r="D1502" s="48">
        <v>52</v>
      </c>
      <c r="E1502" s="48">
        <v>51.165219999999998</v>
      </c>
      <c r="F1502" s="48">
        <f t="shared" si="30"/>
        <v>51.582610000000003</v>
      </c>
      <c r="G1502" s="48">
        <f t="shared" si="31"/>
        <v>0.83478000000000208</v>
      </c>
      <c r="H1502" s="48">
        <f t="shared" si="32"/>
        <v>0.83478000000000208</v>
      </c>
      <c r="I1502" s="63">
        <f t="shared" si="33"/>
        <v>0.69685764840000342</v>
      </c>
      <c r="J1502" s="47">
        <f t="shared" si="34"/>
        <v>0.98394653846153846</v>
      </c>
      <c r="L1502" s="61"/>
      <c r="M1502" s="13"/>
      <c r="N1502" s="61"/>
      <c r="O1502" s="61"/>
      <c r="P1502" s="3"/>
      <c r="Q1502" s="3"/>
      <c r="R1502" s="3"/>
      <c r="S1502" s="62"/>
      <c r="T1502" s="4"/>
      <c r="U1502" s="54"/>
      <c r="V1502" s="54"/>
      <c r="W1502" s="54"/>
      <c r="X1502" s="54"/>
      <c r="Y1502" s="54"/>
      <c r="Z1502" s="54"/>
      <c r="AA1502" s="54"/>
      <c r="AB1502" s="54"/>
    </row>
    <row r="1503" spans="1:28" s="35" customFormat="1" x14ac:dyDescent="0.3">
      <c r="A1503" s="54"/>
      <c r="B1503" s="35" t="s">
        <v>333</v>
      </c>
      <c r="C1503" s="13" t="s">
        <v>336</v>
      </c>
      <c r="D1503" s="48">
        <v>53</v>
      </c>
      <c r="E1503" s="48">
        <v>53.310715000000002</v>
      </c>
      <c r="F1503" s="48">
        <f t="shared" si="30"/>
        <v>53.155357500000001</v>
      </c>
      <c r="G1503" s="48">
        <f t="shared" si="31"/>
        <v>-0.31071500000000185</v>
      </c>
      <c r="H1503" s="48">
        <f t="shared" si="32"/>
        <v>0.31071500000000185</v>
      </c>
      <c r="I1503" s="63">
        <f t="shared" si="33"/>
        <v>9.654381122500115E-2</v>
      </c>
      <c r="J1503" s="47">
        <f t="shared" si="34"/>
        <v>0.99413745283018862</v>
      </c>
      <c r="L1503" s="61"/>
      <c r="M1503" s="13"/>
      <c r="N1503" s="61"/>
      <c r="O1503" s="61"/>
      <c r="P1503" s="3"/>
      <c r="Q1503" s="3"/>
      <c r="R1503" s="3"/>
      <c r="S1503" s="62"/>
      <c r="T1503" s="4"/>
      <c r="U1503" s="54"/>
      <c r="V1503" s="54"/>
      <c r="W1503" s="54"/>
      <c r="X1503" s="54"/>
      <c r="Y1503" s="54"/>
      <c r="Z1503" s="54"/>
      <c r="AA1503" s="54"/>
      <c r="AB1503" s="54"/>
    </row>
    <row r="1504" spans="1:28" s="35" customFormat="1" x14ac:dyDescent="0.3">
      <c r="A1504" s="54"/>
      <c r="B1504" s="35" t="s">
        <v>333</v>
      </c>
      <c r="C1504" s="13" t="s">
        <v>337</v>
      </c>
      <c r="D1504" s="48">
        <v>51.6</v>
      </c>
      <c r="E1504" s="48">
        <v>52.988894999999999</v>
      </c>
      <c r="F1504" s="48">
        <f t="shared" si="30"/>
        <v>52.294447500000004</v>
      </c>
      <c r="G1504" s="48">
        <f t="shared" si="31"/>
        <v>-1.388894999999998</v>
      </c>
      <c r="H1504" s="48">
        <f t="shared" si="32"/>
        <v>1.388894999999998</v>
      </c>
      <c r="I1504" s="63">
        <f t="shared" si="33"/>
        <v>1.9290293210249945</v>
      </c>
      <c r="J1504" s="47">
        <f t="shared" si="34"/>
        <v>0.97308343023255817</v>
      </c>
      <c r="L1504" s="61"/>
      <c r="M1504" s="13"/>
      <c r="N1504" s="61"/>
      <c r="O1504" s="61"/>
      <c r="P1504" s="3"/>
      <c r="Q1504" s="3"/>
      <c r="R1504" s="3"/>
      <c r="S1504" s="62"/>
      <c r="T1504" s="4"/>
      <c r="U1504" s="54"/>
      <c r="V1504" s="54"/>
      <c r="W1504" s="54"/>
      <c r="X1504" s="54"/>
      <c r="Y1504" s="54"/>
      <c r="Z1504" s="54"/>
      <c r="AA1504" s="54"/>
      <c r="AB1504" s="54"/>
    </row>
    <row r="1505" spans="1:28" s="35" customFormat="1" x14ac:dyDescent="0.3">
      <c r="A1505" s="54"/>
      <c r="B1505" s="35" t="s">
        <v>333</v>
      </c>
      <c r="C1505" s="13" t="s">
        <v>338</v>
      </c>
      <c r="D1505" s="48">
        <v>55</v>
      </c>
      <c r="E1505" s="48">
        <v>51.565677999999998</v>
      </c>
      <c r="F1505" s="48">
        <f t="shared" si="30"/>
        <v>53.282838999999996</v>
      </c>
      <c r="G1505" s="48">
        <f t="shared" si="31"/>
        <v>3.4343220000000017</v>
      </c>
      <c r="H1505" s="48">
        <f t="shared" si="32"/>
        <v>3.4343220000000017</v>
      </c>
      <c r="I1505" s="63">
        <f t="shared" si="33"/>
        <v>11.794567599684012</v>
      </c>
      <c r="J1505" s="47">
        <f t="shared" si="34"/>
        <v>0.93755778181818183</v>
      </c>
      <c r="L1505" s="61"/>
      <c r="M1505" s="13"/>
      <c r="N1505" s="61"/>
      <c r="O1505" s="61"/>
      <c r="P1505" s="3"/>
      <c r="Q1505" s="3"/>
      <c r="R1505" s="3"/>
      <c r="S1505" s="62"/>
      <c r="T1505" s="4"/>
      <c r="U1505" s="54"/>
      <c r="V1505" s="54"/>
      <c r="W1505" s="54"/>
      <c r="X1505" s="54"/>
      <c r="Y1505" s="54"/>
      <c r="Z1505" s="54"/>
      <c r="AA1505" s="54"/>
      <c r="AB1505" s="54"/>
    </row>
    <row r="1506" spans="1:28" s="35" customFormat="1" x14ac:dyDescent="0.3">
      <c r="A1506" s="54"/>
      <c r="B1506" s="35" t="s">
        <v>333</v>
      </c>
      <c r="C1506" s="13" t="s">
        <v>339</v>
      </c>
      <c r="D1506" s="48">
        <v>56</v>
      </c>
      <c r="E1506" s="48">
        <v>50.797043000000002</v>
      </c>
      <c r="F1506" s="48">
        <f t="shared" si="30"/>
        <v>53.398521500000001</v>
      </c>
      <c r="G1506" s="48">
        <f t="shared" si="31"/>
        <v>5.2029569999999978</v>
      </c>
      <c r="H1506" s="48">
        <f t="shared" si="32"/>
        <v>5.2029569999999978</v>
      </c>
      <c r="I1506" s="63">
        <f t="shared" si="33"/>
        <v>27.070761543848977</v>
      </c>
      <c r="J1506" s="47">
        <f t="shared" si="34"/>
        <v>0.90709005357142858</v>
      </c>
      <c r="L1506" s="61"/>
      <c r="M1506" s="13"/>
      <c r="N1506" s="61"/>
      <c r="O1506" s="61"/>
      <c r="P1506" s="3"/>
      <c r="Q1506" s="3"/>
      <c r="R1506" s="3"/>
      <c r="S1506" s="62"/>
      <c r="T1506" s="4"/>
      <c r="U1506" s="54"/>
      <c r="V1506" s="54"/>
      <c r="W1506" s="54"/>
      <c r="X1506" s="54"/>
      <c r="Y1506" s="54"/>
      <c r="Z1506" s="54"/>
      <c r="AA1506" s="54"/>
      <c r="AB1506" s="54"/>
    </row>
    <row r="1507" spans="1:28" s="35" customFormat="1" x14ac:dyDescent="0.3">
      <c r="A1507" s="54"/>
      <c r="B1507" s="35" t="s">
        <v>333</v>
      </c>
      <c r="C1507" s="13" t="s">
        <v>340</v>
      </c>
      <c r="D1507" s="48">
        <v>52</v>
      </c>
      <c r="E1507" s="48">
        <v>51.835636000000001</v>
      </c>
      <c r="F1507" s="48">
        <f t="shared" si="30"/>
        <v>51.917817999999997</v>
      </c>
      <c r="G1507" s="48">
        <f t="shared" si="31"/>
        <v>0.16436399999999907</v>
      </c>
      <c r="H1507" s="48">
        <f t="shared" si="32"/>
        <v>0.16436399999999907</v>
      </c>
      <c r="I1507" s="63">
        <f t="shared" si="33"/>
        <v>2.7015524495999692E-2</v>
      </c>
      <c r="J1507" s="47">
        <f t="shared" si="34"/>
        <v>0.99683915384615385</v>
      </c>
      <c r="L1507" s="61"/>
      <c r="M1507" s="13"/>
      <c r="N1507" s="61"/>
      <c r="O1507" s="61"/>
      <c r="P1507" s="3"/>
      <c r="Q1507" s="3"/>
      <c r="R1507" s="3"/>
      <c r="S1507" s="62"/>
      <c r="T1507" s="4"/>
      <c r="U1507" s="54"/>
      <c r="V1507" s="54"/>
      <c r="W1507" s="54"/>
      <c r="X1507" s="54"/>
      <c r="Y1507" s="54"/>
      <c r="Z1507" s="54"/>
      <c r="AA1507" s="54"/>
      <c r="AB1507" s="54"/>
    </row>
    <row r="1508" spans="1:28" s="35" customFormat="1" x14ac:dyDescent="0.3">
      <c r="A1508" s="54"/>
      <c r="B1508" s="35" t="s">
        <v>333</v>
      </c>
      <c r="C1508" s="13" t="s">
        <v>341</v>
      </c>
      <c r="D1508" s="48">
        <v>54</v>
      </c>
      <c r="E1508" s="48">
        <v>54.448193000000003</v>
      </c>
      <c r="F1508" s="48">
        <f t="shared" si="30"/>
        <v>54.224096500000002</v>
      </c>
      <c r="G1508" s="48">
        <f t="shared" si="31"/>
        <v>-0.44819300000000339</v>
      </c>
      <c r="H1508" s="48">
        <f t="shared" si="32"/>
        <v>0.44819300000000339</v>
      </c>
      <c r="I1508" s="63">
        <f t="shared" si="33"/>
        <v>0.20087696524900303</v>
      </c>
      <c r="J1508" s="47">
        <f t="shared" si="34"/>
        <v>0.99170012962962961</v>
      </c>
      <c r="L1508" s="61"/>
      <c r="M1508" s="13"/>
      <c r="N1508" s="61"/>
      <c r="O1508" s="61"/>
      <c r="P1508" s="3"/>
      <c r="Q1508" s="3"/>
      <c r="R1508" s="3"/>
      <c r="S1508" s="62"/>
      <c r="T1508" s="4"/>
      <c r="U1508" s="54"/>
      <c r="V1508" s="54"/>
      <c r="W1508" s="54"/>
      <c r="X1508" s="54"/>
      <c r="Y1508" s="54"/>
      <c r="Z1508" s="54"/>
      <c r="AA1508" s="54"/>
      <c r="AB1508" s="54"/>
    </row>
    <row r="1509" spans="1:28" s="35" customFormat="1" x14ac:dyDescent="0.3">
      <c r="A1509" s="54"/>
      <c r="B1509" s="35" t="s">
        <v>333</v>
      </c>
      <c r="C1509" s="13" t="s">
        <v>342</v>
      </c>
      <c r="D1509" s="48">
        <v>55</v>
      </c>
      <c r="E1509" s="48">
        <v>49.442416999999999</v>
      </c>
      <c r="F1509" s="48">
        <f t="shared" si="30"/>
        <v>52.221208500000003</v>
      </c>
      <c r="G1509" s="48">
        <f t="shared" si="31"/>
        <v>5.5575830000000011</v>
      </c>
      <c r="H1509" s="48">
        <f t="shared" si="32"/>
        <v>5.5575830000000011</v>
      </c>
      <c r="I1509" s="63">
        <f t="shared" si="33"/>
        <v>30.88672880188901</v>
      </c>
      <c r="J1509" s="47">
        <f t="shared" si="34"/>
        <v>0.89895303636363633</v>
      </c>
      <c r="L1509" s="61"/>
      <c r="M1509" s="13"/>
      <c r="N1509" s="61"/>
      <c r="O1509" s="61"/>
      <c r="P1509" s="3"/>
      <c r="Q1509" s="3"/>
      <c r="R1509" s="3"/>
      <c r="S1509" s="62"/>
      <c r="T1509" s="4"/>
      <c r="U1509" s="54"/>
      <c r="V1509" s="54"/>
      <c r="W1509" s="54"/>
      <c r="X1509" s="54"/>
      <c r="Y1509" s="54"/>
      <c r="Z1509" s="54"/>
      <c r="AA1509" s="54"/>
      <c r="AB1509" s="54"/>
    </row>
    <row r="1510" spans="1:28" s="35" customFormat="1" x14ac:dyDescent="0.3">
      <c r="A1510" s="54"/>
      <c r="B1510" s="35" t="s">
        <v>333</v>
      </c>
      <c r="C1510" s="13" t="s">
        <v>343</v>
      </c>
      <c r="D1510" s="48">
        <v>56</v>
      </c>
      <c r="E1510" s="48">
        <v>53.631149999999998</v>
      </c>
      <c r="F1510" s="48">
        <f t="shared" si="30"/>
        <v>54.815574999999995</v>
      </c>
      <c r="G1510" s="48">
        <f t="shared" si="31"/>
        <v>2.3688500000000019</v>
      </c>
      <c r="H1510" s="48">
        <f t="shared" si="32"/>
        <v>2.3688500000000019</v>
      </c>
      <c r="I1510" s="63">
        <f t="shared" si="33"/>
        <v>5.6114503225000094</v>
      </c>
      <c r="J1510" s="47">
        <f t="shared" si="34"/>
        <v>0.95769910714285711</v>
      </c>
      <c r="L1510" s="61"/>
      <c r="M1510" s="13"/>
      <c r="N1510" s="61"/>
      <c r="O1510" s="61"/>
      <c r="P1510" s="3"/>
      <c r="Q1510" s="3"/>
      <c r="R1510" s="3"/>
      <c r="S1510" s="62"/>
      <c r="T1510" s="4"/>
      <c r="U1510" s="54"/>
      <c r="V1510" s="54"/>
      <c r="W1510" s="54"/>
      <c r="X1510" s="54"/>
      <c r="Y1510" s="54"/>
      <c r="Z1510" s="54"/>
      <c r="AA1510" s="54"/>
      <c r="AB1510" s="54"/>
    </row>
    <row r="1511" spans="1:28" s="35" customFormat="1" x14ac:dyDescent="0.3">
      <c r="A1511" s="54"/>
      <c r="B1511" s="35" t="s">
        <v>333</v>
      </c>
      <c r="C1511" s="13" t="s">
        <v>344</v>
      </c>
      <c r="D1511" s="48">
        <v>54</v>
      </c>
      <c r="E1511" s="48">
        <v>54.210360000000001</v>
      </c>
      <c r="F1511" s="48">
        <f t="shared" si="30"/>
        <v>54.105180000000004</v>
      </c>
      <c r="G1511" s="48">
        <f t="shared" si="31"/>
        <v>-0.21036000000000143</v>
      </c>
      <c r="H1511" s="48">
        <f t="shared" si="32"/>
        <v>0.21036000000000143</v>
      </c>
      <c r="I1511" s="63">
        <f t="shared" si="33"/>
        <v>4.4251329600000604E-2</v>
      </c>
      <c r="J1511" s="47">
        <f t="shared" si="34"/>
        <v>0.99610444444444446</v>
      </c>
      <c r="L1511" s="61"/>
      <c r="M1511" s="13"/>
      <c r="N1511" s="61"/>
      <c r="O1511" s="61"/>
      <c r="P1511" s="3"/>
      <c r="Q1511" s="3"/>
      <c r="R1511" s="3"/>
      <c r="S1511" s="62"/>
      <c r="T1511" s="4"/>
      <c r="U1511" s="54"/>
      <c r="V1511" s="54"/>
      <c r="W1511" s="54"/>
      <c r="X1511" s="54"/>
      <c r="Y1511" s="54"/>
      <c r="Z1511" s="54"/>
      <c r="AA1511" s="54"/>
      <c r="AB1511" s="54"/>
    </row>
    <row r="1512" spans="1:28" s="35" customFormat="1" x14ac:dyDescent="0.3">
      <c r="A1512" s="54"/>
      <c r="B1512" s="35" t="s">
        <v>333</v>
      </c>
      <c r="C1512" s="13" t="s">
        <v>345</v>
      </c>
      <c r="D1512" s="48">
        <v>50</v>
      </c>
      <c r="E1512" s="48">
        <v>54.291545999999997</v>
      </c>
      <c r="F1512" s="48">
        <f t="shared" si="30"/>
        <v>52.145772999999998</v>
      </c>
      <c r="G1512" s="48">
        <f t="shared" si="31"/>
        <v>-4.2915459999999968</v>
      </c>
      <c r="H1512" s="48">
        <f t="shared" si="32"/>
        <v>4.2915459999999968</v>
      </c>
      <c r="I1512" s="63">
        <f t="shared" si="33"/>
        <v>18.417367070115972</v>
      </c>
      <c r="J1512" s="47">
        <f t="shared" si="34"/>
        <v>0.91416908000000008</v>
      </c>
      <c r="L1512" s="61"/>
      <c r="M1512" s="13"/>
      <c r="N1512" s="61"/>
      <c r="O1512" s="61"/>
      <c r="P1512" s="3"/>
      <c r="Q1512" s="3"/>
      <c r="R1512" s="3"/>
      <c r="S1512" s="62"/>
      <c r="T1512" s="4"/>
      <c r="U1512" s="54"/>
      <c r="V1512" s="54"/>
      <c r="W1512" s="54"/>
      <c r="X1512" s="54"/>
      <c r="Y1512" s="54"/>
      <c r="Z1512" s="54"/>
      <c r="AA1512" s="54"/>
      <c r="AB1512" s="54"/>
    </row>
    <row r="1513" spans="1:28" s="35" customFormat="1" x14ac:dyDescent="0.3">
      <c r="A1513" s="54"/>
      <c r="B1513" s="35" t="s">
        <v>333</v>
      </c>
      <c r="C1513" s="13" t="s">
        <v>346</v>
      </c>
      <c r="D1513" s="48">
        <v>54</v>
      </c>
      <c r="E1513" s="48">
        <v>52.875520000000002</v>
      </c>
      <c r="F1513" s="48">
        <f t="shared" si="30"/>
        <v>53.437759999999997</v>
      </c>
      <c r="G1513" s="48">
        <f t="shared" si="31"/>
        <v>1.1244799999999984</v>
      </c>
      <c r="H1513" s="48">
        <f t="shared" si="32"/>
        <v>1.1244799999999984</v>
      </c>
      <c r="I1513" s="63">
        <f t="shared" si="33"/>
        <v>1.2644552703999963</v>
      </c>
      <c r="J1513" s="47">
        <f t="shared" si="34"/>
        <v>0.97917629629629632</v>
      </c>
      <c r="L1513" s="61"/>
      <c r="M1513" s="13"/>
      <c r="N1513" s="61"/>
      <c r="O1513" s="61"/>
      <c r="P1513" s="3"/>
      <c r="Q1513" s="3"/>
      <c r="R1513" s="3"/>
      <c r="S1513" s="62"/>
      <c r="T1513" s="4"/>
      <c r="U1513" s="54"/>
      <c r="V1513" s="54"/>
      <c r="W1513" s="54"/>
      <c r="X1513" s="54"/>
      <c r="Y1513" s="54"/>
      <c r="Z1513" s="54"/>
      <c r="AA1513" s="54"/>
      <c r="AB1513" s="54"/>
    </row>
    <row r="1514" spans="1:28" s="35" customFormat="1" x14ac:dyDescent="0.3">
      <c r="A1514" s="54"/>
      <c r="B1514" s="35" t="s">
        <v>333</v>
      </c>
      <c r="C1514" s="13" t="s">
        <v>347</v>
      </c>
      <c r="D1514" s="48">
        <v>54.1</v>
      </c>
      <c r="E1514" s="48">
        <v>52.277520000000003</v>
      </c>
      <c r="F1514" s="48">
        <f t="shared" si="30"/>
        <v>53.188760000000002</v>
      </c>
      <c r="G1514" s="48">
        <f t="shared" si="31"/>
        <v>1.8224799999999988</v>
      </c>
      <c r="H1514" s="48">
        <f t="shared" si="32"/>
        <v>1.8224799999999988</v>
      </c>
      <c r="I1514" s="63">
        <f t="shared" si="33"/>
        <v>3.3214333503999955</v>
      </c>
      <c r="J1514" s="47">
        <f t="shared" si="34"/>
        <v>0.96631275415896489</v>
      </c>
      <c r="L1514" s="61"/>
      <c r="M1514" s="13"/>
      <c r="N1514" s="61"/>
      <c r="O1514" s="61"/>
      <c r="P1514" s="3"/>
      <c r="Q1514" s="3"/>
      <c r="R1514" s="3"/>
      <c r="S1514" s="62"/>
      <c r="T1514" s="4"/>
      <c r="U1514" s="54"/>
      <c r="V1514" s="54"/>
      <c r="W1514" s="54"/>
      <c r="X1514" s="54"/>
      <c r="Y1514" s="54"/>
      <c r="Z1514" s="54"/>
      <c r="AA1514" s="54"/>
      <c r="AB1514" s="54"/>
    </row>
    <row r="1515" spans="1:28" s="35" customFormat="1" x14ac:dyDescent="0.3">
      <c r="A1515" s="54"/>
      <c r="B1515" s="35" t="s">
        <v>333</v>
      </c>
      <c r="C1515" s="13" t="s">
        <v>348</v>
      </c>
      <c r="D1515" s="48">
        <v>57</v>
      </c>
      <c r="E1515" s="48">
        <v>53.805923</v>
      </c>
      <c r="F1515" s="48">
        <f t="shared" si="30"/>
        <v>55.402961500000004</v>
      </c>
      <c r="G1515" s="48">
        <f t="shared" si="31"/>
        <v>3.1940770000000001</v>
      </c>
      <c r="H1515" s="48">
        <f t="shared" si="32"/>
        <v>3.1940770000000001</v>
      </c>
      <c r="I1515" s="63">
        <f t="shared" si="33"/>
        <v>10.202127881929</v>
      </c>
      <c r="J1515" s="47">
        <f t="shared" si="34"/>
        <v>0.94396356140350879</v>
      </c>
      <c r="L1515" s="61"/>
      <c r="M1515" s="13"/>
      <c r="N1515" s="61"/>
      <c r="O1515" s="61"/>
      <c r="P1515" s="3"/>
      <c r="Q1515" s="3"/>
      <c r="R1515" s="3"/>
      <c r="S1515" s="62"/>
      <c r="T1515" s="4"/>
      <c r="U1515" s="54"/>
      <c r="V1515" s="54"/>
      <c r="W1515" s="54"/>
      <c r="X1515" s="54"/>
      <c r="Y1515" s="54"/>
      <c r="Z1515" s="54"/>
      <c r="AA1515" s="54"/>
      <c r="AB1515" s="54"/>
    </row>
    <row r="1516" spans="1:28" s="35" customFormat="1" x14ac:dyDescent="0.3">
      <c r="A1516" s="54"/>
      <c r="B1516" s="35" t="s">
        <v>333</v>
      </c>
      <c r="C1516" s="13" t="s">
        <v>349</v>
      </c>
      <c r="D1516" s="48">
        <v>54.6</v>
      </c>
      <c r="E1516" s="48">
        <v>49.617040000000003</v>
      </c>
      <c r="F1516" s="48">
        <f t="shared" si="30"/>
        <v>52.108519999999999</v>
      </c>
      <c r="G1516" s="48">
        <f t="shared" si="31"/>
        <v>4.9829599999999985</v>
      </c>
      <c r="H1516" s="48">
        <f t="shared" si="32"/>
        <v>4.9829599999999985</v>
      </c>
      <c r="I1516" s="63">
        <f t="shared" si="33"/>
        <v>24.829890361599986</v>
      </c>
      <c r="J1516" s="47">
        <f t="shared" si="34"/>
        <v>0.90873699633699634</v>
      </c>
      <c r="T1516" s="4"/>
      <c r="U1516" s="54"/>
      <c r="V1516" s="54"/>
      <c r="W1516" s="54"/>
      <c r="X1516" s="54"/>
      <c r="Y1516" s="54"/>
      <c r="Z1516" s="54"/>
      <c r="AA1516" s="54"/>
      <c r="AB1516" s="54"/>
    </row>
    <row r="1517" spans="1:28" s="35" customFormat="1" x14ac:dyDescent="0.3">
      <c r="A1517" s="54"/>
      <c r="B1517" s="35" t="s">
        <v>310</v>
      </c>
      <c r="C1517" s="13" t="s">
        <v>141</v>
      </c>
      <c r="D1517" s="48">
        <v>49.3</v>
      </c>
      <c r="E1517" s="48">
        <v>50.688046</v>
      </c>
      <c r="F1517" s="48">
        <f>IFERROR(AVERAGE(D1517,E1517),"")</f>
        <v>49.994022999999999</v>
      </c>
      <c r="G1517" s="48">
        <f>IFERROR((D1517-E1517),"")</f>
        <v>-1.3880460000000028</v>
      </c>
      <c r="H1517" s="48">
        <f>ABS(G1517)</f>
        <v>1.3880460000000028</v>
      </c>
      <c r="I1517" s="49">
        <f>POWER(G1517,2)</f>
        <v>1.9266716981160077</v>
      </c>
      <c r="J1517" s="47">
        <f>IFERROR((1-(ABS(D1517-E1517)/D1517)),"")</f>
        <v>0.97184490872210949</v>
      </c>
      <c r="T1517" s="54"/>
      <c r="U1517" s="54"/>
      <c r="V1517" s="54"/>
      <c r="W1517" s="54"/>
      <c r="X1517" s="54"/>
      <c r="Y1517" s="54"/>
      <c r="Z1517" s="54"/>
      <c r="AA1517" s="54"/>
      <c r="AB1517" s="54"/>
    </row>
    <row r="1518" spans="1:28" s="35" customFormat="1" x14ac:dyDescent="0.3">
      <c r="A1518" s="54"/>
      <c r="B1518" s="35" t="s">
        <v>310</v>
      </c>
      <c r="C1518" s="13" t="s">
        <v>142</v>
      </c>
      <c r="D1518" s="48">
        <v>49.4</v>
      </c>
      <c r="E1518" s="48">
        <v>50.196643999999999</v>
      </c>
      <c r="F1518" s="48">
        <f>IFERROR(AVERAGE(D1518,E1518),"")</f>
        <v>49.798321999999999</v>
      </c>
      <c r="G1518" s="48">
        <f>IFERROR((D1518-E1518),"")</f>
        <v>-0.79664400000000057</v>
      </c>
      <c r="H1518" s="48">
        <f>ABS(G1518)</f>
        <v>0.79664400000000057</v>
      </c>
      <c r="I1518" s="49">
        <f>POWER(G1518,2)</f>
        <v>0.63464166273600087</v>
      </c>
      <c r="J1518" s="47">
        <f>IFERROR((1-(ABS(D1518-E1518)/D1518)),"")</f>
        <v>0.98387360323886641</v>
      </c>
      <c r="T1518" s="54"/>
      <c r="U1518" s="54"/>
      <c r="V1518" s="54"/>
      <c r="W1518" s="54"/>
      <c r="X1518" s="54"/>
      <c r="Y1518" s="54"/>
      <c r="Z1518" s="54"/>
      <c r="AA1518" s="54"/>
      <c r="AB1518" s="54"/>
    </row>
    <row r="1519" spans="1:28" s="35" customFormat="1" x14ac:dyDescent="0.3">
      <c r="A1519" s="54"/>
      <c r="B1519" s="35" t="s">
        <v>309</v>
      </c>
      <c r="C1519" s="13" t="s">
        <v>143</v>
      </c>
      <c r="D1519" s="48">
        <v>50.5</v>
      </c>
      <c r="E1519" s="48">
        <v>49.377968000000003</v>
      </c>
      <c r="F1519" s="48">
        <f>IFERROR(AVERAGE(D1519,E1519),"")</f>
        <v>49.938984000000005</v>
      </c>
      <c r="G1519" s="48">
        <f>IFERROR((D1519-E1519),"")</f>
        <v>1.1220319999999973</v>
      </c>
      <c r="H1519" s="48">
        <f>ABS(G1519)</f>
        <v>1.1220319999999973</v>
      </c>
      <c r="I1519" s="49">
        <f>POWER(G1519,2)</f>
        <v>1.2589558090239938</v>
      </c>
      <c r="J1519" s="47">
        <f>IFERROR((1-(ABS(D1519-E1519)/D1519)),"")</f>
        <v>0.97778154455445554</v>
      </c>
      <c r="T1519" s="54"/>
      <c r="U1519" s="54"/>
      <c r="V1519" s="54"/>
      <c r="W1519" s="54"/>
      <c r="X1519" s="54"/>
      <c r="Y1519" s="54"/>
      <c r="Z1519" s="54"/>
      <c r="AA1519" s="54"/>
      <c r="AB1519" s="54"/>
    </row>
    <row r="1520" spans="1:28" s="35" customFormat="1" x14ac:dyDescent="0.3">
      <c r="A1520" s="54"/>
      <c r="B1520" s="35" t="s">
        <v>309</v>
      </c>
      <c r="C1520" s="13" t="s">
        <v>144</v>
      </c>
      <c r="D1520" s="48">
        <v>51</v>
      </c>
      <c r="E1520" s="48">
        <v>52.988660000000003</v>
      </c>
      <c r="F1520" s="48">
        <f>IFERROR(AVERAGE(D1520,E1520),"")</f>
        <v>51.994330000000005</v>
      </c>
      <c r="G1520" s="48">
        <f>IFERROR((D1520-E1520),"")</f>
        <v>-1.988660000000003</v>
      </c>
      <c r="H1520" s="48">
        <f>ABS(G1520)</f>
        <v>1.988660000000003</v>
      </c>
      <c r="I1520" s="49">
        <f>POWER(G1520,2)</f>
        <v>3.954768595600012</v>
      </c>
      <c r="J1520" s="47">
        <f>IFERROR((1-(ABS(D1520-E1520)/D1520)),"")</f>
        <v>0.96100666666666656</v>
      </c>
      <c r="T1520" s="54"/>
      <c r="U1520" s="54"/>
      <c r="V1520" s="54"/>
      <c r="W1520" s="54"/>
      <c r="X1520" s="54"/>
      <c r="Y1520" s="54"/>
      <c r="Z1520" s="54"/>
      <c r="AA1520" s="54"/>
      <c r="AB1520" s="54"/>
    </row>
    <row r="1521" spans="1:28" s="35" customFormat="1" x14ac:dyDescent="0.3">
      <c r="A1521" s="54"/>
      <c r="B1521" s="35" t="s">
        <v>309</v>
      </c>
      <c r="C1521" s="13" t="s">
        <v>145</v>
      </c>
      <c r="D1521" s="48">
        <v>51</v>
      </c>
      <c r="E1521" s="48">
        <v>50.685420000000001</v>
      </c>
      <c r="F1521" s="48">
        <f>IFERROR(AVERAGE(D1521,E1521),"")</f>
        <v>50.842709999999997</v>
      </c>
      <c r="G1521" s="48">
        <f>IFERROR((D1521-E1521),"")</f>
        <v>0.31457999999999942</v>
      </c>
      <c r="H1521" s="48">
        <f>ABS(G1521)</f>
        <v>0.31457999999999942</v>
      </c>
      <c r="I1521" s="49">
        <f>POWER(G1521,2)</f>
        <v>9.8960576399999639E-2</v>
      </c>
      <c r="J1521" s="47">
        <f>IFERROR((1-(ABS(D1521-E1521)/D1521)),"")</f>
        <v>0.99383176470588241</v>
      </c>
      <c r="T1521" s="54"/>
      <c r="U1521" s="54"/>
      <c r="V1521" s="54"/>
      <c r="W1521" s="54"/>
      <c r="X1521" s="54"/>
      <c r="Y1521" s="54"/>
      <c r="Z1521" s="54"/>
      <c r="AA1521" s="54"/>
      <c r="AB1521" s="54"/>
    </row>
    <row r="1522" spans="1:28" s="35" customFormat="1" x14ac:dyDescent="0.3">
      <c r="A1522" s="54"/>
      <c r="B1522" s="35" t="s">
        <v>309</v>
      </c>
      <c r="C1522" s="13" t="s">
        <v>146</v>
      </c>
      <c r="D1522" s="48">
        <v>51</v>
      </c>
      <c r="E1522" s="48">
        <v>52.244120000000002</v>
      </c>
      <c r="F1522" s="48">
        <f>IFERROR(AVERAGE(D1522,E1522),"")</f>
        <v>51.622060000000005</v>
      </c>
      <c r="G1522" s="48">
        <f>IFERROR((D1522-E1522),"")</f>
        <v>-1.2441200000000023</v>
      </c>
      <c r="H1522" s="48">
        <f>ABS(G1522)</f>
        <v>1.2441200000000023</v>
      </c>
      <c r="I1522" s="49">
        <f>POWER(G1522,2)</f>
        <v>1.5478345744000057</v>
      </c>
      <c r="J1522" s="47">
        <f>IFERROR((1-(ABS(D1522-E1522)/D1522)),"")</f>
        <v>0.97560549019607834</v>
      </c>
      <c r="T1522" s="54"/>
      <c r="U1522" s="54"/>
      <c r="V1522" s="54"/>
      <c r="W1522" s="54"/>
      <c r="X1522" s="54"/>
      <c r="Y1522" s="54"/>
      <c r="Z1522" s="54"/>
      <c r="AA1522" s="54"/>
      <c r="AB1522" s="54"/>
    </row>
    <row r="1523" spans="1:28" s="35" customFormat="1" x14ac:dyDescent="0.3">
      <c r="A1523" s="54"/>
      <c r="B1523" s="35" t="s">
        <v>309</v>
      </c>
      <c r="C1523" s="13" t="s">
        <v>147</v>
      </c>
      <c r="D1523" s="48">
        <v>52</v>
      </c>
      <c r="E1523" s="48">
        <v>49.894764000000002</v>
      </c>
      <c r="F1523" s="48">
        <f>IFERROR(AVERAGE(D1523,E1523),"")</f>
        <v>50.947382000000005</v>
      </c>
      <c r="G1523" s="48">
        <f>IFERROR((D1523-E1523),"")</f>
        <v>2.1052359999999979</v>
      </c>
      <c r="H1523" s="48">
        <f>ABS(G1523)</f>
        <v>2.1052359999999979</v>
      </c>
      <c r="I1523" s="49">
        <f>POWER(G1523,2)</f>
        <v>4.4320186156959913</v>
      </c>
      <c r="J1523" s="47">
        <f>IFERROR((1-(ABS(D1523-E1523)/D1523)),"")</f>
        <v>0.95951469230769237</v>
      </c>
      <c r="T1523" s="54"/>
      <c r="U1523" s="54"/>
      <c r="V1523" s="54"/>
      <c r="W1523" s="54"/>
      <c r="X1523" s="54"/>
      <c r="Y1523" s="54"/>
      <c r="Z1523" s="54"/>
      <c r="AA1523" s="54"/>
      <c r="AB1523" s="54"/>
    </row>
    <row r="1524" spans="1:28" s="35" customFormat="1" x14ac:dyDescent="0.3">
      <c r="A1524" s="54"/>
      <c r="B1524" s="35" t="s">
        <v>309</v>
      </c>
      <c r="C1524" s="13" t="s">
        <v>148</v>
      </c>
      <c r="D1524" s="48">
        <v>52.5</v>
      </c>
      <c r="E1524" s="48">
        <v>52.720275999999998</v>
      </c>
      <c r="F1524" s="48">
        <f>IFERROR(AVERAGE(D1524,E1524),"")</f>
        <v>52.610137999999999</v>
      </c>
      <c r="G1524" s="48">
        <f>IFERROR((D1524-E1524),"")</f>
        <v>-0.22027599999999836</v>
      </c>
      <c r="H1524" s="48">
        <f>ABS(G1524)</f>
        <v>0.22027599999999836</v>
      </c>
      <c r="I1524" s="49">
        <f>POWER(G1524,2)</f>
        <v>4.8521516175999278E-2</v>
      </c>
      <c r="J1524" s="47">
        <f>IFERROR((1-(ABS(D1524-E1524)/D1524)),"")</f>
        <v>0.99580426666666666</v>
      </c>
      <c r="T1524" s="54"/>
      <c r="U1524" s="54"/>
      <c r="V1524" s="54"/>
      <c r="W1524" s="54"/>
      <c r="X1524" s="54"/>
      <c r="Y1524" s="54"/>
      <c r="Z1524" s="54"/>
      <c r="AA1524" s="54"/>
      <c r="AB1524" s="54"/>
    </row>
    <row r="1525" spans="1:28" s="35" customFormat="1" x14ac:dyDescent="0.3">
      <c r="A1525" s="54"/>
      <c r="B1525" s="35" t="s">
        <v>309</v>
      </c>
      <c r="C1525" s="13" t="s">
        <v>149</v>
      </c>
      <c r="D1525" s="48">
        <v>53</v>
      </c>
      <c r="E1525" s="48">
        <v>53.58276</v>
      </c>
      <c r="F1525" s="48">
        <f>IFERROR(AVERAGE(D1525,E1525),"")</f>
        <v>53.291380000000004</v>
      </c>
      <c r="G1525" s="48">
        <f>IFERROR((D1525-E1525),"")</f>
        <v>-0.58276000000000039</v>
      </c>
      <c r="H1525" s="48">
        <f>ABS(G1525)</f>
        <v>0.58276000000000039</v>
      </c>
      <c r="I1525" s="49">
        <f>POWER(G1525,2)</f>
        <v>0.33960921760000046</v>
      </c>
      <c r="J1525" s="47">
        <f>IFERROR((1-(ABS(D1525-E1525)/D1525)),"")</f>
        <v>0.98900452830188679</v>
      </c>
      <c r="T1525" s="54"/>
      <c r="U1525" s="54"/>
      <c r="V1525" s="54"/>
      <c r="W1525" s="54"/>
      <c r="X1525" s="54"/>
      <c r="Y1525" s="54"/>
      <c r="Z1525" s="54"/>
      <c r="AA1525" s="54"/>
      <c r="AB1525" s="54"/>
    </row>
    <row r="1526" spans="1:28" s="35" customFormat="1" x14ac:dyDescent="0.3">
      <c r="A1526" s="54"/>
      <c r="B1526" s="35" t="s">
        <v>309</v>
      </c>
      <c r="C1526" s="13" t="s">
        <v>9</v>
      </c>
      <c r="D1526" s="48">
        <v>53</v>
      </c>
      <c r="E1526" s="48">
        <v>50.871333999999997</v>
      </c>
      <c r="F1526" s="48">
        <f>IFERROR(AVERAGE(D1526,E1526),"")</f>
        <v>51.935666999999995</v>
      </c>
      <c r="G1526" s="48">
        <f>IFERROR((D1526-E1526),"")</f>
        <v>2.1286660000000026</v>
      </c>
      <c r="H1526" s="48">
        <f>ABS(G1526)</f>
        <v>2.1286660000000026</v>
      </c>
      <c r="I1526" s="49">
        <f>POWER(G1526,2)</f>
        <v>4.5312189395560107</v>
      </c>
      <c r="J1526" s="47">
        <f>IFERROR((1-(ABS(D1526-E1526)/D1526)),"")</f>
        <v>0.9598364905660377</v>
      </c>
      <c r="T1526" s="54"/>
      <c r="U1526" s="54"/>
      <c r="V1526" s="54"/>
      <c r="W1526" s="54"/>
      <c r="X1526" s="54"/>
      <c r="Y1526" s="54"/>
      <c r="Z1526" s="54"/>
      <c r="AA1526" s="54"/>
      <c r="AB1526" s="54"/>
    </row>
    <row r="1527" spans="1:28" s="35" customFormat="1" x14ac:dyDescent="0.3">
      <c r="A1527" s="54"/>
      <c r="B1527" s="35" t="s">
        <v>309</v>
      </c>
      <c r="C1527" s="13" t="s">
        <v>10</v>
      </c>
      <c r="D1527" s="48">
        <v>53.4</v>
      </c>
      <c r="E1527" s="48">
        <v>54.134678000000001</v>
      </c>
      <c r="F1527" s="48">
        <f>IFERROR(AVERAGE(D1527,E1527),"")</f>
        <v>53.767339</v>
      </c>
      <c r="G1527" s="48">
        <f>IFERROR((D1527-E1527),"")</f>
        <v>-0.73467800000000238</v>
      </c>
      <c r="H1527" s="48">
        <f>ABS(G1527)</f>
        <v>0.73467800000000238</v>
      </c>
      <c r="I1527" s="49">
        <f>POWER(G1527,2)</f>
        <v>0.53975176368400346</v>
      </c>
      <c r="J1527" s="47">
        <f>IFERROR((1-(ABS(D1527-E1527)/D1527)),"")</f>
        <v>0.98624198501872651</v>
      </c>
      <c r="T1527" s="54"/>
      <c r="U1527" s="54"/>
      <c r="V1527" s="54"/>
      <c r="W1527" s="54"/>
      <c r="X1527" s="54"/>
      <c r="Y1527" s="54"/>
      <c r="Z1527" s="54"/>
      <c r="AA1527" s="54"/>
      <c r="AB1527" s="54"/>
    </row>
    <row r="1528" spans="1:28" s="35" customFormat="1" x14ac:dyDescent="0.3">
      <c r="A1528" s="54"/>
      <c r="B1528" s="35" t="s">
        <v>309</v>
      </c>
      <c r="C1528" s="13" t="s">
        <v>11</v>
      </c>
      <c r="D1528" s="48">
        <v>55</v>
      </c>
      <c r="E1528" s="48">
        <v>54.026820000000001</v>
      </c>
      <c r="F1528" s="48">
        <f>IFERROR(AVERAGE(D1528,E1528),"")</f>
        <v>54.51341</v>
      </c>
      <c r="G1528" s="48">
        <f>IFERROR((D1528-E1528),"")</f>
        <v>0.97317999999999927</v>
      </c>
      <c r="H1528" s="48">
        <f>ABS(G1528)</f>
        <v>0.97317999999999927</v>
      </c>
      <c r="I1528" s="49">
        <f>POWER(G1528,2)</f>
        <v>0.94707931239999854</v>
      </c>
      <c r="J1528" s="47">
        <f>IFERROR((1-(ABS(D1528-E1528)/D1528)),"")</f>
        <v>0.98230581818181817</v>
      </c>
      <c r="T1528" s="54"/>
      <c r="U1528" s="54"/>
      <c r="V1528" s="54"/>
      <c r="W1528" s="54"/>
      <c r="X1528" s="54"/>
      <c r="Y1528" s="54"/>
      <c r="Z1528" s="54"/>
      <c r="AA1528" s="54"/>
      <c r="AB1528" s="54"/>
    </row>
    <row r="1529" spans="1:28" s="35" customFormat="1" x14ac:dyDescent="0.3">
      <c r="A1529" s="54"/>
      <c r="B1529" s="35" t="s">
        <v>309</v>
      </c>
      <c r="C1529" s="13" t="s">
        <v>12</v>
      </c>
      <c r="D1529" s="48">
        <v>55</v>
      </c>
      <c r="E1529" s="48">
        <v>48.931564000000002</v>
      </c>
      <c r="F1529" s="48">
        <f>IFERROR(AVERAGE(D1529,E1529),"")</f>
        <v>51.965782000000004</v>
      </c>
      <c r="G1529" s="48">
        <f>IFERROR((D1529-E1529),"")</f>
        <v>6.0684359999999984</v>
      </c>
      <c r="H1529" s="48">
        <f>ABS(G1529)</f>
        <v>6.0684359999999984</v>
      </c>
      <c r="I1529" s="49">
        <f>POWER(G1529,2)</f>
        <v>36.82591548609598</v>
      </c>
      <c r="J1529" s="47">
        <f>IFERROR((1-(ABS(D1529-E1529)/D1529)),"")</f>
        <v>0.88966480000000003</v>
      </c>
      <c r="T1529" s="54"/>
      <c r="U1529" s="54"/>
      <c r="V1529" s="54"/>
      <c r="W1529" s="54"/>
      <c r="X1529" s="54"/>
      <c r="Y1529" s="54"/>
      <c r="Z1529" s="54"/>
      <c r="AA1529" s="54"/>
      <c r="AB1529" s="54"/>
    </row>
    <row r="1530" spans="1:28" s="35" customFormat="1" x14ac:dyDescent="0.3">
      <c r="A1530" s="54"/>
      <c r="B1530" s="35" t="s">
        <v>309</v>
      </c>
      <c r="C1530" s="13" t="s">
        <v>13</v>
      </c>
      <c r="D1530" s="48">
        <v>55</v>
      </c>
      <c r="E1530" s="48">
        <v>52.048884999999999</v>
      </c>
      <c r="F1530" s="48">
        <f>IFERROR(AVERAGE(D1530,E1530),"")</f>
        <v>53.524442499999999</v>
      </c>
      <c r="G1530" s="48">
        <f>IFERROR((D1530-E1530),"")</f>
        <v>2.9511150000000015</v>
      </c>
      <c r="H1530" s="48">
        <f>ABS(G1530)</f>
        <v>2.9511150000000015</v>
      </c>
      <c r="I1530" s="49">
        <f>POWER(G1530,2)</f>
        <v>8.7090797432250096</v>
      </c>
      <c r="J1530" s="47">
        <f>IFERROR((1-(ABS(D1530-E1530)/D1530)),"")</f>
        <v>0.94634336363636362</v>
      </c>
      <c r="T1530" s="54"/>
      <c r="U1530" s="54"/>
      <c r="V1530" s="54"/>
      <c r="W1530" s="54"/>
      <c r="X1530" s="54"/>
      <c r="Y1530" s="54"/>
      <c r="Z1530" s="54"/>
      <c r="AA1530" s="54"/>
      <c r="AB1530" s="54"/>
    </row>
    <row r="1531" spans="1:28" s="35" customFormat="1" x14ac:dyDescent="0.3">
      <c r="A1531" s="54"/>
      <c r="B1531" s="35" t="s">
        <v>309</v>
      </c>
      <c r="C1531" s="13" t="s">
        <v>14</v>
      </c>
      <c r="D1531" s="48">
        <v>55</v>
      </c>
      <c r="E1531" s="48">
        <v>54.172535000000003</v>
      </c>
      <c r="F1531" s="48">
        <f>IFERROR(AVERAGE(D1531,E1531),"")</f>
        <v>54.586267500000005</v>
      </c>
      <c r="G1531" s="48">
        <f>IFERROR((D1531-E1531),"")</f>
        <v>0.82746499999999656</v>
      </c>
      <c r="H1531" s="48">
        <f>ABS(G1531)</f>
        <v>0.82746499999999656</v>
      </c>
      <c r="I1531" s="49">
        <f>POWER(G1531,2)</f>
        <v>0.68469832622499427</v>
      </c>
      <c r="J1531" s="47">
        <f>IFERROR((1-(ABS(D1531-E1531)/D1531)),"")</f>
        <v>0.98495518181818187</v>
      </c>
      <c r="T1531" s="54"/>
      <c r="U1531" s="54"/>
      <c r="V1531" s="54"/>
      <c r="W1531" s="54"/>
      <c r="X1531" s="54"/>
      <c r="Y1531" s="54"/>
      <c r="Z1531" s="54"/>
      <c r="AA1531" s="54"/>
      <c r="AB1531" s="54"/>
    </row>
    <row r="1532" spans="1:28" s="35" customFormat="1" x14ac:dyDescent="0.3">
      <c r="A1532" s="54"/>
      <c r="B1532" s="35" t="s">
        <v>309</v>
      </c>
      <c r="C1532" s="13" t="s">
        <v>15</v>
      </c>
      <c r="D1532" s="48">
        <v>57</v>
      </c>
      <c r="E1532" s="48">
        <v>53.395490000000002</v>
      </c>
      <c r="F1532" s="48">
        <f>IFERROR(AVERAGE(D1532,E1532),"")</f>
        <v>55.197744999999998</v>
      </c>
      <c r="G1532" s="48">
        <f>IFERROR((D1532-E1532),"")</f>
        <v>3.6045099999999977</v>
      </c>
      <c r="H1532" s="48">
        <f>ABS(G1532)</f>
        <v>3.6045099999999977</v>
      </c>
      <c r="I1532" s="49">
        <f>POWER(G1532,2)</f>
        <v>12.992492340099982</v>
      </c>
      <c r="J1532" s="47">
        <f>IFERROR((1-(ABS(D1532-E1532)/D1532)),"")</f>
        <v>0.93676298245614043</v>
      </c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  <c r="AB1532" s="54"/>
    </row>
    <row r="1533" spans="1:28" s="35" customFormat="1" x14ac:dyDescent="0.3">
      <c r="A1533" s="54"/>
      <c r="B1533" s="35" t="s">
        <v>312</v>
      </c>
      <c r="C1533" s="13" t="s">
        <v>141</v>
      </c>
      <c r="D1533" s="48">
        <v>50</v>
      </c>
      <c r="E1533" s="48">
        <v>49.576507999999997</v>
      </c>
      <c r="F1533" s="48">
        <f>IFERROR(AVERAGE(D1533,E1533),"")</f>
        <v>49.788253999999995</v>
      </c>
      <c r="G1533" s="48">
        <f>IFERROR((D1533-E1533),"")</f>
        <v>0.42349200000000309</v>
      </c>
      <c r="H1533" s="48">
        <f>ABS(G1533)</f>
        <v>0.42349200000000309</v>
      </c>
      <c r="I1533" s="49">
        <f>POWER(G1533,2)</f>
        <v>0.17934547406400261</v>
      </c>
      <c r="J1533" s="47">
        <f>IFERROR((1-(ABS(D1533-E1533)/D1533)),"")</f>
        <v>0.99153015999999994</v>
      </c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  <c r="AA1533" s="54"/>
      <c r="AB1533" s="54"/>
    </row>
    <row r="1534" spans="1:28" s="35" customFormat="1" x14ac:dyDescent="0.3">
      <c r="A1534" s="54"/>
      <c r="B1534" s="35" t="s">
        <v>312</v>
      </c>
      <c r="C1534" s="13" t="s">
        <v>142</v>
      </c>
      <c r="D1534" s="48">
        <v>50.4</v>
      </c>
      <c r="E1534" s="48">
        <v>51.085987000000003</v>
      </c>
      <c r="F1534" s="48">
        <f>IFERROR(AVERAGE(D1534,E1534),"")</f>
        <v>50.742993499999997</v>
      </c>
      <c r="G1534" s="48">
        <f>IFERROR((D1534-E1534),"")</f>
        <v>-0.68598700000000434</v>
      </c>
      <c r="H1534" s="48">
        <f>ABS(G1534)</f>
        <v>0.68598700000000434</v>
      </c>
      <c r="I1534" s="49">
        <f>POWER(G1534,2)</f>
        <v>0.47057816416900594</v>
      </c>
      <c r="J1534" s="47">
        <f>IFERROR((1-(ABS(D1534-E1534)/D1534)),"")</f>
        <v>0.98638914682539669</v>
      </c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  <c r="AA1534" s="54"/>
      <c r="AB1534" s="54"/>
    </row>
    <row r="1535" spans="1:28" s="35" customFormat="1" x14ac:dyDescent="0.3">
      <c r="A1535" s="54"/>
      <c r="B1535" s="35" t="s">
        <v>311</v>
      </c>
      <c r="C1535" s="13" t="s">
        <v>143</v>
      </c>
      <c r="D1535" s="48">
        <v>51</v>
      </c>
      <c r="E1535" s="48">
        <v>51.609561999999997</v>
      </c>
      <c r="F1535" s="48">
        <f>IFERROR(AVERAGE(D1535,E1535),"")</f>
        <v>51.304780999999998</v>
      </c>
      <c r="G1535" s="48">
        <f>IFERROR((D1535-E1535),"")</f>
        <v>-0.60956199999999683</v>
      </c>
      <c r="H1535" s="48">
        <f>ABS(G1535)</f>
        <v>0.60956199999999683</v>
      </c>
      <c r="I1535" s="49">
        <f>POWER(G1535,2)</f>
        <v>0.37156583184399611</v>
      </c>
      <c r="J1535" s="47">
        <f>IFERROR((1-(ABS(D1535-E1535)/D1535)),"")</f>
        <v>0.98804780392156866</v>
      </c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  <c r="AA1535" s="54"/>
      <c r="AB1535" s="54"/>
    </row>
    <row r="1536" spans="1:28" s="35" customFormat="1" x14ac:dyDescent="0.3">
      <c r="A1536" s="54"/>
      <c r="B1536" s="35" t="s">
        <v>311</v>
      </c>
      <c r="C1536" s="13" t="s">
        <v>144</v>
      </c>
      <c r="D1536" s="48">
        <v>51</v>
      </c>
      <c r="E1536" s="48">
        <v>54.216717000000003</v>
      </c>
      <c r="F1536" s="48">
        <f>IFERROR(AVERAGE(D1536,E1536),"")</f>
        <v>52.608358500000001</v>
      </c>
      <c r="G1536" s="48">
        <f>IFERROR((D1536-E1536),"")</f>
        <v>-3.2167170000000027</v>
      </c>
      <c r="H1536" s="48">
        <f>ABS(G1536)</f>
        <v>3.2167170000000027</v>
      </c>
      <c r="I1536" s="49">
        <f>POWER(G1536,2)</f>
        <v>10.347268258089018</v>
      </c>
      <c r="J1536" s="47">
        <f>IFERROR((1-(ABS(D1536-E1536)/D1536)),"")</f>
        <v>0.93692711764705883</v>
      </c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  <c r="AA1536" s="54"/>
      <c r="AB1536" s="54"/>
    </row>
    <row r="1537" spans="1:28" s="35" customFormat="1" x14ac:dyDescent="0.3">
      <c r="A1537" s="54"/>
      <c r="B1537" s="35" t="s">
        <v>311</v>
      </c>
      <c r="C1537" s="13" t="s">
        <v>145</v>
      </c>
      <c r="D1537" s="48">
        <v>51</v>
      </c>
      <c r="E1537" s="48">
        <v>50.223120000000002</v>
      </c>
      <c r="F1537" s="48">
        <f>IFERROR(AVERAGE(D1537,E1537),"")</f>
        <v>50.611559999999997</v>
      </c>
      <c r="G1537" s="48">
        <f>IFERROR((D1537-E1537),"")</f>
        <v>0.77687999999999846</v>
      </c>
      <c r="H1537" s="48">
        <f>ABS(G1537)</f>
        <v>0.77687999999999846</v>
      </c>
      <c r="I1537" s="49">
        <f>POWER(G1537,2)</f>
        <v>0.60354253439999761</v>
      </c>
      <c r="J1537" s="47">
        <f>IFERROR((1-(ABS(D1537-E1537)/D1537)),"")</f>
        <v>0.98476705882352944</v>
      </c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  <c r="AA1537" s="54"/>
      <c r="AB1537" s="54"/>
    </row>
    <row r="1538" spans="1:28" s="35" customFormat="1" x14ac:dyDescent="0.3">
      <c r="A1538" s="54"/>
      <c r="B1538" s="35" t="s">
        <v>311</v>
      </c>
      <c r="C1538" s="13" t="s">
        <v>146</v>
      </c>
      <c r="D1538" s="48">
        <v>52</v>
      </c>
      <c r="E1538" s="48">
        <v>51.737717000000004</v>
      </c>
      <c r="F1538" s="48">
        <f>IFERROR(AVERAGE(D1538,E1538),"")</f>
        <v>51.868858500000002</v>
      </c>
      <c r="G1538" s="48">
        <f>IFERROR((D1538-E1538),"")</f>
        <v>0.26228299999999649</v>
      </c>
      <c r="H1538" s="48">
        <f>ABS(G1538)</f>
        <v>0.26228299999999649</v>
      </c>
      <c r="I1538" s="49">
        <f>POWER(G1538,2)</f>
        <v>6.879237208899816E-2</v>
      </c>
      <c r="J1538" s="47">
        <f>IFERROR((1-(ABS(D1538-E1538)/D1538)),"")</f>
        <v>0.99495609615384617</v>
      </c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  <c r="AA1538" s="54"/>
      <c r="AB1538" s="54"/>
    </row>
    <row r="1539" spans="1:28" s="35" customFormat="1" x14ac:dyDescent="0.3">
      <c r="A1539" s="54"/>
      <c r="B1539" s="35" t="s">
        <v>311</v>
      </c>
      <c r="C1539" s="13" t="s">
        <v>147</v>
      </c>
      <c r="D1539" s="48">
        <v>52</v>
      </c>
      <c r="E1539" s="48">
        <v>52.194310000000002</v>
      </c>
      <c r="F1539" s="48">
        <f>IFERROR(AVERAGE(D1539,E1539),"")</f>
        <v>52.097155000000001</v>
      </c>
      <c r="G1539" s="48">
        <f>IFERROR((D1539-E1539),"")</f>
        <v>-0.19431000000000154</v>
      </c>
      <c r="H1539" s="48">
        <f>ABS(G1539)</f>
        <v>0.19431000000000154</v>
      </c>
      <c r="I1539" s="49">
        <f>POWER(G1539,2)</f>
        <v>3.7756376100000599E-2</v>
      </c>
      <c r="J1539" s="47">
        <f>IFERROR((1-(ABS(D1539-E1539)/D1539)),"")</f>
        <v>0.99626326923076924</v>
      </c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  <c r="AA1539" s="54"/>
      <c r="AB1539" s="54"/>
    </row>
    <row r="1540" spans="1:28" s="35" customFormat="1" x14ac:dyDescent="0.3">
      <c r="A1540" s="54"/>
      <c r="B1540" s="35" t="s">
        <v>311</v>
      </c>
      <c r="C1540" s="13" t="s">
        <v>148</v>
      </c>
      <c r="D1540" s="48">
        <v>52</v>
      </c>
      <c r="E1540" s="48">
        <v>50.865493999999998</v>
      </c>
      <c r="F1540" s="48">
        <f>IFERROR(AVERAGE(D1540,E1540),"")</f>
        <v>51.432746999999999</v>
      </c>
      <c r="G1540" s="48">
        <f>IFERROR((D1540-E1540),"")</f>
        <v>1.1345060000000018</v>
      </c>
      <c r="H1540" s="48">
        <f>ABS(G1540)</f>
        <v>1.1345060000000018</v>
      </c>
      <c r="I1540" s="49">
        <f>POWER(G1540,2)</f>
        <v>1.287103864036004</v>
      </c>
      <c r="J1540" s="47">
        <f>IFERROR((1-(ABS(D1540-E1540)/D1540)),"")</f>
        <v>0.97818257692307686</v>
      </c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  <c r="AA1540" s="54"/>
      <c r="AB1540" s="54"/>
    </row>
    <row r="1541" spans="1:28" s="35" customFormat="1" x14ac:dyDescent="0.3">
      <c r="A1541" s="54"/>
      <c r="B1541" s="35" t="s">
        <v>311</v>
      </c>
      <c r="C1541" s="13" t="s">
        <v>149</v>
      </c>
      <c r="D1541" s="48">
        <v>52</v>
      </c>
      <c r="E1541" s="48">
        <v>53.094949999999997</v>
      </c>
      <c r="F1541" s="48">
        <f>IFERROR(AVERAGE(D1541,E1541),"")</f>
        <v>52.547474999999999</v>
      </c>
      <c r="G1541" s="48">
        <f>IFERROR((D1541-E1541),"")</f>
        <v>-1.0949499999999972</v>
      </c>
      <c r="H1541" s="48">
        <f>ABS(G1541)</f>
        <v>1.0949499999999972</v>
      </c>
      <c r="I1541" s="49">
        <f>POWER(G1541,2)</f>
        <v>1.1989155024999938</v>
      </c>
      <c r="J1541" s="47">
        <f>IFERROR((1-(ABS(D1541-E1541)/D1541)),"")</f>
        <v>0.97894326923076924</v>
      </c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  <c r="AA1541" s="54"/>
      <c r="AB1541" s="54"/>
    </row>
    <row r="1542" spans="1:28" s="35" customFormat="1" x14ac:dyDescent="0.3">
      <c r="A1542" s="54"/>
      <c r="B1542" s="35" t="s">
        <v>311</v>
      </c>
      <c r="C1542" s="13" t="s">
        <v>9</v>
      </c>
      <c r="D1542" s="48">
        <v>52.4</v>
      </c>
      <c r="E1542" s="48">
        <v>52.43092</v>
      </c>
      <c r="F1542" s="48">
        <f>IFERROR(AVERAGE(D1542,E1542),"")</f>
        <v>52.415459999999996</v>
      </c>
      <c r="G1542" s="48">
        <f>IFERROR((D1542-E1542),"")</f>
        <v>-3.0920000000001835E-2</v>
      </c>
      <c r="H1542" s="48">
        <f>ABS(G1542)</f>
        <v>3.0920000000001835E-2</v>
      </c>
      <c r="I1542" s="49">
        <f>POWER(G1542,2)</f>
        <v>9.5604640000011344E-4</v>
      </c>
      <c r="J1542" s="47">
        <f>IFERROR((1-(ABS(D1542-E1542)/D1542)),"")</f>
        <v>0.99940992366412207</v>
      </c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  <c r="AA1542" s="54"/>
      <c r="AB1542" s="54"/>
    </row>
    <row r="1543" spans="1:28" s="35" customFormat="1" x14ac:dyDescent="0.3">
      <c r="A1543" s="54"/>
      <c r="B1543" s="35" t="s">
        <v>311</v>
      </c>
      <c r="C1543" s="13" t="s">
        <v>10</v>
      </c>
      <c r="D1543" s="48">
        <v>55</v>
      </c>
      <c r="E1543" s="48">
        <v>54.314438000000003</v>
      </c>
      <c r="F1543" s="48">
        <f>IFERROR(AVERAGE(D1543,E1543),"")</f>
        <v>54.657218999999998</v>
      </c>
      <c r="G1543" s="48">
        <f>IFERROR((D1543-E1543),"")</f>
        <v>0.68556199999999734</v>
      </c>
      <c r="H1543" s="48">
        <f>ABS(G1543)</f>
        <v>0.68556199999999734</v>
      </c>
      <c r="I1543" s="49">
        <f>POWER(G1543,2)</f>
        <v>0.46999525584399637</v>
      </c>
      <c r="J1543" s="47">
        <f>IFERROR((1-(ABS(D1543-E1543)/D1543)),"")</f>
        <v>0.98753523636363638</v>
      </c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  <c r="AA1543" s="54"/>
      <c r="AB1543" s="54"/>
    </row>
    <row r="1544" spans="1:28" s="35" customFormat="1" x14ac:dyDescent="0.3">
      <c r="A1544" s="54"/>
      <c r="B1544" s="35" t="s">
        <v>311</v>
      </c>
      <c r="C1544" s="13" t="s">
        <v>11</v>
      </c>
      <c r="D1544" s="48">
        <v>55</v>
      </c>
      <c r="E1544" s="48">
        <v>52.840057000000002</v>
      </c>
      <c r="F1544" s="48">
        <f>IFERROR(AVERAGE(D1544,E1544),"")</f>
        <v>53.920028500000001</v>
      </c>
      <c r="G1544" s="48">
        <f>IFERROR((D1544-E1544),"")</f>
        <v>2.1599429999999984</v>
      </c>
      <c r="H1544" s="48">
        <f>ABS(G1544)</f>
        <v>2.1599429999999984</v>
      </c>
      <c r="I1544" s="49">
        <f>POWER(G1544,2)</f>
        <v>4.6653537632489934</v>
      </c>
      <c r="J1544" s="47">
        <f>IFERROR((1-(ABS(D1544-E1544)/D1544)),"")</f>
        <v>0.96072830909090912</v>
      </c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  <c r="AA1544" s="54"/>
      <c r="AB1544" s="54"/>
    </row>
    <row r="1545" spans="1:28" s="35" customFormat="1" x14ac:dyDescent="0.3">
      <c r="A1545" s="54"/>
      <c r="B1545" s="35" t="s">
        <v>311</v>
      </c>
      <c r="C1545" s="13" t="s">
        <v>12</v>
      </c>
      <c r="D1545" s="48">
        <v>56</v>
      </c>
      <c r="E1545" s="48">
        <v>55.870776999999997</v>
      </c>
      <c r="F1545" s="48">
        <f>IFERROR(AVERAGE(D1545,E1545),"")</f>
        <v>55.935388500000002</v>
      </c>
      <c r="G1545" s="48">
        <f>IFERROR((D1545-E1545),"")</f>
        <v>0.1292230000000032</v>
      </c>
      <c r="H1545" s="48">
        <f>ABS(G1545)</f>
        <v>0.1292230000000032</v>
      </c>
      <c r="I1545" s="49">
        <f>POWER(G1545,2)</f>
        <v>1.6698583729000824E-2</v>
      </c>
      <c r="J1545" s="47">
        <f>IFERROR((1-(ABS(D1545-E1545)/D1545)),"")</f>
        <v>0.99769244642857136</v>
      </c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  <c r="AA1545" s="54"/>
      <c r="AB1545" s="54"/>
    </row>
    <row r="1546" spans="1:28" s="35" customFormat="1" x14ac:dyDescent="0.3">
      <c r="A1546" s="54"/>
      <c r="B1546" s="35" t="s">
        <v>311</v>
      </c>
      <c r="C1546" s="13" t="s">
        <v>13</v>
      </c>
      <c r="D1546" s="48">
        <v>57</v>
      </c>
      <c r="E1546" s="48">
        <v>57.140630000000002</v>
      </c>
      <c r="F1546" s="48">
        <f>IFERROR(AVERAGE(D1546,E1546),"")</f>
        <v>57.070315000000001</v>
      </c>
      <c r="G1546" s="48">
        <f>IFERROR((D1546-E1546),"")</f>
        <v>-0.14063000000000159</v>
      </c>
      <c r="H1546" s="48">
        <f>ABS(G1546)</f>
        <v>0.14063000000000159</v>
      </c>
      <c r="I1546" s="49">
        <f>POWER(G1546,2)</f>
        <v>1.9776796900000445E-2</v>
      </c>
      <c r="J1546" s="47">
        <f>IFERROR((1-(ABS(D1546-E1546)/D1546)),"")</f>
        <v>0.99753280701754388</v>
      </c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  <c r="AB1546" s="54"/>
    </row>
    <row r="1547" spans="1:28" x14ac:dyDescent="0.3">
      <c r="B1547" s="35" t="s">
        <v>311</v>
      </c>
      <c r="C1547" s="13" t="s">
        <v>14</v>
      </c>
      <c r="D1547" s="48">
        <v>57</v>
      </c>
      <c r="E1547" s="48">
        <v>56.825767999999997</v>
      </c>
      <c r="F1547" s="48">
        <f>IFERROR(AVERAGE(D1547,E1547),"")</f>
        <v>56.912883999999998</v>
      </c>
      <c r="G1547" s="48">
        <f>IFERROR((D1547-E1547),"")</f>
        <v>0.1742320000000035</v>
      </c>
      <c r="H1547" s="48">
        <f>ABS(G1547)</f>
        <v>0.1742320000000035</v>
      </c>
      <c r="I1547" s="49">
        <f>POWER(G1547,2)</f>
        <v>3.0356789824001217E-2</v>
      </c>
      <c r="J1547" s="47">
        <f>IFERROR((1-(ABS(D1547-E1547)/D1547)),"")</f>
        <v>0.99694329824561401</v>
      </c>
    </row>
    <row r="1548" spans="1:28" x14ac:dyDescent="0.3">
      <c r="B1548" s="35" t="s">
        <v>311</v>
      </c>
      <c r="C1548" s="13" t="s">
        <v>15</v>
      </c>
      <c r="D1548" s="48">
        <v>57</v>
      </c>
      <c r="E1548" s="48">
        <v>56.219658000000003</v>
      </c>
      <c r="F1548" s="48">
        <f>IFERROR(AVERAGE(D1548,E1548),"")</f>
        <v>56.609829000000005</v>
      </c>
      <c r="G1548" s="48">
        <f>IFERROR((D1548-E1548),"")</f>
        <v>0.78034199999999743</v>
      </c>
      <c r="H1548" s="48">
        <f>ABS(G1548)</f>
        <v>0.78034199999999743</v>
      </c>
      <c r="I1548" s="49">
        <f>POWER(G1548,2)</f>
        <v>0.60893363696399594</v>
      </c>
      <c r="J1548" s="47">
        <f>IFERROR((1-(ABS(D1548-E1548)/D1548)),"")</f>
        <v>0.98630978947368431</v>
      </c>
    </row>
    <row r="1549" spans="1:28" x14ac:dyDescent="0.3">
      <c r="B1549" s="35" t="s">
        <v>314</v>
      </c>
      <c r="C1549" s="13" t="s">
        <v>141</v>
      </c>
      <c r="D1549" s="48">
        <v>52</v>
      </c>
      <c r="E1549" s="48">
        <v>52.162742999999999</v>
      </c>
      <c r="F1549" s="48">
        <f>IFERROR(AVERAGE(D1549,E1549),"")</f>
        <v>52.081371500000003</v>
      </c>
      <c r="G1549" s="48">
        <f>IFERROR((D1549-E1549),"")</f>
        <v>-0.16274299999999897</v>
      </c>
      <c r="H1549" s="48">
        <f>ABS(G1549)</f>
        <v>0.16274299999999897</v>
      </c>
      <c r="I1549" s="49">
        <f>POWER(G1549,2)</f>
        <v>2.6485284048999667E-2</v>
      </c>
      <c r="J1549" s="47">
        <f>IFERROR((1-(ABS(D1549-E1549)/D1549)),"")</f>
        <v>0.99687032692307698</v>
      </c>
    </row>
    <row r="1550" spans="1:28" x14ac:dyDescent="0.3">
      <c r="B1550" s="35" t="s">
        <v>314</v>
      </c>
      <c r="C1550" s="13" t="s">
        <v>142</v>
      </c>
      <c r="D1550" s="48">
        <v>52</v>
      </c>
      <c r="E1550" s="48">
        <v>51.215009999999999</v>
      </c>
      <c r="F1550" s="48">
        <f>IFERROR(AVERAGE(D1550,E1550),"")</f>
        <v>51.607505000000003</v>
      </c>
      <c r="G1550" s="48">
        <f>IFERROR((D1550-E1550),"")</f>
        <v>0.78499000000000052</v>
      </c>
      <c r="H1550" s="48">
        <f>ABS(G1550)</f>
        <v>0.78499000000000052</v>
      </c>
      <c r="I1550" s="49">
        <f>POWER(G1550,2)</f>
        <v>0.61620930010000086</v>
      </c>
      <c r="J1550" s="47">
        <f>IFERROR((1-(ABS(D1550-E1550)/D1550)),"")</f>
        <v>0.9849040384615384</v>
      </c>
    </row>
    <row r="1551" spans="1:28" x14ac:dyDescent="0.3">
      <c r="B1551" s="35" t="s">
        <v>313</v>
      </c>
      <c r="C1551" s="13" t="s">
        <v>143</v>
      </c>
      <c r="D1551" s="48">
        <v>52</v>
      </c>
      <c r="E1551" s="48">
        <v>51.933365000000002</v>
      </c>
      <c r="F1551" s="48">
        <f>IFERROR(AVERAGE(D1551,E1551),"")</f>
        <v>51.966682500000005</v>
      </c>
      <c r="G1551" s="48">
        <f>IFERROR((D1551-E1551),"")</f>
        <v>6.6634999999998001E-2</v>
      </c>
      <c r="H1551" s="48">
        <f>ABS(G1551)</f>
        <v>6.6634999999998001E-2</v>
      </c>
      <c r="I1551" s="49">
        <f>POWER(G1551,2)</f>
        <v>4.4402232249997333E-3</v>
      </c>
      <c r="J1551" s="47">
        <f>IFERROR((1-(ABS(D1551-E1551)/D1551)),"")</f>
        <v>0.99871855769230777</v>
      </c>
    </row>
    <row r="1552" spans="1:28" x14ac:dyDescent="0.3">
      <c r="B1552" s="35" t="s">
        <v>313</v>
      </c>
      <c r="C1552" s="13" t="s">
        <v>144</v>
      </c>
      <c r="D1552" s="48">
        <v>52</v>
      </c>
      <c r="E1552" s="48">
        <v>51.649635000000004</v>
      </c>
      <c r="F1552" s="48">
        <f>IFERROR(AVERAGE(D1552,E1552),"")</f>
        <v>51.824817500000002</v>
      </c>
      <c r="G1552" s="48">
        <f>IFERROR((D1552-E1552),"")</f>
        <v>0.35036499999999648</v>
      </c>
      <c r="H1552" s="48">
        <f>ABS(G1552)</f>
        <v>0.35036499999999648</v>
      </c>
      <c r="I1552" s="49">
        <f>POWER(G1552,2)</f>
        <v>0.12275563322499754</v>
      </c>
      <c r="J1552" s="47">
        <f>IFERROR((1-(ABS(D1552-E1552)/D1552)),"")</f>
        <v>0.99326221153846161</v>
      </c>
    </row>
    <row r="1553" spans="2:10" x14ac:dyDescent="0.3">
      <c r="B1553" s="35" t="s">
        <v>313</v>
      </c>
      <c r="C1553" s="13" t="s">
        <v>145</v>
      </c>
      <c r="D1553" s="48">
        <v>52</v>
      </c>
      <c r="E1553" s="48">
        <v>51.686233999999999</v>
      </c>
      <c r="F1553" s="48">
        <f>IFERROR(AVERAGE(D1553,E1553),"")</f>
        <v>51.843116999999999</v>
      </c>
      <c r="G1553" s="48">
        <f>IFERROR((D1553-E1553),"")</f>
        <v>0.3137660000000011</v>
      </c>
      <c r="H1553" s="48">
        <f>ABS(G1553)</f>
        <v>0.3137660000000011</v>
      </c>
      <c r="I1553" s="49">
        <f>POWER(G1553,2)</f>
        <v>9.8449102756000689E-2</v>
      </c>
      <c r="J1553" s="47">
        <f>IFERROR((1-(ABS(D1553-E1553)/D1553)),"")</f>
        <v>0.99396603846153841</v>
      </c>
    </row>
    <row r="1554" spans="2:10" x14ac:dyDescent="0.3">
      <c r="B1554" s="35" t="s">
        <v>313</v>
      </c>
      <c r="C1554" s="13" t="s">
        <v>146</v>
      </c>
      <c r="D1554" s="48">
        <v>52.5</v>
      </c>
      <c r="E1554" s="48">
        <v>51.571150000000003</v>
      </c>
      <c r="F1554" s="48">
        <f>IFERROR(AVERAGE(D1554,E1554),"")</f>
        <v>52.035575000000001</v>
      </c>
      <c r="G1554" s="48">
        <f>IFERROR((D1554-E1554),"")</f>
        <v>0.92884999999999707</v>
      </c>
      <c r="H1554" s="48">
        <f>ABS(G1554)</f>
        <v>0.92884999999999707</v>
      </c>
      <c r="I1554" s="49">
        <f>POWER(G1554,2)</f>
        <v>0.86276232249999452</v>
      </c>
      <c r="J1554" s="47">
        <f>IFERROR((1-(ABS(D1554-E1554)/D1554)),"")</f>
        <v>0.9823076190476191</v>
      </c>
    </row>
    <row r="1555" spans="2:10" x14ac:dyDescent="0.3">
      <c r="B1555" s="35" t="s">
        <v>313</v>
      </c>
      <c r="C1555" s="13" t="s">
        <v>147</v>
      </c>
      <c r="D1555" s="48">
        <v>55</v>
      </c>
      <c r="E1555" s="48">
        <v>53.580689999999997</v>
      </c>
      <c r="F1555" s="48">
        <f>IFERROR(AVERAGE(D1555,E1555),"")</f>
        <v>54.290345000000002</v>
      </c>
      <c r="G1555" s="48">
        <f>IFERROR((D1555-E1555),"")</f>
        <v>1.419310000000003</v>
      </c>
      <c r="H1555" s="48">
        <f>ABS(G1555)</f>
        <v>1.419310000000003</v>
      </c>
      <c r="I1555" s="49">
        <f>POWER(G1555,2)</f>
        <v>2.0144408761000085</v>
      </c>
      <c r="J1555" s="47">
        <f>IFERROR((1-(ABS(D1555-E1555)/D1555)),"")</f>
        <v>0.97419436363636358</v>
      </c>
    </row>
    <row r="1556" spans="2:10" x14ac:dyDescent="0.3">
      <c r="B1556" s="35" t="s">
        <v>313</v>
      </c>
      <c r="C1556" s="13" t="s">
        <v>148</v>
      </c>
      <c r="D1556" s="48">
        <v>55</v>
      </c>
      <c r="E1556" s="48">
        <v>50.829464000000002</v>
      </c>
      <c r="F1556" s="48">
        <f>IFERROR(AVERAGE(D1556,E1556),"")</f>
        <v>52.914732000000001</v>
      </c>
      <c r="G1556" s="48">
        <f>IFERROR((D1556-E1556),"")</f>
        <v>4.1705359999999985</v>
      </c>
      <c r="H1556" s="48">
        <f>ABS(G1556)</f>
        <v>4.1705359999999985</v>
      </c>
      <c r="I1556" s="49">
        <f>POWER(G1556,2)</f>
        <v>17.393370527295986</v>
      </c>
      <c r="J1556" s="47">
        <f>IFERROR((1-(ABS(D1556-E1556)/D1556)),"")</f>
        <v>0.92417207272727275</v>
      </c>
    </row>
    <row r="1557" spans="2:10" x14ac:dyDescent="0.3">
      <c r="B1557" s="35" t="s">
        <v>313</v>
      </c>
      <c r="C1557" s="13" t="s">
        <v>149</v>
      </c>
      <c r="D1557" s="48">
        <v>55</v>
      </c>
      <c r="E1557" s="48">
        <v>54.982582000000001</v>
      </c>
      <c r="F1557" s="48">
        <f>IFERROR(AVERAGE(D1557,E1557),"")</f>
        <v>54.991291000000004</v>
      </c>
      <c r="G1557" s="48">
        <f>IFERROR((D1557-E1557),"")</f>
        <v>1.7417999999999267E-2</v>
      </c>
      <c r="H1557" s="48">
        <f>ABS(G1557)</f>
        <v>1.7417999999999267E-2</v>
      </c>
      <c r="I1557" s="49">
        <f>POWER(G1557,2)</f>
        <v>3.033867239999745E-4</v>
      </c>
      <c r="J1557" s="47">
        <f>IFERROR((1-(ABS(D1557-E1557)/D1557)),"")</f>
        <v>0.99968330909090908</v>
      </c>
    </row>
    <row r="1558" spans="2:10" x14ac:dyDescent="0.3">
      <c r="B1558" s="35" t="s">
        <v>313</v>
      </c>
      <c r="C1558" s="13" t="s">
        <v>9</v>
      </c>
      <c r="D1558" s="48">
        <v>56</v>
      </c>
      <c r="E1558" s="48">
        <v>52.980525999999998</v>
      </c>
      <c r="F1558" s="48">
        <f>IFERROR(AVERAGE(D1558,E1558),"")</f>
        <v>54.490262999999999</v>
      </c>
      <c r="G1558" s="48">
        <f>IFERROR((D1558-E1558),"")</f>
        <v>3.0194740000000024</v>
      </c>
      <c r="H1558" s="48">
        <f>ABS(G1558)</f>
        <v>3.0194740000000024</v>
      </c>
      <c r="I1558" s="49">
        <f>POWER(G1558,2)</f>
        <v>9.1172232366760149</v>
      </c>
      <c r="J1558" s="47">
        <f>IFERROR((1-(ABS(D1558-E1558)/D1558)),"")</f>
        <v>0.94608082142857142</v>
      </c>
    </row>
    <row r="1559" spans="2:10" x14ac:dyDescent="0.3">
      <c r="B1559" s="35" t="s">
        <v>313</v>
      </c>
      <c r="C1559" s="13" t="s">
        <v>10</v>
      </c>
      <c r="D1559" s="48">
        <v>56</v>
      </c>
      <c r="E1559" s="48">
        <v>48.546745000000001</v>
      </c>
      <c r="F1559" s="48">
        <f>IFERROR(AVERAGE(D1559,E1559),"")</f>
        <v>52.273372500000001</v>
      </c>
      <c r="G1559" s="48">
        <f>IFERROR((D1559-E1559),"")</f>
        <v>7.4532549999999986</v>
      </c>
      <c r="H1559" s="48">
        <f>ABS(G1559)</f>
        <v>7.4532549999999986</v>
      </c>
      <c r="I1559" s="49">
        <f>POWER(G1559,2)</f>
        <v>55.551010095024978</v>
      </c>
      <c r="J1559" s="47">
        <f>IFERROR((1-(ABS(D1559-E1559)/D1559)),"")</f>
        <v>0.86690616071428572</v>
      </c>
    </row>
    <row r="1560" spans="2:10" x14ac:dyDescent="0.3">
      <c r="B1560" s="35" t="s">
        <v>313</v>
      </c>
      <c r="C1560" s="13" t="s">
        <v>11</v>
      </c>
      <c r="D1560" s="48">
        <v>56</v>
      </c>
      <c r="E1560" s="48">
        <v>55.308166999999997</v>
      </c>
      <c r="F1560" s="48">
        <f>IFERROR(AVERAGE(D1560,E1560),"")</f>
        <v>55.654083499999999</v>
      </c>
      <c r="G1560" s="48">
        <f>IFERROR((D1560-E1560),"")</f>
        <v>0.69183300000000258</v>
      </c>
      <c r="H1560" s="48">
        <f>ABS(G1560)</f>
        <v>0.69183300000000258</v>
      </c>
      <c r="I1560" s="49">
        <f>POWER(G1560,2)</f>
        <v>0.47863289988900359</v>
      </c>
      <c r="J1560" s="47">
        <f>IFERROR((1-(ABS(D1560-E1560)/D1560)),"")</f>
        <v>0.98764583928571426</v>
      </c>
    </row>
    <row r="1561" spans="2:10" x14ac:dyDescent="0.3">
      <c r="B1561" s="35" t="s">
        <v>313</v>
      </c>
      <c r="C1561" s="13" t="s">
        <v>12</v>
      </c>
      <c r="D1561" s="48">
        <v>56</v>
      </c>
      <c r="E1561" s="48">
        <v>56.045563000000001</v>
      </c>
      <c r="F1561" s="48">
        <f>IFERROR(AVERAGE(D1561,E1561),"")</f>
        <v>56.022781500000001</v>
      </c>
      <c r="G1561" s="48">
        <f>IFERROR((D1561-E1561),"")</f>
        <v>-4.5563000000001352E-2</v>
      </c>
      <c r="H1561" s="48">
        <f>ABS(G1561)</f>
        <v>4.5563000000001352E-2</v>
      </c>
      <c r="I1561" s="49">
        <f>POWER(G1561,2)</f>
        <v>2.0759869690001233E-3</v>
      </c>
      <c r="J1561" s="47">
        <f>IFERROR((1-(ABS(D1561-E1561)/D1561)),"")</f>
        <v>0.99918637499999996</v>
      </c>
    </row>
    <row r="1562" spans="2:10" x14ac:dyDescent="0.3">
      <c r="B1562" s="35" t="s">
        <v>313</v>
      </c>
      <c r="C1562" s="13" t="s">
        <v>13</v>
      </c>
      <c r="D1562" s="48">
        <v>57</v>
      </c>
      <c r="E1562" s="48">
        <v>55.106293000000001</v>
      </c>
      <c r="F1562" s="48">
        <f>IFERROR(AVERAGE(D1562,E1562),"")</f>
        <v>56.053146499999997</v>
      </c>
      <c r="G1562" s="48">
        <f>IFERROR((D1562-E1562),"")</f>
        <v>1.8937069999999991</v>
      </c>
      <c r="H1562" s="48">
        <f>ABS(G1562)</f>
        <v>1.8937069999999991</v>
      </c>
      <c r="I1562" s="49">
        <f>POWER(G1562,2)</f>
        <v>3.5861262018489968</v>
      </c>
      <c r="J1562" s="47">
        <f>IFERROR((1-(ABS(D1562-E1562)/D1562)),"")</f>
        <v>0.96677707017543857</v>
      </c>
    </row>
    <row r="1563" spans="2:10" x14ac:dyDescent="0.3">
      <c r="B1563" s="35" t="s">
        <v>313</v>
      </c>
      <c r="C1563" s="13" t="s">
        <v>14</v>
      </c>
      <c r="D1563" s="48">
        <v>57</v>
      </c>
      <c r="E1563" s="48">
        <v>55.098675</v>
      </c>
      <c r="F1563" s="48">
        <f>IFERROR(AVERAGE(D1563,E1563),"")</f>
        <v>56.0493375</v>
      </c>
      <c r="G1563" s="48">
        <f>IFERROR((D1563-E1563),"")</f>
        <v>1.9013249999999999</v>
      </c>
      <c r="H1563" s="48">
        <f>ABS(G1563)</f>
        <v>1.9013249999999999</v>
      </c>
      <c r="I1563" s="49">
        <f>POWER(G1563,2)</f>
        <v>3.6150367556249998</v>
      </c>
      <c r="J1563" s="47">
        <f>IFERROR((1-(ABS(D1563-E1563)/D1563)),"")</f>
        <v>0.96664342105263157</v>
      </c>
    </row>
    <row r="1564" spans="2:10" x14ac:dyDescent="0.3">
      <c r="B1564" s="35" t="s">
        <v>313</v>
      </c>
      <c r="C1564" s="13" t="s">
        <v>15</v>
      </c>
      <c r="D1564" s="48">
        <v>57</v>
      </c>
      <c r="E1564" s="48">
        <v>57.140552999999997</v>
      </c>
      <c r="F1564" s="48">
        <f>IFERROR(AVERAGE(D1564,E1564),"")</f>
        <v>57.070276499999999</v>
      </c>
      <c r="G1564" s="48">
        <f>IFERROR((D1564-E1564),"")</f>
        <v>-0.14055299999999704</v>
      </c>
      <c r="H1564" s="48">
        <f>ABS(G1564)</f>
        <v>0.14055299999999704</v>
      </c>
      <c r="I1564" s="49">
        <f>POWER(G1564,2)</f>
        <v>1.9755145808999168E-2</v>
      </c>
      <c r="J1564" s="47">
        <f>IFERROR((1-(ABS(D1564-E1564)/D1564)),"")</f>
        <v>0.99753415789473687</v>
      </c>
    </row>
    <row r="1565" spans="2:10" x14ac:dyDescent="0.3">
      <c r="B1565" s="35" t="s">
        <v>316</v>
      </c>
      <c r="C1565" s="13" t="s">
        <v>141</v>
      </c>
      <c r="D1565" s="48">
        <v>50</v>
      </c>
      <c r="E1565" s="48">
        <v>50.844524</v>
      </c>
      <c r="F1565" s="48">
        <f>IFERROR(AVERAGE(D1565,E1565),"")</f>
        <v>50.422262000000003</v>
      </c>
      <c r="G1565" s="48">
        <f>IFERROR((D1565-E1565),"")</f>
        <v>-0.84452399999999983</v>
      </c>
      <c r="H1565" s="48">
        <f>ABS(G1565)</f>
        <v>0.84452399999999983</v>
      </c>
      <c r="I1565" s="49">
        <f>POWER(G1565,2)</f>
        <v>0.71322078657599974</v>
      </c>
      <c r="J1565" s="47">
        <f>IFERROR((1-(ABS(D1565-E1565)/D1565)),"")</f>
        <v>0.98310951999999996</v>
      </c>
    </row>
    <row r="1566" spans="2:10" x14ac:dyDescent="0.3">
      <c r="B1566" s="35" t="s">
        <v>316</v>
      </c>
      <c r="C1566" s="13" t="s">
        <v>142</v>
      </c>
      <c r="D1566" s="48">
        <v>51</v>
      </c>
      <c r="E1566" s="48">
        <v>50.373466000000001</v>
      </c>
      <c r="F1566" s="48">
        <f>IFERROR(AVERAGE(D1566,E1566),"")</f>
        <v>50.686733000000004</v>
      </c>
      <c r="G1566" s="48">
        <f>IFERROR((D1566-E1566),"")</f>
        <v>0.62653399999999948</v>
      </c>
      <c r="H1566" s="48">
        <f>ABS(G1566)</f>
        <v>0.62653399999999948</v>
      </c>
      <c r="I1566" s="49">
        <f>POWER(G1566,2)</f>
        <v>0.39254485315599935</v>
      </c>
      <c r="J1566" s="47">
        <f>IFERROR((1-(ABS(D1566-E1566)/D1566)),"")</f>
        <v>0.98771501960784314</v>
      </c>
    </row>
    <row r="1567" spans="2:10" x14ac:dyDescent="0.3">
      <c r="B1567" s="35" t="s">
        <v>315</v>
      </c>
      <c r="C1567" s="13" t="s">
        <v>143</v>
      </c>
      <c r="D1567" s="48">
        <v>51</v>
      </c>
      <c r="E1567" s="48">
        <v>50.940959999999997</v>
      </c>
      <c r="F1567" s="48">
        <f>IFERROR(AVERAGE(D1567,E1567),"")</f>
        <v>50.970479999999995</v>
      </c>
      <c r="G1567" s="48">
        <f>IFERROR((D1567-E1567),"")</f>
        <v>5.904000000000309E-2</v>
      </c>
      <c r="H1567" s="48">
        <f>ABS(G1567)</f>
        <v>5.904000000000309E-2</v>
      </c>
      <c r="I1567" s="49">
        <f>POWER(G1567,2)</f>
        <v>3.4857216000003647E-3</v>
      </c>
      <c r="J1567" s="47">
        <f>IFERROR((1-(ABS(D1567-E1567)/D1567)),"")</f>
        <v>0.9988423529411764</v>
      </c>
    </row>
    <row r="1568" spans="2:10" x14ac:dyDescent="0.3">
      <c r="B1568" s="35" t="s">
        <v>315</v>
      </c>
      <c r="C1568" s="13" t="s">
        <v>144</v>
      </c>
      <c r="D1568" s="48">
        <v>51</v>
      </c>
      <c r="E1568" s="48">
        <v>53.287010000000002</v>
      </c>
      <c r="F1568" s="48">
        <f>IFERROR(AVERAGE(D1568,E1568),"")</f>
        <v>52.143505000000005</v>
      </c>
      <c r="G1568" s="48">
        <f>IFERROR((D1568-E1568),"")</f>
        <v>-2.2870100000000022</v>
      </c>
      <c r="H1568" s="48">
        <f>ABS(G1568)</f>
        <v>2.2870100000000022</v>
      </c>
      <c r="I1568" s="49">
        <f>POWER(G1568,2)</f>
        <v>5.2304147401000103</v>
      </c>
      <c r="J1568" s="47">
        <f>IFERROR((1-(ABS(D1568-E1568)/D1568)),"")</f>
        <v>0.95515666666666665</v>
      </c>
    </row>
    <row r="1569" spans="2:10" x14ac:dyDescent="0.3">
      <c r="B1569" s="35" t="s">
        <v>315</v>
      </c>
      <c r="C1569" s="13" t="s">
        <v>145</v>
      </c>
      <c r="D1569" s="48">
        <v>51.1</v>
      </c>
      <c r="E1569" s="48">
        <v>50.758760000000002</v>
      </c>
      <c r="F1569" s="48">
        <f>IFERROR(AVERAGE(D1569,E1569),"")</f>
        <v>50.929380000000002</v>
      </c>
      <c r="G1569" s="48">
        <f>IFERROR((D1569-E1569),"")</f>
        <v>0.3412399999999991</v>
      </c>
      <c r="H1569" s="48">
        <f>ABS(G1569)</f>
        <v>0.3412399999999991</v>
      </c>
      <c r="I1569" s="49">
        <f>POWER(G1569,2)</f>
        <v>0.11644473759999939</v>
      </c>
      <c r="J1569" s="47">
        <f>IFERROR((1-(ABS(D1569-E1569)/D1569)),"")</f>
        <v>0.99332211350293542</v>
      </c>
    </row>
    <row r="1570" spans="2:10" x14ac:dyDescent="0.3">
      <c r="B1570" s="35" t="s">
        <v>315</v>
      </c>
      <c r="C1570" s="13" t="s">
        <v>146</v>
      </c>
      <c r="D1570" s="48">
        <v>52</v>
      </c>
      <c r="E1570" s="48">
        <v>50.107489999999999</v>
      </c>
      <c r="F1570" s="48">
        <f>IFERROR(AVERAGE(D1570,E1570),"")</f>
        <v>51.053744999999999</v>
      </c>
      <c r="G1570" s="48">
        <f>IFERROR((D1570-E1570),"")</f>
        <v>1.8925100000000015</v>
      </c>
      <c r="H1570" s="48">
        <f>ABS(G1570)</f>
        <v>1.8925100000000015</v>
      </c>
      <c r="I1570" s="49">
        <f>POWER(G1570,2)</f>
        <v>3.5815941001000056</v>
      </c>
      <c r="J1570" s="47">
        <f>IFERROR((1-(ABS(D1570-E1570)/D1570)),"")</f>
        <v>0.96360557692307691</v>
      </c>
    </row>
    <row r="1571" spans="2:10" x14ac:dyDescent="0.3">
      <c r="B1571" s="35" t="s">
        <v>315</v>
      </c>
      <c r="C1571" s="13" t="s">
        <v>147</v>
      </c>
      <c r="D1571" s="48">
        <v>53</v>
      </c>
      <c r="E1571" s="48">
        <v>52.610657000000003</v>
      </c>
      <c r="F1571" s="48">
        <f>IFERROR(AVERAGE(D1571,E1571),"")</f>
        <v>52.805328500000002</v>
      </c>
      <c r="G1571" s="48">
        <f>IFERROR((D1571-E1571),"")</f>
        <v>0.38934299999999666</v>
      </c>
      <c r="H1571" s="48">
        <f>ABS(G1571)</f>
        <v>0.38934299999999666</v>
      </c>
      <c r="I1571" s="49">
        <f>POWER(G1571,2)</f>
        <v>0.1515879716489974</v>
      </c>
      <c r="J1571" s="47">
        <f>IFERROR((1-(ABS(D1571-E1571)/D1571)),"")</f>
        <v>0.99265390566037737</v>
      </c>
    </row>
    <row r="1572" spans="2:10" x14ac:dyDescent="0.3">
      <c r="B1572" s="35" t="s">
        <v>315</v>
      </c>
      <c r="C1572" s="13" t="s">
        <v>148</v>
      </c>
      <c r="D1572" s="48">
        <v>54</v>
      </c>
      <c r="E1572" s="48">
        <v>51.590400000000002</v>
      </c>
      <c r="F1572" s="48">
        <f>IFERROR(AVERAGE(D1572,E1572),"")</f>
        <v>52.795200000000001</v>
      </c>
      <c r="G1572" s="48">
        <f>IFERROR((D1572-E1572),"")</f>
        <v>2.4095999999999975</v>
      </c>
      <c r="H1572" s="48">
        <f>ABS(G1572)</f>
        <v>2.4095999999999975</v>
      </c>
      <c r="I1572" s="49">
        <f>POWER(G1572,2)</f>
        <v>5.8061721599999885</v>
      </c>
      <c r="J1572" s="47">
        <f>IFERROR((1-(ABS(D1572-E1572)/D1572)),"")</f>
        <v>0.95537777777777788</v>
      </c>
    </row>
    <row r="1573" spans="2:10" x14ac:dyDescent="0.3">
      <c r="B1573" s="35" t="s">
        <v>315</v>
      </c>
      <c r="C1573" s="13" t="s">
        <v>149</v>
      </c>
      <c r="D1573" s="48">
        <v>54</v>
      </c>
      <c r="E1573" s="48">
        <v>53.452022999999997</v>
      </c>
      <c r="F1573" s="48">
        <f>IFERROR(AVERAGE(D1573,E1573),"")</f>
        <v>53.726011499999998</v>
      </c>
      <c r="G1573" s="48">
        <f>IFERROR((D1573-E1573),"")</f>
        <v>0.54797700000000304</v>
      </c>
      <c r="H1573" s="48">
        <f>ABS(G1573)</f>
        <v>0.54797700000000304</v>
      </c>
      <c r="I1573" s="49">
        <f>POWER(G1573,2)</f>
        <v>0.30027879252900336</v>
      </c>
      <c r="J1573" s="47">
        <f>IFERROR((1-(ABS(D1573-E1573)/D1573)),"")</f>
        <v>0.98985227777777773</v>
      </c>
    </row>
    <row r="1574" spans="2:10" x14ac:dyDescent="0.3">
      <c r="B1574" s="35" t="s">
        <v>315</v>
      </c>
      <c r="C1574" s="13" t="s">
        <v>9</v>
      </c>
      <c r="D1574" s="48">
        <v>54</v>
      </c>
      <c r="E1574" s="48">
        <v>53.946465000000003</v>
      </c>
      <c r="F1574" s="48">
        <f>IFERROR(AVERAGE(D1574,E1574),"")</f>
        <v>53.973232500000002</v>
      </c>
      <c r="G1574" s="48">
        <f>IFERROR((D1574-E1574),"")</f>
        <v>5.3534999999996558E-2</v>
      </c>
      <c r="H1574" s="48">
        <f>ABS(G1574)</f>
        <v>5.3534999999996558E-2</v>
      </c>
      <c r="I1574" s="49">
        <f>POWER(G1574,2)</f>
        <v>2.8659962249996313E-3</v>
      </c>
      <c r="J1574" s="47">
        <f>IFERROR((1-(ABS(D1574-E1574)/D1574)),"")</f>
        <v>0.99900861111111117</v>
      </c>
    </row>
    <row r="1575" spans="2:10" x14ac:dyDescent="0.3">
      <c r="B1575" s="35" t="s">
        <v>315</v>
      </c>
      <c r="C1575" s="13" t="s">
        <v>10</v>
      </c>
      <c r="D1575" s="48">
        <v>54</v>
      </c>
      <c r="E1575" s="48">
        <v>53.113585999999998</v>
      </c>
      <c r="F1575" s="48">
        <f>IFERROR(AVERAGE(D1575,E1575),"")</f>
        <v>53.556792999999999</v>
      </c>
      <c r="G1575" s="48">
        <f>IFERROR((D1575-E1575),"")</f>
        <v>0.88641400000000203</v>
      </c>
      <c r="H1575" s="48">
        <f>ABS(G1575)</f>
        <v>0.88641400000000203</v>
      </c>
      <c r="I1575" s="49">
        <f>POWER(G1575,2)</f>
        <v>0.78572977939600364</v>
      </c>
      <c r="J1575" s="47">
        <f>IFERROR((1-(ABS(D1575-E1575)/D1575)),"")</f>
        <v>0.98358492592592583</v>
      </c>
    </row>
    <row r="1576" spans="2:10" x14ac:dyDescent="0.3">
      <c r="B1576" s="35" t="s">
        <v>315</v>
      </c>
      <c r="C1576" s="13" t="s">
        <v>11</v>
      </c>
      <c r="D1576" s="48">
        <v>54</v>
      </c>
      <c r="E1576" s="48">
        <v>51.588596000000003</v>
      </c>
      <c r="F1576" s="48">
        <f>IFERROR(AVERAGE(D1576,E1576),"")</f>
        <v>52.794297999999998</v>
      </c>
      <c r="G1576" s="48">
        <f>IFERROR((D1576-E1576),"")</f>
        <v>2.4114039999999974</v>
      </c>
      <c r="H1576" s="48">
        <f>ABS(G1576)</f>
        <v>2.4114039999999974</v>
      </c>
      <c r="I1576" s="49">
        <f>POWER(G1576,2)</f>
        <v>5.8148692512159874</v>
      </c>
      <c r="J1576" s="47">
        <f>IFERROR((1-(ABS(D1576-E1576)/D1576)),"")</f>
        <v>0.95534437037037045</v>
      </c>
    </row>
    <row r="1577" spans="2:10" x14ac:dyDescent="0.3">
      <c r="B1577" s="35" t="s">
        <v>315</v>
      </c>
      <c r="C1577" s="13" t="s">
        <v>12</v>
      </c>
      <c r="D1577" s="48">
        <v>55</v>
      </c>
      <c r="E1577" s="48">
        <v>51.208889999999997</v>
      </c>
      <c r="F1577" s="48">
        <f>IFERROR(AVERAGE(D1577,E1577),"")</f>
        <v>53.104444999999998</v>
      </c>
      <c r="G1577" s="48">
        <f>IFERROR((D1577-E1577),"")</f>
        <v>3.7911100000000033</v>
      </c>
      <c r="H1577" s="48">
        <f>ABS(G1577)</f>
        <v>3.7911100000000033</v>
      </c>
      <c r="I1577" s="49">
        <f>POWER(G1577,2)</f>
        <v>14.372515032100026</v>
      </c>
      <c r="J1577" s="47">
        <f>IFERROR((1-(ABS(D1577-E1577)/D1577)),"")</f>
        <v>0.93107072727272722</v>
      </c>
    </row>
    <row r="1578" spans="2:10" x14ac:dyDescent="0.3">
      <c r="B1578" s="35" t="s">
        <v>315</v>
      </c>
      <c r="C1578" s="13" t="s">
        <v>13</v>
      </c>
      <c r="D1578" s="48">
        <v>55</v>
      </c>
      <c r="E1578" s="48">
        <v>54.495358000000003</v>
      </c>
      <c r="F1578" s="48">
        <f>IFERROR(AVERAGE(D1578,E1578),"")</f>
        <v>54.747679000000005</v>
      </c>
      <c r="G1578" s="48">
        <f>IFERROR((D1578-E1578),"")</f>
        <v>0.50464199999999693</v>
      </c>
      <c r="H1578" s="48">
        <f>ABS(G1578)</f>
        <v>0.50464199999999693</v>
      </c>
      <c r="I1578" s="49">
        <f>POWER(G1578,2)</f>
        <v>0.25466354816399689</v>
      </c>
      <c r="J1578" s="47">
        <f>IFERROR((1-(ABS(D1578-E1578)/D1578)),"")</f>
        <v>0.99082469090909098</v>
      </c>
    </row>
    <row r="1579" spans="2:10" x14ac:dyDescent="0.3">
      <c r="B1579" s="35" t="s">
        <v>315</v>
      </c>
      <c r="C1579" s="13" t="s">
        <v>14</v>
      </c>
      <c r="D1579" s="48">
        <v>56.6</v>
      </c>
      <c r="E1579" s="48">
        <v>52.417380000000001</v>
      </c>
      <c r="F1579" s="48">
        <f>IFERROR(AVERAGE(D1579,E1579),"")</f>
        <v>54.508690000000001</v>
      </c>
      <c r="G1579" s="48">
        <f>IFERROR((D1579-E1579),"")</f>
        <v>4.18262</v>
      </c>
      <c r="H1579" s="48">
        <f>ABS(G1579)</f>
        <v>4.18262</v>
      </c>
      <c r="I1579" s="49">
        <f>POWER(G1579,2)</f>
        <v>17.4943100644</v>
      </c>
      <c r="J1579" s="47">
        <f>IFERROR((1-(ABS(D1579-E1579)/D1579)),"")</f>
        <v>0.92610212014134274</v>
      </c>
    </row>
    <row r="1580" spans="2:10" x14ac:dyDescent="0.3">
      <c r="B1580" s="35" t="s">
        <v>315</v>
      </c>
      <c r="C1580" s="13" t="s">
        <v>15</v>
      </c>
      <c r="D1580" s="48">
        <v>57</v>
      </c>
      <c r="E1580" s="48">
        <v>55.461575000000003</v>
      </c>
      <c r="F1580" s="48">
        <f>IFERROR(AVERAGE(D1580,E1580),"")</f>
        <v>56.230787500000005</v>
      </c>
      <c r="G1580" s="48">
        <f>IFERROR((D1580-E1580),"")</f>
        <v>1.5384249999999966</v>
      </c>
      <c r="H1580" s="48">
        <f>ABS(G1580)</f>
        <v>1.5384249999999966</v>
      </c>
      <c r="I1580" s="49">
        <f>POWER(G1580,2)</f>
        <v>2.3667514806249894</v>
      </c>
      <c r="J1580" s="47">
        <f>IFERROR((1-(ABS(D1580-E1580)/D1580)),"")</f>
        <v>0.97301008771929831</v>
      </c>
    </row>
    <row r="1581" spans="2:10" x14ac:dyDescent="0.3">
      <c r="B1581" s="35" t="s">
        <v>318</v>
      </c>
      <c r="C1581" s="13" t="s">
        <v>141</v>
      </c>
      <c r="D1581" s="48">
        <v>51</v>
      </c>
      <c r="E1581" s="48">
        <v>51.563965000000003</v>
      </c>
      <c r="F1581" s="48">
        <f>IFERROR(AVERAGE(D1581,E1581),"")</f>
        <v>51.281982499999998</v>
      </c>
      <c r="G1581" s="48">
        <f>IFERROR((D1581-E1581),"")</f>
        <v>-0.56396500000000316</v>
      </c>
      <c r="H1581" s="48">
        <f>ABS(G1581)</f>
        <v>0.56396500000000316</v>
      </c>
      <c r="I1581" s="49">
        <f>POWER(G1581,2)</f>
        <v>0.31805652122500355</v>
      </c>
      <c r="J1581" s="47">
        <f>IFERROR((1-(ABS(D1581-E1581)/D1581)),"")</f>
        <v>0.98894186274509799</v>
      </c>
    </row>
    <row r="1582" spans="2:10" x14ac:dyDescent="0.3">
      <c r="B1582" s="35" t="s">
        <v>318</v>
      </c>
      <c r="C1582" s="13" t="s">
        <v>142</v>
      </c>
      <c r="D1582" s="48">
        <v>51</v>
      </c>
      <c r="E1582" s="48">
        <v>51.594079999999998</v>
      </c>
      <c r="F1582" s="48">
        <f>IFERROR(AVERAGE(D1582,E1582),"")</f>
        <v>51.297039999999996</v>
      </c>
      <c r="G1582" s="48">
        <f>IFERROR((D1582-E1582),"")</f>
        <v>-0.59407999999999817</v>
      </c>
      <c r="H1582" s="48">
        <f>ABS(G1582)</f>
        <v>0.59407999999999817</v>
      </c>
      <c r="I1582" s="49">
        <f>POWER(G1582,2)</f>
        <v>0.35293104639999784</v>
      </c>
      <c r="J1582" s="47">
        <f>IFERROR((1-(ABS(D1582-E1582)/D1582)),"")</f>
        <v>0.98835137254901961</v>
      </c>
    </row>
    <row r="1583" spans="2:10" x14ac:dyDescent="0.3">
      <c r="B1583" s="35" t="s">
        <v>317</v>
      </c>
      <c r="C1583" s="13" t="s">
        <v>143</v>
      </c>
      <c r="D1583" s="48">
        <v>51</v>
      </c>
      <c r="E1583" s="48">
        <v>51.415320000000001</v>
      </c>
      <c r="F1583" s="48">
        <f>IFERROR(AVERAGE(D1583,E1583),"")</f>
        <v>51.207660000000004</v>
      </c>
      <c r="G1583" s="48">
        <f>IFERROR((D1583-E1583),"")</f>
        <v>-0.41532000000000124</v>
      </c>
      <c r="H1583" s="48">
        <f>ABS(G1583)</f>
        <v>0.41532000000000124</v>
      </c>
      <c r="I1583" s="49">
        <f>POWER(G1583,2)</f>
        <v>0.17249070240000103</v>
      </c>
      <c r="J1583" s="47">
        <f>IFERROR((1-(ABS(D1583-E1583)/D1583)),"")</f>
        <v>0.99185647058823523</v>
      </c>
    </row>
    <row r="1584" spans="2:10" x14ac:dyDescent="0.3">
      <c r="B1584" s="35" t="s">
        <v>317</v>
      </c>
      <c r="C1584" s="13" t="s">
        <v>144</v>
      </c>
      <c r="D1584" s="48">
        <v>52</v>
      </c>
      <c r="E1584" s="48">
        <v>52.861145</v>
      </c>
      <c r="F1584" s="48">
        <f>IFERROR(AVERAGE(D1584,E1584),"")</f>
        <v>52.430572499999997</v>
      </c>
      <c r="G1584" s="48">
        <f>IFERROR((D1584-E1584),"")</f>
        <v>-0.86114500000000049</v>
      </c>
      <c r="H1584" s="48">
        <f>ABS(G1584)</f>
        <v>0.86114500000000049</v>
      </c>
      <c r="I1584" s="49">
        <f>POWER(G1584,2)</f>
        <v>0.74157071102500083</v>
      </c>
      <c r="J1584" s="47">
        <f>IFERROR((1-(ABS(D1584-E1584)/D1584)),"")</f>
        <v>0.98343951923076922</v>
      </c>
    </row>
    <row r="1585" spans="2:10" x14ac:dyDescent="0.3">
      <c r="B1585" s="35" t="s">
        <v>317</v>
      </c>
      <c r="C1585" s="13" t="s">
        <v>145</v>
      </c>
      <c r="D1585" s="48">
        <v>53</v>
      </c>
      <c r="E1585" s="48">
        <v>50.523356999999997</v>
      </c>
      <c r="F1585" s="48">
        <f>IFERROR(AVERAGE(D1585,E1585),"")</f>
        <v>51.761678500000002</v>
      </c>
      <c r="G1585" s="48">
        <f>IFERROR((D1585-E1585),"")</f>
        <v>2.4766430000000028</v>
      </c>
      <c r="H1585" s="48">
        <f>ABS(G1585)</f>
        <v>2.4766430000000028</v>
      </c>
      <c r="I1585" s="49">
        <f>POWER(G1585,2)</f>
        <v>6.1337605494490139</v>
      </c>
      <c r="J1585" s="47">
        <f>IFERROR((1-(ABS(D1585-E1585)/D1585)),"")</f>
        <v>0.95327088679245275</v>
      </c>
    </row>
    <row r="1586" spans="2:10" x14ac:dyDescent="0.3">
      <c r="B1586" s="35" t="s">
        <v>317</v>
      </c>
      <c r="C1586" s="13" t="s">
        <v>146</v>
      </c>
      <c r="D1586" s="48">
        <v>53</v>
      </c>
      <c r="E1586" s="48">
        <v>51.363750000000003</v>
      </c>
      <c r="F1586" s="48">
        <f>IFERROR(AVERAGE(D1586,E1586),"")</f>
        <v>52.181875000000005</v>
      </c>
      <c r="G1586" s="48">
        <f>IFERROR((D1586-E1586),"")</f>
        <v>1.6362499999999969</v>
      </c>
      <c r="H1586" s="48">
        <f>ABS(G1586)</f>
        <v>1.6362499999999969</v>
      </c>
      <c r="I1586" s="49">
        <f>POWER(G1586,2)</f>
        <v>2.6773140624999896</v>
      </c>
      <c r="J1586" s="47">
        <f>IFERROR((1-(ABS(D1586-E1586)/D1586)),"")</f>
        <v>0.96912735849056608</v>
      </c>
    </row>
    <row r="1587" spans="2:10" x14ac:dyDescent="0.3">
      <c r="B1587" s="35" t="s">
        <v>317</v>
      </c>
      <c r="C1587" s="13" t="s">
        <v>147</v>
      </c>
      <c r="D1587" s="48">
        <v>53</v>
      </c>
      <c r="E1587" s="48">
        <v>52.508414999999999</v>
      </c>
      <c r="F1587" s="48">
        <f>IFERROR(AVERAGE(D1587,E1587),"")</f>
        <v>52.7542075</v>
      </c>
      <c r="G1587" s="48">
        <f>IFERROR((D1587-E1587),"")</f>
        <v>0.4915850000000006</v>
      </c>
      <c r="H1587" s="48">
        <f>ABS(G1587)</f>
        <v>0.4915850000000006</v>
      </c>
      <c r="I1587" s="49">
        <f>POWER(G1587,2)</f>
        <v>0.2416558122250006</v>
      </c>
      <c r="J1587" s="47">
        <f>IFERROR((1-(ABS(D1587-E1587)/D1587)),"")</f>
        <v>0.99072481132075474</v>
      </c>
    </row>
    <row r="1588" spans="2:10" x14ac:dyDescent="0.3">
      <c r="B1588" s="35" t="s">
        <v>317</v>
      </c>
      <c r="C1588" s="13" t="s">
        <v>148</v>
      </c>
      <c r="D1588" s="48">
        <v>54</v>
      </c>
      <c r="E1588" s="48">
        <v>51.475014000000002</v>
      </c>
      <c r="F1588" s="48">
        <f>IFERROR(AVERAGE(D1588,E1588),"")</f>
        <v>52.737507000000001</v>
      </c>
      <c r="G1588" s="48">
        <f>IFERROR((D1588-E1588),"")</f>
        <v>2.5249859999999984</v>
      </c>
      <c r="H1588" s="48">
        <f>ABS(G1588)</f>
        <v>2.5249859999999984</v>
      </c>
      <c r="I1588" s="49">
        <f>POWER(G1588,2)</f>
        <v>6.3755543001959918</v>
      </c>
      <c r="J1588" s="47">
        <f>IFERROR((1-(ABS(D1588-E1588)/D1588)),"")</f>
        <v>0.953241</v>
      </c>
    </row>
    <row r="1589" spans="2:10" x14ac:dyDescent="0.3">
      <c r="B1589" s="35" t="s">
        <v>317</v>
      </c>
      <c r="C1589" s="13" t="s">
        <v>149</v>
      </c>
      <c r="D1589" s="48">
        <v>54</v>
      </c>
      <c r="E1589" s="48">
        <v>51.994354000000001</v>
      </c>
      <c r="F1589" s="48">
        <f>IFERROR(AVERAGE(D1589,E1589),"")</f>
        <v>52.997177000000001</v>
      </c>
      <c r="G1589" s="48">
        <f>IFERROR((D1589-E1589),"")</f>
        <v>2.0056459999999987</v>
      </c>
      <c r="H1589" s="48">
        <f>ABS(G1589)</f>
        <v>2.0056459999999987</v>
      </c>
      <c r="I1589" s="49">
        <f>POWER(G1589,2)</f>
        <v>4.022615877315995</v>
      </c>
      <c r="J1589" s="47">
        <f>IFERROR((1-(ABS(D1589-E1589)/D1589)),"")</f>
        <v>0.96285840740740747</v>
      </c>
    </row>
    <row r="1590" spans="2:10" x14ac:dyDescent="0.3">
      <c r="B1590" s="35" t="s">
        <v>317</v>
      </c>
      <c r="C1590" s="13" t="s">
        <v>9</v>
      </c>
      <c r="D1590" s="48">
        <v>54</v>
      </c>
      <c r="E1590" s="48">
        <v>54.332059999999998</v>
      </c>
      <c r="F1590" s="48">
        <f>IFERROR(AVERAGE(D1590,E1590),"")</f>
        <v>54.166029999999999</v>
      </c>
      <c r="G1590" s="48">
        <f>IFERROR((D1590-E1590),"")</f>
        <v>-0.33205999999999847</v>
      </c>
      <c r="H1590" s="48">
        <f>ABS(G1590)</f>
        <v>0.33205999999999847</v>
      </c>
      <c r="I1590" s="49">
        <f>POWER(G1590,2)</f>
        <v>0.11026384359999898</v>
      </c>
      <c r="J1590" s="47">
        <f>IFERROR((1-(ABS(D1590-E1590)/D1590)),"")</f>
        <v>0.99385074074074076</v>
      </c>
    </row>
    <row r="1591" spans="2:10" x14ac:dyDescent="0.3">
      <c r="B1591" s="35" t="s">
        <v>317</v>
      </c>
      <c r="C1591" s="13" t="s">
        <v>10</v>
      </c>
      <c r="D1591" s="48">
        <v>54.6</v>
      </c>
      <c r="E1591" s="48">
        <v>53.867846999999998</v>
      </c>
      <c r="F1591" s="48">
        <f>IFERROR(AVERAGE(D1591,E1591),"")</f>
        <v>54.233923500000003</v>
      </c>
      <c r="G1591" s="48">
        <f>IFERROR((D1591-E1591),"")</f>
        <v>0.73215300000000383</v>
      </c>
      <c r="H1591" s="48">
        <f>ABS(G1591)</f>
        <v>0.73215300000000383</v>
      </c>
      <c r="I1591" s="49">
        <f>POWER(G1591,2)</f>
        <v>0.5360480154090056</v>
      </c>
      <c r="J1591" s="47">
        <f>IFERROR((1-(ABS(D1591-E1591)/D1591)),"")</f>
        <v>0.98659060439560431</v>
      </c>
    </row>
    <row r="1592" spans="2:10" x14ac:dyDescent="0.3">
      <c r="B1592" s="35" t="s">
        <v>317</v>
      </c>
      <c r="C1592" s="13" t="s">
        <v>11</v>
      </c>
      <c r="D1592" s="48">
        <v>55</v>
      </c>
      <c r="E1592" s="48">
        <v>52.367359999999998</v>
      </c>
      <c r="F1592" s="48">
        <f>IFERROR(AVERAGE(D1592,E1592),"")</f>
        <v>53.683679999999995</v>
      </c>
      <c r="G1592" s="48">
        <f>IFERROR((D1592-E1592),"")</f>
        <v>2.6326400000000021</v>
      </c>
      <c r="H1592" s="48">
        <f>ABS(G1592)</f>
        <v>2.6326400000000021</v>
      </c>
      <c r="I1592" s="49">
        <f>POWER(G1592,2)</f>
        <v>6.9307933696000106</v>
      </c>
      <c r="J1592" s="47">
        <f>IFERROR((1-(ABS(D1592-E1592)/D1592)),"")</f>
        <v>0.95213381818181819</v>
      </c>
    </row>
    <row r="1593" spans="2:10" x14ac:dyDescent="0.3">
      <c r="B1593" s="35" t="s">
        <v>317</v>
      </c>
      <c r="C1593" s="13" t="s">
        <v>12</v>
      </c>
      <c r="D1593" s="48">
        <v>55</v>
      </c>
      <c r="E1593" s="48">
        <v>53.124344000000001</v>
      </c>
      <c r="F1593" s="48">
        <f>IFERROR(AVERAGE(D1593,E1593),"")</f>
        <v>54.062172000000004</v>
      </c>
      <c r="G1593" s="48">
        <f>IFERROR((D1593-E1593),"")</f>
        <v>1.8756559999999993</v>
      </c>
      <c r="H1593" s="48">
        <f>ABS(G1593)</f>
        <v>1.8756559999999993</v>
      </c>
      <c r="I1593" s="49">
        <f>POWER(G1593,2)</f>
        <v>3.5180854303359976</v>
      </c>
      <c r="J1593" s="47">
        <f>IFERROR((1-(ABS(D1593-E1593)/D1593)),"")</f>
        <v>0.96589716363636369</v>
      </c>
    </row>
    <row r="1594" spans="2:10" x14ac:dyDescent="0.3">
      <c r="B1594" s="35" t="s">
        <v>317</v>
      </c>
      <c r="C1594" s="13" t="s">
        <v>13</v>
      </c>
      <c r="D1594" s="48">
        <v>56</v>
      </c>
      <c r="E1594" s="48">
        <v>51.548565000000004</v>
      </c>
      <c r="F1594" s="48">
        <f>IFERROR(AVERAGE(D1594,E1594),"")</f>
        <v>53.774282499999998</v>
      </c>
      <c r="G1594" s="48">
        <f>IFERROR((D1594-E1594),"")</f>
        <v>4.4514349999999965</v>
      </c>
      <c r="H1594" s="48">
        <f>ABS(G1594)</f>
        <v>4.4514349999999965</v>
      </c>
      <c r="I1594" s="49">
        <f>POWER(G1594,2)</f>
        <v>19.81527355922497</v>
      </c>
      <c r="J1594" s="47">
        <f>IFERROR((1-(ABS(D1594-E1594)/D1594)),"")</f>
        <v>0.92051008928571432</v>
      </c>
    </row>
    <row r="1595" spans="2:10" x14ac:dyDescent="0.3">
      <c r="B1595" s="35" t="s">
        <v>317</v>
      </c>
      <c r="C1595" s="13" t="s">
        <v>14</v>
      </c>
      <c r="D1595" s="48">
        <v>56</v>
      </c>
      <c r="E1595" s="48">
        <v>55.175925999999997</v>
      </c>
      <c r="F1595" s="48">
        <f>IFERROR(AVERAGE(D1595,E1595),"")</f>
        <v>55.587963000000002</v>
      </c>
      <c r="G1595" s="48">
        <f>IFERROR((D1595-E1595),"")</f>
        <v>0.82407400000000308</v>
      </c>
      <c r="H1595" s="48">
        <f>ABS(G1595)</f>
        <v>0.82407400000000308</v>
      </c>
      <c r="I1595" s="49">
        <f>POWER(G1595,2)</f>
        <v>0.6790979574760051</v>
      </c>
      <c r="J1595" s="47">
        <f>IFERROR((1-(ABS(D1595-E1595)/D1595)),"")</f>
        <v>0.98528439285714275</v>
      </c>
    </row>
    <row r="1596" spans="2:10" x14ac:dyDescent="0.3">
      <c r="B1596" s="35" t="s">
        <v>317</v>
      </c>
      <c r="C1596" s="13" t="s">
        <v>15</v>
      </c>
      <c r="D1596" s="48">
        <v>56.9</v>
      </c>
      <c r="E1596" s="48">
        <v>55.131824000000002</v>
      </c>
      <c r="F1596" s="48">
        <f>IFERROR(AVERAGE(D1596,E1596),"")</f>
        <v>56.015912</v>
      </c>
      <c r="G1596" s="48">
        <f>IFERROR((D1596-E1596),"")</f>
        <v>1.7681759999999969</v>
      </c>
      <c r="H1596" s="48">
        <f>ABS(G1596)</f>
        <v>1.7681759999999969</v>
      </c>
      <c r="I1596" s="49">
        <f>POWER(G1596,2)</f>
        <v>3.1264463669759888</v>
      </c>
      <c r="J1596" s="47">
        <f>IFERROR((1-(ABS(D1596-E1596)/D1596)),"")</f>
        <v>0.96892485061511424</v>
      </c>
    </row>
    <row r="1597" spans="2:10" x14ac:dyDescent="0.3">
      <c r="B1597" s="35" t="s">
        <v>320</v>
      </c>
      <c r="C1597" s="13" t="s">
        <v>141</v>
      </c>
      <c r="D1597" s="48">
        <v>45</v>
      </c>
      <c r="E1597" s="48">
        <v>45.657454999999999</v>
      </c>
      <c r="F1597" s="48">
        <f>IFERROR(AVERAGE(D1597,E1597),"")</f>
        <v>45.328727499999999</v>
      </c>
      <c r="G1597" s="48">
        <f>IFERROR((D1597-E1597),"")</f>
        <v>-0.65745499999999879</v>
      </c>
      <c r="H1597" s="48">
        <f>ABS(G1597)</f>
        <v>0.65745499999999879</v>
      </c>
      <c r="I1597" s="49">
        <f>POWER(G1597,2)</f>
        <v>0.43224707702499843</v>
      </c>
      <c r="J1597" s="47">
        <f>IFERROR((1-(ABS(D1597-E1597)/D1597)),"")</f>
        <v>0.9853898888888889</v>
      </c>
    </row>
    <row r="1598" spans="2:10" x14ac:dyDescent="0.3">
      <c r="B1598" s="35" t="s">
        <v>320</v>
      </c>
      <c r="C1598" s="13" t="s">
        <v>142</v>
      </c>
      <c r="D1598" s="48">
        <v>45</v>
      </c>
      <c r="E1598" s="48">
        <v>45.186810000000001</v>
      </c>
      <c r="F1598" s="48">
        <f>IFERROR(AVERAGE(D1598,E1598),"")</f>
        <v>45.093405000000004</v>
      </c>
      <c r="G1598" s="48">
        <f>IFERROR((D1598-E1598),"")</f>
        <v>-0.18681000000000125</v>
      </c>
      <c r="H1598" s="48">
        <f>ABS(G1598)</f>
        <v>0.18681000000000125</v>
      </c>
      <c r="I1598" s="49">
        <f>POWER(G1598,2)</f>
        <v>3.489797610000047E-2</v>
      </c>
      <c r="J1598" s="47">
        <f>IFERROR((1-(ABS(D1598-E1598)/D1598)),"")</f>
        <v>0.9958486666666666</v>
      </c>
    </row>
    <row r="1599" spans="2:10" x14ac:dyDescent="0.3">
      <c r="B1599" s="35" t="s">
        <v>319</v>
      </c>
      <c r="C1599" s="13" t="s">
        <v>143</v>
      </c>
      <c r="D1599" s="48">
        <v>46</v>
      </c>
      <c r="E1599" s="48">
        <v>51.148705</v>
      </c>
      <c r="F1599" s="48">
        <f>IFERROR(AVERAGE(D1599,E1599),"")</f>
        <v>48.574352500000003</v>
      </c>
      <c r="G1599" s="48">
        <f>IFERROR((D1599-E1599),"")</f>
        <v>-5.1487049999999996</v>
      </c>
      <c r="H1599" s="48">
        <f>ABS(G1599)</f>
        <v>5.1487049999999996</v>
      </c>
      <c r="I1599" s="49">
        <f>POWER(G1599,2)</f>
        <v>26.509163177024995</v>
      </c>
      <c r="J1599" s="47">
        <f>IFERROR((1-(ABS(D1599-E1599)/D1599)),"")</f>
        <v>0.88807163043478266</v>
      </c>
    </row>
    <row r="1600" spans="2:10" x14ac:dyDescent="0.3">
      <c r="B1600" s="35" t="s">
        <v>319</v>
      </c>
      <c r="C1600" s="13" t="s">
        <v>144</v>
      </c>
      <c r="D1600" s="48">
        <v>46.8</v>
      </c>
      <c r="E1600" s="48">
        <v>48.818040000000003</v>
      </c>
      <c r="F1600" s="48">
        <f>IFERROR(AVERAGE(D1600,E1600),"")</f>
        <v>47.809020000000004</v>
      </c>
      <c r="G1600" s="48">
        <f>IFERROR((D1600-E1600),"")</f>
        <v>-2.0180400000000063</v>
      </c>
      <c r="H1600" s="48">
        <f>ABS(G1600)</f>
        <v>2.0180400000000063</v>
      </c>
      <c r="I1600" s="49">
        <f>POWER(G1600,2)</f>
        <v>4.0724854416000253</v>
      </c>
      <c r="J1600" s="47">
        <f>IFERROR((1-(ABS(D1600-E1600)/D1600)),"")</f>
        <v>0.95687948717948701</v>
      </c>
    </row>
    <row r="1601" spans="2:10" x14ac:dyDescent="0.3">
      <c r="B1601" s="35" t="s">
        <v>319</v>
      </c>
      <c r="C1601" s="13" t="s">
        <v>145</v>
      </c>
      <c r="D1601" s="48">
        <v>47</v>
      </c>
      <c r="E1601" s="48">
        <v>48.470191999999997</v>
      </c>
      <c r="F1601" s="48">
        <f>IFERROR(AVERAGE(D1601,E1601),"")</f>
        <v>47.735095999999999</v>
      </c>
      <c r="G1601" s="48">
        <f>IFERROR((D1601-E1601),"")</f>
        <v>-1.4701919999999973</v>
      </c>
      <c r="H1601" s="48">
        <f>ABS(G1601)</f>
        <v>1.4701919999999973</v>
      </c>
      <c r="I1601" s="49">
        <f>POWER(G1601,2)</f>
        <v>2.1614645168639921</v>
      </c>
      <c r="J1601" s="47">
        <f>IFERROR((1-(ABS(D1601-E1601)/D1601)),"")</f>
        <v>0.96871931914893628</v>
      </c>
    </row>
    <row r="1602" spans="2:10" x14ac:dyDescent="0.3">
      <c r="B1602" s="35" t="s">
        <v>319</v>
      </c>
      <c r="C1602" s="13" t="s">
        <v>146</v>
      </c>
      <c r="D1602" s="48">
        <v>47</v>
      </c>
      <c r="E1602" s="48">
        <v>56.338639999999998</v>
      </c>
      <c r="F1602" s="48">
        <f>IFERROR(AVERAGE(D1602,E1602),"")</f>
        <v>51.669319999999999</v>
      </c>
      <c r="G1602" s="48">
        <f>IFERROR((D1602-E1602),"")</f>
        <v>-9.3386399999999981</v>
      </c>
      <c r="H1602" s="48">
        <f>ABS(G1602)</f>
        <v>9.3386399999999981</v>
      </c>
      <c r="I1602" s="49">
        <f>POWER(G1602,2)</f>
        <v>87.210197049599969</v>
      </c>
      <c r="J1602" s="47">
        <f>IFERROR((1-(ABS(D1602-E1602)/D1602)),"")</f>
        <v>0.80130553191489362</v>
      </c>
    </row>
    <row r="1603" spans="2:10" x14ac:dyDescent="0.3">
      <c r="B1603" s="35" t="s">
        <v>319</v>
      </c>
      <c r="C1603" s="13" t="s">
        <v>147</v>
      </c>
      <c r="D1603" s="48">
        <v>47</v>
      </c>
      <c r="E1603" s="48">
        <v>52.190697</v>
      </c>
      <c r="F1603" s="48">
        <f>IFERROR(AVERAGE(D1603,E1603),"")</f>
        <v>49.5953485</v>
      </c>
      <c r="G1603" s="48">
        <f>IFERROR((D1603-E1603),"")</f>
        <v>-5.1906970000000001</v>
      </c>
      <c r="H1603" s="48">
        <f>ABS(G1603)</f>
        <v>5.1906970000000001</v>
      </c>
      <c r="I1603" s="49">
        <f>POWER(G1603,2)</f>
        <v>26.943335345809</v>
      </c>
      <c r="J1603" s="47">
        <f>IFERROR((1-(ABS(D1603-E1603)/D1603)),"")</f>
        <v>0.88955963829787232</v>
      </c>
    </row>
    <row r="1604" spans="2:10" x14ac:dyDescent="0.3">
      <c r="B1604" s="35" t="s">
        <v>319</v>
      </c>
      <c r="C1604" s="13" t="s">
        <v>148</v>
      </c>
      <c r="D1604" s="48">
        <v>47</v>
      </c>
      <c r="E1604" s="48">
        <v>43.597320000000003</v>
      </c>
      <c r="F1604" s="48">
        <f>IFERROR(AVERAGE(D1604,E1604),"")</f>
        <v>45.298659999999998</v>
      </c>
      <c r="G1604" s="48">
        <f>IFERROR((D1604-E1604),"")</f>
        <v>3.4026799999999966</v>
      </c>
      <c r="H1604" s="48">
        <f>ABS(G1604)</f>
        <v>3.4026799999999966</v>
      </c>
      <c r="I1604" s="49">
        <f>POWER(G1604,2)</f>
        <v>11.578231182399977</v>
      </c>
      <c r="J1604" s="47">
        <f>IFERROR((1-(ABS(D1604-E1604)/D1604)),"")</f>
        <v>0.92760255319148943</v>
      </c>
    </row>
    <row r="1605" spans="2:10" x14ac:dyDescent="0.3">
      <c r="B1605" s="35" t="s">
        <v>319</v>
      </c>
      <c r="C1605" s="13" t="s">
        <v>149</v>
      </c>
      <c r="D1605" s="48">
        <v>47</v>
      </c>
      <c r="E1605" s="48">
        <v>48.923079999999999</v>
      </c>
      <c r="F1605" s="48">
        <f>IFERROR(AVERAGE(D1605,E1605),"")</f>
        <v>47.961539999999999</v>
      </c>
      <c r="G1605" s="48">
        <f>IFERROR((D1605-E1605),"")</f>
        <v>-1.9230799999999988</v>
      </c>
      <c r="H1605" s="48">
        <f>ABS(G1605)</f>
        <v>1.9230799999999988</v>
      </c>
      <c r="I1605" s="49">
        <f>POWER(G1605,2)</f>
        <v>3.6982366863999951</v>
      </c>
      <c r="J1605" s="47">
        <f>IFERROR((1-(ABS(D1605-E1605)/D1605)),"")</f>
        <v>0.95908340425531913</v>
      </c>
    </row>
    <row r="1606" spans="2:10" x14ac:dyDescent="0.3">
      <c r="B1606" s="35" t="s">
        <v>319</v>
      </c>
      <c r="C1606" s="13" t="s">
        <v>9</v>
      </c>
      <c r="D1606" s="48">
        <v>47.6</v>
      </c>
      <c r="E1606" s="48">
        <v>45.783897000000003</v>
      </c>
      <c r="F1606" s="48">
        <f>IFERROR(AVERAGE(D1606,E1606),"")</f>
        <v>46.691948500000002</v>
      </c>
      <c r="G1606" s="48">
        <f>IFERROR((D1606-E1606),"")</f>
        <v>1.8161029999999982</v>
      </c>
      <c r="H1606" s="48">
        <f>ABS(G1606)</f>
        <v>1.8161029999999982</v>
      </c>
      <c r="I1606" s="49">
        <f>POWER(G1606,2)</f>
        <v>3.2982301066089939</v>
      </c>
      <c r="J1606" s="47">
        <f>IFERROR((1-(ABS(D1606-E1606)/D1606)),"")</f>
        <v>0.96184657563025211</v>
      </c>
    </row>
    <row r="1607" spans="2:10" x14ac:dyDescent="0.3">
      <c r="B1607" s="35" t="s">
        <v>319</v>
      </c>
      <c r="C1607" s="13" t="s">
        <v>10</v>
      </c>
      <c r="D1607" s="48">
        <v>47.9</v>
      </c>
      <c r="E1607" s="48">
        <v>47.096626000000001</v>
      </c>
      <c r="F1607" s="48">
        <f>IFERROR(AVERAGE(D1607,E1607),"")</f>
        <v>47.498312999999996</v>
      </c>
      <c r="G1607" s="48">
        <f>IFERROR((D1607-E1607),"")</f>
        <v>0.80337399999999803</v>
      </c>
      <c r="H1607" s="48">
        <f>ABS(G1607)</f>
        <v>0.80337399999999803</v>
      </c>
      <c r="I1607" s="49">
        <f>POWER(G1607,2)</f>
        <v>0.64540978387599679</v>
      </c>
      <c r="J1607" s="47">
        <f>IFERROR((1-(ABS(D1607-E1607)/D1607)),"")</f>
        <v>0.98322810020876827</v>
      </c>
    </row>
    <row r="1608" spans="2:10" x14ac:dyDescent="0.3">
      <c r="B1608" s="35" t="s">
        <v>319</v>
      </c>
      <c r="C1608" s="13" t="s">
        <v>11</v>
      </c>
      <c r="D1608" s="48">
        <v>48</v>
      </c>
      <c r="E1608" s="48">
        <v>48.946773999999998</v>
      </c>
      <c r="F1608" s="48">
        <f>IFERROR(AVERAGE(D1608,E1608),"")</f>
        <v>48.473387000000002</v>
      </c>
      <c r="G1608" s="48">
        <f>IFERROR((D1608-E1608),"")</f>
        <v>-0.94677399999999778</v>
      </c>
      <c r="H1608" s="48">
        <f>ABS(G1608)</f>
        <v>0.94677399999999778</v>
      </c>
      <c r="I1608" s="49">
        <f>POWER(G1608,2)</f>
        <v>0.89638100707599577</v>
      </c>
      <c r="J1608" s="47">
        <f>IFERROR((1-(ABS(D1608-E1608)/D1608)),"")</f>
        <v>0.98027554166666675</v>
      </c>
    </row>
    <row r="1609" spans="2:10" x14ac:dyDescent="0.3">
      <c r="B1609" s="35" t="s">
        <v>319</v>
      </c>
      <c r="C1609" s="13" t="s">
        <v>12</v>
      </c>
      <c r="D1609" s="48">
        <v>48</v>
      </c>
      <c r="E1609" s="48">
        <v>47.258409999999998</v>
      </c>
      <c r="F1609" s="48">
        <f>IFERROR(AVERAGE(D1609,E1609),"")</f>
        <v>47.629204999999999</v>
      </c>
      <c r="G1609" s="48">
        <f>IFERROR((D1609-E1609),"")</f>
        <v>0.74159000000000219</v>
      </c>
      <c r="H1609" s="48">
        <f>ABS(G1609)</f>
        <v>0.74159000000000219</v>
      </c>
      <c r="I1609" s="49">
        <f>POWER(G1609,2)</f>
        <v>0.54995572810000326</v>
      </c>
      <c r="J1609" s="47">
        <f>IFERROR((1-(ABS(D1609-E1609)/D1609)),"")</f>
        <v>0.98455020833333329</v>
      </c>
    </row>
    <row r="1610" spans="2:10" x14ac:dyDescent="0.3">
      <c r="B1610" s="35" t="s">
        <v>319</v>
      </c>
      <c r="C1610" s="13" t="s">
        <v>13</v>
      </c>
      <c r="D1610" s="48">
        <v>48</v>
      </c>
      <c r="E1610" s="48">
        <v>44.042095000000003</v>
      </c>
      <c r="F1610" s="48">
        <f>IFERROR(AVERAGE(D1610,E1610),"")</f>
        <v>46.021047500000002</v>
      </c>
      <c r="G1610" s="48">
        <f>IFERROR((D1610-E1610),"")</f>
        <v>3.9579049999999967</v>
      </c>
      <c r="H1610" s="48">
        <f>ABS(G1610)</f>
        <v>3.9579049999999967</v>
      </c>
      <c r="I1610" s="49">
        <f>POWER(G1610,2)</f>
        <v>15.665011989024974</v>
      </c>
      <c r="J1610" s="47">
        <f>IFERROR((1-(ABS(D1610-E1610)/D1610)),"")</f>
        <v>0.91754364583333337</v>
      </c>
    </row>
    <row r="1611" spans="2:10" x14ac:dyDescent="0.3">
      <c r="B1611" s="35" t="s">
        <v>319</v>
      </c>
      <c r="C1611" s="13" t="s">
        <v>14</v>
      </c>
      <c r="D1611" s="48">
        <v>49</v>
      </c>
      <c r="E1611" s="48">
        <v>48.946773999999998</v>
      </c>
      <c r="F1611" s="48">
        <f>IFERROR(AVERAGE(D1611,E1611),"")</f>
        <v>48.973387000000002</v>
      </c>
      <c r="G1611" s="48">
        <f>IFERROR((D1611-E1611),"")</f>
        <v>5.3226000000002216E-2</v>
      </c>
      <c r="H1611" s="48">
        <f>ABS(G1611)</f>
        <v>5.3226000000002216E-2</v>
      </c>
      <c r="I1611" s="49">
        <f>POWER(G1611,2)</f>
        <v>2.8330070760002359E-3</v>
      </c>
      <c r="J1611" s="47">
        <f>IFERROR((1-(ABS(D1611-E1611)/D1611)),"")</f>
        <v>0.99891375510204072</v>
      </c>
    </row>
    <row r="1612" spans="2:10" x14ac:dyDescent="0.3">
      <c r="B1612" s="35" t="s">
        <v>319</v>
      </c>
      <c r="C1612" s="13" t="s">
        <v>15</v>
      </c>
      <c r="D1612" s="48">
        <v>49</v>
      </c>
      <c r="E1612" s="48">
        <v>42.954389999999997</v>
      </c>
      <c r="F1612" s="48">
        <f>IFERROR(AVERAGE(D1612,E1612),"")</f>
        <v>45.977194999999995</v>
      </c>
      <c r="G1612" s="48">
        <f>IFERROR((D1612-E1612),"")</f>
        <v>6.0456100000000035</v>
      </c>
      <c r="H1612" s="48">
        <f>ABS(G1612)</f>
        <v>6.0456100000000035</v>
      </c>
      <c r="I1612" s="49">
        <f>POWER(G1612,2)</f>
        <v>36.549400272100044</v>
      </c>
      <c r="J1612" s="47">
        <f>IFERROR((1-(ABS(D1612-E1612)/D1612)),"")</f>
        <v>0.87662020408163255</v>
      </c>
    </row>
  </sheetData>
  <mergeCells count="3">
    <mergeCell ref="AA2:AB2"/>
    <mergeCell ref="AA5:AB5"/>
    <mergeCell ref="C6:O6"/>
  </mergeCells>
  <phoneticPr fontId="2" type="noConversion"/>
  <conditionalFormatting sqref="L8:M8">
    <cfRule type="cellIs" dxfId="3" priority="2" operator="between">
      <formula>$L$4</formula>
      <formula>$M$4</formula>
    </cfRule>
    <cfRule type="cellIs" dxfId="2" priority="4" operator="between">
      <formula>$D$4</formula>
      <formula>$E$4</formula>
    </cfRule>
  </conditionalFormatting>
  <conditionalFormatting sqref="K8">
    <cfRule type="cellIs" dxfId="1" priority="1" operator="greaterThan">
      <formula>0.9</formula>
    </cfRule>
    <cfRule type="cellIs" dxfId="0" priority="3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95CD-95FD-4611-BCCB-4FFDF88B1B79}">
  <sheetPr>
    <tabColor rgb="FF92D050"/>
  </sheetPr>
  <dimension ref="A2:AB1604"/>
  <sheetViews>
    <sheetView zoomScale="85" zoomScaleNormal="85" workbookViewId="0">
      <selection activeCell="B4" sqref="B4"/>
    </sheetView>
  </sheetViews>
  <sheetFormatPr defaultRowHeight="16.5" x14ac:dyDescent="0.3"/>
  <cols>
    <col min="1" max="1" width="2.625" style="54" customWidth="1"/>
    <col min="2" max="2" width="10.625" style="35" customWidth="1"/>
    <col min="3" max="3" width="9" style="35"/>
    <col min="4" max="4" width="9.875" style="35" bestFit="1" customWidth="1"/>
    <col min="5" max="5" width="12.75" style="35" bestFit="1" customWidth="1"/>
    <col min="6" max="16384" width="9" style="54"/>
  </cols>
  <sheetData>
    <row r="2" spans="1:28" ht="17.25" thickBot="1" x14ac:dyDescent="0.35"/>
    <row r="3" spans="1:28" ht="17.25" thickBot="1" x14ac:dyDescent="0.35">
      <c r="C3" s="73" t="s">
        <v>27</v>
      </c>
      <c r="D3" s="74"/>
      <c r="E3" s="75"/>
    </row>
    <row r="4" spans="1:28" x14ac:dyDescent="0.3">
      <c r="B4" s="65" t="s">
        <v>122</v>
      </c>
      <c r="C4" s="77" t="s">
        <v>329</v>
      </c>
      <c r="D4" s="77" t="s">
        <v>17</v>
      </c>
      <c r="E4" s="78" t="s">
        <v>18</v>
      </c>
    </row>
    <row r="5" spans="1:28" x14ac:dyDescent="0.3">
      <c r="B5" s="66" t="s">
        <v>125</v>
      </c>
      <c r="C5" s="1" t="s">
        <v>141</v>
      </c>
      <c r="D5" s="67">
        <v>73.7</v>
      </c>
      <c r="E5" s="68">
        <v>74.808400000000006</v>
      </c>
    </row>
    <row r="6" spans="1:28" x14ac:dyDescent="0.3">
      <c r="B6" s="66" t="s">
        <v>125</v>
      </c>
      <c r="C6" s="1" t="s">
        <v>142</v>
      </c>
      <c r="D6" s="67">
        <v>74</v>
      </c>
      <c r="E6" s="68">
        <v>74.569659999999999</v>
      </c>
    </row>
    <row r="7" spans="1:28" x14ac:dyDescent="0.3">
      <c r="B7" s="66" t="s">
        <v>124</v>
      </c>
      <c r="C7" s="1" t="s">
        <v>143</v>
      </c>
      <c r="D7" s="67">
        <v>75.066666666666606</v>
      </c>
      <c r="E7" s="68">
        <v>72.407409999999999</v>
      </c>
    </row>
    <row r="8" spans="1:28" x14ac:dyDescent="0.3">
      <c r="B8" s="66" t="s">
        <v>124</v>
      </c>
      <c r="C8" s="1" t="s">
        <v>144</v>
      </c>
      <c r="D8" s="67">
        <v>77.5</v>
      </c>
      <c r="E8" s="68">
        <v>71.851294999999993</v>
      </c>
    </row>
    <row r="9" spans="1:28" s="35" customFormat="1" x14ac:dyDescent="0.3">
      <c r="A9" s="54"/>
      <c r="B9" s="66" t="s">
        <v>124</v>
      </c>
      <c r="C9" s="1" t="s">
        <v>145</v>
      </c>
      <c r="D9" s="67">
        <v>78.133333333333297</v>
      </c>
      <c r="E9" s="68">
        <v>71.981635999999995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s="35" customFormat="1" x14ac:dyDescent="0.3">
      <c r="A10" s="54"/>
      <c r="B10" s="66" t="s">
        <v>124</v>
      </c>
      <c r="C10" s="1" t="s">
        <v>146</v>
      </c>
      <c r="D10" s="67">
        <v>78.566666666666606</v>
      </c>
      <c r="E10" s="68">
        <v>82.467449999999999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s="35" customFormat="1" x14ac:dyDescent="0.3">
      <c r="A11" s="54"/>
      <c r="B11" s="66" t="s">
        <v>124</v>
      </c>
      <c r="C11" s="1" t="s">
        <v>147</v>
      </c>
      <c r="D11" s="67">
        <v>78.677419354838705</v>
      </c>
      <c r="E11" s="68">
        <v>80.917320000000004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s="35" customFormat="1" x14ac:dyDescent="0.3">
      <c r="A12" s="54"/>
      <c r="B12" s="66" t="s">
        <v>124</v>
      </c>
      <c r="C12" s="1" t="s">
        <v>148</v>
      </c>
      <c r="D12" s="67">
        <v>78.741935483870904</v>
      </c>
      <c r="E12" s="68">
        <v>82.691119999999998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s="35" customFormat="1" x14ac:dyDescent="0.3">
      <c r="A13" s="54"/>
      <c r="B13" s="66" t="s">
        <v>124</v>
      </c>
      <c r="C13" s="1" t="s">
        <v>149</v>
      </c>
      <c r="D13" s="67">
        <v>78.8125</v>
      </c>
      <c r="E13" s="68">
        <v>81.39622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s="35" customFormat="1" x14ac:dyDescent="0.3">
      <c r="A14" s="54"/>
      <c r="B14" s="66" t="s">
        <v>124</v>
      </c>
      <c r="C14" s="1" t="s">
        <v>9</v>
      </c>
      <c r="D14" s="67">
        <v>79.088235294117595</v>
      </c>
      <c r="E14" s="68">
        <v>82.107024999999993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s="35" customFormat="1" x14ac:dyDescent="0.3">
      <c r="A15" s="54"/>
      <c r="B15" s="66" t="s">
        <v>124</v>
      </c>
      <c r="C15" s="1" t="s">
        <v>10</v>
      </c>
      <c r="D15" s="67">
        <v>79.3</v>
      </c>
      <c r="E15" s="68">
        <v>80.019620000000003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s="35" customFormat="1" x14ac:dyDescent="0.3">
      <c r="A16" s="54"/>
      <c r="B16" s="66" t="s">
        <v>124</v>
      </c>
      <c r="C16" s="1" t="s">
        <v>11</v>
      </c>
      <c r="D16" s="67">
        <v>79.366666666666603</v>
      </c>
      <c r="E16" s="68">
        <v>79.625489999999999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s="35" customFormat="1" x14ac:dyDescent="0.3">
      <c r="A17" s="54"/>
      <c r="B17" s="66" t="s">
        <v>124</v>
      </c>
      <c r="C17" s="1" t="s">
        <v>12</v>
      </c>
      <c r="D17" s="67">
        <v>79.8</v>
      </c>
      <c r="E17" s="68">
        <v>78.657020000000003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s="35" customFormat="1" x14ac:dyDescent="0.3">
      <c r="A18" s="54"/>
      <c r="B18" s="66" t="s">
        <v>124</v>
      </c>
      <c r="C18" s="1" t="s">
        <v>13</v>
      </c>
      <c r="D18" s="67">
        <v>87</v>
      </c>
      <c r="E18" s="68">
        <v>87.864500000000007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s="35" customFormat="1" x14ac:dyDescent="0.3">
      <c r="A19" s="54"/>
      <c r="B19" s="66" t="s">
        <v>124</v>
      </c>
      <c r="C19" s="1" t="s">
        <v>14</v>
      </c>
      <c r="D19" s="67">
        <v>87.7</v>
      </c>
      <c r="E19" s="68">
        <v>86.867159999999998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s="35" customFormat="1" x14ac:dyDescent="0.3">
      <c r="A20" s="54"/>
      <c r="B20" s="66" t="s">
        <v>124</v>
      </c>
      <c r="C20" s="1" t="s">
        <v>15</v>
      </c>
      <c r="D20" s="67">
        <v>88.3</v>
      </c>
      <c r="E20" s="68">
        <v>86.650220000000004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s="35" customFormat="1" x14ac:dyDescent="0.3">
      <c r="A21" s="54"/>
      <c r="B21" s="66" t="s">
        <v>165</v>
      </c>
      <c r="C21" s="1" t="s">
        <v>141</v>
      </c>
      <c r="D21" s="67">
        <v>79.275862068965495</v>
      </c>
      <c r="E21" s="68">
        <v>80.705979999999997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s="35" customFormat="1" x14ac:dyDescent="0.3">
      <c r="A22" s="54"/>
      <c r="B22" s="66" t="s">
        <v>165</v>
      </c>
      <c r="C22" s="1" t="s">
        <v>142</v>
      </c>
      <c r="D22" s="67">
        <v>79.586206896551701</v>
      </c>
      <c r="E22" s="68">
        <v>77.128839999999997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s="35" customFormat="1" x14ac:dyDescent="0.3">
      <c r="A23" s="54"/>
      <c r="B23" s="66" t="s">
        <v>126</v>
      </c>
      <c r="C23" s="1" t="s">
        <v>143</v>
      </c>
      <c r="D23" s="67">
        <v>83.933333333333294</v>
      </c>
      <c r="E23" s="68">
        <v>79.77373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35" customFormat="1" x14ac:dyDescent="0.3">
      <c r="A24" s="54"/>
      <c r="B24" s="66" t="s">
        <v>126</v>
      </c>
      <c r="C24" s="1" t="s">
        <v>144</v>
      </c>
      <c r="D24" s="67">
        <v>84.033333333333303</v>
      </c>
      <c r="E24" s="68">
        <v>79.436499999999995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35" customFormat="1" x14ac:dyDescent="0.3">
      <c r="A25" s="54"/>
      <c r="B25" s="66" t="s">
        <v>126</v>
      </c>
      <c r="C25" s="1" t="s">
        <v>145</v>
      </c>
      <c r="D25" s="67">
        <v>84.1</v>
      </c>
      <c r="E25" s="68">
        <v>74.843604999999997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35" customFormat="1" x14ac:dyDescent="0.3">
      <c r="A26" s="54"/>
      <c r="B26" s="66" t="s">
        <v>126</v>
      </c>
      <c r="C26" s="1" t="s">
        <v>146</v>
      </c>
      <c r="D26" s="67">
        <v>84.1666666666666</v>
      </c>
      <c r="E26" s="68">
        <v>82.916854999999998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35" customFormat="1" x14ac:dyDescent="0.3">
      <c r="A27" s="54"/>
      <c r="B27" s="66" t="s">
        <v>126</v>
      </c>
      <c r="C27" s="1" t="s">
        <v>147</v>
      </c>
      <c r="D27" s="67">
        <v>84.612903225806406</v>
      </c>
      <c r="E27" s="68">
        <v>79.180629999999994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s="35" customFormat="1" x14ac:dyDescent="0.3">
      <c r="A28" s="54"/>
      <c r="B28" s="66" t="s">
        <v>126</v>
      </c>
      <c r="C28" s="1" t="s">
        <v>148</v>
      </c>
      <c r="D28" s="67">
        <v>86.419354838709594</v>
      </c>
      <c r="E28" s="68">
        <v>79.989006000000003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s="35" customFormat="1" x14ac:dyDescent="0.3">
      <c r="A29" s="54"/>
      <c r="B29" s="66" t="s">
        <v>126</v>
      </c>
      <c r="C29" s="1" t="s">
        <v>149</v>
      </c>
      <c r="D29" s="67">
        <v>87.096774193548299</v>
      </c>
      <c r="E29" s="68">
        <v>83.190150000000003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s="35" customFormat="1" x14ac:dyDescent="0.3">
      <c r="A30" s="54"/>
      <c r="B30" s="66" t="s">
        <v>126</v>
      </c>
      <c r="C30" s="1" t="s">
        <v>9</v>
      </c>
      <c r="D30" s="67">
        <v>87.133333333333297</v>
      </c>
      <c r="E30" s="68">
        <v>84.429109999999994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 s="35" customFormat="1" x14ac:dyDescent="0.3">
      <c r="A31" s="54"/>
      <c r="B31" s="66" t="s">
        <v>126</v>
      </c>
      <c r="C31" s="1" t="s">
        <v>10</v>
      </c>
      <c r="D31" s="67">
        <v>87.6666666666666</v>
      </c>
      <c r="E31" s="68">
        <v>83.232950000000002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s="35" customFormat="1" x14ac:dyDescent="0.3">
      <c r="A32" s="54"/>
      <c r="B32" s="66" t="s">
        <v>126</v>
      </c>
      <c r="C32" s="1" t="s">
        <v>11</v>
      </c>
      <c r="D32" s="67">
        <v>87.8</v>
      </c>
      <c r="E32" s="68">
        <v>87.209400000000002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s="35" customFormat="1" x14ac:dyDescent="0.3">
      <c r="A33" s="54"/>
      <c r="B33" s="66" t="s">
        <v>126</v>
      </c>
      <c r="C33" s="1" t="s">
        <v>12</v>
      </c>
      <c r="D33" s="67">
        <v>87.866666666666603</v>
      </c>
      <c r="E33" s="68">
        <v>76.298749999999998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s="35" customFormat="1" x14ac:dyDescent="0.3">
      <c r="A34" s="54"/>
      <c r="B34" s="66" t="s">
        <v>126</v>
      </c>
      <c r="C34" s="1" t="s">
        <v>13</v>
      </c>
      <c r="D34" s="67">
        <v>93.3333333333333</v>
      </c>
      <c r="E34" s="68">
        <v>93.180629999999994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s="35" customFormat="1" x14ac:dyDescent="0.3">
      <c r="A35" s="54"/>
      <c r="B35" s="66" t="s">
        <v>126</v>
      </c>
      <c r="C35" s="1" t="s">
        <v>14</v>
      </c>
      <c r="D35" s="67">
        <v>94.1666666666666</v>
      </c>
      <c r="E35" s="68">
        <v>90.622444000000002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35" customFormat="1" x14ac:dyDescent="0.3">
      <c r="A36" s="54"/>
      <c r="B36" s="66" t="s">
        <v>126</v>
      </c>
      <c r="C36" s="1" t="s">
        <v>15</v>
      </c>
      <c r="D36" s="67">
        <v>94.233333333333306</v>
      </c>
      <c r="E36" s="68">
        <v>90.642139999999998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s="35" customFormat="1" x14ac:dyDescent="0.3">
      <c r="A37" s="54"/>
      <c r="B37" s="66" t="s">
        <v>186</v>
      </c>
      <c r="C37" s="1" t="s">
        <v>141</v>
      </c>
      <c r="D37" s="67">
        <v>65.310344827586206</v>
      </c>
      <c r="E37" s="68">
        <v>67.252105999999998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s="35" customFormat="1" x14ac:dyDescent="0.3">
      <c r="A38" s="54"/>
      <c r="B38" s="66" t="s">
        <v>186</v>
      </c>
      <c r="C38" s="1" t="s">
        <v>142</v>
      </c>
      <c r="D38" s="67">
        <v>65.418604651162795</v>
      </c>
      <c r="E38" s="68">
        <v>58.718178000000002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s="35" customFormat="1" x14ac:dyDescent="0.3">
      <c r="A39" s="54"/>
      <c r="B39" s="66" t="s">
        <v>127</v>
      </c>
      <c r="C39" s="1" t="s">
        <v>143</v>
      </c>
      <c r="D39" s="67">
        <v>65.5</v>
      </c>
      <c r="E39" s="68">
        <v>60.529049999999998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s="35" customFormat="1" x14ac:dyDescent="0.3">
      <c r="A40" s="54"/>
      <c r="B40" s="66" t="s">
        <v>127</v>
      </c>
      <c r="C40" s="1" t="s">
        <v>144</v>
      </c>
      <c r="D40" s="67">
        <v>65.571428571428498</v>
      </c>
      <c r="E40" s="68">
        <v>64.715310000000002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s="35" customFormat="1" x14ac:dyDescent="0.3">
      <c r="A41" s="54"/>
      <c r="B41" s="66" t="s">
        <v>127</v>
      </c>
      <c r="C41" s="1" t="s">
        <v>145</v>
      </c>
      <c r="D41" s="67">
        <v>65.599999999999994</v>
      </c>
      <c r="E41" s="68">
        <v>61.179622999999999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s="35" customFormat="1" x14ac:dyDescent="0.3">
      <c r="A42" s="54"/>
      <c r="B42" s="66" t="s">
        <v>127</v>
      </c>
      <c r="C42" s="1" t="s">
        <v>146</v>
      </c>
      <c r="D42" s="67">
        <v>65.658536585365795</v>
      </c>
      <c r="E42" s="68">
        <v>61.060020000000002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s="35" customFormat="1" x14ac:dyDescent="0.3">
      <c r="A43" s="54"/>
      <c r="B43" s="66" t="s">
        <v>127</v>
      </c>
      <c r="C43" s="1" t="s">
        <v>147</v>
      </c>
      <c r="D43" s="67">
        <v>65.866666666666603</v>
      </c>
      <c r="E43" s="68">
        <v>58.262836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s="35" customFormat="1" x14ac:dyDescent="0.3">
      <c r="A44" s="54"/>
      <c r="B44" s="66" t="s">
        <v>127</v>
      </c>
      <c r="C44" s="1" t="s">
        <v>148</v>
      </c>
      <c r="D44" s="67">
        <v>66</v>
      </c>
      <c r="E44" s="68">
        <v>60.897472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 s="35" customFormat="1" x14ac:dyDescent="0.3">
      <c r="A45" s="54"/>
      <c r="B45" s="66" t="s">
        <v>127</v>
      </c>
      <c r="C45" s="1" t="s">
        <v>149</v>
      </c>
      <c r="D45" s="67">
        <v>66</v>
      </c>
      <c r="E45" s="68">
        <v>64.968230000000005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s="35" customFormat="1" x14ac:dyDescent="0.3">
      <c r="A46" s="54"/>
      <c r="B46" s="66" t="s">
        <v>127</v>
      </c>
      <c r="C46" s="1" t="s">
        <v>9</v>
      </c>
      <c r="D46" s="67">
        <v>66.5</v>
      </c>
      <c r="E46" s="68">
        <v>60.682160000000003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s="35" customFormat="1" x14ac:dyDescent="0.3">
      <c r="A47" s="54"/>
      <c r="B47" s="66" t="s">
        <v>127</v>
      </c>
      <c r="C47" s="1" t="s">
        <v>10</v>
      </c>
      <c r="D47" s="67">
        <v>66.5</v>
      </c>
      <c r="E47" s="68">
        <v>58.891415000000002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s="35" customFormat="1" x14ac:dyDescent="0.3">
      <c r="A48" s="54"/>
      <c r="B48" s="66" t="s">
        <v>127</v>
      </c>
      <c r="C48" s="1" t="s">
        <v>11</v>
      </c>
      <c r="D48" s="67">
        <v>66.523809523809504</v>
      </c>
      <c r="E48" s="68">
        <v>62.54748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s="35" customFormat="1" x14ac:dyDescent="0.3">
      <c r="A49" s="54"/>
      <c r="B49" s="66" t="s">
        <v>127</v>
      </c>
      <c r="C49" s="1" t="s">
        <v>12</v>
      </c>
      <c r="D49" s="67">
        <v>66.717948717948701</v>
      </c>
      <c r="E49" s="68">
        <v>62.036662999999997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s="35" customFormat="1" x14ac:dyDescent="0.3">
      <c r="A50" s="54"/>
      <c r="B50" s="66" t="s">
        <v>127</v>
      </c>
      <c r="C50" s="1" t="s">
        <v>13</v>
      </c>
      <c r="D50" s="67">
        <v>67.3333333333333</v>
      </c>
      <c r="E50" s="68">
        <v>60.671565999999999</v>
      </c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s="35" customFormat="1" x14ac:dyDescent="0.3">
      <c r="A51" s="54"/>
      <c r="B51" s="66" t="s">
        <v>127</v>
      </c>
      <c r="C51" s="1" t="s">
        <v>14</v>
      </c>
      <c r="D51" s="67">
        <v>71.966666666666598</v>
      </c>
      <c r="E51" s="68">
        <v>66.219539999999995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s="35" customFormat="1" x14ac:dyDescent="0.3">
      <c r="A52" s="54"/>
      <c r="B52" s="66" t="s">
        <v>127</v>
      </c>
      <c r="C52" s="1" t="s">
        <v>15</v>
      </c>
      <c r="D52" s="67">
        <v>72.233333333333306</v>
      </c>
      <c r="E52" s="68">
        <v>66.524240000000006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s="35" customFormat="1" x14ac:dyDescent="0.3">
      <c r="A53" s="54"/>
      <c r="B53" s="66" t="s">
        <v>207</v>
      </c>
      <c r="C53" s="1" t="s">
        <v>141</v>
      </c>
      <c r="D53" s="67">
        <v>65.033333333333303</v>
      </c>
      <c r="E53" s="68">
        <v>61.14864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 s="35" customFormat="1" x14ac:dyDescent="0.3">
      <c r="A54" s="54"/>
      <c r="B54" s="66" t="s">
        <v>207</v>
      </c>
      <c r="C54" s="1" t="s">
        <v>142</v>
      </c>
      <c r="D54" s="67">
        <v>65.516129032257993</v>
      </c>
      <c r="E54" s="68">
        <v>67.512720000000002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 s="35" customFormat="1" x14ac:dyDescent="0.3">
      <c r="A55" s="54"/>
      <c r="B55" s="66" t="s">
        <v>128</v>
      </c>
      <c r="C55" s="1" t="s">
        <v>143</v>
      </c>
      <c r="D55" s="67">
        <v>65.8</v>
      </c>
      <c r="E55" s="68">
        <v>63.135586000000004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 s="35" customFormat="1" x14ac:dyDescent="0.3">
      <c r="A56" s="54"/>
      <c r="B56" s="66" t="s">
        <v>128</v>
      </c>
      <c r="C56" s="1" t="s">
        <v>144</v>
      </c>
      <c r="D56" s="67">
        <v>65.838709677419303</v>
      </c>
      <c r="E56" s="68">
        <v>63.750244000000002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 s="35" customFormat="1" x14ac:dyDescent="0.3">
      <c r="A57" s="54"/>
      <c r="B57" s="66" t="s">
        <v>128</v>
      </c>
      <c r="C57" s="1" t="s">
        <v>145</v>
      </c>
      <c r="D57" s="67">
        <v>66.129032258064498</v>
      </c>
      <c r="E57" s="68">
        <v>62.35859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s="35" customFormat="1" x14ac:dyDescent="0.3">
      <c r="A58" s="54"/>
      <c r="B58" s="66" t="s">
        <v>128</v>
      </c>
      <c r="C58" s="1" t="s">
        <v>146</v>
      </c>
      <c r="D58" s="67">
        <v>67.233333333333306</v>
      </c>
      <c r="E58" s="68">
        <v>63.037430000000001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s="35" customFormat="1" x14ac:dyDescent="0.3">
      <c r="A59" s="54"/>
      <c r="B59" s="66" t="s">
        <v>128</v>
      </c>
      <c r="C59" s="1" t="s">
        <v>147</v>
      </c>
      <c r="D59" s="67">
        <v>68.433333333333294</v>
      </c>
      <c r="E59" s="68">
        <v>63.697555999999999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s="35" customFormat="1" x14ac:dyDescent="0.3">
      <c r="A60" s="54"/>
      <c r="B60" s="66" t="s">
        <v>128</v>
      </c>
      <c r="C60" s="1" t="s">
        <v>148</v>
      </c>
      <c r="D60" s="67">
        <v>68.645161290322505</v>
      </c>
      <c r="E60" s="68">
        <v>61.432839999999999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 s="35" customFormat="1" x14ac:dyDescent="0.3">
      <c r="A61" s="54"/>
      <c r="B61" s="66" t="s">
        <v>128</v>
      </c>
      <c r="C61" s="1" t="s">
        <v>149</v>
      </c>
      <c r="D61" s="67">
        <v>68.733333333333306</v>
      </c>
      <c r="E61" s="68">
        <v>67.809814000000003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 s="35" customFormat="1" x14ac:dyDescent="0.3">
      <c r="A62" s="54"/>
      <c r="B62" s="66" t="s">
        <v>128</v>
      </c>
      <c r="C62" s="1" t="s">
        <v>9</v>
      </c>
      <c r="D62" s="67">
        <v>70.3333333333333</v>
      </c>
      <c r="E62" s="68">
        <v>60.631450000000001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 s="35" customFormat="1" x14ac:dyDescent="0.3">
      <c r="A63" s="54"/>
      <c r="B63" s="66" t="s">
        <v>128</v>
      </c>
      <c r="C63" s="1" t="s">
        <v>10</v>
      </c>
      <c r="D63" s="67">
        <v>70.387096774193495</v>
      </c>
      <c r="E63" s="68">
        <v>63.471404999999997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28" s="35" customFormat="1" x14ac:dyDescent="0.3">
      <c r="A64" s="54"/>
      <c r="B64" s="66" t="s">
        <v>128</v>
      </c>
      <c r="C64" s="1" t="s">
        <v>11</v>
      </c>
      <c r="D64" s="67">
        <v>70.8</v>
      </c>
      <c r="E64" s="68">
        <v>66.686930000000004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 s="35" customFormat="1" x14ac:dyDescent="0.3">
      <c r="A65" s="54"/>
      <c r="B65" s="66" t="s">
        <v>128</v>
      </c>
      <c r="C65" s="1" t="s">
        <v>12</v>
      </c>
      <c r="D65" s="67">
        <v>70.875</v>
      </c>
      <c r="E65" s="68">
        <v>59.043083000000003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s="35" customFormat="1" x14ac:dyDescent="0.3">
      <c r="A66" s="54"/>
      <c r="B66" s="66" t="s">
        <v>128</v>
      </c>
      <c r="C66" s="1" t="s">
        <v>13</v>
      </c>
      <c r="D66" s="67">
        <v>71.151515151515099</v>
      </c>
      <c r="E66" s="68">
        <v>63.197830000000003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 s="35" customFormat="1" x14ac:dyDescent="0.3">
      <c r="A67" s="54"/>
      <c r="B67" s="66" t="s">
        <v>128</v>
      </c>
      <c r="C67" s="1" t="s">
        <v>14</v>
      </c>
      <c r="D67" s="67">
        <v>71.266666666666595</v>
      </c>
      <c r="E67" s="68">
        <v>60.836365000000001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 s="35" customFormat="1" x14ac:dyDescent="0.3">
      <c r="A68" s="54"/>
      <c r="B68" s="66" t="s">
        <v>128</v>
      </c>
      <c r="C68" s="1" t="s">
        <v>15</v>
      </c>
      <c r="D68" s="67">
        <v>72.433333333333294</v>
      </c>
      <c r="E68" s="68">
        <v>66.382670000000005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 s="35" customFormat="1" x14ac:dyDescent="0.3">
      <c r="A69" s="54"/>
      <c r="B69" s="66" t="s">
        <v>226</v>
      </c>
      <c r="C69" s="1" t="s">
        <v>141</v>
      </c>
      <c r="D69" s="67">
        <v>62.854838710000003</v>
      </c>
      <c r="E69" s="68">
        <v>63.755719999999997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 s="35" customFormat="1" x14ac:dyDescent="0.3">
      <c r="A70" s="54"/>
      <c r="B70" s="66" t="s">
        <v>226</v>
      </c>
      <c r="C70" s="1" t="s">
        <v>142</v>
      </c>
      <c r="D70" s="67">
        <v>63.203389829999999</v>
      </c>
      <c r="E70" s="68">
        <v>62.612347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 s="35" customFormat="1" x14ac:dyDescent="0.3">
      <c r="A71" s="54"/>
      <c r="B71" s="66" t="s">
        <v>129</v>
      </c>
      <c r="C71" s="1" t="s">
        <v>143</v>
      </c>
      <c r="D71" s="67">
        <v>69.033333333333303</v>
      </c>
      <c r="E71" s="68">
        <v>62.103099999999998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s="35" customFormat="1" x14ac:dyDescent="0.3">
      <c r="A72" s="54"/>
      <c r="B72" s="66" t="s">
        <v>129</v>
      </c>
      <c r="C72" s="1" t="s">
        <v>144</v>
      </c>
      <c r="D72" s="67">
        <v>71.793103448275801</v>
      </c>
      <c r="E72" s="68">
        <v>60.660904000000002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 s="35" customFormat="1" x14ac:dyDescent="0.3">
      <c r="A73" s="54"/>
      <c r="B73" s="66" t="s">
        <v>129</v>
      </c>
      <c r="C73" s="1" t="s">
        <v>145</v>
      </c>
      <c r="D73" s="67">
        <v>71.793103448275801</v>
      </c>
      <c r="E73" s="68">
        <v>66.159059999999997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s="35" customFormat="1" x14ac:dyDescent="0.3">
      <c r="A74" s="54"/>
      <c r="B74" s="66" t="s">
        <v>129</v>
      </c>
      <c r="C74" s="1" t="s">
        <v>146</v>
      </c>
      <c r="D74" s="67">
        <v>71.862068965517196</v>
      </c>
      <c r="E74" s="68">
        <v>67.354299999999995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 s="35" customFormat="1" x14ac:dyDescent="0.3">
      <c r="A75" s="54"/>
      <c r="B75" s="66" t="s">
        <v>129</v>
      </c>
      <c r="C75" s="1" t="s">
        <v>147</v>
      </c>
      <c r="D75" s="67">
        <v>71.977272727272705</v>
      </c>
      <c r="E75" s="68">
        <v>69.921584999999993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 s="35" customFormat="1" x14ac:dyDescent="0.3">
      <c r="A76" s="54"/>
      <c r="B76" s="66" t="s">
        <v>129</v>
      </c>
      <c r="C76" s="1" t="s">
        <v>148</v>
      </c>
      <c r="D76" s="67">
        <v>72.028571428571396</v>
      </c>
      <c r="E76" s="68">
        <v>63.194183000000002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 s="35" customFormat="1" x14ac:dyDescent="0.3">
      <c r="A77" s="54"/>
      <c r="B77" s="66" t="s">
        <v>129</v>
      </c>
      <c r="C77" s="1" t="s">
        <v>149</v>
      </c>
      <c r="D77" s="67">
        <v>72.033333333333303</v>
      </c>
      <c r="E77" s="68">
        <v>65.962459999999993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 s="35" customFormat="1" x14ac:dyDescent="0.3">
      <c r="A78" s="54"/>
      <c r="B78" s="66" t="s">
        <v>129</v>
      </c>
      <c r="C78" s="1" t="s">
        <v>9</v>
      </c>
      <c r="D78" s="67">
        <v>72.033333333333303</v>
      </c>
      <c r="E78" s="68">
        <v>64.015349999999998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 s="35" customFormat="1" x14ac:dyDescent="0.3">
      <c r="A79" s="54"/>
      <c r="B79" s="66" t="s">
        <v>129</v>
      </c>
      <c r="C79" s="1" t="s">
        <v>10</v>
      </c>
      <c r="D79" s="67">
        <v>72.2068965517241</v>
      </c>
      <c r="E79" s="68">
        <v>60.980649999999997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 s="35" customFormat="1" x14ac:dyDescent="0.3">
      <c r="A80" s="54"/>
      <c r="B80" s="66" t="s">
        <v>129</v>
      </c>
      <c r="C80" s="1" t="s">
        <v>11</v>
      </c>
      <c r="D80" s="67">
        <v>72.3</v>
      </c>
      <c r="E80" s="68">
        <v>62.833733000000002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 s="35" customFormat="1" x14ac:dyDescent="0.3">
      <c r="A81" s="54"/>
      <c r="B81" s="66" t="s">
        <v>129</v>
      </c>
      <c r="C81" s="1" t="s">
        <v>12</v>
      </c>
      <c r="D81" s="67">
        <v>72.394736842105203</v>
      </c>
      <c r="E81" s="68">
        <v>67.219819999999999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 s="35" customFormat="1" x14ac:dyDescent="0.3">
      <c r="A82" s="54"/>
      <c r="B82" s="66" t="s">
        <v>129</v>
      </c>
      <c r="C82" s="1" t="s">
        <v>13</v>
      </c>
      <c r="D82" s="67">
        <v>72.421052631578902</v>
      </c>
      <c r="E82" s="68">
        <v>71.870864999999995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 s="35" customFormat="1" x14ac:dyDescent="0.3">
      <c r="A83" s="54"/>
      <c r="B83" s="66" t="s">
        <v>129</v>
      </c>
      <c r="C83" s="1" t="s">
        <v>14</v>
      </c>
      <c r="D83" s="67">
        <v>72.435897435897402</v>
      </c>
      <c r="E83" s="68">
        <v>70.4709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 s="35" customFormat="1" x14ac:dyDescent="0.3">
      <c r="A84" s="54"/>
      <c r="B84" s="66" t="s">
        <v>129</v>
      </c>
      <c r="C84" s="1" t="s">
        <v>15</v>
      </c>
      <c r="D84" s="67">
        <v>77.533333333333303</v>
      </c>
      <c r="E84" s="68">
        <v>70.825019999999995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 s="35" customFormat="1" x14ac:dyDescent="0.3">
      <c r="A85" s="54"/>
      <c r="B85" s="66" t="s">
        <v>247</v>
      </c>
      <c r="C85" s="1" t="s">
        <v>141</v>
      </c>
      <c r="D85" s="67">
        <v>66.2222222222222</v>
      </c>
      <c r="E85" s="68">
        <v>74.296999999999997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s="35" customFormat="1" x14ac:dyDescent="0.3">
      <c r="A86" s="54"/>
      <c r="B86" s="66" t="s">
        <v>247</v>
      </c>
      <c r="C86" s="1" t="s">
        <v>142</v>
      </c>
      <c r="D86" s="67">
        <v>66.392857142857096</v>
      </c>
      <c r="E86" s="68">
        <v>72.744230000000002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 s="35" customFormat="1" x14ac:dyDescent="0.3">
      <c r="A87" s="54"/>
      <c r="B87" s="66" t="s">
        <v>130</v>
      </c>
      <c r="C87" s="1" t="s">
        <v>143</v>
      </c>
      <c r="D87" s="67">
        <v>66.75</v>
      </c>
      <c r="E87" s="68">
        <v>66.142426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s="35" customFormat="1" x14ac:dyDescent="0.3">
      <c r="A88" s="54"/>
      <c r="B88" s="66" t="s">
        <v>130</v>
      </c>
      <c r="C88" s="1" t="s">
        <v>144</v>
      </c>
      <c r="D88" s="67">
        <v>67.129032258064498</v>
      </c>
      <c r="E88" s="68">
        <v>71.09169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 s="35" customFormat="1" x14ac:dyDescent="0.3">
      <c r="A89" s="54"/>
      <c r="B89" s="66" t="s">
        <v>130</v>
      </c>
      <c r="C89" s="1" t="s">
        <v>145</v>
      </c>
      <c r="D89" s="67">
        <v>67.142857142857096</v>
      </c>
      <c r="E89" s="68">
        <v>65.926833999999999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s="35" customFormat="1" x14ac:dyDescent="0.3">
      <c r="A90" s="54"/>
      <c r="B90" s="66" t="s">
        <v>130</v>
      </c>
      <c r="C90" s="1" t="s">
        <v>146</v>
      </c>
      <c r="D90" s="67">
        <v>67.75</v>
      </c>
      <c r="E90" s="68">
        <v>70.159744000000003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 s="35" customFormat="1" x14ac:dyDescent="0.3">
      <c r="A91" s="54"/>
      <c r="B91" s="66" t="s">
        <v>130</v>
      </c>
      <c r="C91" s="1" t="s">
        <v>147</v>
      </c>
      <c r="D91" s="67">
        <v>71.522727272727195</v>
      </c>
      <c r="E91" s="68">
        <v>65.739639999999994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 s="35" customFormat="1" x14ac:dyDescent="0.3">
      <c r="A92" s="54"/>
      <c r="B92" s="66" t="s">
        <v>130</v>
      </c>
      <c r="C92" s="1" t="s">
        <v>148</v>
      </c>
      <c r="D92" s="67">
        <v>73.099999999999994</v>
      </c>
      <c r="E92" s="68">
        <v>72.818489999999997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 s="35" customFormat="1" x14ac:dyDescent="0.3">
      <c r="A93" s="54"/>
      <c r="B93" s="66" t="s">
        <v>130</v>
      </c>
      <c r="C93" s="1" t="s">
        <v>149</v>
      </c>
      <c r="D93" s="67">
        <v>73.466666666666598</v>
      </c>
      <c r="E93" s="68">
        <v>75.135345000000001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 s="35" customFormat="1" x14ac:dyDescent="0.3">
      <c r="A94" s="54"/>
      <c r="B94" s="66" t="s">
        <v>130</v>
      </c>
      <c r="C94" s="1" t="s">
        <v>9</v>
      </c>
      <c r="D94" s="67">
        <v>73.966666666666598</v>
      </c>
      <c r="E94" s="68">
        <v>75.408325000000005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 s="35" customFormat="1" x14ac:dyDescent="0.3">
      <c r="A95" s="54"/>
      <c r="B95" s="66" t="s">
        <v>130</v>
      </c>
      <c r="C95" s="1" t="s">
        <v>10</v>
      </c>
      <c r="D95" s="67">
        <v>74.290322580645096</v>
      </c>
      <c r="E95" s="68">
        <v>68.917529999999999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 s="35" customFormat="1" x14ac:dyDescent="0.3">
      <c r="A96" s="54"/>
      <c r="B96" s="66" t="s">
        <v>130</v>
      </c>
      <c r="C96" s="1" t="s">
        <v>11</v>
      </c>
      <c r="D96" s="67">
        <v>74.599999999999994</v>
      </c>
      <c r="E96" s="68">
        <v>72.319919999999996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 s="35" customFormat="1" x14ac:dyDescent="0.3">
      <c r="A97" s="54"/>
      <c r="B97" s="66" t="s">
        <v>130</v>
      </c>
      <c r="C97" s="1" t="s">
        <v>12</v>
      </c>
      <c r="D97" s="67">
        <v>74.806451612903203</v>
      </c>
      <c r="E97" s="68">
        <v>71.912310000000005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 s="35" customFormat="1" x14ac:dyDescent="0.3">
      <c r="A98" s="54"/>
      <c r="B98" s="66" t="s">
        <v>130</v>
      </c>
      <c r="C98" s="1" t="s">
        <v>13</v>
      </c>
      <c r="D98" s="67">
        <v>75.258064516128997</v>
      </c>
      <c r="E98" s="68">
        <v>72.218069999999997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 s="35" customFormat="1" x14ac:dyDescent="0.3">
      <c r="A99" s="54"/>
      <c r="B99" s="66" t="s">
        <v>130</v>
      </c>
      <c r="C99" s="1" t="s">
        <v>14</v>
      </c>
      <c r="D99" s="67">
        <v>75.599999999999994</v>
      </c>
      <c r="E99" s="68">
        <v>76.975980000000007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 s="35" customFormat="1" x14ac:dyDescent="0.3">
      <c r="A100" s="54"/>
      <c r="B100" s="66" t="s">
        <v>130</v>
      </c>
      <c r="C100" s="1" t="s">
        <v>15</v>
      </c>
      <c r="D100" s="67">
        <v>77.133333333333297</v>
      </c>
      <c r="E100" s="68">
        <v>70.275559999999999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 s="35" customFormat="1" x14ac:dyDescent="0.3">
      <c r="A101" s="54"/>
      <c r="B101" s="66" t="s">
        <v>268</v>
      </c>
      <c r="C101" s="1" t="s">
        <v>141</v>
      </c>
      <c r="D101" s="67">
        <v>67.793103448275801</v>
      </c>
      <c r="E101" s="68">
        <v>63.669002999999996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 s="35" customFormat="1" x14ac:dyDescent="0.3">
      <c r="A102" s="54"/>
      <c r="B102" s="66" t="s">
        <v>268</v>
      </c>
      <c r="C102" s="1" t="s">
        <v>142</v>
      </c>
      <c r="D102" s="67">
        <v>68.535714285714207</v>
      </c>
      <c r="E102" s="68">
        <v>64.24579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1:28" s="35" customFormat="1" x14ac:dyDescent="0.3">
      <c r="A103" s="54"/>
      <c r="B103" s="66" t="s">
        <v>131</v>
      </c>
      <c r="C103" s="1" t="s">
        <v>143</v>
      </c>
      <c r="D103" s="67">
        <v>69</v>
      </c>
      <c r="E103" s="68">
        <v>68.695359999999994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 s="35" customFormat="1" x14ac:dyDescent="0.3">
      <c r="A104" s="54"/>
      <c r="B104" s="66" t="s">
        <v>131</v>
      </c>
      <c r="C104" s="1" t="s">
        <v>144</v>
      </c>
      <c r="D104" s="67">
        <v>69.535714285714207</v>
      </c>
      <c r="E104" s="68">
        <v>68.063760000000002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1:28" s="35" customFormat="1" x14ac:dyDescent="0.3">
      <c r="A105" s="54"/>
      <c r="B105" s="66" t="s">
        <v>131</v>
      </c>
      <c r="C105" s="1" t="s">
        <v>145</v>
      </c>
      <c r="D105" s="67">
        <v>70.241379310344797</v>
      </c>
      <c r="E105" s="68">
        <v>65.372185000000002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1:28" s="35" customFormat="1" x14ac:dyDescent="0.3">
      <c r="A106" s="54"/>
      <c r="B106" s="66" t="s">
        <v>131</v>
      </c>
      <c r="C106" s="1" t="s">
        <v>146</v>
      </c>
      <c r="D106" s="67">
        <v>71.25</v>
      </c>
      <c r="E106" s="68">
        <v>64.856920000000002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1:28" s="35" customFormat="1" x14ac:dyDescent="0.3">
      <c r="A107" s="54"/>
      <c r="B107" s="66" t="s">
        <v>131</v>
      </c>
      <c r="C107" s="1" t="s">
        <v>147</v>
      </c>
      <c r="D107" s="67">
        <v>76</v>
      </c>
      <c r="E107" s="68">
        <v>73.357900000000001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1:28" s="35" customFormat="1" x14ac:dyDescent="0.3">
      <c r="A108" s="54"/>
      <c r="B108" s="66" t="s">
        <v>131</v>
      </c>
      <c r="C108" s="1" t="s">
        <v>148</v>
      </c>
      <c r="D108" s="67">
        <v>76.575757575757507</v>
      </c>
      <c r="E108" s="68">
        <v>75.697295999999994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1:28" s="35" customFormat="1" x14ac:dyDescent="0.3">
      <c r="A109" s="54"/>
      <c r="B109" s="66" t="s">
        <v>131</v>
      </c>
      <c r="C109" s="1" t="s">
        <v>149</v>
      </c>
      <c r="D109" s="67">
        <v>76.645161290322505</v>
      </c>
      <c r="E109" s="68">
        <v>70.978189999999998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1:28" s="35" customFormat="1" x14ac:dyDescent="0.3">
      <c r="A110" s="54"/>
      <c r="B110" s="66" t="s">
        <v>131</v>
      </c>
      <c r="C110" s="1" t="s">
        <v>9</v>
      </c>
      <c r="D110" s="67">
        <v>77.25</v>
      </c>
      <c r="E110" s="68">
        <v>72.580500000000001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1:28" s="35" customFormat="1" x14ac:dyDescent="0.3">
      <c r="A111" s="54"/>
      <c r="B111" s="66" t="s">
        <v>131</v>
      </c>
      <c r="C111" s="1" t="s">
        <v>10</v>
      </c>
      <c r="D111" s="67">
        <v>77.266666666666595</v>
      </c>
      <c r="E111" s="68">
        <v>72.688964999999996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1:28" s="35" customFormat="1" x14ac:dyDescent="0.3">
      <c r="A112" s="54"/>
      <c r="B112" s="66" t="s">
        <v>131</v>
      </c>
      <c r="C112" s="1" t="s">
        <v>11</v>
      </c>
      <c r="D112" s="67">
        <v>77.466666666666598</v>
      </c>
      <c r="E112" s="68">
        <v>72.598526000000007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1:28" s="35" customFormat="1" x14ac:dyDescent="0.3">
      <c r="A113" s="54"/>
      <c r="B113" s="66" t="s">
        <v>131</v>
      </c>
      <c r="C113" s="1" t="s">
        <v>12</v>
      </c>
      <c r="D113" s="67">
        <v>77.6875</v>
      </c>
      <c r="E113" s="68">
        <v>74.619429999999994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1:28" s="35" customFormat="1" x14ac:dyDescent="0.3">
      <c r="A114" s="54"/>
      <c r="B114" s="66" t="s">
        <v>131</v>
      </c>
      <c r="C114" s="1" t="s">
        <v>13</v>
      </c>
      <c r="D114" s="67">
        <v>77.787878787878697</v>
      </c>
      <c r="E114" s="68">
        <v>75.40625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1:28" s="35" customFormat="1" x14ac:dyDescent="0.3">
      <c r="A115" s="54"/>
      <c r="B115" s="66" t="s">
        <v>131</v>
      </c>
      <c r="C115" s="1" t="s">
        <v>14</v>
      </c>
      <c r="D115" s="67">
        <v>78.03125</v>
      </c>
      <c r="E115" s="68">
        <v>75.414599999999993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1:28" s="35" customFormat="1" x14ac:dyDescent="0.3">
      <c r="A116" s="54"/>
      <c r="B116" s="66" t="s">
        <v>131</v>
      </c>
      <c r="C116" s="1" t="s">
        <v>15</v>
      </c>
      <c r="D116" s="67">
        <v>79.766666666666595</v>
      </c>
      <c r="E116" s="68">
        <v>77.166504000000003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1:28" s="35" customFormat="1" x14ac:dyDescent="0.3">
      <c r="A117" s="54"/>
      <c r="B117" s="66" t="s">
        <v>281</v>
      </c>
      <c r="C117" s="1" t="s">
        <v>141</v>
      </c>
      <c r="D117" s="67">
        <v>69.75</v>
      </c>
      <c r="E117" s="68">
        <v>64.294974999999994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1:28" s="35" customFormat="1" x14ac:dyDescent="0.3">
      <c r="A118" s="54"/>
      <c r="B118" s="66" t="s">
        <v>281</v>
      </c>
      <c r="C118" s="1" t="s">
        <v>142</v>
      </c>
      <c r="D118" s="67">
        <v>70.857142857142804</v>
      </c>
      <c r="E118" s="68">
        <v>65.688460000000006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1:28" s="35" customFormat="1" x14ac:dyDescent="0.3">
      <c r="A119" s="54"/>
      <c r="B119" s="66" t="s">
        <v>132</v>
      </c>
      <c r="C119" s="1" t="s">
        <v>143</v>
      </c>
      <c r="D119" s="67">
        <v>71.857142857142804</v>
      </c>
      <c r="E119" s="68">
        <v>64.704830000000001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1:28" s="35" customFormat="1" x14ac:dyDescent="0.3">
      <c r="A120" s="54"/>
      <c r="B120" s="66" t="s">
        <v>132</v>
      </c>
      <c r="C120" s="1" t="s">
        <v>144</v>
      </c>
      <c r="D120" s="67">
        <v>72.035714285714207</v>
      </c>
      <c r="E120" s="68">
        <v>64.685140000000004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1:28" s="35" customFormat="1" x14ac:dyDescent="0.3">
      <c r="A121" s="54"/>
      <c r="B121" s="66" t="s">
        <v>132</v>
      </c>
      <c r="C121" s="1" t="s">
        <v>145</v>
      </c>
      <c r="D121" s="67">
        <v>75.375</v>
      </c>
      <c r="E121" s="68">
        <v>73.367620000000002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1:28" s="35" customFormat="1" x14ac:dyDescent="0.3">
      <c r="A122" s="54"/>
      <c r="B122" s="66" t="s">
        <v>132</v>
      </c>
      <c r="C122" s="1" t="s">
        <v>146</v>
      </c>
      <c r="D122" s="67">
        <v>75.7</v>
      </c>
      <c r="E122" s="68">
        <v>76.635019999999997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1:28" s="35" customFormat="1" x14ac:dyDescent="0.3">
      <c r="A123" s="54"/>
      <c r="B123" s="66" t="s">
        <v>132</v>
      </c>
      <c r="C123" s="1" t="s">
        <v>147</v>
      </c>
      <c r="D123" s="67">
        <v>76.441176470588204</v>
      </c>
      <c r="E123" s="68">
        <v>70.361580000000004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1:28" s="35" customFormat="1" x14ac:dyDescent="0.3">
      <c r="A124" s="54"/>
      <c r="B124" s="66" t="s">
        <v>132</v>
      </c>
      <c r="C124" s="1" t="s">
        <v>148</v>
      </c>
      <c r="D124" s="67">
        <v>76.65625</v>
      </c>
      <c r="E124" s="68">
        <v>70.404944999999998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1:28" s="35" customFormat="1" x14ac:dyDescent="0.3">
      <c r="A125" s="54"/>
      <c r="B125" s="66" t="s">
        <v>132</v>
      </c>
      <c r="C125" s="1" t="s">
        <v>149</v>
      </c>
      <c r="D125" s="67">
        <v>76.7</v>
      </c>
      <c r="E125" s="68">
        <v>69.887039999999999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1:28" s="35" customFormat="1" x14ac:dyDescent="0.3">
      <c r="A126" s="54"/>
      <c r="B126" s="66" t="s">
        <v>132</v>
      </c>
      <c r="C126" s="1" t="s">
        <v>9</v>
      </c>
      <c r="D126" s="67">
        <v>76.8125</v>
      </c>
      <c r="E126" s="68">
        <v>72.350716000000006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1:28" s="35" customFormat="1" x14ac:dyDescent="0.3">
      <c r="A127" s="54"/>
      <c r="B127" s="66" t="s">
        <v>132</v>
      </c>
      <c r="C127" s="1" t="s">
        <v>10</v>
      </c>
      <c r="D127" s="67">
        <v>77.09375</v>
      </c>
      <c r="E127" s="68">
        <v>69.658379999999994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1:28" s="35" customFormat="1" x14ac:dyDescent="0.3">
      <c r="A128" s="54"/>
      <c r="B128" s="66" t="s">
        <v>132</v>
      </c>
      <c r="C128" s="1" t="s">
        <v>11</v>
      </c>
      <c r="D128" s="67">
        <v>77.903225806451601</v>
      </c>
      <c r="E128" s="68">
        <v>73.709130000000002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1:28" s="35" customFormat="1" x14ac:dyDescent="0.3">
      <c r="A129" s="54"/>
      <c r="B129" s="66" t="s">
        <v>132</v>
      </c>
      <c r="C129" s="1" t="s">
        <v>12</v>
      </c>
      <c r="D129" s="67">
        <v>78.290322580645096</v>
      </c>
      <c r="E129" s="68">
        <v>75.637590000000003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1:28" s="35" customFormat="1" x14ac:dyDescent="0.3">
      <c r="A130" s="54"/>
      <c r="B130" s="66" t="s">
        <v>132</v>
      </c>
      <c r="C130" s="1" t="s">
        <v>13</v>
      </c>
      <c r="D130" s="67">
        <v>78.733333333333306</v>
      </c>
      <c r="E130" s="68">
        <v>80.672619999999995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1:28" s="35" customFormat="1" x14ac:dyDescent="0.3">
      <c r="A131" s="54"/>
      <c r="B131" s="66" t="s">
        <v>132</v>
      </c>
      <c r="C131" s="1" t="s">
        <v>14</v>
      </c>
      <c r="D131" s="67">
        <v>79</v>
      </c>
      <c r="E131" s="68">
        <v>78.851929999999996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1:28" s="35" customFormat="1" x14ac:dyDescent="0.3">
      <c r="A132" s="54"/>
      <c r="B132" s="66" t="s">
        <v>132</v>
      </c>
      <c r="C132" s="1" t="s">
        <v>15</v>
      </c>
      <c r="D132" s="67">
        <v>79.733333333333306</v>
      </c>
      <c r="E132" s="68">
        <v>77.385670000000005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1:28" s="35" customFormat="1" x14ac:dyDescent="0.3">
      <c r="A133" s="54"/>
      <c r="B133" s="66" t="s">
        <v>294</v>
      </c>
      <c r="C133" s="1" t="s">
        <v>141</v>
      </c>
      <c r="D133" s="67">
        <v>85.7</v>
      </c>
      <c r="E133" s="68">
        <v>88.439673999999997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1:28" s="35" customFormat="1" x14ac:dyDescent="0.3">
      <c r="A134" s="54"/>
      <c r="B134" s="66" t="s">
        <v>294</v>
      </c>
      <c r="C134" s="1" t="s">
        <v>142</v>
      </c>
      <c r="D134" s="67">
        <v>86.433333333333294</v>
      </c>
      <c r="E134" s="68">
        <v>85.787840000000003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1:28" s="35" customFormat="1" x14ac:dyDescent="0.3">
      <c r="A135" s="54"/>
      <c r="B135" s="66" t="s">
        <v>133</v>
      </c>
      <c r="C135" s="1" t="s">
        <v>143</v>
      </c>
      <c r="D135" s="67">
        <v>86.966666666666598</v>
      </c>
      <c r="E135" s="68">
        <v>87.87997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1:28" s="35" customFormat="1" x14ac:dyDescent="0.3">
      <c r="A136" s="54"/>
      <c r="B136" s="66" t="s">
        <v>133</v>
      </c>
      <c r="C136" s="1" t="s">
        <v>144</v>
      </c>
      <c r="D136" s="67">
        <v>87.3</v>
      </c>
      <c r="E136" s="68">
        <v>82.197090000000003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1:28" s="35" customFormat="1" x14ac:dyDescent="0.3">
      <c r="A137" s="54"/>
      <c r="B137" s="66" t="s">
        <v>133</v>
      </c>
      <c r="C137" s="1" t="s">
        <v>145</v>
      </c>
      <c r="D137" s="67">
        <v>87.6666666666666</v>
      </c>
      <c r="E137" s="68">
        <v>75.437290000000004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1:28" s="35" customFormat="1" x14ac:dyDescent="0.3">
      <c r="A138" s="54"/>
      <c r="B138" s="66" t="s">
        <v>133</v>
      </c>
      <c r="C138" s="1" t="s">
        <v>146</v>
      </c>
      <c r="D138" s="67">
        <v>87.9</v>
      </c>
      <c r="E138" s="68">
        <v>83.670079999999999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28" s="35" customFormat="1" x14ac:dyDescent="0.3">
      <c r="A139" s="54"/>
      <c r="B139" s="66" t="s">
        <v>133</v>
      </c>
      <c r="C139" s="1" t="s">
        <v>147</v>
      </c>
      <c r="D139" s="67">
        <v>88.033333333333303</v>
      </c>
      <c r="E139" s="68">
        <v>74.279480000000007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28" s="35" customFormat="1" x14ac:dyDescent="0.3">
      <c r="A140" s="54"/>
      <c r="B140" s="66" t="s">
        <v>133</v>
      </c>
      <c r="C140" s="1" t="s">
        <v>148</v>
      </c>
      <c r="D140" s="67">
        <v>88.6666666666666</v>
      </c>
      <c r="E140" s="68">
        <v>94.408389999999997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28" s="35" customFormat="1" x14ac:dyDescent="0.3">
      <c r="A141" s="54"/>
      <c r="B141" s="66" t="s">
        <v>133</v>
      </c>
      <c r="C141" s="1" t="s">
        <v>149</v>
      </c>
      <c r="D141" s="67">
        <v>88.866666666666603</v>
      </c>
      <c r="E141" s="68">
        <v>94.053566000000004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28" s="35" customFormat="1" x14ac:dyDescent="0.3">
      <c r="A142" s="54"/>
      <c r="B142" s="66" t="s">
        <v>133</v>
      </c>
      <c r="C142" s="1" t="s">
        <v>9</v>
      </c>
      <c r="D142" s="67">
        <v>90</v>
      </c>
      <c r="E142" s="68">
        <v>93.406620000000004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28" s="35" customFormat="1" x14ac:dyDescent="0.3">
      <c r="A143" s="54"/>
      <c r="B143" s="66" t="s">
        <v>133</v>
      </c>
      <c r="C143" s="1" t="s">
        <v>10</v>
      </c>
      <c r="D143" s="67">
        <v>90.133333333333297</v>
      </c>
      <c r="E143" s="68">
        <v>91.431854000000001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28" s="35" customFormat="1" x14ac:dyDescent="0.3">
      <c r="A144" s="54"/>
      <c r="B144" s="66" t="s">
        <v>133</v>
      </c>
      <c r="C144" s="1" t="s">
        <v>11</v>
      </c>
      <c r="D144" s="67">
        <v>90.133333333333297</v>
      </c>
      <c r="E144" s="68">
        <v>92.389989999999997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s="35" customFormat="1" x14ac:dyDescent="0.3">
      <c r="A145" s="54"/>
      <c r="B145" s="66" t="s">
        <v>133</v>
      </c>
      <c r="C145" s="1" t="s">
        <v>12</v>
      </c>
      <c r="D145" s="67">
        <v>90.3</v>
      </c>
      <c r="E145" s="68">
        <v>89.827820000000003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s="35" customFormat="1" x14ac:dyDescent="0.3">
      <c r="A146" s="54"/>
      <c r="B146" s="66" t="s">
        <v>133</v>
      </c>
      <c r="C146" s="1" t="s">
        <v>13</v>
      </c>
      <c r="D146" s="67">
        <v>91.566666666666606</v>
      </c>
      <c r="E146" s="68">
        <v>82.887010000000004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1:28" s="35" customFormat="1" x14ac:dyDescent="0.3">
      <c r="A147" s="54"/>
      <c r="B147" s="66" t="s">
        <v>133</v>
      </c>
      <c r="C147" s="1" t="s">
        <v>14</v>
      </c>
      <c r="D147" s="67">
        <v>92.1</v>
      </c>
      <c r="E147" s="68">
        <v>93.252250000000004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1:28" s="35" customFormat="1" x14ac:dyDescent="0.3">
      <c r="A148" s="54"/>
      <c r="B148" s="66" t="s">
        <v>133</v>
      </c>
      <c r="C148" s="1" t="s">
        <v>15</v>
      </c>
      <c r="D148" s="67">
        <v>92.1666666666666</v>
      </c>
      <c r="E148" s="68">
        <v>91.592100000000002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1:28" s="35" customFormat="1" x14ac:dyDescent="0.3">
      <c r="A149" s="54"/>
      <c r="B149" s="66" t="s">
        <v>150</v>
      </c>
      <c r="C149" s="1" t="s">
        <v>141</v>
      </c>
      <c r="D149" s="67">
        <v>83.8</v>
      </c>
      <c r="E149" s="68">
        <v>85.029120000000006</v>
      </c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1:28" s="35" customFormat="1" x14ac:dyDescent="0.3">
      <c r="A150" s="54"/>
      <c r="B150" s="66" t="s">
        <v>150</v>
      </c>
      <c r="C150" s="1" t="s">
        <v>142</v>
      </c>
      <c r="D150" s="67">
        <v>84.513513513513502</v>
      </c>
      <c r="E150" s="68">
        <v>85.602400000000003</v>
      </c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1:28" s="35" customFormat="1" x14ac:dyDescent="0.3">
      <c r="A151" s="54"/>
      <c r="B151" s="66" t="s">
        <v>134</v>
      </c>
      <c r="C151" s="1" t="s">
        <v>143</v>
      </c>
      <c r="D151" s="67">
        <v>87.6</v>
      </c>
      <c r="E151" s="68">
        <v>84.71369</v>
      </c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 s="35" customFormat="1" x14ac:dyDescent="0.3">
      <c r="A152" s="54"/>
      <c r="B152" s="66" t="s">
        <v>134</v>
      </c>
      <c r="C152" s="1" t="s">
        <v>144</v>
      </c>
      <c r="D152" s="67">
        <v>88.3333333333333</v>
      </c>
      <c r="E152" s="68">
        <v>82.774919999999995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 s="35" customFormat="1" x14ac:dyDescent="0.3">
      <c r="A153" s="54"/>
      <c r="B153" s="66" t="s">
        <v>134</v>
      </c>
      <c r="C153" s="1" t="s">
        <v>145</v>
      </c>
      <c r="D153" s="67">
        <v>89.366666666666603</v>
      </c>
      <c r="E153" s="68">
        <v>97.0428</v>
      </c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 s="35" customFormat="1" x14ac:dyDescent="0.3">
      <c r="A154" s="54"/>
      <c r="B154" s="66" t="s">
        <v>134</v>
      </c>
      <c r="C154" s="1" t="s">
        <v>146</v>
      </c>
      <c r="D154" s="67">
        <v>89.433333333333294</v>
      </c>
      <c r="E154" s="68">
        <v>92.323980000000006</v>
      </c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 s="35" customFormat="1" x14ac:dyDescent="0.3">
      <c r="A155" s="54"/>
      <c r="B155" s="66" t="s">
        <v>134</v>
      </c>
      <c r="C155" s="1" t="s">
        <v>147</v>
      </c>
      <c r="D155" s="67">
        <v>89.5</v>
      </c>
      <c r="E155" s="68">
        <v>96.285849999999996</v>
      </c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 s="35" customFormat="1" x14ac:dyDescent="0.3">
      <c r="A156" s="54"/>
      <c r="B156" s="66" t="s">
        <v>134</v>
      </c>
      <c r="C156" s="1" t="s">
        <v>148</v>
      </c>
      <c r="D156" s="67">
        <v>89.866666666666603</v>
      </c>
      <c r="E156" s="68">
        <v>97.873130000000003</v>
      </c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 s="35" customFormat="1" x14ac:dyDescent="0.3">
      <c r="A157" s="54"/>
      <c r="B157" s="66" t="s">
        <v>134</v>
      </c>
      <c r="C157" s="1" t="s">
        <v>149</v>
      </c>
      <c r="D157" s="67">
        <v>89.966666666666598</v>
      </c>
      <c r="E157" s="68">
        <v>93.473206000000005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 s="35" customFormat="1" x14ac:dyDescent="0.3">
      <c r="A158" s="54"/>
      <c r="B158" s="66" t="s">
        <v>134</v>
      </c>
      <c r="C158" s="1" t="s">
        <v>9</v>
      </c>
      <c r="D158" s="67">
        <v>90.266666666666595</v>
      </c>
      <c r="E158" s="68">
        <v>99.961590000000001</v>
      </c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 s="35" customFormat="1" x14ac:dyDescent="0.3">
      <c r="A159" s="54"/>
      <c r="B159" s="66" t="s">
        <v>134</v>
      </c>
      <c r="C159" s="1" t="s">
        <v>10</v>
      </c>
      <c r="D159" s="67">
        <v>90.3333333333333</v>
      </c>
      <c r="E159" s="68">
        <v>95.924400000000006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 s="35" customFormat="1" x14ac:dyDescent="0.3">
      <c r="A160" s="54"/>
      <c r="B160" s="66" t="s">
        <v>134</v>
      </c>
      <c r="C160" s="1" t="s">
        <v>11</v>
      </c>
      <c r="D160" s="67">
        <v>90.6666666666666</v>
      </c>
      <c r="E160" s="68">
        <v>92.007323999999997</v>
      </c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 s="35" customFormat="1" x14ac:dyDescent="0.3">
      <c r="A161" s="54"/>
      <c r="B161" s="66" t="s">
        <v>134</v>
      </c>
      <c r="C161" s="1" t="s">
        <v>12</v>
      </c>
      <c r="D161" s="67">
        <v>90.7</v>
      </c>
      <c r="E161" s="68">
        <v>91.768005000000002</v>
      </c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 s="35" customFormat="1" x14ac:dyDescent="0.3">
      <c r="A162" s="54"/>
      <c r="B162" s="66" t="s">
        <v>134</v>
      </c>
      <c r="C162" s="1" t="s">
        <v>13</v>
      </c>
      <c r="D162" s="67">
        <v>91.1666666666666</v>
      </c>
      <c r="E162" s="68">
        <v>94.761420000000001</v>
      </c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 s="35" customFormat="1" x14ac:dyDescent="0.3">
      <c r="A163" s="54"/>
      <c r="B163" s="66" t="s">
        <v>134</v>
      </c>
      <c r="C163" s="1" t="s">
        <v>14</v>
      </c>
      <c r="D163" s="67">
        <v>91.1666666666666</v>
      </c>
      <c r="E163" s="68">
        <v>91.956559999999996</v>
      </c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 s="35" customFormat="1" x14ac:dyDescent="0.3">
      <c r="A164" s="54"/>
      <c r="B164" s="66" t="s">
        <v>134</v>
      </c>
      <c r="C164" s="1" t="s">
        <v>15</v>
      </c>
      <c r="D164" s="67">
        <v>91.633333333333297</v>
      </c>
      <c r="E164" s="68">
        <v>93.00121</v>
      </c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 s="35" customFormat="1" x14ac:dyDescent="0.3">
      <c r="A165" s="54"/>
      <c r="B165" s="66" t="s">
        <v>153</v>
      </c>
      <c r="C165" s="1" t="s">
        <v>141</v>
      </c>
      <c r="D165" s="67">
        <v>83.033333333333303</v>
      </c>
      <c r="E165" s="68">
        <v>85.193780000000004</v>
      </c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 s="35" customFormat="1" x14ac:dyDescent="0.3">
      <c r="A166" s="54"/>
      <c r="B166" s="66" t="s">
        <v>153</v>
      </c>
      <c r="C166" s="1" t="s">
        <v>142</v>
      </c>
      <c r="D166" s="67">
        <v>83.2</v>
      </c>
      <c r="E166" s="68">
        <v>89.270030000000006</v>
      </c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 s="35" customFormat="1" x14ac:dyDescent="0.3">
      <c r="A167" s="54"/>
      <c r="B167" s="66" t="s">
        <v>135</v>
      </c>
      <c r="C167" s="1" t="s">
        <v>143</v>
      </c>
      <c r="D167" s="67">
        <v>83.533333333333303</v>
      </c>
      <c r="E167" s="68">
        <v>86.931889999999996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 s="35" customFormat="1" x14ac:dyDescent="0.3">
      <c r="A168" s="54"/>
      <c r="B168" s="66" t="s">
        <v>135</v>
      </c>
      <c r="C168" s="1" t="s">
        <v>144</v>
      </c>
      <c r="D168" s="67">
        <v>83.633333333333297</v>
      </c>
      <c r="E168" s="68">
        <v>83.501909999999995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 s="35" customFormat="1" x14ac:dyDescent="0.3">
      <c r="A169" s="54"/>
      <c r="B169" s="66" t="s">
        <v>135</v>
      </c>
      <c r="C169" s="1" t="s">
        <v>145</v>
      </c>
      <c r="D169" s="67">
        <v>83.8</v>
      </c>
      <c r="E169" s="68">
        <v>90.240455999999995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 s="35" customFormat="1" x14ac:dyDescent="0.3">
      <c r="A170" s="54"/>
      <c r="B170" s="66" t="s">
        <v>135</v>
      </c>
      <c r="C170" s="1" t="s">
        <v>146</v>
      </c>
      <c r="D170" s="67">
        <v>84.096774193548299</v>
      </c>
      <c r="E170" s="68">
        <v>85.072074999999998</v>
      </c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 s="35" customFormat="1" x14ac:dyDescent="0.3">
      <c r="A171" s="54"/>
      <c r="B171" s="66" t="s">
        <v>135</v>
      </c>
      <c r="C171" s="1" t="s">
        <v>147</v>
      </c>
      <c r="D171" s="67">
        <v>84.233333333333306</v>
      </c>
      <c r="E171" s="68">
        <v>85.485596000000001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 s="35" customFormat="1" x14ac:dyDescent="0.3">
      <c r="A172" s="54"/>
      <c r="B172" s="66" t="s">
        <v>135</v>
      </c>
      <c r="C172" s="1" t="s">
        <v>148</v>
      </c>
      <c r="D172" s="67">
        <v>84.566666666666606</v>
      </c>
      <c r="E172" s="68">
        <v>87.207279999999997</v>
      </c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 s="35" customFormat="1" x14ac:dyDescent="0.3">
      <c r="A173" s="54"/>
      <c r="B173" s="66" t="s">
        <v>135</v>
      </c>
      <c r="C173" s="1" t="s">
        <v>149</v>
      </c>
      <c r="D173" s="67">
        <v>84.633333333333297</v>
      </c>
      <c r="E173" s="68">
        <v>84.985434999999995</v>
      </c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 s="35" customFormat="1" x14ac:dyDescent="0.3">
      <c r="A174" s="54"/>
      <c r="B174" s="66" t="s">
        <v>135</v>
      </c>
      <c r="C174" s="1" t="s">
        <v>9</v>
      </c>
      <c r="D174" s="67">
        <v>84.8333333333333</v>
      </c>
      <c r="E174" s="68">
        <v>89.845029999999994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 s="35" customFormat="1" x14ac:dyDescent="0.3">
      <c r="A175" s="54"/>
      <c r="B175" s="66" t="s">
        <v>135</v>
      </c>
      <c r="C175" s="1" t="s">
        <v>10</v>
      </c>
      <c r="D175" s="67">
        <v>85.133333333333297</v>
      </c>
      <c r="E175" s="68">
        <v>87.222300000000004</v>
      </c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 s="35" customFormat="1" x14ac:dyDescent="0.3">
      <c r="A176" s="54"/>
      <c r="B176" s="66" t="s">
        <v>135</v>
      </c>
      <c r="C176" s="1" t="s">
        <v>11</v>
      </c>
      <c r="D176" s="67">
        <v>85.7</v>
      </c>
      <c r="E176" s="68">
        <v>88.072624000000005</v>
      </c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s="35" customFormat="1" x14ac:dyDescent="0.3">
      <c r="A177" s="54"/>
      <c r="B177" s="66" t="s">
        <v>135</v>
      </c>
      <c r="C177" s="1" t="s">
        <v>12</v>
      </c>
      <c r="D177" s="67">
        <v>85.9</v>
      </c>
      <c r="E177" s="68">
        <v>85.764300000000006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 s="35" customFormat="1" x14ac:dyDescent="0.3">
      <c r="A178" s="54"/>
      <c r="B178" s="66" t="s">
        <v>135</v>
      </c>
      <c r="C178" s="1" t="s">
        <v>13</v>
      </c>
      <c r="D178" s="67">
        <v>86.233333333333306</v>
      </c>
      <c r="E178" s="68">
        <v>86.889920000000004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 s="35" customFormat="1" x14ac:dyDescent="0.3">
      <c r="A179" s="54"/>
      <c r="B179" s="66" t="s">
        <v>135</v>
      </c>
      <c r="C179" s="1" t="s">
        <v>14</v>
      </c>
      <c r="D179" s="67">
        <v>88.1666666666666</v>
      </c>
      <c r="E179" s="68">
        <v>87.379486</v>
      </c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 s="35" customFormat="1" x14ac:dyDescent="0.3">
      <c r="A180" s="54"/>
      <c r="B180" s="66" t="s">
        <v>135</v>
      </c>
      <c r="C180" s="1" t="s">
        <v>15</v>
      </c>
      <c r="D180" s="67">
        <v>88.2</v>
      </c>
      <c r="E180" s="68">
        <v>85.288439999999994</v>
      </c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 s="35" customFormat="1" x14ac:dyDescent="0.3">
      <c r="A181" s="54"/>
      <c r="B181" s="66" t="s">
        <v>154</v>
      </c>
      <c r="C181" s="1" t="s">
        <v>141</v>
      </c>
      <c r="D181" s="67">
        <v>85</v>
      </c>
      <c r="E181" s="68">
        <v>86.572013999999996</v>
      </c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 s="35" customFormat="1" x14ac:dyDescent="0.3">
      <c r="A182" s="54"/>
      <c r="B182" s="66" t="s">
        <v>154</v>
      </c>
      <c r="C182" s="1" t="s">
        <v>142</v>
      </c>
      <c r="D182" s="67">
        <v>87.5</v>
      </c>
      <c r="E182" s="68">
        <v>85.035709999999995</v>
      </c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 s="35" customFormat="1" x14ac:dyDescent="0.3">
      <c r="A183" s="54"/>
      <c r="B183" s="66" t="s">
        <v>136</v>
      </c>
      <c r="C183" s="1" t="s">
        <v>143</v>
      </c>
      <c r="D183" s="67">
        <v>88.4</v>
      </c>
      <c r="E183" s="68">
        <v>87.998149999999995</v>
      </c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 s="35" customFormat="1" x14ac:dyDescent="0.3">
      <c r="A184" s="54"/>
      <c r="B184" s="66" t="s">
        <v>136</v>
      </c>
      <c r="C184" s="1" t="s">
        <v>144</v>
      </c>
      <c r="D184" s="67">
        <v>88.6666666666666</v>
      </c>
      <c r="E184" s="68">
        <v>87.542519999999996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 s="35" customFormat="1" x14ac:dyDescent="0.3">
      <c r="A185" s="54"/>
      <c r="B185" s="66" t="s">
        <v>136</v>
      </c>
      <c r="C185" s="1" t="s">
        <v>145</v>
      </c>
      <c r="D185" s="67">
        <v>88.966666666666598</v>
      </c>
      <c r="E185" s="68">
        <v>85.635490000000004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 s="35" customFormat="1" x14ac:dyDescent="0.3">
      <c r="A186" s="54"/>
      <c r="B186" s="66" t="s">
        <v>136</v>
      </c>
      <c r="C186" s="1" t="s">
        <v>146</v>
      </c>
      <c r="D186" s="67">
        <v>89.033333333333303</v>
      </c>
      <c r="E186" s="68">
        <v>84.606949999999998</v>
      </c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 s="35" customFormat="1" x14ac:dyDescent="0.3">
      <c r="A187" s="54"/>
      <c r="B187" s="66" t="s">
        <v>136</v>
      </c>
      <c r="C187" s="1" t="s">
        <v>147</v>
      </c>
      <c r="D187" s="67">
        <v>89.066666666666606</v>
      </c>
      <c r="E187" s="68">
        <v>94.6143</v>
      </c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 s="35" customFormat="1" x14ac:dyDescent="0.3">
      <c r="A188" s="54"/>
      <c r="B188" s="66" t="s">
        <v>136</v>
      </c>
      <c r="C188" s="1" t="s">
        <v>148</v>
      </c>
      <c r="D188" s="67">
        <v>89.266666666666595</v>
      </c>
      <c r="E188" s="68">
        <v>94.455119999999994</v>
      </c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 s="35" customFormat="1" x14ac:dyDescent="0.3">
      <c r="A189" s="54"/>
      <c r="B189" s="66" t="s">
        <v>136</v>
      </c>
      <c r="C189" s="1" t="s">
        <v>149</v>
      </c>
      <c r="D189" s="67">
        <v>89.6666666666666</v>
      </c>
      <c r="E189" s="68">
        <v>95.724519999999998</v>
      </c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 s="35" customFormat="1" x14ac:dyDescent="0.3">
      <c r="A190" s="54"/>
      <c r="B190" s="66" t="s">
        <v>136</v>
      </c>
      <c r="C190" s="1" t="s">
        <v>9</v>
      </c>
      <c r="D190" s="67">
        <v>89.8333333333333</v>
      </c>
      <c r="E190" s="68">
        <v>89.618065000000001</v>
      </c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 s="35" customFormat="1" x14ac:dyDescent="0.3">
      <c r="A191" s="54"/>
      <c r="B191" s="66" t="s">
        <v>136</v>
      </c>
      <c r="C191" s="1" t="s">
        <v>10</v>
      </c>
      <c r="D191" s="67">
        <v>90.1</v>
      </c>
      <c r="E191" s="68">
        <v>89.210599999999999</v>
      </c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 s="35" customFormat="1" x14ac:dyDescent="0.3">
      <c r="A192" s="54"/>
      <c r="B192" s="66" t="s">
        <v>136</v>
      </c>
      <c r="C192" s="1" t="s">
        <v>11</v>
      </c>
      <c r="D192" s="67">
        <v>90.566666666666606</v>
      </c>
      <c r="E192" s="68">
        <v>90.288709999999995</v>
      </c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 s="35" customFormat="1" x14ac:dyDescent="0.3">
      <c r="A193" s="54"/>
      <c r="B193" s="66" t="s">
        <v>136</v>
      </c>
      <c r="C193" s="1" t="s">
        <v>12</v>
      </c>
      <c r="D193" s="67">
        <v>91.290322580645096</v>
      </c>
      <c r="E193" s="68">
        <v>91.548164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 s="35" customFormat="1" x14ac:dyDescent="0.3">
      <c r="A194" s="54"/>
      <c r="B194" s="66" t="s">
        <v>136</v>
      </c>
      <c r="C194" s="1" t="s">
        <v>13</v>
      </c>
      <c r="D194" s="67">
        <v>92.0322580645161</v>
      </c>
      <c r="E194" s="68">
        <v>95.19068</v>
      </c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 s="35" customFormat="1" x14ac:dyDescent="0.3">
      <c r="A195" s="54"/>
      <c r="B195" s="66" t="s">
        <v>136</v>
      </c>
      <c r="C195" s="1" t="s">
        <v>14</v>
      </c>
      <c r="D195" s="67">
        <v>92.774193548387004</v>
      </c>
      <c r="E195" s="68">
        <v>91.842780000000005</v>
      </c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 s="35" customFormat="1" x14ac:dyDescent="0.3">
      <c r="A196" s="54"/>
      <c r="B196" s="66" t="s">
        <v>136</v>
      </c>
      <c r="C196" s="1" t="s">
        <v>15</v>
      </c>
      <c r="D196" s="67">
        <v>93.1</v>
      </c>
      <c r="E196" s="68">
        <v>86.309529999999995</v>
      </c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 s="35" customFormat="1" x14ac:dyDescent="0.3">
      <c r="A197" s="54"/>
      <c r="B197" s="66" t="s">
        <v>155</v>
      </c>
      <c r="C197" s="1" t="s">
        <v>141</v>
      </c>
      <c r="D197" s="67">
        <v>69.5</v>
      </c>
      <c r="E197" s="68">
        <v>67.255229999999997</v>
      </c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 s="35" customFormat="1" x14ac:dyDescent="0.3">
      <c r="A198" s="54"/>
      <c r="B198" s="66" t="s">
        <v>155</v>
      </c>
      <c r="C198" s="1" t="s">
        <v>142</v>
      </c>
      <c r="D198" s="67">
        <v>71.3888888888889</v>
      </c>
      <c r="E198" s="68">
        <v>65.749250000000004</v>
      </c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 s="35" customFormat="1" x14ac:dyDescent="0.3">
      <c r="A199" s="54"/>
      <c r="B199" s="66" t="s">
        <v>137</v>
      </c>
      <c r="C199" s="1" t="s">
        <v>143</v>
      </c>
      <c r="D199" s="67">
        <v>72.5</v>
      </c>
      <c r="E199" s="68">
        <v>69.017364999999998</v>
      </c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 s="35" customFormat="1" x14ac:dyDescent="0.3">
      <c r="A200" s="54"/>
      <c r="B200" s="66" t="s">
        <v>137</v>
      </c>
      <c r="C200" s="1" t="s">
        <v>144</v>
      </c>
      <c r="D200" s="67">
        <v>73.764705882352899</v>
      </c>
      <c r="E200" s="68">
        <v>71.137240000000006</v>
      </c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1:28" s="35" customFormat="1" x14ac:dyDescent="0.3">
      <c r="A201" s="54"/>
      <c r="B201" s="66" t="s">
        <v>137</v>
      </c>
      <c r="C201" s="1" t="s">
        <v>145</v>
      </c>
      <c r="D201" s="67">
        <v>74.516129032257993</v>
      </c>
      <c r="E201" s="68">
        <v>68.768585000000002</v>
      </c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1:28" s="35" customFormat="1" x14ac:dyDescent="0.3">
      <c r="A202" s="54"/>
      <c r="B202" s="66" t="s">
        <v>137</v>
      </c>
      <c r="C202" s="1" t="s">
        <v>146</v>
      </c>
      <c r="D202" s="67">
        <v>74.71875</v>
      </c>
      <c r="E202" s="68">
        <v>72.353545999999994</v>
      </c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1:28" s="35" customFormat="1" x14ac:dyDescent="0.3">
      <c r="A203" s="54"/>
      <c r="B203" s="66" t="s">
        <v>137</v>
      </c>
      <c r="C203" s="1" t="s">
        <v>147</v>
      </c>
      <c r="D203" s="67">
        <v>75.935483870967701</v>
      </c>
      <c r="E203" s="68">
        <v>74.186806000000004</v>
      </c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1:28" s="35" customFormat="1" x14ac:dyDescent="0.3">
      <c r="A204" s="54"/>
      <c r="B204" s="66" t="s">
        <v>137</v>
      </c>
      <c r="C204" s="1" t="s">
        <v>148</v>
      </c>
      <c r="D204" s="67">
        <v>76.2</v>
      </c>
      <c r="E204" s="68">
        <v>74.075900000000004</v>
      </c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1:28" s="35" customFormat="1" x14ac:dyDescent="0.3">
      <c r="A205" s="54"/>
      <c r="B205" s="66" t="s">
        <v>137</v>
      </c>
      <c r="C205" s="1" t="s">
        <v>149</v>
      </c>
      <c r="D205" s="67">
        <v>76.483870967741893</v>
      </c>
      <c r="E205" s="68">
        <v>76.762299999999996</v>
      </c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1:28" s="35" customFormat="1" x14ac:dyDescent="0.3">
      <c r="A206" s="54"/>
      <c r="B206" s="66" t="s">
        <v>137</v>
      </c>
      <c r="C206" s="1" t="s">
        <v>9</v>
      </c>
      <c r="D206" s="67">
        <v>76.6875</v>
      </c>
      <c r="E206" s="68">
        <v>72.746920000000003</v>
      </c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1:28" s="35" customFormat="1" x14ac:dyDescent="0.3">
      <c r="A207" s="54"/>
      <c r="B207" s="66" t="s">
        <v>137</v>
      </c>
      <c r="C207" s="1" t="s">
        <v>10</v>
      </c>
      <c r="D207" s="67">
        <v>76.766666666666595</v>
      </c>
      <c r="E207" s="68">
        <v>71.452039999999997</v>
      </c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1:28" s="35" customFormat="1" x14ac:dyDescent="0.3">
      <c r="A208" s="54"/>
      <c r="B208" s="66" t="s">
        <v>137</v>
      </c>
      <c r="C208" s="1" t="s">
        <v>11</v>
      </c>
      <c r="D208" s="67">
        <v>77.0833333333333</v>
      </c>
      <c r="E208" s="68">
        <v>70.307770000000005</v>
      </c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1:28" s="35" customFormat="1" x14ac:dyDescent="0.3">
      <c r="A209" s="54"/>
      <c r="B209" s="66" t="s">
        <v>137</v>
      </c>
      <c r="C209" s="1" t="s">
        <v>12</v>
      </c>
      <c r="D209" s="67">
        <v>77.121212121212096</v>
      </c>
      <c r="E209" s="68">
        <v>70.844840000000005</v>
      </c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1:28" s="35" customFormat="1" x14ac:dyDescent="0.3">
      <c r="A210" s="54"/>
      <c r="B210" s="66" t="s">
        <v>137</v>
      </c>
      <c r="C210" s="1" t="s">
        <v>13</v>
      </c>
      <c r="D210" s="67">
        <v>77.181818181818102</v>
      </c>
      <c r="E210" s="68">
        <v>74.255679999999998</v>
      </c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1:28" s="35" customFormat="1" x14ac:dyDescent="0.3">
      <c r="A211" s="54"/>
      <c r="B211" s="66" t="s">
        <v>137</v>
      </c>
      <c r="C211" s="1" t="s">
        <v>14</v>
      </c>
      <c r="D211" s="67">
        <v>77.515151515151501</v>
      </c>
      <c r="E211" s="68">
        <v>72.704759999999993</v>
      </c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1:28" s="35" customFormat="1" x14ac:dyDescent="0.3">
      <c r="A212" s="54"/>
      <c r="B212" s="66" t="s">
        <v>137</v>
      </c>
      <c r="C212" s="1" t="s">
        <v>15</v>
      </c>
      <c r="D212" s="67">
        <v>77.71875</v>
      </c>
      <c r="E212" s="68">
        <v>69.291259999999994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1:28" s="35" customFormat="1" x14ac:dyDescent="0.3">
      <c r="A213" s="54"/>
      <c r="B213" s="66" t="s">
        <v>156</v>
      </c>
      <c r="C213" s="1" t="s">
        <v>141</v>
      </c>
      <c r="D213" s="67">
        <v>63.157894740000003</v>
      </c>
      <c r="E213" s="68">
        <v>60.594529999999999</v>
      </c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1:28" s="35" customFormat="1" x14ac:dyDescent="0.3">
      <c r="A214" s="54"/>
      <c r="B214" s="66" t="s">
        <v>156</v>
      </c>
      <c r="C214" s="1" t="s">
        <v>142</v>
      </c>
      <c r="D214" s="67">
        <v>63.206896550000003</v>
      </c>
      <c r="E214" s="68">
        <v>63.394176000000002</v>
      </c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1:28" s="35" customFormat="1" x14ac:dyDescent="0.3">
      <c r="A215" s="54"/>
      <c r="B215" s="66" t="s">
        <v>138</v>
      </c>
      <c r="C215" s="1" t="s">
        <v>143</v>
      </c>
      <c r="D215" s="67">
        <v>63.755102039999997</v>
      </c>
      <c r="E215" s="68">
        <v>61.909523</v>
      </c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1:28" s="35" customFormat="1" x14ac:dyDescent="0.3">
      <c r="A216" s="54"/>
      <c r="B216" s="66" t="s">
        <v>138</v>
      </c>
      <c r="C216" s="1" t="s">
        <v>144</v>
      </c>
      <c r="D216" s="67">
        <v>63.775510199999999</v>
      </c>
      <c r="E216" s="68">
        <v>64.059629999999999</v>
      </c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1:28" s="35" customFormat="1" x14ac:dyDescent="0.3">
      <c r="A217" s="54"/>
      <c r="B217" s="66" t="s">
        <v>138</v>
      </c>
      <c r="C217" s="1" t="s">
        <v>145</v>
      </c>
      <c r="D217" s="67">
        <v>63.795918370000003</v>
      </c>
      <c r="E217" s="68">
        <v>62.993682999999997</v>
      </c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1:28" s="35" customFormat="1" x14ac:dyDescent="0.3">
      <c r="A218" s="54"/>
      <c r="B218" s="66" t="s">
        <v>138</v>
      </c>
      <c r="C218" s="1" t="s">
        <v>146</v>
      </c>
      <c r="D218" s="67">
        <v>64.52380952</v>
      </c>
      <c r="E218" s="68">
        <v>64.510499999999993</v>
      </c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1:28" s="35" customFormat="1" x14ac:dyDescent="0.3">
      <c r="A219" s="54"/>
      <c r="B219" s="66" t="s">
        <v>138</v>
      </c>
      <c r="C219" s="1" t="s">
        <v>147</v>
      </c>
      <c r="D219" s="67">
        <v>68.741935483870904</v>
      </c>
      <c r="E219" s="68">
        <v>62.961239999999997</v>
      </c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1:28" s="35" customFormat="1" x14ac:dyDescent="0.3">
      <c r="A220" s="54"/>
      <c r="B220" s="66" t="s">
        <v>138</v>
      </c>
      <c r="C220" s="1" t="s">
        <v>148</v>
      </c>
      <c r="D220" s="67">
        <v>69.151515151515099</v>
      </c>
      <c r="E220" s="68">
        <v>64.639533999999998</v>
      </c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1:28" s="35" customFormat="1" x14ac:dyDescent="0.3">
      <c r="A221" s="54"/>
      <c r="B221" s="66" t="s">
        <v>138</v>
      </c>
      <c r="C221" s="1" t="s">
        <v>149</v>
      </c>
      <c r="D221" s="67">
        <v>69.4375</v>
      </c>
      <c r="E221" s="68">
        <v>63.887720000000002</v>
      </c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spans="1:28" s="35" customFormat="1" x14ac:dyDescent="0.3">
      <c r="A222" s="54"/>
      <c r="B222" s="66" t="s">
        <v>138</v>
      </c>
      <c r="C222" s="1" t="s">
        <v>9</v>
      </c>
      <c r="D222" s="67">
        <v>69.53125</v>
      </c>
      <c r="E222" s="68">
        <v>62.266052000000002</v>
      </c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spans="1:28" s="35" customFormat="1" x14ac:dyDescent="0.3">
      <c r="A223" s="54"/>
      <c r="B223" s="66" t="s">
        <v>138</v>
      </c>
      <c r="C223" s="1" t="s">
        <v>10</v>
      </c>
      <c r="D223" s="67">
        <v>70</v>
      </c>
      <c r="E223" s="68">
        <v>61.60125</v>
      </c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spans="1:28" s="35" customFormat="1" x14ac:dyDescent="0.3">
      <c r="A224" s="54"/>
      <c r="B224" s="66" t="s">
        <v>138</v>
      </c>
      <c r="C224" s="1" t="s">
        <v>11</v>
      </c>
      <c r="D224" s="67">
        <v>70.1666666666666</v>
      </c>
      <c r="E224" s="68">
        <v>58.988169999999997</v>
      </c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spans="1:28" s="35" customFormat="1" x14ac:dyDescent="0.3">
      <c r="A225" s="54"/>
      <c r="B225" s="66" t="s">
        <v>138</v>
      </c>
      <c r="C225" s="1" t="s">
        <v>12</v>
      </c>
      <c r="D225" s="67">
        <v>70.266666666666595</v>
      </c>
      <c r="E225" s="68">
        <v>66.687659999999994</v>
      </c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spans="1:28" s="35" customFormat="1" x14ac:dyDescent="0.3">
      <c r="A226" s="54"/>
      <c r="B226" s="66" t="s">
        <v>138</v>
      </c>
      <c r="C226" s="1" t="s">
        <v>13</v>
      </c>
      <c r="D226" s="67">
        <v>70.3</v>
      </c>
      <c r="E226" s="68">
        <v>63.969085999999997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spans="1:28" s="35" customFormat="1" x14ac:dyDescent="0.3">
      <c r="A227" s="54"/>
      <c r="B227" s="66" t="s">
        <v>138</v>
      </c>
      <c r="C227" s="1" t="s">
        <v>14</v>
      </c>
      <c r="D227" s="67">
        <v>70.6666666666666</v>
      </c>
      <c r="E227" s="68">
        <v>61.867890000000003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spans="1:28" s="35" customFormat="1" x14ac:dyDescent="0.3">
      <c r="A228" s="54"/>
      <c r="B228" s="66" t="s">
        <v>138</v>
      </c>
      <c r="C228" s="1" t="s">
        <v>15</v>
      </c>
      <c r="D228" s="67">
        <v>70.766666666666595</v>
      </c>
      <c r="E228" s="68">
        <v>58.602490000000003</v>
      </c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spans="1:28" s="35" customFormat="1" x14ac:dyDescent="0.3">
      <c r="A229" s="54"/>
      <c r="B229" s="66" t="s">
        <v>157</v>
      </c>
      <c r="C229" s="1" t="s">
        <v>141</v>
      </c>
      <c r="D229" s="67">
        <v>62.433333330000004</v>
      </c>
      <c r="E229" s="68">
        <v>64.637439999999998</v>
      </c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spans="1:28" s="35" customFormat="1" x14ac:dyDescent="0.3">
      <c r="A230" s="54"/>
      <c r="B230" s="66" t="s">
        <v>157</v>
      </c>
      <c r="C230" s="1" t="s">
        <v>142</v>
      </c>
      <c r="D230" s="67">
        <v>62.875</v>
      </c>
      <c r="E230" s="68">
        <v>62.705463000000002</v>
      </c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spans="1:28" s="35" customFormat="1" x14ac:dyDescent="0.3">
      <c r="A231" s="54"/>
      <c r="B231" s="66" t="s">
        <v>139</v>
      </c>
      <c r="C231" s="1" t="s">
        <v>143</v>
      </c>
      <c r="D231" s="67">
        <v>63.193548389999997</v>
      </c>
      <c r="E231" s="68">
        <v>63.016334999999998</v>
      </c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spans="1:28" s="35" customFormat="1" x14ac:dyDescent="0.3">
      <c r="A232" s="54"/>
      <c r="B232" s="66" t="s">
        <v>139</v>
      </c>
      <c r="C232" s="1" t="s">
        <v>144</v>
      </c>
      <c r="D232" s="67">
        <v>63.194444439999998</v>
      </c>
      <c r="E232" s="68">
        <v>60.597458000000003</v>
      </c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spans="1:28" s="35" customFormat="1" x14ac:dyDescent="0.3">
      <c r="A233" s="54"/>
      <c r="B233" s="66" t="s">
        <v>139</v>
      </c>
      <c r="C233" s="1" t="s">
        <v>145</v>
      </c>
      <c r="D233" s="67">
        <v>64.75</v>
      </c>
      <c r="E233" s="68">
        <v>62.164870000000001</v>
      </c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spans="1:28" s="35" customFormat="1" x14ac:dyDescent="0.3">
      <c r="A234" s="54"/>
      <c r="B234" s="66" t="s">
        <v>139</v>
      </c>
      <c r="C234" s="1" t="s">
        <v>146</v>
      </c>
      <c r="D234" s="67">
        <v>65.233333333333306</v>
      </c>
      <c r="E234" s="68">
        <v>61.449657000000002</v>
      </c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spans="1:28" s="35" customFormat="1" x14ac:dyDescent="0.3">
      <c r="A235" s="54"/>
      <c r="B235" s="66" t="s">
        <v>139</v>
      </c>
      <c r="C235" s="1" t="s">
        <v>147</v>
      </c>
      <c r="D235" s="67">
        <v>67.4166666666666</v>
      </c>
      <c r="E235" s="68">
        <v>64.747669999999999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spans="1:28" s="35" customFormat="1" x14ac:dyDescent="0.3">
      <c r="A236" s="54"/>
      <c r="B236" s="66" t="s">
        <v>139</v>
      </c>
      <c r="C236" s="1" t="s">
        <v>148</v>
      </c>
      <c r="D236" s="67">
        <v>68.233333333333306</v>
      </c>
      <c r="E236" s="68">
        <v>62.753700000000002</v>
      </c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spans="1:28" s="35" customFormat="1" x14ac:dyDescent="0.3">
      <c r="A237" s="54"/>
      <c r="B237" s="66" t="s">
        <v>139</v>
      </c>
      <c r="C237" s="1" t="s">
        <v>149</v>
      </c>
      <c r="D237" s="67">
        <v>68.8333333333333</v>
      </c>
      <c r="E237" s="68">
        <v>61.085059999999999</v>
      </c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spans="1:28" s="35" customFormat="1" x14ac:dyDescent="0.3">
      <c r="A238" s="54"/>
      <c r="B238" s="66" t="s">
        <v>139</v>
      </c>
      <c r="C238" s="1" t="s">
        <v>9</v>
      </c>
      <c r="D238" s="67">
        <v>69.099999999999994</v>
      </c>
      <c r="E238" s="68">
        <v>65.261024000000006</v>
      </c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spans="1:28" s="35" customFormat="1" x14ac:dyDescent="0.3">
      <c r="A239" s="54"/>
      <c r="B239" s="66" t="s">
        <v>139</v>
      </c>
      <c r="C239" s="1" t="s">
        <v>10</v>
      </c>
      <c r="D239" s="67">
        <v>69.099999999999994</v>
      </c>
      <c r="E239" s="68">
        <v>63.262745000000002</v>
      </c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spans="1:28" s="35" customFormat="1" x14ac:dyDescent="0.3">
      <c r="A240" s="54"/>
      <c r="B240" s="66" t="s">
        <v>139</v>
      </c>
      <c r="C240" s="1" t="s">
        <v>11</v>
      </c>
      <c r="D240" s="67">
        <v>69.3</v>
      </c>
      <c r="E240" s="68">
        <v>63.911580000000001</v>
      </c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spans="1:28" s="35" customFormat="1" x14ac:dyDescent="0.3">
      <c r="A241" s="54"/>
      <c r="B241" s="66" t="s">
        <v>139</v>
      </c>
      <c r="C241" s="1" t="s">
        <v>12</v>
      </c>
      <c r="D241" s="67">
        <v>70.857142857142804</v>
      </c>
      <c r="E241" s="68">
        <v>64.922190000000001</v>
      </c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spans="1:28" s="35" customFormat="1" x14ac:dyDescent="0.3">
      <c r="A242" s="54"/>
      <c r="B242" s="66" t="s">
        <v>139</v>
      </c>
      <c r="C242" s="1" t="s">
        <v>13</v>
      </c>
      <c r="D242" s="67">
        <v>71.030303030303003</v>
      </c>
      <c r="E242" s="68">
        <v>64.455344999999994</v>
      </c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spans="1:28" s="35" customFormat="1" x14ac:dyDescent="0.3">
      <c r="A243" s="54"/>
      <c r="B243" s="66" t="s">
        <v>139</v>
      </c>
      <c r="C243" s="1" t="s">
        <v>14</v>
      </c>
      <c r="D243" s="67">
        <v>71.5</v>
      </c>
      <c r="E243" s="68">
        <v>61.972282</v>
      </c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spans="1:28" s="35" customFormat="1" x14ac:dyDescent="0.3">
      <c r="A244" s="54"/>
      <c r="B244" s="66" t="s">
        <v>139</v>
      </c>
      <c r="C244" s="1" t="s">
        <v>15</v>
      </c>
      <c r="D244" s="67">
        <v>72.233333333333306</v>
      </c>
      <c r="E244" s="68">
        <v>59.831684000000003</v>
      </c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spans="1:28" s="35" customFormat="1" x14ac:dyDescent="0.3">
      <c r="A245" s="54"/>
      <c r="B245" s="66" t="s">
        <v>158</v>
      </c>
      <c r="C245" s="1" t="s">
        <v>141</v>
      </c>
      <c r="D245" s="67">
        <v>73.0277777777777</v>
      </c>
      <c r="E245" s="68">
        <v>65.550156000000001</v>
      </c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spans="1:28" s="35" customFormat="1" x14ac:dyDescent="0.3">
      <c r="A246" s="54"/>
      <c r="B246" s="66" t="s">
        <v>158</v>
      </c>
      <c r="C246" s="1" t="s">
        <v>142</v>
      </c>
      <c r="D246" s="67">
        <v>73.029411764705799</v>
      </c>
      <c r="E246" s="68">
        <v>71.131190000000004</v>
      </c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spans="1:28" s="35" customFormat="1" x14ac:dyDescent="0.3">
      <c r="A247" s="54"/>
      <c r="B247" s="66" t="s">
        <v>140</v>
      </c>
      <c r="C247" s="1" t="s">
        <v>143</v>
      </c>
      <c r="D247" s="67">
        <v>73.34375</v>
      </c>
      <c r="E247" s="68">
        <v>69.994190000000003</v>
      </c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spans="1:28" s="35" customFormat="1" x14ac:dyDescent="0.3">
      <c r="A248" s="54"/>
      <c r="B248" s="66" t="s">
        <v>140</v>
      </c>
      <c r="C248" s="1" t="s">
        <v>144</v>
      </c>
      <c r="D248" s="67">
        <v>73.727272727272705</v>
      </c>
      <c r="E248" s="68">
        <v>68.142930000000007</v>
      </c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spans="1:28" s="35" customFormat="1" x14ac:dyDescent="0.3">
      <c r="A249" s="54"/>
      <c r="B249" s="66" t="s">
        <v>140</v>
      </c>
      <c r="C249" s="1" t="s">
        <v>145</v>
      </c>
      <c r="D249" s="67">
        <v>73.736842105263094</v>
      </c>
      <c r="E249" s="68">
        <v>63.670726999999999</v>
      </c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spans="1:28" s="35" customFormat="1" x14ac:dyDescent="0.3">
      <c r="A250" s="54"/>
      <c r="B250" s="66" t="s">
        <v>140</v>
      </c>
      <c r="C250" s="1" t="s">
        <v>146</v>
      </c>
      <c r="D250" s="67">
        <v>73.96875</v>
      </c>
      <c r="E250" s="68">
        <v>69.192239999999998</v>
      </c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spans="1:28" s="35" customFormat="1" x14ac:dyDescent="0.3">
      <c r="A251" s="54"/>
      <c r="B251" s="66" t="s">
        <v>140</v>
      </c>
      <c r="C251" s="1" t="s">
        <v>147</v>
      </c>
      <c r="D251" s="67">
        <v>75.0625</v>
      </c>
      <c r="E251" s="68">
        <v>72.064930000000004</v>
      </c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spans="1:28" s="35" customFormat="1" x14ac:dyDescent="0.3">
      <c r="A252" s="54"/>
      <c r="B252" s="66" t="s">
        <v>140</v>
      </c>
      <c r="C252" s="1" t="s">
        <v>148</v>
      </c>
      <c r="D252" s="67">
        <v>75.096774193548299</v>
      </c>
      <c r="E252" s="68">
        <v>71.584350000000001</v>
      </c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spans="1:28" s="35" customFormat="1" x14ac:dyDescent="0.3">
      <c r="A253" s="54"/>
      <c r="B253" s="66" t="s">
        <v>140</v>
      </c>
      <c r="C253" s="1" t="s">
        <v>149</v>
      </c>
      <c r="D253" s="67">
        <v>75.266666666666595</v>
      </c>
      <c r="E253" s="68">
        <v>70.102909999999994</v>
      </c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spans="1:28" s="35" customFormat="1" x14ac:dyDescent="0.3">
      <c r="A254" s="54"/>
      <c r="B254" s="66" t="s">
        <v>140</v>
      </c>
      <c r="C254" s="1" t="s">
        <v>9</v>
      </c>
      <c r="D254" s="67">
        <v>75.6111111111111</v>
      </c>
      <c r="E254" s="68">
        <v>67.063969999999998</v>
      </c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spans="1:28" s="35" customFormat="1" x14ac:dyDescent="0.3">
      <c r="A255" s="54"/>
      <c r="B255" s="66" t="s">
        <v>140</v>
      </c>
      <c r="C255" s="1" t="s">
        <v>10</v>
      </c>
      <c r="D255" s="67">
        <v>76.354838709677395</v>
      </c>
      <c r="E255" s="68">
        <v>72.634730000000005</v>
      </c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spans="1:28" s="35" customFormat="1" x14ac:dyDescent="0.3">
      <c r="A256" s="54"/>
      <c r="B256" s="66" t="s">
        <v>140</v>
      </c>
      <c r="C256" s="1" t="s">
        <v>11</v>
      </c>
      <c r="D256" s="67">
        <v>78.5</v>
      </c>
      <c r="E256" s="68">
        <v>82.39282</v>
      </c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spans="1:28" s="35" customFormat="1" x14ac:dyDescent="0.3">
      <c r="A257" s="54"/>
      <c r="B257" s="66" t="s">
        <v>140</v>
      </c>
      <c r="C257" s="1" t="s">
        <v>12</v>
      </c>
      <c r="D257" s="67">
        <v>78.5625</v>
      </c>
      <c r="E257" s="68">
        <v>83.619354000000001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spans="1:28" s="35" customFormat="1" x14ac:dyDescent="0.3">
      <c r="A258" s="54"/>
      <c r="B258" s="66" t="s">
        <v>140</v>
      </c>
      <c r="C258" s="1" t="s">
        <v>13</v>
      </c>
      <c r="D258" s="67">
        <v>78.633333333333297</v>
      </c>
      <c r="E258" s="68">
        <v>78.72551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spans="1:28" s="35" customFormat="1" x14ac:dyDescent="0.3">
      <c r="A259" s="54"/>
      <c r="B259" s="66" t="s">
        <v>140</v>
      </c>
      <c r="C259" s="1" t="s">
        <v>14</v>
      </c>
      <c r="D259" s="67">
        <v>78.939393939393895</v>
      </c>
      <c r="E259" s="68">
        <v>78.976259999999996</v>
      </c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spans="1:28" s="35" customFormat="1" x14ac:dyDescent="0.3">
      <c r="A260" s="54"/>
      <c r="B260" s="66" t="s">
        <v>140</v>
      </c>
      <c r="C260" s="1" t="s">
        <v>15</v>
      </c>
      <c r="D260" s="67">
        <v>83.545454545454504</v>
      </c>
      <c r="E260" s="68">
        <v>83.760670000000005</v>
      </c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spans="1:28" s="35" customFormat="1" x14ac:dyDescent="0.3">
      <c r="A261" s="54"/>
      <c r="B261" s="66" t="s">
        <v>160</v>
      </c>
      <c r="C261" s="1" t="s">
        <v>141</v>
      </c>
      <c r="D261" s="67">
        <v>73.3333333333333</v>
      </c>
      <c r="E261" s="68">
        <v>70.569626</v>
      </c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spans="1:28" s="35" customFormat="1" x14ac:dyDescent="0.3">
      <c r="A262" s="54"/>
      <c r="B262" s="66" t="s">
        <v>160</v>
      </c>
      <c r="C262" s="1" t="s">
        <v>142</v>
      </c>
      <c r="D262" s="67">
        <v>74.099999999999994</v>
      </c>
      <c r="E262" s="68">
        <v>68.625510000000006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spans="1:28" s="35" customFormat="1" x14ac:dyDescent="0.3">
      <c r="A263" s="54"/>
      <c r="B263" s="66" t="s">
        <v>159</v>
      </c>
      <c r="C263" s="1" t="s">
        <v>143</v>
      </c>
      <c r="D263" s="67">
        <v>74.193548387096698</v>
      </c>
      <c r="E263" s="68">
        <v>71.07132</v>
      </c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spans="1:28" s="35" customFormat="1" x14ac:dyDescent="0.3">
      <c r="A264" s="54"/>
      <c r="B264" s="66" t="s">
        <v>159</v>
      </c>
      <c r="C264" s="1" t="s">
        <v>144</v>
      </c>
      <c r="D264" s="67">
        <v>74.400000000000006</v>
      </c>
      <c r="E264" s="68">
        <v>74.48903</v>
      </c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spans="1:28" s="35" customFormat="1" x14ac:dyDescent="0.3">
      <c r="A265" s="54"/>
      <c r="B265" s="66" t="s">
        <v>159</v>
      </c>
      <c r="C265" s="1" t="s">
        <v>145</v>
      </c>
      <c r="D265" s="67">
        <v>74.557692307692193</v>
      </c>
      <c r="E265" s="68">
        <v>71.928246000000001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spans="1:28" s="35" customFormat="1" x14ac:dyDescent="0.3">
      <c r="A266" s="54"/>
      <c r="B266" s="66" t="s">
        <v>159</v>
      </c>
      <c r="C266" s="1" t="s">
        <v>146</v>
      </c>
      <c r="D266" s="67">
        <v>75.795454545454504</v>
      </c>
      <c r="E266" s="68">
        <v>70.222740000000002</v>
      </c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spans="1:28" s="35" customFormat="1" x14ac:dyDescent="0.3">
      <c r="A267" s="54"/>
      <c r="B267" s="66" t="s">
        <v>159</v>
      </c>
      <c r="C267" s="1" t="s">
        <v>147</v>
      </c>
      <c r="D267" s="67">
        <v>75.869565217391298</v>
      </c>
      <c r="E267" s="68">
        <v>74.964836000000005</v>
      </c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spans="1:28" s="35" customFormat="1" x14ac:dyDescent="0.3">
      <c r="A268" s="54"/>
      <c r="B268" s="66" t="s">
        <v>159</v>
      </c>
      <c r="C268" s="1" t="s">
        <v>148</v>
      </c>
      <c r="D268" s="67">
        <v>76.75</v>
      </c>
      <c r="E268" s="68">
        <v>73.76737</v>
      </c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spans="1:28" s="35" customFormat="1" x14ac:dyDescent="0.3">
      <c r="A269" s="54"/>
      <c r="B269" s="66" t="s">
        <v>159</v>
      </c>
      <c r="C269" s="1" t="s">
        <v>149</v>
      </c>
      <c r="D269" s="67">
        <v>77</v>
      </c>
      <c r="E269" s="68">
        <v>73.412189999999995</v>
      </c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spans="1:28" s="35" customFormat="1" x14ac:dyDescent="0.3">
      <c r="A270" s="54"/>
      <c r="B270" s="66" t="s">
        <v>159</v>
      </c>
      <c r="C270" s="1" t="s">
        <v>9</v>
      </c>
      <c r="D270" s="67">
        <v>77.566666666666606</v>
      </c>
      <c r="E270" s="68">
        <v>71.410129999999995</v>
      </c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spans="1:28" s="35" customFormat="1" x14ac:dyDescent="0.3">
      <c r="A271" s="54"/>
      <c r="B271" s="66" t="s">
        <v>159</v>
      </c>
      <c r="C271" s="1" t="s">
        <v>10</v>
      </c>
      <c r="D271" s="67">
        <v>78.161290322580598</v>
      </c>
      <c r="E271" s="68">
        <v>73.160995</v>
      </c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spans="1:28" s="35" customFormat="1" x14ac:dyDescent="0.3">
      <c r="A272" s="54"/>
      <c r="B272" s="66" t="s">
        <v>159</v>
      </c>
      <c r="C272" s="1" t="s">
        <v>11</v>
      </c>
      <c r="D272" s="67">
        <v>78.310344827586206</v>
      </c>
      <c r="E272" s="68">
        <v>71.774889999999999</v>
      </c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1:28" s="35" customFormat="1" x14ac:dyDescent="0.3">
      <c r="A273" s="54"/>
      <c r="B273" s="66" t="s">
        <v>159</v>
      </c>
      <c r="C273" s="1" t="s">
        <v>12</v>
      </c>
      <c r="D273" s="67">
        <v>78.483870967741893</v>
      </c>
      <c r="E273" s="68">
        <v>70.916115000000005</v>
      </c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1:28" s="35" customFormat="1" x14ac:dyDescent="0.3">
      <c r="A274" s="54"/>
      <c r="B274" s="66" t="s">
        <v>159</v>
      </c>
      <c r="C274" s="1" t="s">
        <v>13</v>
      </c>
      <c r="D274" s="67">
        <v>78.483870967741893</v>
      </c>
      <c r="E274" s="68">
        <v>71.920860000000005</v>
      </c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1:28" s="35" customFormat="1" x14ac:dyDescent="0.3">
      <c r="A275" s="54"/>
      <c r="B275" s="66" t="s">
        <v>159</v>
      </c>
      <c r="C275" s="1" t="s">
        <v>14</v>
      </c>
      <c r="D275" s="67">
        <v>78.548387096774107</v>
      </c>
      <c r="E275" s="68">
        <v>78.768299999999996</v>
      </c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1:28" s="35" customFormat="1" x14ac:dyDescent="0.3">
      <c r="A276" s="54"/>
      <c r="B276" s="66" t="s">
        <v>159</v>
      </c>
      <c r="C276" s="1" t="s">
        <v>15</v>
      </c>
      <c r="D276" s="67">
        <v>79.09375</v>
      </c>
      <c r="E276" s="68">
        <v>77.800700000000006</v>
      </c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1:28" s="35" customFormat="1" x14ac:dyDescent="0.3">
      <c r="A277" s="54"/>
      <c r="B277" s="66" t="s">
        <v>162</v>
      </c>
      <c r="C277" s="1" t="s">
        <v>141</v>
      </c>
      <c r="D277" s="67">
        <v>65.566666666666606</v>
      </c>
      <c r="E277" s="68">
        <v>62.403731999999998</v>
      </c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1:28" s="35" customFormat="1" x14ac:dyDescent="0.3">
      <c r="A278" s="54"/>
      <c r="B278" s="66" t="s">
        <v>162</v>
      </c>
      <c r="C278" s="1" t="s">
        <v>142</v>
      </c>
      <c r="D278" s="67">
        <v>65.8</v>
      </c>
      <c r="E278" s="68">
        <v>64.940956</v>
      </c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1:28" s="35" customFormat="1" x14ac:dyDescent="0.3">
      <c r="A279" s="54"/>
      <c r="B279" s="66" t="s">
        <v>161</v>
      </c>
      <c r="C279" s="1" t="s">
        <v>143</v>
      </c>
      <c r="D279" s="67">
        <v>67.774193548387103</v>
      </c>
      <c r="E279" s="68">
        <v>69.933075000000002</v>
      </c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1:28" s="35" customFormat="1" x14ac:dyDescent="0.3">
      <c r="A280" s="54"/>
      <c r="B280" s="66" t="s">
        <v>161</v>
      </c>
      <c r="C280" s="1" t="s">
        <v>144</v>
      </c>
      <c r="D280" s="67">
        <v>72.733333333333306</v>
      </c>
      <c r="E280" s="68">
        <v>74.117729999999995</v>
      </c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1:28" s="35" customFormat="1" x14ac:dyDescent="0.3">
      <c r="A281" s="54"/>
      <c r="B281" s="66" t="s">
        <v>161</v>
      </c>
      <c r="C281" s="1" t="s">
        <v>145</v>
      </c>
      <c r="D281" s="67">
        <v>73.099999999999994</v>
      </c>
      <c r="E281" s="68">
        <v>70.657070000000004</v>
      </c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1:28" s="35" customFormat="1" x14ac:dyDescent="0.3">
      <c r="A282" s="54"/>
      <c r="B282" s="66" t="s">
        <v>161</v>
      </c>
      <c r="C282" s="1" t="s">
        <v>146</v>
      </c>
      <c r="D282" s="67">
        <v>73.174999999999997</v>
      </c>
      <c r="E282" s="68">
        <v>70.884640000000005</v>
      </c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1:28" s="35" customFormat="1" x14ac:dyDescent="0.3">
      <c r="A283" s="54"/>
      <c r="B283" s="66" t="s">
        <v>161</v>
      </c>
      <c r="C283" s="1" t="s">
        <v>147</v>
      </c>
      <c r="D283" s="67">
        <v>73.411764705882305</v>
      </c>
      <c r="E283" s="68">
        <v>70.585920000000002</v>
      </c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1:28" s="35" customFormat="1" x14ac:dyDescent="0.3">
      <c r="A284" s="54"/>
      <c r="B284" s="66" t="s">
        <v>161</v>
      </c>
      <c r="C284" s="1" t="s">
        <v>148</v>
      </c>
      <c r="D284" s="67">
        <v>73.628571428571405</v>
      </c>
      <c r="E284" s="68">
        <v>69.850350000000006</v>
      </c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1:28" s="35" customFormat="1" x14ac:dyDescent="0.3">
      <c r="A285" s="54"/>
      <c r="B285" s="66" t="s">
        <v>161</v>
      </c>
      <c r="C285" s="1" t="s">
        <v>149</v>
      </c>
      <c r="D285" s="67">
        <v>73.928571428571402</v>
      </c>
      <c r="E285" s="68">
        <v>70.713909999999998</v>
      </c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1:28" s="35" customFormat="1" x14ac:dyDescent="0.3">
      <c r="A286" s="54"/>
      <c r="B286" s="66" t="s">
        <v>161</v>
      </c>
      <c r="C286" s="1" t="s">
        <v>9</v>
      </c>
      <c r="D286" s="67">
        <v>74.099999999999994</v>
      </c>
      <c r="E286" s="68">
        <v>72.129326000000006</v>
      </c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1:28" s="35" customFormat="1" x14ac:dyDescent="0.3">
      <c r="A287" s="54"/>
      <c r="B287" s="66" t="s">
        <v>161</v>
      </c>
      <c r="C287" s="1" t="s">
        <v>10</v>
      </c>
      <c r="D287" s="67">
        <v>74.15625</v>
      </c>
      <c r="E287" s="68">
        <v>70.55592</v>
      </c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1:28" s="35" customFormat="1" x14ac:dyDescent="0.3">
      <c r="A288" s="54"/>
      <c r="B288" s="66" t="s">
        <v>161</v>
      </c>
      <c r="C288" s="1" t="s">
        <v>11</v>
      </c>
      <c r="D288" s="67">
        <v>74.227272727272705</v>
      </c>
      <c r="E288" s="68">
        <v>73.750020000000006</v>
      </c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1:28" s="35" customFormat="1" x14ac:dyDescent="0.3">
      <c r="A289" s="54"/>
      <c r="B289" s="66" t="s">
        <v>161</v>
      </c>
      <c r="C289" s="1" t="s">
        <v>12</v>
      </c>
      <c r="D289" s="67">
        <v>75.125</v>
      </c>
      <c r="E289" s="68">
        <v>72.565539999999999</v>
      </c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1:28" s="35" customFormat="1" x14ac:dyDescent="0.3">
      <c r="A290" s="54"/>
      <c r="B290" s="66" t="s">
        <v>161</v>
      </c>
      <c r="C290" s="1" t="s">
        <v>13</v>
      </c>
      <c r="D290" s="67">
        <v>75.612903225806406</v>
      </c>
      <c r="E290" s="68">
        <v>71.889080000000007</v>
      </c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1:28" s="35" customFormat="1" x14ac:dyDescent="0.3">
      <c r="A291" s="54"/>
      <c r="B291" s="66" t="s">
        <v>161</v>
      </c>
      <c r="C291" s="1" t="s">
        <v>14</v>
      </c>
      <c r="D291" s="67">
        <v>75.866666666666603</v>
      </c>
      <c r="E291" s="68">
        <v>73.808139999999995</v>
      </c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1:28" s="35" customFormat="1" x14ac:dyDescent="0.3">
      <c r="A292" s="54"/>
      <c r="B292" s="66" t="s">
        <v>161</v>
      </c>
      <c r="C292" s="1" t="s">
        <v>15</v>
      </c>
      <c r="D292" s="67">
        <v>77.566666666666606</v>
      </c>
      <c r="E292" s="68">
        <v>66.777910000000006</v>
      </c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1:28" s="35" customFormat="1" x14ac:dyDescent="0.3">
      <c r="A293" s="54"/>
      <c r="B293" s="66" t="s">
        <v>164</v>
      </c>
      <c r="C293" s="1" t="s">
        <v>141</v>
      </c>
      <c r="D293" s="67">
        <v>65.580645161290306</v>
      </c>
      <c r="E293" s="68">
        <v>69.023229999999998</v>
      </c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1:28" s="35" customFormat="1" x14ac:dyDescent="0.3">
      <c r="A294" s="54"/>
      <c r="B294" s="66" t="s">
        <v>164</v>
      </c>
      <c r="C294" s="1" t="s">
        <v>142</v>
      </c>
      <c r="D294" s="67">
        <v>67.53125</v>
      </c>
      <c r="E294" s="68">
        <v>70.984319999999997</v>
      </c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1:28" s="35" customFormat="1" x14ac:dyDescent="0.3">
      <c r="A295" s="54"/>
      <c r="B295" s="66" t="s">
        <v>163</v>
      </c>
      <c r="C295" s="1" t="s">
        <v>143</v>
      </c>
      <c r="D295" s="67">
        <v>68.5</v>
      </c>
      <c r="E295" s="68">
        <v>68.836510000000004</v>
      </c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1:28" s="35" customFormat="1" x14ac:dyDescent="0.3">
      <c r="A296" s="54"/>
      <c r="B296" s="66" t="s">
        <v>163</v>
      </c>
      <c r="C296" s="1" t="s">
        <v>144</v>
      </c>
      <c r="D296" s="67">
        <v>69.635294117647007</v>
      </c>
      <c r="E296" s="68">
        <v>69.612390000000005</v>
      </c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1:28" s="35" customFormat="1" x14ac:dyDescent="0.3">
      <c r="A297" s="54"/>
      <c r="B297" s="66" t="s">
        <v>163</v>
      </c>
      <c r="C297" s="1" t="s">
        <v>145</v>
      </c>
      <c r="D297" s="67">
        <v>69.841176470588195</v>
      </c>
      <c r="E297" s="68">
        <v>65.926140000000004</v>
      </c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1:28" s="35" customFormat="1" x14ac:dyDescent="0.3">
      <c r="A298" s="54"/>
      <c r="B298" s="66" t="s">
        <v>163</v>
      </c>
      <c r="C298" s="1" t="s">
        <v>146</v>
      </c>
      <c r="D298" s="67">
        <v>70.28125</v>
      </c>
      <c r="E298" s="68">
        <v>72.321465000000003</v>
      </c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1:28" s="35" customFormat="1" x14ac:dyDescent="0.3">
      <c r="A299" s="54"/>
      <c r="B299" s="66" t="s">
        <v>163</v>
      </c>
      <c r="C299" s="1" t="s">
        <v>147</v>
      </c>
      <c r="D299" s="67">
        <v>70.636363636363598</v>
      </c>
      <c r="E299" s="68">
        <v>62.944890000000001</v>
      </c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1:28" s="35" customFormat="1" x14ac:dyDescent="0.3">
      <c r="A300" s="54"/>
      <c r="B300" s="66" t="s">
        <v>163</v>
      </c>
      <c r="C300" s="1" t="s">
        <v>148</v>
      </c>
      <c r="D300" s="67">
        <v>72.6666666666666</v>
      </c>
      <c r="E300" s="68">
        <v>74.002399999999994</v>
      </c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1:28" s="35" customFormat="1" x14ac:dyDescent="0.3">
      <c r="A301" s="54"/>
      <c r="B301" s="66" t="s">
        <v>163</v>
      </c>
      <c r="C301" s="1" t="s">
        <v>149</v>
      </c>
      <c r="D301" s="67">
        <v>72.900000000000006</v>
      </c>
      <c r="E301" s="68">
        <v>77.518829999999994</v>
      </c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1:28" s="35" customFormat="1" x14ac:dyDescent="0.3">
      <c r="A302" s="54"/>
      <c r="B302" s="66" t="s">
        <v>163</v>
      </c>
      <c r="C302" s="1" t="s">
        <v>9</v>
      </c>
      <c r="D302" s="67">
        <v>73.533333333333303</v>
      </c>
      <c r="E302" s="68">
        <v>72.245350000000002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1:28" s="35" customFormat="1" x14ac:dyDescent="0.3">
      <c r="A303" s="54"/>
      <c r="B303" s="66" t="s">
        <v>163</v>
      </c>
      <c r="C303" s="1" t="s">
        <v>10</v>
      </c>
      <c r="D303" s="67">
        <v>73.733333333333306</v>
      </c>
      <c r="E303" s="68">
        <v>71.787499999999994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1:28" s="35" customFormat="1" x14ac:dyDescent="0.3">
      <c r="A304" s="54"/>
      <c r="B304" s="66" t="s">
        <v>163</v>
      </c>
      <c r="C304" s="1" t="s">
        <v>11</v>
      </c>
      <c r="D304" s="67">
        <v>74.400000000000006</v>
      </c>
      <c r="E304" s="68">
        <v>71.733733999999998</v>
      </c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1:28" s="35" customFormat="1" x14ac:dyDescent="0.3">
      <c r="A305" s="54"/>
      <c r="B305" s="66" t="s">
        <v>163</v>
      </c>
      <c r="C305" s="1" t="s">
        <v>12</v>
      </c>
      <c r="D305" s="67">
        <v>74.5625</v>
      </c>
      <c r="E305" s="68">
        <v>74.913129999999995</v>
      </c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1:28" s="35" customFormat="1" x14ac:dyDescent="0.3">
      <c r="A306" s="54"/>
      <c r="B306" s="66" t="s">
        <v>163</v>
      </c>
      <c r="C306" s="1" t="s">
        <v>13</v>
      </c>
      <c r="D306" s="67">
        <v>74.9375</v>
      </c>
      <c r="E306" s="68">
        <v>73.166884999999994</v>
      </c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1:28" s="35" customFormat="1" x14ac:dyDescent="0.3">
      <c r="A307" s="54"/>
      <c r="B307" s="66" t="s">
        <v>163</v>
      </c>
      <c r="C307" s="1" t="s">
        <v>14</v>
      </c>
      <c r="D307" s="67">
        <v>74.96875</v>
      </c>
      <c r="E307" s="68">
        <v>75.882900000000006</v>
      </c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1:28" s="35" customFormat="1" x14ac:dyDescent="0.3">
      <c r="A308" s="54"/>
      <c r="B308" s="66" t="s">
        <v>163</v>
      </c>
      <c r="C308" s="1" t="s">
        <v>15</v>
      </c>
      <c r="D308" s="67">
        <v>76.133333333333297</v>
      </c>
      <c r="E308" s="68">
        <v>70.436480000000003</v>
      </c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1:28" s="35" customFormat="1" x14ac:dyDescent="0.3">
      <c r="A309" s="54"/>
      <c r="B309" s="66" t="s">
        <v>167</v>
      </c>
      <c r="C309" s="1" t="s">
        <v>141</v>
      </c>
      <c r="D309" s="67">
        <v>62.533333329999998</v>
      </c>
      <c r="E309" s="68">
        <v>64.179770000000005</v>
      </c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1:28" s="35" customFormat="1" x14ac:dyDescent="0.3">
      <c r="A310" s="54"/>
      <c r="B310" s="66" t="s">
        <v>167</v>
      </c>
      <c r="C310" s="1" t="s">
        <v>142</v>
      </c>
      <c r="D310" s="67">
        <v>69.929824561403507</v>
      </c>
      <c r="E310" s="68">
        <v>64.202439999999996</v>
      </c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1:28" s="35" customFormat="1" x14ac:dyDescent="0.3">
      <c r="A311" s="54"/>
      <c r="B311" s="66" t="s">
        <v>166</v>
      </c>
      <c r="C311" s="1" t="s">
        <v>143</v>
      </c>
      <c r="D311" s="67">
        <v>72.633333333333297</v>
      </c>
      <c r="E311" s="68">
        <v>72.037999999999997</v>
      </c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1:28" s="35" customFormat="1" x14ac:dyDescent="0.3">
      <c r="A312" s="54"/>
      <c r="B312" s="66" t="s">
        <v>166</v>
      </c>
      <c r="C312" s="1" t="s">
        <v>144</v>
      </c>
      <c r="D312" s="67">
        <v>73.225806451612897</v>
      </c>
      <c r="E312" s="68">
        <v>73.505750000000006</v>
      </c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1:28" s="35" customFormat="1" x14ac:dyDescent="0.3">
      <c r="A313" s="54"/>
      <c r="B313" s="66" t="s">
        <v>166</v>
      </c>
      <c r="C313" s="1" t="s">
        <v>145</v>
      </c>
      <c r="D313" s="67">
        <v>74.099999999999994</v>
      </c>
      <c r="E313" s="68">
        <v>69.844260000000006</v>
      </c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1:28" s="35" customFormat="1" x14ac:dyDescent="0.3">
      <c r="A314" s="54"/>
      <c r="B314" s="66" t="s">
        <v>166</v>
      </c>
      <c r="C314" s="1" t="s">
        <v>146</v>
      </c>
      <c r="D314" s="67">
        <v>74.25</v>
      </c>
      <c r="E314" s="68">
        <v>70.3553</v>
      </c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1:28" s="35" customFormat="1" x14ac:dyDescent="0.3">
      <c r="A315" s="54"/>
      <c r="B315" s="66" t="s">
        <v>166</v>
      </c>
      <c r="C315" s="1" t="s">
        <v>147</v>
      </c>
      <c r="D315" s="67">
        <v>74.5625</v>
      </c>
      <c r="E315" s="68">
        <v>72.315155000000004</v>
      </c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1:28" s="35" customFormat="1" x14ac:dyDescent="0.3">
      <c r="A316" s="54"/>
      <c r="B316" s="66" t="s">
        <v>166</v>
      </c>
      <c r="C316" s="1" t="s">
        <v>148</v>
      </c>
      <c r="D316" s="67">
        <v>74.59375</v>
      </c>
      <c r="E316" s="68">
        <v>71.599500000000006</v>
      </c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1:28" s="35" customFormat="1" x14ac:dyDescent="0.3">
      <c r="A317" s="54"/>
      <c r="B317" s="66" t="s">
        <v>166</v>
      </c>
      <c r="C317" s="1" t="s">
        <v>149</v>
      </c>
      <c r="D317" s="67">
        <v>74.6875</v>
      </c>
      <c r="E317" s="68">
        <v>66.395269999999996</v>
      </c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1:28" s="35" customFormat="1" x14ac:dyDescent="0.3">
      <c r="A318" s="54"/>
      <c r="B318" s="66" t="s">
        <v>166</v>
      </c>
      <c r="C318" s="1" t="s">
        <v>9</v>
      </c>
      <c r="D318" s="67">
        <v>74.866666666666603</v>
      </c>
      <c r="E318" s="68">
        <v>68.394620000000003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1:28" s="35" customFormat="1" x14ac:dyDescent="0.3">
      <c r="A319" s="54"/>
      <c r="B319" s="66" t="s">
        <v>166</v>
      </c>
      <c r="C319" s="1" t="s">
        <v>10</v>
      </c>
      <c r="D319" s="67">
        <v>75.424242424242394</v>
      </c>
      <c r="E319" s="68">
        <v>73.226320000000001</v>
      </c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1:28" s="35" customFormat="1" x14ac:dyDescent="0.3">
      <c r="A320" s="54"/>
      <c r="B320" s="66" t="s">
        <v>166</v>
      </c>
      <c r="C320" s="1" t="s">
        <v>11</v>
      </c>
      <c r="D320" s="67">
        <v>75.5</v>
      </c>
      <c r="E320" s="68">
        <v>71.097139999999996</v>
      </c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1:28" s="35" customFormat="1" x14ac:dyDescent="0.3">
      <c r="A321" s="54"/>
      <c r="B321" s="66" t="s">
        <v>166</v>
      </c>
      <c r="C321" s="1" t="s">
        <v>12</v>
      </c>
      <c r="D321" s="67">
        <v>75.976744186046503</v>
      </c>
      <c r="E321" s="68">
        <v>65.115859999999998</v>
      </c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1:28" s="35" customFormat="1" x14ac:dyDescent="0.3">
      <c r="A322" s="54"/>
      <c r="B322" s="66" t="s">
        <v>166</v>
      </c>
      <c r="C322" s="1" t="s">
        <v>13</v>
      </c>
      <c r="D322" s="67">
        <v>76.4375</v>
      </c>
      <c r="E322" s="68">
        <v>72.17971</v>
      </c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1:28" s="35" customFormat="1" x14ac:dyDescent="0.3">
      <c r="A323" s="54"/>
      <c r="B323" s="66" t="s">
        <v>166</v>
      </c>
      <c r="C323" s="1" t="s">
        <v>14</v>
      </c>
      <c r="D323" s="67">
        <v>78.741935483870904</v>
      </c>
      <c r="E323" s="68">
        <v>79.635980000000004</v>
      </c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1:28" s="35" customFormat="1" x14ac:dyDescent="0.3">
      <c r="A324" s="54"/>
      <c r="B324" s="66" t="s">
        <v>166</v>
      </c>
      <c r="C324" s="1" t="s">
        <v>15</v>
      </c>
      <c r="D324" s="67">
        <v>79.064516129032199</v>
      </c>
      <c r="E324" s="68">
        <v>78.636099999999999</v>
      </c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1:28" s="35" customFormat="1" x14ac:dyDescent="0.3">
      <c r="A325" s="54"/>
      <c r="B325" s="66" t="s">
        <v>169</v>
      </c>
      <c r="C325" s="1" t="s">
        <v>141</v>
      </c>
      <c r="D325" s="67">
        <v>71.314285714285703</v>
      </c>
      <c r="E325" s="68">
        <v>65.374920000000003</v>
      </c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1:28" s="35" customFormat="1" x14ac:dyDescent="0.3">
      <c r="A326" s="54"/>
      <c r="B326" s="66" t="s">
        <v>169</v>
      </c>
      <c r="C326" s="1" t="s">
        <v>142</v>
      </c>
      <c r="D326" s="67">
        <v>72.933333333333294</v>
      </c>
      <c r="E326" s="68">
        <v>67.631500000000003</v>
      </c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1:28" s="35" customFormat="1" x14ac:dyDescent="0.3">
      <c r="A327" s="54"/>
      <c r="B327" s="66" t="s">
        <v>168</v>
      </c>
      <c r="C327" s="1" t="s">
        <v>143</v>
      </c>
      <c r="D327" s="67">
        <v>73.400000000000006</v>
      </c>
      <c r="E327" s="68">
        <v>65.647514000000001</v>
      </c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1:28" s="35" customFormat="1" x14ac:dyDescent="0.3">
      <c r="A328" s="54"/>
      <c r="B328" s="66" t="s">
        <v>168</v>
      </c>
      <c r="C328" s="1" t="s">
        <v>144</v>
      </c>
      <c r="D328" s="67">
        <v>73.774193548387103</v>
      </c>
      <c r="E328" s="68">
        <v>68.310360000000003</v>
      </c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1:28" s="35" customFormat="1" x14ac:dyDescent="0.3">
      <c r="A329" s="54"/>
      <c r="B329" s="66" t="s">
        <v>168</v>
      </c>
      <c r="C329" s="1" t="s">
        <v>145</v>
      </c>
      <c r="D329" s="67">
        <v>74</v>
      </c>
      <c r="E329" s="68">
        <v>67.844369999999998</v>
      </c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1:28" s="35" customFormat="1" x14ac:dyDescent="0.3">
      <c r="A330" s="54"/>
      <c r="B330" s="66" t="s">
        <v>168</v>
      </c>
      <c r="C330" s="1" t="s">
        <v>146</v>
      </c>
      <c r="D330" s="67">
        <v>74.868421052631504</v>
      </c>
      <c r="E330" s="68">
        <v>69.071969999999993</v>
      </c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1:28" s="35" customFormat="1" x14ac:dyDescent="0.3">
      <c r="A331" s="54"/>
      <c r="B331" s="66" t="s">
        <v>168</v>
      </c>
      <c r="C331" s="1" t="s">
        <v>147</v>
      </c>
      <c r="D331" s="67">
        <v>74.903225806451601</v>
      </c>
      <c r="E331" s="68">
        <v>73.061199999999999</v>
      </c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1:28" s="35" customFormat="1" x14ac:dyDescent="0.3">
      <c r="A332" s="54"/>
      <c r="B332" s="66" t="s">
        <v>168</v>
      </c>
      <c r="C332" s="1" t="s">
        <v>148</v>
      </c>
      <c r="D332" s="67">
        <v>74.966666666666598</v>
      </c>
      <c r="E332" s="68">
        <v>67.851410000000001</v>
      </c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1:28" s="35" customFormat="1" x14ac:dyDescent="0.3">
      <c r="A333" s="54"/>
      <c r="B333" s="66" t="s">
        <v>168</v>
      </c>
      <c r="C333" s="1" t="s">
        <v>149</v>
      </c>
      <c r="D333" s="67">
        <v>75.099999999999994</v>
      </c>
      <c r="E333" s="68">
        <v>69.665633999999997</v>
      </c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1:28" s="35" customFormat="1" x14ac:dyDescent="0.3">
      <c r="A334" s="54"/>
      <c r="B334" s="66" t="s">
        <v>168</v>
      </c>
      <c r="C334" s="1" t="s">
        <v>9</v>
      </c>
      <c r="D334" s="67">
        <v>75.151515151515099</v>
      </c>
      <c r="E334" s="68">
        <v>70.784260000000003</v>
      </c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1:28" s="35" customFormat="1" x14ac:dyDescent="0.3">
      <c r="A335" s="54"/>
      <c r="B335" s="66" t="s">
        <v>168</v>
      </c>
      <c r="C335" s="1" t="s">
        <v>10</v>
      </c>
      <c r="D335" s="67">
        <v>75.3</v>
      </c>
      <c r="E335" s="68">
        <v>68.163399999999996</v>
      </c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1:28" s="35" customFormat="1" x14ac:dyDescent="0.3">
      <c r="A336" s="54"/>
      <c r="B336" s="66" t="s">
        <v>168</v>
      </c>
      <c r="C336" s="1" t="s">
        <v>11</v>
      </c>
      <c r="D336" s="67">
        <v>75.40625</v>
      </c>
      <c r="E336" s="68">
        <v>73.384799999999998</v>
      </c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1:28" s="35" customFormat="1" x14ac:dyDescent="0.3">
      <c r="A337" s="54"/>
      <c r="B337" s="66" t="s">
        <v>168</v>
      </c>
      <c r="C337" s="1" t="s">
        <v>12</v>
      </c>
      <c r="D337" s="67">
        <v>75.766666666666595</v>
      </c>
      <c r="E337" s="68">
        <v>66.887590000000003</v>
      </c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1:28" s="35" customFormat="1" x14ac:dyDescent="0.3">
      <c r="A338" s="54"/>
      <c r="B338" s="66" t="s">
        <v>168</v>
      </c>
      <c r="C338" s="1" t="s">
        <v>13</v>
      </c>
      <c r="D338" s="67">
        <v>75.866666666666603</v>
      </c>
      <c r="E338" s="68">
        <v>69.310040000000001</v>
      </c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1:28" s="35" customFormat="1" x14ac:dyDescent="0.3">
      <c r="A339" s="54"/>
      <c r="B339" s="66" t="s">
        <v>168</v>
      </c>
      <c r="C339" s="1" t="s">
        <v>14</v>
      </c>
      <c r="D339" s="67">
        <v>76.266666666666595</v>
      </c>
      <c r="E339" s="68">
        <v>69.828093999999993</v>
      </c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1:28" s="35" customFormat="1" x14ac:dyDescent="0.3">
      <c r="A340" s="54"/>
      <c r="B340" s="66" t="s">
        <v>168</v>
      </c>
      <c r="C340" s="1" t="s">
        <v>15</v>
      </c>
      <c r="D340" s="67">
        <v>77.451612903225794</v>
      </c>
      <c r="E340" s="68">
        <v>68.635825999999994</v>
      </c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1:28" s="35" customFormat="1" x14ac:dyDescent="0.3">
      <c r="A341" s="54"/>
      <c r="B341" s="66" t="s">
        <v>171</v>
      </c>
      <c r="C341" s="1" t="s">
        <v>141</v>
      </c>
      <c r="D341" s="67">
        <v>79.2</v>
      </c>
      <c r="E341" s="68">
        <v>80.583219999999997</v>
      </c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1:28" s="35" customFormat="1" x14ac:dyDescent="0.3">
      <c r="A342" s="54"/>
      <c r="B342" s="66" t="s">
        <v>171</v>
      </c>
      <c r="C342" s="1" t="s">
        <v>142</v>
      </c>
      <c r="D342" s="67">
        <v>79.3</v>
      </c>
      <c r="E342" s="68">
        <v>80.36139</v>
      </c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1:28" s="35" customFormat="1" x14ac:dyDescent="0.3">
      <c r="A343" s="54"/>
      <c r="B343" s="66" t="s">
        <v>170</v>
      </c>
      <c r="C343" s="1" t="s">
        <v>143</v>
      </c>
      <c r="D343" s="67">
        <v>79.909090909090907</v>
      </c>
      <c r="E343" s="68">
        <v>80.578580000000002</v>
      </c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1:28" s="35" customFormat="1" x14ac:dyDescent="0.3">
      <c r="A344" s="54"/>
      <c r="B344" s="66" t="s">
        <v>170</v>
      </c>
      <c r="C344" s="1" t="s">
        <v>144</v>
      </c>
      <c r="D344" s="67">
        <v>83.3611111111111</v>
      </c>
      <c r="E344" s="68">
        <v>82.674773999999999</v>
      </c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1:28" s="35" customFormat="1" x14ac:dyDescent="0.3">
      <c r="A345" s="54"/>
      <c r="B345" s="66" t="s">
        <v>170</v>
      </c>
      <c r="C345" s="1" t="s">
        <v>145</v>
      </c>
      <c r="D345" s="67">
        <v>83.628571428571405</v>
      </c>
      <c r="E345" s="68">
        <v>87.933580000000006</v>
      </c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1:28" s="35" customFormat="1" x14ac:dyDescent="0.3">
      <c r="A346" s="54"/>
      <c r="B346" s="66" t="s">
        <v>170</v>
      </c>
      <c r="C346" s="1" t="s">
        <v>146</v>
      </c>
      <c r="D346" s="67">
        <v>84.46875</v>
      </c>
      <c r="E346" s="68">
        <v>82.719220000000007</v>
      </c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1:28" s="35" customFormat="1" x14ac:dyDescent="0.3">
      <c r="A347" s="54"/>
      <c r="B347" s="66" t="s">
        <v>170</v>
      </c>
      <c r="C347" s="1" t="s">
        <v>147</v>
      </c>
      <c r="D347" s="67">
        <v>85.78125</v>
      </c>
      <c r="E347" s="68">
        <v>88.156440000000003</v>
      </c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1:28" s="35" customFormat="1" x14ac:dyDescent="0.3">
      <c r="A348" s="54"/>
      <c r="B348" s="66" t="s">
        <v>170</v>
      </c>
      <c r="C348" s="1" t="s">
        <v>148</v>
      </c>
      <c r="D348" s="67">
        <v>86.066666666666606</v>
      </c>
      <c r="E348" s="68">
        <v>86.177124000000006</v>
      </c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1:28" s="35" customFormat="1" x14ac:dyDescent="0.3">
      <c r="A349" s="54"/>
      <c r="B349" s="66" t="s">
        <v>170</v>
      </c>
      <c r="C349" s="1" t="s">
        <v>149</v>
      </c>
      <c r="D349" s="67">
        <v>89.033333333333303</v>
      </c>
      <c r="E349" s="68">
        <v>95.145949999999999</v>
      </c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1:28" s="35" customFormat="1" x14ac:dyDescent="0.3">
      <c r="A350" s="54"/>
      <c r="B350" s="66" t="s">
        <v>170</v>
      </c>
      <c r="C350" s="1" t="s">
        <v>9</v>
      </c>
      <c r="D350" s="67">
        <v>89.066666666666606</v>
      </c>
      <c r="E350" s="68">
        <v>92.594573999999994</v>
      </c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1:28" s="35" customFormat="1" x14ac:dyDescent="0.3">
      <c r="A351" s="54"/>
      <c r="B351" s="66" t="s">
        <v>170</v>
      </c>
      <c r="C351" s="1" t="s">
        <v>10</v>
      </c>
      <c r="D351" s="67">
        <v>89.3</v>
      </c>
      <c r="E351" s="68">
        <v>98.44735</v>
      </c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1:28" s="35" customFormat="1" x14ac:dyDescent="0.3">
      <c r="A352" s="54"/>
      <c r="B352" s="66" t="s">
        <v>170</v>
      </c>
      <c r="C352" s="1" t="s">
        <v>11</v>
      </c>
      <c r="D352" s="67">
        <v>90.233333333333306</v>
      </c>
      <c r="E352" s="68">
        <v>86.814459999999997</v>
      </c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1:28" s="35" customFormat="1" x14ac:dyDescent="0.3">
      <c r="A353" s="54"/>
      <c r="B353" s="66" t="s">
        <v>170</v>
      </c>
      <c r="C353" s="1" t="s">
        <v>12</v>
      </c>
      <c r="D353" s="67">
        <v>90.966666666666598</v>
      </c>
      <c r="E353" s="68">
        <v>88.795670000000001</v>
      </c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1:28" s="35" customFormat="1" x14ac:dyDescent="0.3">
      <c r="A354" s="54"/>
      <c r="B354" s="66" t="s">
        <v>170</v>
      </c>
      <c r="C354" s="1" t="s">
        <v>13</v>
      </c>
      <c r="D354" s="67">
        <v>91.266666666666595</v>
      </c>
      <c r="E354" s="68">
        <v>99.453019999999995</v>
      </c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1:28" s="35" customFormat="1" x14ac:dyDescent="0.3">
      <c r="A355" s="54"/>
      <c r="B355" s="66" t="s">
        <v>170</v>
      </c>
      <c r="C355" s="1" t="s">
        <v>14</v>
      </c>
      <c r="D355" s="67">
        <v>92.266666666666595</v>
      </c>
      <c r="E355" s="68">
        <v>91.16619</v>
      </c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1:28" s="35" customFormat="1" x14ac:dyDescent="0.3">
      <c r="A356" s="54"/>
      <c r="B356" s="66" t="s">
        <v>170</v>
      </c>
      <c r="C356" s="1" t="s">
        <v>15</v>
      </c>
      <c r="D356" s="67">
        <v>93.133333333333297</v>
      </c>
      <c r="E356" s="68">
        <v>93.150310000000005</v>
      </c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1:28" s="35" customFormat="1" x14ac:dyDescent="0.3">
      <c r="A357" s="54"/>
      <c r="B357" s="66" t="s">
        <v>173</v>
      </c>
      <c r="C357" s="1" t="s">
        <v>141</v>
      </c>
      <c r="D357" s="67">
        <v>98</v>
      </c>
      <c r="E357" s="68">
        <v>101.69467</v>
      </c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1:28" s="35" customFormat="1" x14ac:dyDescent="0.3">
      <c r="A358" s="54"/>
      <c r="B358" s="66" t="s">
        <v>173</v>
      </c>
      <c r="C358" s="1" t="s">
        <v>142</v>
      </c>
      <c r="D358" s="67">
        <v>98.166666669999998</v>
      </c>
      <c r="E358" s="68">
        <v>102.82886000000001</v>
      </c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1:28" s="35" customFormat="1" x14ac:dyDescent="0.3">
      <c r="A359" s="54"/>
      <c r="B359" s="66" t="s">
        <v>172</v>
      </c>
      <c r="C359" s="1" t="s">
        <v>143</v>
      </c>
      <c r="D359" s="67">
        <v>98.333333330000002</v>
      </c>
      <c r="E359" s="68">
        <v>104.159935</v>
      </c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1:28" s="35" customFormat="1" x14ac:dyDescent="0.3">
      <c r="A360" s="54"/>
      <c r="B360" s="66" t="s">
        <v>172</v>
      </c>
      <c r="C360" s="1" t="s">
        <v>144</v>
      </c>
      <c r="D360" s="67">
        <v>98.6</v>
      </c>
      <c r="E360" s="68">
        <v>105.50312</v>
      </c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1:28" s="35" customFormat="1" x14ac:dyDescent="0.3">
      <c r="A361" s="54"/>
      <c r="B361" s="66" t="s">
        <v>172</v>
      </c>
      <c r="C361" s="1" t="s">
        <v>145</v>
      </c>
      <c r="D361" s="67">
        <v>98.833333330000002</v>
      </c>
      <c r="E361" s="68">
        <v>106.05262999999999</v>
      </c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1:28" s="35" customFormat="1" x14ac:dyDescent="0.3">
      <c r="A362" s="54"/>
      <c r="B362" s="66" t="s">
        <v>172</v>
      </c>
      <c r="C362" s="1" t="s">
        <v>146</v>
      </c>
      <c r="D362" s="67">
        <v>99.066666670000004</v>
      </c>
      <c r="E362" s="68">
        <v>98.791824000000005</v>
      </c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1:28" s="35" customFormat="1" x14ac:dyDescent="0.3">
      <c r="A363" s="54"/>
      <c r="B363" s="66" t="s">
        <v>172</v>
      </c>
      <c r="C363" s="1" t="s">
        <v>147</v>
      </c>
      <c r="D363" s="67">
        <v>99.4</v>
      </c>
      <c r="E363" s="68">
        <v>95.556259999999995</v>
      </c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1:28" s="35" customFormat="1" x14ac:dyDescent="0.3">
      <c r="A364" s="54"/>
      <c r="B364" s="66" t="s">
        <v>172</v>
      </c>
      <c r="C364" s="1" t="s">
        <v>148</v>
      </c>
      <c r="D364" s="67">
        <v>99.466666669999995</v>
      </c>
      <c r="E364" s="68">
        <v>95.654430000000005</v>
      </c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1:28" s="35" customFormat="1" x14ac:dyDescent="0.3">
      <c r="A365" s="54"/>
      <c r="B365" s="66" t="s">
        <v>172</v>
      </c>
      <c r="C365" s="1" t="s">
        <v>149</v>
      </c>
      <c r="D365" s="67">
        <v>99.6</v>
      </c>
      <c r="E365" s="68">
        <v>95.210359999999994</v>
      </c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1:28" s="35" customFormat="1" x14ac:dyDescent="0.3">
      <c r="A366" s="54"/>
      <c r="B366" s="66" t="s">
        <v>172</v>
      </c>
      <c r="C366" s="1" t="s">
        <v>9</v>
      </c>
      <c r="D366" s="67">
        <v>99.833333330000002</v>
      </c>
      <c r="E366" s="68">
        <v>98.126564000000002</v>
      </c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1:28" s="35" customFormat="1" x14ac:dyDescent="0.3">
      <c r="A367" s="54"/>
      <c r="B367" s="66" t="s">
        <v>172</v>
      </c>
      <c r="C367" s="1" t="s">
        <v>10</v>
      </c>
      <c r="D367" s="67">
        <v>100.1</v>
      </c>
      <c r="E367" s="68">
        <v>103.85284</v>
      </c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1:28" s="35" customFormat="1" x14ac:dyDescent="0.3">
      <c r="A368" s="54"/>
      <c r="B368" s="66" t="s">
        <v>172</v>
      </c>
      <c r="C368" s="1" t="s">
        <v>11</v>
      </c>
      <c r="D368" s="67">
        <v>101.0333333</v>
      </c>
      <c r="E368" s="68">
        <v>93.823650000000001</v>
      </c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1:28" s="35" customFormat="1" x14ac:dyDescent="0.3">
      <c r="A369" s="54"/>
      <c r="B369" s="66" t="s">
        <v>172</v>
      </c>
      <c r="C369" s="1" t="s">
        <v>12</v>
      </c>
      <c r="D369" s="67">
        <v>101.2666667</v>
      </c>
      <c r="E369" s="68">
        <v>96.450649999999996</v>
      </c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1:28" s="35" customFormat="1" x14ac:dyDescent="0.3">
      <c r="A370" s="54"/>
      <c r="B370" s="66" t="s">
        <v>172</v>
      </c>
      <c r="C370" s="1" t="s">
        <v>13</v>
      </c>
      <c r="D370" s="67">
        <v>101.9333333</v>
      </c>
      <c r="E370" s="68">
        <v>98.262969999999996</v>
      </c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1:28" s="35" customFormat="1" x14ac:dyDescent="0.3">
      <c r="A371" s="54"/>
      <c r="B371" s="66" t="s">
        <v>172</v>
      </c>
      <c r="C371" s="1" t="s">
        <v>14</v>
      </c>
      <c r="D371" s="67">
        <v>103.83333330000001</v>
      </c>
      <c r="E371" s="68">
        <v>96.087379999999996</v>
      </c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1:28" s="35" customFormat="1" x14ac:dyDescent="0.3">
      <c r="A372" s="54"/>
      <c r="B372" s="66" t="s">
        <v>172</v>
      </c>
      <c r="C372" s="1" t="s">
        <v>15</v>
      </c>
      <c r="D372" s="67">
        <v>104.83333330000001</v>
      </c>
      <c r="E372" s="68">
        <v>88.550545</v>
      </c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1:28" s="35" customFormat="1" x14ac:dyDescent="0.3">
      <c r="A373" s="54"/>
      <c r="B373" s="66" t="s">
        <v>175</v>
      </c>
      <c r="C373" s="1" t="s">
        <v>141</v>
      </c>
      <c r="D373" s="67">
        <v>101.03225810000001</v>
      </c>
      <c r="E373" s="68">
        <v>99.224365000000006</v>
      </c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1:28" s="35" customFormat="1" x14ac:dyDescent="0.3">
      <c r="A374" s="54"/>
      <c r="B374" s="66" t="s">
        <v>175</v>
      </c>
      <c r="C374" s="1" t="s">
        <v>142</v>
      </c>
      <c r="D374" s="67">
        <v>101.0967742</v>
      </c>
      <c r="E374" s="68">
        <v>106.64766</v>
      </c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1:28" s="35" customFormat="1" x14ac:dyDescent="0.3">
      <c r="A375" s="54"/>
      <c r="B375" s="66" t="s">
        <v>174</v>
      </c>
      <c r="C375" s="1" t="s">
        <v>143</v>
      </c>
      <c r="D375" s="67">
        <v>101.2580645</v>
      </c>
      <c r="E375" s="68">
        <v>98.678154000000006</v>
      </c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1:28" s="35" customFormat="1" x14ac:dyDescent="0.3">
      <c r="A376" s="54"/>
      <c r="B376" s="66" t="s">
        <v>174</v>
      </c>
      <c r="C376" s="1" t="s">
        <v>144</v>
      </c>
      <c r="D376" s="67">
        <v>102.33333330000001</v>
      </c>
      <c r="E376" s="68">
        <v>102.777565</v>
      </c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1:28" s="35" customFormat="1" x14ac:dyDescent="0.3">
      <c r="A377" s="54"/>
      <c r="B377" s="66" t="s">
        <v>174</v>
      </c>
      <c r="C377" s="1" t="s">
        <v>145</v>
      </c>
      <c r="D377" s="67">
        <v>102.4</v>
      </c>
      <c r="E377" s="68">
        <v>91.596339999999998</v>
      </c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1:28" s="35" customFormat="1" x14ac:dyDescent="0.3">
      <c r="A378" s="54"/>
      <c r="B378" s="66" t="s">
        <v>174</v>
      </c>
      <c r="C378" s="1" t="s">
        <v>146</v>
      </c>
      <c r="D378" s="67">
        <v>102.9333333</v>
      </c>
      <c r="E378" s="68">
        <v>99.193290000000005</v>
      </c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1:28" s="35" customFormat="1" x14ac:dyDescent="0.3">
      <c r="A379" s="54"/>
      <c r="B379" s="66" t="s">
        <v>174</v>
      </c>
      <c r="C379" s="1" t="s">
        <v>147</v>
      </c>
      <c r="D379" s="67">
        <v>103.1935484</v>
      </c>
      <c r="E379" s="68">
        <v>101.80959</v>
      </c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1:28" s="35" customFormat="1" x14ac:dyDescent="0.3">
      <c r="A380" s="54"/>
      <c r="B380" s="66" t="s">
        <v>174</v>
      </c>
      <c r="C380" s="1" t="s">
        <v>148</v>
      </c>
      <c r="D380" s="67">
        <v>103.3666667</v>
      </c>
      <c r="E380" s="68">
        <v>99.065764999999999</v>
      </c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1:28" s="35" customFormat="1" x14ac:dyDescent="0.3">
      <c r="A381" s="54"/>
      <c r="B381" s="66" t="s">
        <v>174</v>
      </c>
      <c r="C381" s="1" t="s">
        <v>149</v>
      </c>
      <c r="D381" s="67">
        <v>103.6969697</v>
      </c>
      <c r="E381" s="68">
        <v>103.63029</v>
      </c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1:28" s="35" customFormat="1" x14ac:dyDescent="0.3">
      <c r="A382" s="54"/>
      <c r="B382" s="66" t="s">
        <v>174</v>
      </c>
      <c r="C382" s="1" t="s">
        <v>9</v>
      </c>
      <c r="D382" s="67">
        <v>103.7</v>
      </c>
      <c r="E382" s="68">
        <v>105.61297</v>
      </c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1:28" s="35" customFormat="1" x14ac:dyDescent="0.3">
      <c r="A383" s="54"/>
      <c r="B383" s="66" t="s">
        <v>174</v>
      </c>
      <c r="C383" s="1" t="s">
        <v>10</v>
      </c>
      <c r="D383" s="67">
        <v>103.8666667</v>
      </c>
      <c r="E383" s="68">
        <v>95.40455</v>
      </c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1:28" s="35" customFormat="1" x14ac:dyDescent="0.3">
      <c r="A384" s="54"/>
      <c r="B384" s="66" t="s">
        <v>174</v>
      </c>
      <c r="C384" s="1" t="s">
        <v>11</v>
      </c>
      <c r="D384" s="67">
        <v>104.5666667</v>
      </c>
      <c r="E384" s="68">
        <v>107.59876</v>
      </c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1:28" s="35" customFormat="1" x14ac:dyDescent="0.3">
      <c r="A385" s="54"/>
      <c r="B385" s="66" t="s">
        <v>174</v>
      </c>
      <c r="C385" s="1" t="s">
        <v>12</v>
      </c>
      <c r="D385" s="67">
        <v>104.7096774</v>
      </c>
      <c r="E385" s="68">
        <v>95.679755999999998</v>
      </c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1:28" s="35" customFormat="1" x14ac:dyDescent="0.3">
      <c r="A386" s="54"/>
      <c r="B386" s="66" t="s">
        <v>174</v>
      </c>
      <c r="C386" s="1" t="s">
        <v>13</v>
      </c>
      <c r="D386" s="67">
        <v>104.9393939</v>
      </c>
      <c r="E386" s="68">
        <v>98.737470000000002</v>
      </c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1:28" s="35" customFormat="1" x14ac:dyDescent="0.3">
      <c r="A387" s="54"/>
      <c r="B387" s="66" t="s">
        <v>174</v>
      </c>
      <c r="C387" s="1" t="s">
        <v>14</v>
      </c>
      <c r="D387" s="67">
        <v>105.8064516</v>
      </c>
      <c r="E387" s="68">
        <v>106.6005</v>
      </c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1:28" s="35" customFormat="1" x14ac:dyDescent="0.3">
      <c r="A388" s="54"/>
      <c r="B388" s="66" t="s">
        <v>174</v>
      </c>
      <c r="C388" s="1" t="s">
        <v>15</v>
      </c>
      <c r="D388" s="67">
        <v>106.3030303</v>
      </c>
      <c r="E388" s="68">
        <v>98.033379999999994</v>
      </c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1:28" s="35" customFormat="1" x14ac:dyDescent="0.3">
      <c r="A389" s="54"/>
      <c r="B389" s="66" t="s">
        <v>177</v>
      </c>
      <c r="C389" s="1" t="s">
        <v>141</v>
      </c>
      <c r="D389" s="67">
        <v>68.676470588235205</v>
      </c>
      <c r="E389" s="68">
        <v>67.482249999999993</v>
      </c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1:28" s="35" customFormat="1" x14ac:dyDescent="0.3">
      <c r="A390" s="54"/>
      <c r="B390" s="66" t="s">
        <v>177</v>
      </c>
      <c r="C390" s="1" t="s">
        <v>142</v>
      </c>
      <c r="D390" s="67">
        <v>68.742857142857105</v>
      </c>
      <c r="E390" s="68">
        <v>69.586950000000002</v>
      </c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1:28" s="35" customFormat="1" x14ac:dyDescent="0.3">
      <c r="A391" s="54"/>
      <c r="B391" s="66" t="s">
        <v>176</v>
      </c>
      <c r="C391" s="1" t="s">
        <v>143</v>
      </c>
      <c r="D391" s="67">
        <v>68.810810810810693</v>
      </c>
      <c r="E391" s="68">
        <v>68.957465999999997</v>
      </c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1:28" s="35" customFormat="1" x14ac:dyDescent="0.3">
      <c r="A392" s="54"/>
      <c r="B392" s="66" t="s">
        <v>176</v>
      </c>
      <c r="C392" s="1" t="s">
        <v>144</v>
      </c>
      <c r="D392" s="67">
        <v>69</v>
      </c>
      <c r="E392" s="68">
        <v>66.395099999999999</v>
      </c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1:28" s="35" customFormat="1" x14ac:dyDescent="0.3">
      <c r="A393" s="54"/>
      <c r="B393" s="66" t="s">
        <v>176</v>
      </c>
      <c r="C393" s="1" t="s">
        <v>145</v>
      </c>
      <c r="D393" s="67">
        <v>70.6666666666666</v>
      </c>
      <c r="E393" s="68">
        <v>67.978615000000005</v>
      </c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1:28" s="35" customFormat="1" x14ac:dyDescent="0.3">
      <c r="A394" s="54"/>
      <c r="B394" s="66" t="s">
        <v>176</v>
      </c>
      <c r="C394" s="1" t="s">
        <v>146</v>
      </c>
      <c r="D394" s="67">
        <v>72.733333333333306</v>
      </c>
      <c r="E394" s="68">
        <v>67.098240000000004</v>
      </c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1:28" s="35" customFormat="1" x14ac:dyDescent="0.3">
      <c r="A395" s="54"/>
      <c r="B395" s="66" t="s">
        <v>176</v>
      </c>
      <c r="C395" s="1" t="s">
        <v>147</v>
      </c>
      <c r="D395" s="67">
        <v>73.066666666666606</v>
      </c>
      <c r="E395" s="68">
        <v>69.276889999999995</v>
      </c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1:28" s="35" customFormat="1" x14ac:dyDescent="0.3">
      <c r="A396" s="54"/>
      <c r="B396" s="66" t="s">
        <v>176</v>
      </c>
      <c r="C396" s="1" t="s">
        <v>148</v>
      </c>
      <c r="D396" s="67">
        <v>73.233333333333306</v>
      </c>
      <c r="E396" s="68">
        <v>66.986689999999996</v>
      </c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1:28" s="35" customFormat="1" x14ac:dyDescent="0.3">
      <c r="A397" s="54"/>
      <c r="B397" s="66" t="s">
        <v>176</v>
      </c>
      <c r="C397" s="1" t="s">
        <v>149</v>
      </c>
      <c r="D397" s="67">
        <v>75.419354838709694</v>
      </c>
      <c r="E397" s="68">
        <v>70.935974000000002</v>
      </c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1:28" s="35" customFormat="1" x14ac:dyDescent="0.3">
      <c r="A398" s="54"/>
      <c r="B398" s="66" t="s">
        <v>176</v>
      </c>
      <c r="C398" s="1" t="s">
        <v>9</v>
      </c>
      <c r="D398" s="67">
        <v>75.766666666666595</v>
      </c>
      <c r="E398" s="68">
        <v>70.979163999999997</v>
      </c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1:28" s="35" customFormat="1" x14ac:dyDescent="0.3">
      <c r="A399" s="54"/>
      <c r="B399" s="66" t="s">
        <v>176</v>
      </c>
      <c r="C399" s="1" t="s">
        <v>10</v>
      </c>
      <c r="D399" s="67">
        <v>76.433333333333294</v>
      </c>
      <c r="E399" s="68">
        <v>68.925285000000002</v>
      </c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1:28" s="35" customFormat="1" x14ac:dyDescent="0.3">
      <c r="A400" s="54"/>
      <c r="B400" s="66" t="s">
        <v>176</v>
      </c>
      <c r="C400" s="1" t="s">
        <v>11</v>
      </c>
      <c r="D400" s="67">
        <v>76.5</v>
      </c>
      <c r="E400" s="68">
        <v>68.00121</v>
      </c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1:28" s="35" customFormat="1" x14ac:dyDescent="0.3">
      <c r="A401" s="54"/>
      <c r="B401" s="66" t="s">
        <v>176</v>
      </c>
      <c r="C401" s="1" t="s">
        <v>12</v>
      </c>
      <c r="D401" s="67">
        <v>77.866666666666603</v>
      </c>
      <c r="E401" s="68">
        <v>71.230789999999999</v>
      </c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1:28" s="35" customFormat="1" x14ac:dyDescent="0.3">
      <c r="A402" s="54"/>
      <c r="B402" s="66" t="s">
        <v>176</v>
      </c>
      <c r="C402" s="1" t="s">
        <v>13</v>
      </c>
      <c r="D402" s="67">
        <v>78.266666666666595</v>
      </c>
      <c r="E402" s="68">
        <v>72.154949999999999</v>
      </c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1:28" s="35" customFormat="1" x14ac:dyDescent="0.3">
      <c r="A403" s="54"/>
      <c r="B403" s="66" t="s">
        <v>176</v>
      </c>
      <c r="C403" s="1" t="s">
        <v>14</v>
      </c>
      <c r="D403" s="67">
        <v>78.433333333333294</v>
      </c>
      <c r="E403" s="68">
        <v>69.271860000000004</v>
      </c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1:28" s="35" customFormat="1" x14ac:dyDescent="0.3">
      <c r="A404" s="54"/>
      <c r="B404" s="66" t="s">
        <v>176</v>
      </c>
      <c r="C404" s="1" t="s">
        <v>15</v>
      </c>
      <c r="D404" s="67">
        <v>79.2</v>
      </c>
      <c r="E404" s="68">
        <v>81.049289999999999</v>
      </c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1:28" s="35" customFormat="1" x14ac:dyDescent="0.3">
      <c r="A405" s="54"/>
      <c r="B405" s="66" t="s">
        <v>179</v>
      </c>
      <c r="C405" s="1" t="s">
        <v>141</v>
      </c>
      <c r="D405" s="67">
        <v>72.586206896551701</v>
      </c>
      <c r="E405" s="68">
        <v>72.518844999999999</v>
      </c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1:28" s="35" customFormat="1" x14ac:dyDescent="0.3">
      <c r="A406" s="54"/>
      <c r="B406" s="66" t="s">
        <v>179</v>
      </c>
      <c r="C406" s="1" t="s">
        <v>142</v>
      </c>
      <c r="D406" s="67">
        <v>72.7</v>
      </c>
      <c r="E406" s="68">
        <v>70.867805000000004</v>
      </c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1:28" s="35" customFormat="1" x14ac:dyDescent="0.3">
      <c r="A407" s="54"/>
      <c r="B407" s="66" t="s">
        <v>178</v>
      </c>
      <c r="C407" s="1" t="s">
        <v>143</v>
      </c>
      <c r="D407" s="67">
        <v>73.066666666666606</v>
      </c>
      <c r="E407" s="68">
        <v>68.679680000000005</v>
      </c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1:28" s="35" customFormat="1" x14ac:dyDescent="0.3">
      <c r="A408" s="54"/>
      <c r="B408" s="66" t="s">
        <v>178</v>
      </c>
      <c r="C408" s="1" t="s">
        <v>144</v>
      </c>
      <c r="D408" s="67">
        <v>73.214285714285694</v>
      </c>
      <c r="E408" s="68">
        <v>71.518199999999993</v>
      </c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1:28" s="35" customFormat="1" x14ac:dyDescent="0.3">
      <c r="A409" s="54"/>
      <c r="B409" s="66" t="s">
        <v>178</v>
      </c>
      <c r="C409" s="1" t="s">
        <v>145</v>
      </c>
      <c r="D409" s="67">
        <v>73.516129032257993</v>
      </c>
      <c r="E409" s="68">
        <v>76.534965999999997</v>
      </c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1:28" s="35" customFormat="1" x14ac:dyDescent="0.3">
      <c r="A410" s="54"/>
      <c r="B410" s="66" t="s">
        <v>178</v>
      </c>
      <c r="C410" s="1" t="s">
        <v>146</v>
      </c>
      <c r="D410" s="67">
        <v>73.733333333333306</v>
      </c>
      <c r="E410" s="68">
        <v>71.308340000000001</v>
      </c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1:28" s="35" customFormat="1" x14ac:dyDescent="0.3">
      <c r="A411" s="54"/>
      <c r="B411" s="66" t="s">
        <v>178</v>
      </c>
      <c r="C411" s="1" t="s">
        <v>147</v>
      </c>
      <c r="D411" s="67">
        <v>73.928571428571402</v>
      </c>
      <c r="E411" s="68">
        <v>75.645660000000007</v>
      </c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1:28" s="35" customFormat="1" x14ac:dyDescent="0.3">
      <c r="A412" s="54"/>
      <c r="B412" s="66" t="s">
        <v>178</v>
      </c>
      <c r="C412" s="1" t="s">
        <v>148</v>
      </c>
      <c r="D412" s="67">
        <v>74.068965517241296</v>
      </c>
      <c r="E412" s="68">
        <v>71.155150000000006</v>
      </c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1:28" s="35" customFormat="1" x14ac:dyDescent="0.3">
      <c r="A413" s="54"/>
      <c r="B413" s="66" t="s">
        <v>178</v>
      </c>
      <c r="C413" s="1" t="s">
        <v>149</v>
      </c>
      <c r="D413" s="67">
        <v>74.235294117647001</v>
      </c>
      <c r="E413" s="68">
        <v>73.806526000000005</v>
      </c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1:28" s="35" customFormat="1" x14ac:dyDescent="0.3">
      <c r="A414" s="54"/>
      <c r="B414" s="66" t="s">
        <v>178</v>
      </c>
      <c r="C414" s="1" t="s">
        <v>9</v>
      </c>
      <c r="D414" s="67">
        <v>74.387096774193495</v>
      </c>
      <c r="E414" s="68">
        <v>70.113489999999999</v>
      </c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1:28" s="35" customFormat="1" x14ac:dyDescent="0.3">
      <c r="A415" s="54"/>
      <c r="B415" s="66" t="s">
        <v>178</v>
      </c>
      <c r="C415" s="1" t="s">
        <v>10</v>
      </c>
      <c r="D415" s="67">
        <v>74.53125</v>
      </c>
      <c r="E415" s="68">
        <v>69.791854999999998</v>
      </c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1:28" s="35" customFormat="1" x14ac:dyDescent="0.3">
      <c r="A416" s="54"/>
      <c r="B416" s="66" t="s">
        <v>178</v>
      </c>
      <c r="C416" s="1" t="s">
        <v>11</v>
      </c>
      <c r="D416" s="67">
        <v>74.633333333333297</v>
      </c>
      <c r="E416" s="68">
        <v>68.966589999999997</v>
      </c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1:28" s="35" customFormat="1" x14ac:dyDescent="0.3">
      <c r="A417" s="54"/>
      <c r="B417" s="66" t="s">
        <v>178</v>
      </c>
      <c r="C417" s="1" t="s">
        <v>12</v>
      </c>
      <c r="D417" s="67">
        <v>74.838709677419303</v>
      </c>
      <c r="E417" s="68">
        <v>71.334434999999999</v>
      </c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1:28" s="35" customFormat="1" x14ac:dyDescent="0.3">
      <c r="A418" s="54"/>
      <c r="B418" s="66" t="s">
        <v>178</v>
      </c>
      <c r="C418" s="1" t="s">
        <v>13</v>
      </c>
      <c r="D418" s="67">
        <v>75.419354838709694</v>
      </c>
      <c r="E418" s="68">
        <v>67.530940000000001</v>
      </c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1:28" s="35" customFormat="1" x14ac:dyDescent="0.3">
      <c r="A419" s="54"/>
      <c r="B419" s="66" t="s">
        <v>178</v>
      </c>
      <c r="C419" s="1" t="s">
        <v>14</v>
      </c>
      <c r="D419" s="67">
        <v>76.322580645161295</v>
      </c>
      <c r="E419" s="68">
        <v>75.242935000000003</v>
      </c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1:28" s="35" customFormat="1" x14ac:dyDescent="0.3">
      <c r="A420" s="54"/>
      <c r="B420" s="66" t="s">
        <v>178</v>
      </c>
      <c r="C420" s="1" t="s">
        <v>15</v>
      </c>
      <c r="D420" s="67">
        <v>77.064516129032199</v>
      </c>
      <c r="E420" s="68">
        <v>70.607320000000001</v>
      </c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1:28" s="35" customFormat="1" x14ac:dyDescent="0.3">
      <c r="A421" s="54"/>
      <c r="B421" s="66" t="s">
        <v>181</v>
      </c>
      <c r="C421" s="1" t="s">
        <v>141</v>
      </c>
      <c r="D421" s="67">
        <v>73.793103448275801</v>
      </c>
      <c r="E421" s="68">
        <v>74.468379999999996</v>
      </c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1:28" s="35" customFormat="1" x14ac:dyDescent="0.3">
      <c r="A422" s="54"/>
      <c r="B422" s="66" t="s">
        <v>181</v>
      </c>
      <c r="C422" s="1" t="s">
        <v>142</v>
      </c>
      <c r="D422" s="67">
        <v>73.857142857142804</v>
      </c>
      <c r="E422" s="68">
        <v>71.568349999999995</v>
      </c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1:28" s="35" customFormat="1" x14ac:dyDescent="0.3">
      <c r="A423" s="54"/>
      <c r="B423" s="66" t="s">
        <v>180</v>
      </c>
      <c r="C423" s="1" t="s">
        <v>143</v>
      </c>
      <c r="D423" s="67">
        <v>74.344827586206804</v>
      </c>
      <c r="E423" s="68">
        <v>72.592963999999995</v>
      </c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1:28" s="35" customFormat="1" x14ac:dyDescent="0.3">
      <c r="A424" s="54"/>
      <c r="B424" s="66" t="s">
        <v>180</v>
      </c>
      <c r="C424" s="1" t="s">
        <v>144</v>
      </c>
      <c r="D424" s="67">
        <v>75.344827586206804</v>
      </c>
      <c r="E424" s="68">
        <v>71.887770000000003</v>
      </c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1:28" s="35" customFormat="1" x14ac:dyDescent="0.3">
      <c r="A425" s="54"/>
      <c r="B425" s="66" t="s">
        <v>180</v>
      </c>
      <c r="C425" s="1" t="s">
        <v>145</v>
      </c>
      <c r="D425" s="67">
        <v>75.433333333333294</v>
      </c>
      <c r="E425" s="68">
        <v>70.694860000000006</v>
      </c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1:28" s="35" customFormat="1" x14ac:dyDescent="0.3">
      <c r="A426" s="54"/>
      <c r="B426" s="66" t="s">
        <v>180</v>
      </c>
      <c r="C426" s="1" t="s">
        <v>146</v>
      </c>
      <c r="D426" s="67">
        <v>75.571428571428498</v>
      </c>
      <c r="E426" s="68">
        <v>74.095150000000004</v>
      </c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1:28" s="35" customFormat="1" x14ac:dyDescent="0.3">
      <c r="A427" s="54"/>
      <c r="B427" s="66" t="s">
        <v>180</v>
      </c>
      <c r="C427" s="1" t="s">
        <v>147</v>
      </c>
      <c r="D427" s="67">
        <v>75.806451612903203</v>
      </c>
      <c r="E427" s="68">
        <v>70.144970000000001</v>
      </c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1:28" s="35" customFormat="1" x14ac:dyDescent="0.3">
      <c r="A428" s="54"/>
      <c r="B428" s="66" t="s">
        <v>180</v>
      </c>
      <c r="C428" s="1" t="s">
        <v>148</v>
      </c>
      <c r="D428" s="67">
        <v>76</v>
      </c>
      <c r="E428" s="68">
        <v>69.969220000000007</v>
      </c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1:28" s="35" customFormat="1" x14ac:dyDescent="0.3">
      <c r="A429" s="54"/>
      <c r="B429" s="66" t="s">
        <v>180</v>
      </c>
      <c r="C429" s="1" t="s">
        <v>149</v>
      </c>
      <c r="D429" s="67">
        <v>76.870967741935402</v>
      </c>
      <c r="E429" s="68">
        <v>70.931309999999996</v>
      </c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1:28" s="35" customFormat="1" x14ac:dyDescent="0.3">
      <c r="A430" s="54"/>
      <c r="B430" s="66" t="s">
        <v>180</v>
      </c>
      <c r="C430" s="1" t="s">
        <v>9</v>
      </c>
      <c r="D430" s="67">
        <v>77.3</v>
      </c>
      <c r="E430" s="68">
        <v>68.433099999999996</v>
      </c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1:28" s="35" customFormat="1" x14ac:dyDescent="0.3">
      <c r="A431" s="54"/>
      <c r="B431" s="66" t="s">
        <v>180</v>
      </c>
      <c r="C431" s="1" t="s">
        <v>10</v>
      </c>
      <c r="D431" s="67">
        <v>77.451612903225794</v>
      </c>
      <c r="E431" s="68">
        <v>68.006714000000002</v>
      </c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1:28" s="35" customFormat="1" x14ac:dyDescent="0.3">
      <c r="A432" s="54"/>
      <c r="B432" s="66" t="s">
        <v>180</v>
      </c>
      <c r="C432" s="1" t="s">
        <v>11</v>
      </c>
      <c r="D432" s="67">
        <v>78.633333333333297</v>
      </c>
      <c r="E432" s="68">
        <v>78.311989999999994</v>
      </c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1:28" s="35" customFormat="1" x14ac:dyDescent="0.3">
      <c r="A433" s="54"/>
      <c r="B433" s="66" t="s">
        <v>180</v>
      </c>
      <c r="C433" s="1" t="s">
        <v>12</v>
      </c>
      <c r="D433" s="67">
        <v>78.866666666666603</v>
      </c>
      <c r="E433" s="68">
        <v>83.43459</v>
      </c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1:28" s="35" customFormat="1" x14ac:dyDescent="0.3">
      <c r="A434" s="54"/>
      <c r="B434" s="66" t="s">
        <v>180</v>
      </c>
      <c r="C434" s="1" t="s">
        <v>13</v>
      </c>
      <c r="D434" s="67">
        <v>79.400000000000006</v>
      </c>
      <c r="E434" s="68">
        <v>80.048169999999999</v>
      </c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1:28" s="35" customFormat="1" x14ac:dyDescent="0.3">
      <c r="A435" s="54"/>
      <c r="B435" s="66" t="s">
        <v>180</v>
      </c>
      <c r="C435" s="1" t="s">
        <v>14</v>
      </c>
      <c r="D435" s="67">
        <v>79.633333333333297</v>
      </c>
      <c r="E435" s="68">
        <v>79.485550000000003</v>
      </c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1:28" s="35" customFormat="1" x14ac:dyDescent="0.3">
      <c r="A436" s="54"/>
      <c r="B436" s="66" t="s">
        <v>180</v>
      </c>
      <c r="C436" s="1" t="s">
        <v>15</v>
      </c>
      <c r="D436" s="67">
        <v>79.935483870967701</v>
      </c>
      <c r="E436" s="68">
        <v>78.816024999999996</v>
      </c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1:28" s="35" customFormat="1" x14ac:dyDescent="0.3">
      <c r="A437" s="54"/>
      <c r="B437" s="66" t="s">
        <v>183</v>
      </c>
      <c r="C437" s="1" t="s">
        <v>141</v>
      </c>
      <c r="D437" s="67">
        <v>72.966666666666598</v>
      </c>
      <c r="E437" s="68">
        <v>71.552086000000003</v>
      </c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1:28" s="35" customFormat="1" x14ac:dyDescent="0.3">
      <c r="A438" s="54"/>
      <c r="B438" s="66" t="s">
        <v>183</v>
      </c>
      <c r="C438" s="1" t="s">
        <v>142</v>
      </c>
      <c r="D438" s="67">
        <v>73.1666666666666</v>
      </c>
      <c r="E438" s="68">
        <v>71.549210000000002</v>
      </c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1:28" s="35" customFormat="1" x14ac:dyDescent="0.3">
      <c r="A439" s="54"/>
      <c r="B439" s="66" t="s">
        <v>182</v>
      </c>
      <c r="C439" s="1" t="s">
        <v>143</v>
      </c>
      <c r="D439" s="67">
        <v>73.5</v>
      </c>
      <c r="E439" s="68">
        <v>71.966549999999998</v>
      </c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1:28" s="35" customFormat="1" x14ac:dyDescent="0.3">
      <c r="A440" s="54"/>
      <c r="B440" s="66" t="s">
        <v>182</v>
      </c>
      <c r="C440" s="1" t="s">
        <v>144</v>
      </c>
      <c r="D440" s="67">
        <v>74.733333333333306</v>
      </c>
      <c r="E440" s="68">
        <v>70.581314000000006</v>
      </c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1:28" s="35" customFormat="1" x14ac:dyDescent="0.3">
      <c r="A441" s="54"/>
      <c r="B441" s="66" t="s">
        <v>182</v>
      </c>
      <c r="C441" s="1" t="s">
        <v>145</v>
      </c>
      <c r="D441" s="67">
        <v>75.133333333333297</v>
      </c>
      <c r="E441" s="68">
        <v>71.814155999999997</v>
      </c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1:28" s="35" customFormat="1" x14ac:dyDescent="0.3">
      <c r="A442" s="54"/>
      <c r="B442" s="66" t="s">
        <v>182</v>
      </c>
      <c r="C442" s="1" t="s">
        <v>146</v>
      </c>
      <c r="D442" s="67">
        <v>76.7</v>
      </c>
      <c r="E442" s="68">
        <v>69.97278</v>
      </c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1:28" s="35" customFormat="1" x14ac:dyDescent="0.3">
      <c r="A443" s="54"/>
      <c r="B443" s="66" t="s">
        <v>182</v>
      </c>
      <c r="C443" s="1" t="s">
        <v>147</v>
      </c>
      <c r="D443" s="67">
        <v>76.766666666666595</v>
      </c>
      <c r="E443" s="68">
        <v>68.761089999999996</v>
      </c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1:28" s="35" customFormat="1" x14ac:dyDescent="0.3">
      <c r="A444" s="54"/>
      <c r="B444" s="66" t="s">
        <v>182</v>
      </c>
      <c r="C444" s="1" t="s">
        <v>148</v>
      </c>
      <c r="D444" s="67">
        <v>77.5</v>
      </c>
      <c r="E444" s="68">
        <v>71.528869999999998</v>
      </c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1:28" s="35" customFormat="1" x14ac:dyDescent="0.3">
      <c r="A445" s="54"/>
      <c r="B445" s="66" t="s">
        <v>182</v>
      </c>
      <c r="C445" s="1" t="s">
        <v>149</v>
      </c>
      <c r="D445" s="67">
        <v>77.620689655172399</v>
      </c>
      <c r="E445" s="68">
        <v>72.167789999999997</v>
      </c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1:28" s="35" customFormat="1" x14ac:dyDescent="0.3">
      <c r="A446" s="54"/>
      <c r="B446" s="66" t="s">
        <v>182</v>
      </c>
      <c r="C446" s="1" t="s">
        <v>9</v>
      </c>
      <c r="D446" s="67">
        <v>77.931034482758605</v>
      </c>
      <c r="E446" s="68">
        <v>70.153099999999995</v>
      </c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1:28" s="35" customFormat="1" x14ac:dyDescent="0.3">
      <c r="A447" s="54"/>
      <c r="B447" s="66" t="s">
        <v>182</v>
      </c>
      <c r="C447" s="1" t="s">
        <v>10</v>
      </c>
      <c r="D447" s="67">
        <v>78.034482758620697</v>
      </c>
      <c r="E447" s="68">
        <v>69.960560000000001</v>
      </c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1:28" s="35" customFormat="1" x14ac:dyDescent="0.3">
      <c r="A448" s="54"/>
      <c r="B448" s="66" t="s">
        <v>182</v>
      </c>
      <c r="C448" s="1" t="s">
        <v>11</v>
      </c>
      <c r="D448" s="67">
        <v>78.233333333333306</v>
      </c>
      <c r="E448" s="68">
        <v>72.235590000000002</v>
      </c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1:28" s="35" customFormat="1" x14ac:dyDescent="0.3">
      <c r="A449" s="54"/>
      <c r="B449" s="66" t="s">
        <v>182</v>
      </c>
      <c r="C449" s="1" t="s">
        <v>12</v>
      </c>
      <c r="D449" s="67">
        <v>78.25</v>
      </c>
      <c r="E449" s="68">
        <v>70.973929999999996</v>
      </c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1:28" s="35" customFormat="1" x14ac:dyDescent="0.3">
      <c r="A450" s="54"/>
      <c r="B450" s="66" t="s">
        <v>182</v>
      </c>
      <c r="C450" s="1" t="s">
        <v>13</v>
      </c>
      <c r="D450" s="67">
        <v>78.935483870967701</v>
      </c>
      <c r="E450" s="68">
        <v>77.643680000000003</v>
      </c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1:28" s="35" customFormat="1" x14ac:dyDescent="0.3">
      <c r="A451" s="54"/>
      <c r="B451" s="66" t="s">
        <v>182</v>
      </c>
      <c r="C451" s="1" t="s">
        <v>14</v>
      </c>
      <c r="D451" s="67">
        <v>79.8</v>
      </c>
      <c r="E451" s="68">
        <v>83.267690000000002</v>
      </c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1:28" s="35" customFormat="1" x14ac:dyDescent="0.3">
      <c r="A452" s="54"/>
      <c r="B452" s="66" t="s">
        <v>182</v>
      </c>
      <c r="C452" s="1" t="s">
        <v>15</v>
      </c>
      <c r="D452" s="67">
        <v>79.903225806451601</v>
      </c>
      <c r="E452" s="68">
        <v>80.300539999999998</v>
      </c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1:28" s="35" customFormat="1" x14ac:dyDescent="0.3">
      <c r="A453" s="54"/>
      <c r="B453" s="66" t="s">
        <v>185</v>
      </c>
      <c r="C453" s="1" t="s">
        <v>141</v>
      </c>
      <c r="D453" s="67">
        <v>69.3333333333333</v>
      </c>
      <c r="E453" s="68">
        <v>68.849289999999996</v>
      </c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1:28" s="35" customFormat="1" x14ac:dyDescent="0.3">
      <c r="A454" s="54"/>
      <c r="B454" s="66" t="s">
        <v>185</v>
      </c>
      <c r="C454" s="1" t="s">
        <v>142</v>
      </c>
      <c r="D454" s="67">
        <v>69.4375</v>
      </c>
      <c r="E454" s="68">
        <v>72.209289999999996</v>
      </c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1:28" s="35" customFormat="1" x14ac:dyDescent="0.3">
      <c r="A455" s="54"/>
      <c r="B455" s="66" t="s">
        <v>184</v>
      </c>
      <c r="C455" s="1" t="s">
        <v>143</v>
      </c>
      <c r="D455" s="67">
        <v>69.900000000000006</v>
      </c>
      <c r="E455" s="68">
        <v>73.284835999999999</v>
      </c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1:28" s="35" customFormat="1" x14ac:dyDescent="0.3">
      <c r="A456" s="54"/>
      <c r="B456" s="66" t="s">
        <v>184</v>
      </c>
      <c r="C456" s="1" t="s">
        <v>144</v>
      </c>
      <c r="D456" s="67">
        <v>70.8</v>
      </c>
      <c r="E456" s="68">
        <v>69.516480000000001</v>
      </c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1:28" s="35" customFormat="1" x14ac:dyDescent="0.3">
      <c r="A457" s="54"/>
      <c r="B457" s="66" t="s">
        <v>184</v>
      </c>
      <c r="C457" s="1" t="s">
        <v>145</v>
      </c>
      <c r="D457" s="67">
        <v>71.7</v>
      </c>
      <c r="E457" s="68">
        <v>72.516754000000006</v>
      </c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1:28" s="35" customFormat="1" x14ac:dyDescent="0.3">
      <c r="A458" s="54"/>
      <c r="B458" s="66" t="s">
        <v>184</v>
      </c>
      <c r="C458" s="1" t="s">
        <v>146</v>
      </c>
      <c r="D458" s="67">
        <v>71.8</v>
      </c>
      <c r="E458" s="68">
        <v>77.814480000000003</v>
      </c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1:28" s="35" customFormat="1" x14ac:dyDescent="0.3">
      <c r="A459" s="54"/>
      <c r="B459" s="66" t="s">
        <v>184</v>
      </c>
      <c r="C459" s="1" t="s">
        <v>147</v>
      </c>
      <c r="D459" s="67">
        <v>73.193548387096698</v>
      </c>
      <c r="E459" s="68">
        <v>68.335909999999998</v>
      </c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1:28" s="35" customFormat="1" x14ac:dyDescent="0.3">
      <c r="A460" s="54"/>
      <c r="B460" s="66" t="s">
        <v>184</v>
      </c>
      <c r="C460" s="1" t="s">
        <v>148</v>
      </c>
      <c r="D460" s="67">
        <v>73.242424242424207</v>
      </c>
      <c r="E460" s="68">
        <v>67.787890000000004</v>
      </c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1:28" s="35" customFormat="1" x14ac:dyDescent="0.3">
      <c r="A461" s="54"/>
      <c r="B461" s="66" t="s">
        <v>184</v>
      </c>
      <c r="C461" s="1" t="s">
        <v>149</v>
      </c>
      <c r="D461" s="67">
        <v>75.088235294117595</v>
      </c>
      <c r="E461" s="68">
        <v>69.1798</v>
      </c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1:28" s="35" customFormat="1" x14ac:dyDescent="0.3">
      <c r="A462" s="54"/>
      <c r="B462" s="66" t="s">
        <v>184</v>
      </c>
      <c r="C462" s="1" t="s">
        <v>9</v>
      </c>
      <c r="D462" s="67">
        <v>75.193548387096698</v>
      </c>
      <c r="E462" s="68">
        <v>70.813514999999995</v>
      </c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1:28" s="35" customFormat="1" x14ac:dyDescent="0.3">
      <c r="A463" s="54"/>
      <c r="B463" s="66" t="s">
        <v>184</v>
      </c>
      <c r="C463" s="1" t="s">
        <v>10</v>
      </c>
      <c r="D463" s="67">
        <v>75.8</v>
      </c>
      <c r="E463" s="68">
        <v>68.209180000000003</v>
      </c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1:28" s="35" customFormat="1" x14ac:dyDescent="0.3">
      <c r="A464" s="54"/>
      <c r="B464" s="66" t="s">
        <v>184</v>
      </c>
      <c r="C464" s="1" t="s">
        <v>11</v>
      </c>
      <c r="D464" s="67">
        <v>76.900000000000006</v>
      </c>
      <c r="E464" s="68">
        <v>80.706130000000002</v>
      </c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1:28" s="35" customFormat="1" x14ac:dyDescent="0.3">
      <c r="A465" s="54"/>
      <c r="B465" s="66" t="s">
        <v>184</v>
      </c>
      <c r="C465" s="1" t="s">
        <v>12</v>
      </c>
      <c r="D465" s="67">
        <v>76.967741935483801</v>
      </c>
      <c r="E465" s="68">
        <v>70.997780000000006</v>
      </c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1:28" s="35" customFormat="1" x14ac:dyDescent="0.3">
      <c r="A466" s="54"/>
      <c r="B466" s="66" t="s">
        <v>184</v>
      </c>
      <c r="C466" s="1" t="s">
        <v>13</v>
      </c>
      <c r="D466" s="67">
        <v>77.6666666666666</v>
      </c>
      <c r="E466" s="68">
        <v>77.978809999999996</v>
      </c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1:28" s="35" customFormat="1" x14ac:dyDescent="0.3">
      <c r="A467" s="54"/>
      <c r="B467" s="66" t="s">
        <v>184</v>
      </c>
      <c r="C467" s="1" t="s">
        <v>14</v>
      </c>
      <c r="D467" s="67">
        <v>77.766666666666595</v>
      </c>
      <c r="E467" s="68">
        <v>67.558800000000005</v>
      </c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1:28" s="35" customFormat="1" x14ac:dyDescent="0.3">
      <c r="A468" s="54"/>
      <c r="B468" s="66" t="s">
        <v>184</v>
      </c>
      <c r="C468" s="1" t="s">
        <v>15</v>
      </c>
      <c r="D468" s="67">
        <v>78.400000000000006</v>
      </c>
      <c r="E468" s="68">
        <v>70.301599999999993</v>
      </c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1:28" s="35" customFormat="1" x14ac:dyDescent="0.3">
      <c r="A469" s="54"/>
      <c r="B469" s="66" t="s">
        <v>188</v>
      </c>
      <c r="C469" s="1" t="s">
        <v>141</v>
      </c>
      <c r="D469" s="67">
        <v>67.322580645161295</v>
      </c>
      <c r="E469" s="68">
        <v>69.421004999999994</v>
      </c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1:28" s="35" customFormat="1" x14ac:dyDescent="0.3">
      <c r="A470" s="54"/>
      <c r="B470" s="66" t="s">
        <v>188</v>
      </c>
      <c r="C470" s="1" t="s">
        <v>142</v>
      </c>
      <c r="D470" s="67">
        <v>67.806451612903203</v>
      </c>
      <c r="E470" s="68">
        <v>65.458609999999993</v>
      </c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1:28" s="35" customFormat="1" x14ac:dyDescent="0.3">
      <c r="A471" s="54"/>
      <c r="B471" s="66" t="s">
        <v>187</v>
      </c>
      <c r="C471" s="1" t="s">
        <v>143</v>
      </c>
      <c r="D471" s="67">
        <v>67.838709677419303</v>
      </c>
      <c r="E471" s="68">
        <v>63.367137999999997</v>
      </c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1:28" s="35" customFormat="1" x14ac:dyDescent="0.3">
      <c r="A472" s="54"/>
      <c r="B472" s="66" t="s">
        <v>187</v>
      </c>
      <c r="C472" s="1" t="s">
        <v>144</v>
      </c>
      <c r="D472" s="67">
        <v>67.866666666666603</v>
      </c>
      <c r="E472" s="68">
        <v>62.756058000000003</v>
      </c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spans="1:28" s="35" customFormat="1" x14ac:dyDescent="0.3">
      <c r="A473" s="54"/>
      <c r="B473" s="66" t="s">
        <v>187</v>
      </c>
      <c r="C473" s="1" t="s">
        <v>145</v>
      </c>
      <c r="D473" s="67">
        <v>68.400000000000006</v>
      </c>
      <c r="E473" s="68">
        <v>62.130577000000002</v>
      </c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spans="1:28" s="35" customFormat="1" x14ac:dyDescent="0.3">
      <c r="A474" s="54"/>
      <c r="B474" s="66" t="s">
        <v>187</v>
      </c>
      <c r="C474" s="1" t="s">
        <v>146</v>
      </c>
      <c r="D474" s="67">
        <v>68.419354838709594</v>
      </c>
      <c r="E474" s="68">
        <v>64.014520000000005</v>
      </c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spans="1:28" s="35" customFormat="1" x14ac:dyDescent="0.3">
      <c r="A475" s="54"/>
      <c r="B475" s="66" t="s">
        <v>187</v>
      </c>
      <c r="C475" s="1" t="s">
        <v>147</v>
      </c>
      <c r="D475" s="67">
        <v>68.599999999999994</v>
      </c>
      <c r="E475" s="68">
        <v>61.01182</v>
      </c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spans="1:28" s="35" customFormat="1" x14ac:dyDescent="0.3">
      <c r="A476" s="54"/>
      <c r="B476" s="66" t="s">
        <v>187</v>
      </c>
      <c r="C476" s="1" t="s">
        <v>148</v>
      </c>
      <c r="D476" s="67">
        <v>68.870967741935402</v>
      </c>
      <c r="E476" s="68">
        <v>63.074300000000001</v>
      </c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spans="1:28" s="35" customFormat="1" x14ac:dyDescent="0.3">
      <c r="A477" s="54"/>
      <c r="B477" s="66" t="s">
        <v>187</v>
      </c>
      <c r="C477" s="1" t="s">
        <v>149</v>
      </c>
      <c r="D477" s="67">
        <v>69.033333333333303</v>
      </c>
      <c r="E477" s="68">
        <v>63.216909999999999</v>
      </c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spans="1:28" s="35" customFormat="1" x14ac:dyDescent="0.3">
      <c r="A478" s="54"/>
      <c r="B478" s="66" t="s">
        <v>187</v>
      </c>
      <c r="C478" s="1" t="s">
        <v>9</v>
      </c>
      <c r="D478" s="67">
        <v>69.3</v>
      </c>
      <c r="E478" s="68">
        <v>62.201324</v>
      </c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spans="1:28" s="35" customFormat="1" x14ac:dyDescent="0.3">
      <c r="A479" s="54"/>
      <c r="B479" s="66" t="s">
        <v>187</v>
      </c>
      <c r="C479" s="1" t="s">
        <v>10</v>
      </c>
      <c r="D479" s="67">
        <v>69.3333333333333</v>
      </c>
      <c r="E479" s="68">
        <v>61.223812000000002</v>
      </c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spans="1:28" s="35" customFormat="1" x14ac:dyDescent="0.3">
      <c r="A480" s="54"/>
      <c r="B480" s="66" t="s">
        <v>187</v>
      </c>
      <c r="C480" s="1" t="s">
        <v>11</v>
      </c>
      <c r="D480" s="67">
        <v>70.1666666666666</v>
      </c>
      <c r="E480" s="68">
        <v>62.911385000000003</v>
      </c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spans="1:28" s="35" customFormat="1" x14ac:dyDescent="0.3">
      <c r="A481" s="54"/>
      <c r="B481" s="66" t="s">
        <v>187</v>
      </c>
      <c r="C481" s="1" t="s">
        <v>12</v>
      </c>
      <c r="D481" s="67">
        <v>70.354838709677395</v>
      </c>
      <c r="E481" s="68">
        <v>61.031483000000001</v>
      </c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spans="1:28" s="35" customFormat="1" x14ac:dyDescent="0.3">
      <c r="A482" s="54"/>
      <c r="B482" s="66" t="s">
        <v>187</v>
      </c>
      <c r="C482" s="1" t="s">
        <v>13</v>
      </c>
      <c r="D482" s="67">
        <v>70.466666666666598</v>
      </c>
      <c r="E482" s="68">
        <v>63.620826999999998</v>
      </c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spans="1:28" s="35" customFormat="1" x14ac:dyDescent="0.3">
      <c r="A483" s="54"/>
      <c r="B483" s="66" t="s">
        <v>187</v>
      </c>
      <c r="C483" s="1" t="s">
        <v>14</v>
      </c>
      <c r="D483" s="67">
        <v>72.400000000000006</v>
      </c>
      <c r="E483" s="68">
        <v>70.763503999999998</v>
      </c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spans="1:28" s="35" customFormat="1" x14ac:dyDescent="0.3">
      <c r="A484" s="54"/>
      <c r="B484" s="66" t="s">
        <v>187</v>
      </c>
      <c r="C484" s="1" t="s">
        <v>15</v>
      </c>
      <c r="D484" s="67">
        <v>72.466666666666598</v>
      </c>
      <c r="E484" s="68">
        <v>68.780845999999997</v>
      </c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spans="1:28" s="35" customFormat="1" x14ac:dyDescent="0.3">
      <c r="A485" s="54"/>
      <c r="B485" s="66" t="s">
        <v>190</v>
      </c>
      <c r="C485" s="1" t="s">
        <v>141</v>
      </c>
      <c r="D485" s="67">
        <v>78.966666666666598</v>
      </c>
      <c r="E485" s="68">
        <v>77.601029999999994</v>
      </c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spans="1:28" s="35" customFormat="1" x14ac:dyDescent="0.3">
      <c r="A486" s="54"/>
      <c r="B486" s="66" t="s">
        <v>190</v>
      </c>
      <c r="C486" s="1" t="s">
        <v>142</v>
      </c>
      <c r="D486" s="67">
        <v>79.151515151515099</v>
      </c>
      <c r="E486" s="68">
        <v>74.917910000000006</v>
      </c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spans="1:28" s="35" customFormat="1" x14ac:dyDescent="0.3">
      <c r="A487" s="54"/>
      <c r="B487" s="66" t="s">
        <v>189</v>
      </c>
      <c r="C487" s="1" t="s">
        <v>143</v>
      </c>
      <c r="D487" s="67">
        <v>79.400000000000006</v>
      </c>
      <c r="E487" s="68">
        <v>83.407910000000001</v>
      </c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spans="1:28" s="35" customFormat="1" x14ac:dyDescent="0.3">
      <c r="A488" s="54"/>
      <c r="B488" s="66" t="s">
        <v>189</v>
      </c>
      <c r="C488" s="1" t="s">
        <v>144</v>
      </c>
      <c r="D488" s="67">
        <v>79.65625</v>
      </c>
      <c r="E488" s="68">
        <v>79.002594000000002</v>
      </c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spans="1:28" s="35" customFormat="1" x14ac:dyDescent="0.3">
      <c r="A489" s="54"/>
      <c r="B489" s="66" t="s">
        <v>189</v>
      </c>
      <c r="C489" s="1" t="s">
        <v>145</v>
      </c>
      <c r="D489" s="67">
        <v>79.933333333333294</v>
      </c>
      <c r="E489" s="68">
        <v>77.489493999999993</v>
      </c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spans="1:28" s="35" customFormat="1" x14ac:dyDescent="0.3">
      <c r="A490" s="54"/>
      <c r="B490" s="66" t="s">
        <v>189</v>
      </c>
      <c r="C490" s="1" t="s">
        <v>146</v>
      </c>
      <c r="D490" s="67">
        <v>83.4</v>
      </c>
      <c r="E490" s="68">
        <v>84.399770000000004</v>
      </c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spans="1:28" s="35" customFormat="1" x14ac:dyDescent="0.3">
      <c r="A491" s="54"/>
      <c r="B491" s="66" t="s">
        <v>189</v>
      </c>
      <c r="C491" s="1" t="s">
        <v>147</v>
      </c>
      <c r="D491" s="67">
        <v>84.8</v>
      </c>
      <c r="E491" s="68">
        <v>86.105125000000001</v>
      </c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spans="1:28" s="35" customFormat="1" x14ac:dyDescent="0.3">
      <c r="A492" s="54"/>
      <c r="B492" s="66" t="s">
        <v>189</v>
      </c>
      <c r="C492" s="1" t="s">
        <v>148</v>
      </c>
      <c r="D492" s="67">
        <v>86.133333333333297</v>
      </c>
      <c r="E492" s="68">
        <v>83.076589999999996</v>
      </c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spans="1:28" s="35" customFormat="1" x14ac:dyDescent="0.3">
      <c r="A493" s="54"/>
      <c r="B493" s="66" t="s">
        <v>189</v>
      </c>
      <c r="C493" s="1" t="s">
        <v>149</v>
      </c>
      <c r="D493" s="67">
        <v>86.1666666666666</v>
      </c>
      <c r="E493" s="68">
        <v>85.046135000000007</v>
      </c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spans="1:28" s="35" customFormat="1" x14ac:dyDescent="0.3">
      <c r="A494" s="54"/>
      <c r="B494" s="66" t="s">
        <v>189</v>
      </c>
      <c r="C494" s="1" t="s">
        <v>9</v>
      </c>
      <c r="D494" s="67">
        <v>86.466666666666598</v>
      </c>
      <c r="E494" s="68">
        <v>86.806370000000001</v>
      </c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spans="1:28" s="35" customFormat="1" x14ac:dyDescent="0.3">
      <c r="A495" s="54"/>
      <c r="B495" s="66" t="s">
        <v>189</v>
      </c>
      <c r="C495" s="1" t="s">
        <v>10</v>
      </c>
      <c r="D495" s="67">
        <v>86.566666666666606</v>
      </c>
      <c r="E495" s="68">
        <v>90.712519999999998</v>
      </c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spans="1:28" s="35" customFormat="1" x14ac:dyDescent="0.3">
      <c r="A496" s="54"/>
      <c r="B496" s="66" t="s">
        <v>189</v>
      </c>
      <c r="C496" s="1" t="s">
        <v>11</v>
      </c>
      <c r="D496" s="67">
        <v>87.40625</v>
      </c>
      <c r="E496" s="68">
        <v>89.902959999999993</v>
      </c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spans="1:28" s="35" customFormat="1" x14ac:dyDescent="0.3">
      <c r="A497" s="54"/>
      <c r="B497" s="66" t="s">
        <v>189</v>
      </c>
      <c r="C497" s="1" t="s">
        <v>12</v>
      </c>
      <c r="D497" s="67">
        <v>87.433333333333294</v>
      </c>
      <c r="E497" s="68">
        <v>83.643410000000003</v>
      </c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spans="1:28" s="35" customFormat="1" x14ac:dyDescent="0.3">
      <c r="A498" s="54"/>
      <c r="B498" s="66" t="s">
        <v>189</v>
      </c>
      <c r="C498" s="1" t="s">
        <v>13</v>
      </c>
      <c r="D498" s="67">
        <v>87.46875</v>
      </c>
      <c r="E498" s="68">
        <v>86.743089999999995</v>
      </c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spans="1:28" s="35" customFormat="1" x14ac:dyDescent="0.3">
      <c r="A499" s="54"/>
      <c r="B499" s="66" t="s">
        <v>189</v>
      </c>
      <c r="C499" s="1" t="s">
        <v>14</v>
      </c>
      <c r="D499" s="67">
        <v>87.5</v>
      </c>
      <c r="E499" s="68">
        <v>86.309979999999996</v>
      </c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spans="1:28" s="35" customFormat="1" x14ac:dyDescent="0.3">
      <c r="A500" s="54"/>
      <c r="B500" s="66" t="s">
        <v>189</v>
      </c>
      <c r="C500" s="1" t="s">
        <v>15</v>
      </c>
      <c r="D500" s="67">
        <v>88.433333333333294</v>
      </c>
      <c r="E500" s="68">
        <v>79.815770000000001</v>
      </c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spans="1:28" s="35" customFormat="1" x14ac:dyDescent="0.3">
      <c r="A501" s="54"/>
      <c r="B501" s="66" t="s">
        <v>192</v>
      </c>
      <c r="C501" s="1" t="s">
        <v>141</v>
      </c>
      <c r="D501" s="67">
        <v>83.9</v>
      </c>
      <c r="E501" s="68">
        <v>85.954269999999994</v>
      </c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spans="1:28" s="35" customFormat="1" x14ac:dyDescent="0.3">
      <c r="A502" s="54"/>
      <c r="B502" s="66" t="s">
        <v>192</v>
      </c>
      <c r="C502" s="1" t="s">
        <v>142</v>
      </c>
      <c r="D502" s="67">
        <v>85.533333333333303</v>
      </c>
      <c r="E502" s="68">
        <v>89.659700000000001</v>
      </c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spans="1:28" s="35" customFormat="1" x14ac:dyDescent="0.3">
      <c r="A503" s="54"/>
      <c r="B503" s="66" t="s">
        <v>191</v>
      </c>
      <c r="C503" s="1" t="s">
        <v>143</v>
      </c>
      <c r="D503" s="67">
        <v>87.2</v>
      </c>
      <c r="E503" s="68">
        <v>83.556389999999993</v>
      </c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spans="1:28" s="35" customFormat="1" x14ac:dyDescent="0.3">
      <c r="A504" s="54"/>
      <c r="B504" s="66" t="s">
        <v>191</v>
      </c>
      <c r="C504" s="1" t="s">
        <v>144</v>
      </c>
      <c r="D504" s="67">
        <v>87.933333333333294</v>
      </c>
      <c r="E504" s="68">
        <v>87.296120000000002</v>
      </c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spans="1:28" s="35" customFormat="1" x14ac:dyDescent="0.3">
      <c r="A505" s="54"/>
      <c r="B505" s="66" t="s">
        <v>191</v>
      </c>
      <c r="C505" s="1" t="s">
        <v>145</v>
      </c>
      <c r="D505" s="67">
        <v>88.466666666666598</v>
      </c>
      <c r="E505" s="68">
        <v>84.403360000000006</v>
      </c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spans="1:28" s="35" customFormat="1" x14ac:dyDescent="0.3">
      <c r="A506" s="54"/>
      <c r="B506" s="66" t="s">
        <v>191</v>
      </c>
      <c r="C506" s="1" t="s">
        <v>146</v>
      </c>
      <c r="D506" s="67">
        <v>88.9</v>
      </c>
      <c r="E506" s="68">
        <v>101.65765</v>
      </c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spans="1:28" s="35" customFormat="1" x14ac:dyDescent="0.3">
      <c r="A507" s="54"/>
      <c r="B507" s="66" t="s">
        <v>191</v>
      </c>
      <c r="C507" s="1" t="s">
        <v>147</v>
      </c>
      <c r="D507" s="67">
        <v>88.933333333333294</v>
      </c>
      <c r="E507" s="68">
        <v>86.923959999999994</v>
      </c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spans="1:28" s="35" customFormat="1" x14ac:dyDescent="0.3">
      <c r="A508" s="54"/>
      <c r="B508" s="66" t="s">
        <v>191</v>
      </c>
      <c r="C508" s="1" t="s">
        <v>148</v>
      </c>
      <c r="D508" s="67">
        <v>88.966666666666598</v>
      </c>
      <c r="E508" s="68">
        <v>96.347920000000002</v>
      </c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spans="1:28" s="35" customFormat="1" x14ac:dyDescent="0.3">
      <c r="A509" s="54"/>
      <c r="B509" s="66" t="s">
        <v>191</v>
      </c>
      <c r="C509" s="1" t="s">
        <v>149</v>
      </c>
      <c r="D509" s="67">
        <v>89.1666666666666</v>
      </c>
      <c r="E509" s="68">
        <v>85.945890000000006</v>
      </c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spans="1:28" s="35" customFormat="1" x14ac:dyDescent="0.3">
      <c r="A510" s="54"/>
      <c r="B510" s="66" t="s">
        <v>191</v>
      </c>
      <c r="C510" s="1" t="s">
        <v>9</v>
      </c>
      <c r="D510" s="67">
        <v>89.2</v>
      </c>
      <c r="E510" s="68">
        <v>89.159739999999999</v>
      </c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spans="1:28" s="35" customFormat="1" x14ac:dyDescent="0.3">
      <c r="A511" s="54"/>
      <c r="B511" s="66" t="s">
        <v>191</v>
      </c>
      <c r="C511" s="1" t="s">
        <v>10</v>
      </c>
      <c r="D511" s="67">
        <v>89.233333333333306</v>
      </c>
      <c r="E511" s="68">
        <v>88.781989999999993</v>
      </c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spans="1:28" s="35" customFormat="1" x14ac:dyDescent="0.3">
      <c r="A512" s="54"/>
      <c r="B512" s="66" t="s">
        <v>191</v>
      </c>
      <c r="C512" s="1" t="s">
        <v>11</v>
      </c>
      <c r="D512" s="67">
        <v>89.6</v>
      </c>
      <c r="E512" s="68">
        <v>91.436806000000004</v>
      </c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spans="1:28" s="35" customFormat="1" x14ac:dyDescent="0.3">
      <c r="A513" s="54"/>
      <c r="B513" s="66" t="s">
        <v>191</v>
      </c>
      <c r="C513" s="1" t="s">
        <v>12</v>
      </c>
      <c r="D513" s="67">
        <v>89.8</v>
      </c>
      <c r="E513" s="68">
        <v>91.376440000000002</v>
      </c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spans="1:28" s="35" customFormat="1" x14ac:dyDescent="0.3">
      <c r="A514" s="54"/>
      <c r="B514" s="66" t="s">
        <v>191</v>
      </c>
      <c r="C514" s="1" t="s">
        <v>13</v>
      </c>
      <c r="D514" s="67">
        <v>89.933333333333294</v>
      </c>
      <c r="E514" s="68">
        <v>87.339780000000005</v>
      </c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spans="1:28" s="35" customFormat="1" x14ac:dyDescent="0.3">
      <c r="A515" s="54"/>
      <c r="B515" s="66" t="s">
        <v>191</v>
      </c>
      <c r="C515" s="1" t="s">
        <v>14</v>
      </c>
      <c r="D515" s="67">
        <v>90.066666666666606</v>
      </c>
      <c r="E515" s="68">
        <v>97.072819999999993</v>
      </c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spans="1:28" s="35" customFormat="1" x14ac:dyDescent="0.3">
      <c r="A516" s="54"/>
      <c r="B516" s="66" t="s">
        <v>191</v>
      </c>
      <c r="C516" s="1" t="s">
        <v>15</v>
      </c>
      <c r="D516" s="67">
        <v>91.633333333333297</v>
      </c>
      <c r="E516" s="68">
        <v>93.711240000000004</v>
      </c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spans="1:28" s="35" customFormat="1" x14ac:dyDescent="0.3">
      <c r="A517" s="54"/>
      <c r="B517" s="66" t="s">
        <v>194</v>
      </c>
      <c r="C517" s="1" t="s">
        <v>141</v>
      </c>
      <c r="D517" s="67">
        <v>78.599999999999994</v>
      </c>
      <c r="E517" s="68">
        <v>79.070914999999999</v>
      </c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spans="1:28" s="35" customFormat="1" x14ac:dyDescent="0.3">
      <c r="A518" s="54"/>
      <c r="B518" s="66" t="s">
        <v>194</v>
      </c>
      <c r="C518" s="1" t="s">
        <v>142</v>
      </c>
      <c r="D518" s="67">
        <v>85.5</v>
      </c>
      <c r="E518" s="68">
        <v>81.074590000000001</v>
      </c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spans="1:28" s="35" customFormat="1" x14ac:dyDescent="0.3">
      <c r="A519" s="54"/>
      <c r="B519" s="66" t="s">
        <v>193</v>
      </c>
      <c r="C519" s="1" t="s">
        <v>143</v>
      </c>
      <c r="D519" s="67">
        <v>85.6666666666666</v>
      </c>
      <c r="E519" s="68">
        <v>83.731930000000006</v>
      </c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spans="1:28" s="35" customFormat="1" x14ac:dyDescent="0.3">
      <c r="A520" s="54"/>
      <c r="B520" s="66" t="s">
        <v>193</v>
      </c>
      <c r="C520" s="1" t="s">
        <v>144</v>
      </c>
      <c r="D520" s="67">
        <v>85.866666666666603</v>
      </c>
      <c r="E520" s="68">
        <v>84.423935</v>
      </c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spans="1:28" s="35" customFormat="1" x14ac:dyDescent="0.3">
      <c r="A521" s="54"/>
      <c r="B521" s="66" t="s">
        <v>193</v>
      </c>
      <c r="C521" s="1" t="s">
        <v>145</v>
      </c>
      <c r="D521" s="67">
        <v>86.7</v>
      </c>
      <c r="E521" s="68">
        <v>85.525276000000005</v>
      </c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spans="1:28" s="35" customFormat="1" x14ac:dyDescent="0.3">
      <c r="A522" s="54"/>
      <c r="B522" s="66" t="s">
        <v>193</v>
      </c>
      <c r="C522" s="1" t="s">
        <v>146</v>
      </c>
      <c r="D522" s="67">
        <v>89.366666666666603</v>
      </c>
      <c r="E522" s="68">
        <v>91.031030000000001</v>
      </c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spans="1:28" s="35" customFormat="1" x14ac:dyDescent="0.3">
      <c r="A523" s="54"/>
      <c r="B523" s="66" t="s">
        <v>193</v>
      </c>
      <c r="C523" s="1" t="s">
        <v>147</v>
      </c>
      <c r="D523" s="67">
        <v>89.533333333333303</v>
      </c>
      <c r="E523" s="68">
        <v>90.026539999999997</v>
      </c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spans="1:28" s="35" customFormat="1" x14ac:dyDescent="0.3">
      <c r="A524" s="54"/>
      <c r="B524" s="66" t="s">
        <v>193</v>
      </c>
      <c r="C524" s="1" t="s">
        <v>148</v>
      </c>
      <c r="D524" s="67">
        <v>89.566666666666606</v>
      </c>
      <c r="E524" s="68">
        <v>96.180819999999997</v>
      </c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spans="1:28" s="35" customFormat="1" x14ac:dyDescent="0.3">
      <c r="A525" s="54"/>
      <c r="B525" s="66" t="s">
        <v>193</v>
      </c>
      <c r="C525" s="1" t="s">
        <v>149</v>
      </c>
      <c r="D525" s="67">
        <v>89.766666666666595</v>
      </c>
      <c r="E525" s="68">
        <v>95.578329999999994</v>
      </c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spans="1:28" s="35" customFormat="1" x14ac:dyDescent="0.3">
      <c r="A526" s="54"/>
      <c r="B526" s="66" t="s">
        <v>193</v>
      </c>
      <c r="C526" s="1" t="s">
        <v>9</v>
      </c>
      <c r="D526" s="67">
        <v>89.9</v>
      </c>
      <c r="E526" s="68">
        <v>89.703819999999993</v>
      </c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spans="1:28" s="35" customFormat="1" x14ac:dyDescent="0.3">
      <c r="A527" s="54"/>
      <c r="B527" s="66" t="s">
        <v>193</v>
      </c>
      <c r="C527" s="1" t="s">
        <v>10</v>
      </c>
      <c r="D527" s="67">
        <v>90.633333333333297</v>
      </c>
      <c r="E527" s="68">
        <v>88.195859999999996</v>
      </c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spans="1:28" s="35" customFormat="1" x14ac:dyDescent="0.3">
      <c r="A528" s="54"/>
      <c r="B528" s="66" t="s">
        <v>193</v>
      </c>
      <c r="C528" s="1" t="s">
        <v>11</v>
      </c>
      <c r="D528" s="67">
        <v>91.633333333333297</v>
      </c>
      <c r="E528" s="68">
        <v>96.707949999999997</v>
      </c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spans="1:28" s="35" customFormat="1" x14ac:dyDescent="0.3">
      <c r="A529" s="54"/>
      <c r="B529" s="66" t="s">
        <v>193</v>
      </c>
      <c r="C529" s="1" t="s">
        <v>12</v>
      </c>
      <c r="D529" s="67">
        <v>91.8</v>
      </c>
      <c r="E529" s="68">
        <v>94.623199999999997</v>
      </c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spans="1:28" s="35" customFormat="1" x14ac:dyDescent="0.3">
      <c r="A530" s="54"/>
      <c r="B530" s="66" t="s">
        <v>193</v>
      </c>
      <c r="C530" s="1" t="s">
        <v>13</v>
      </c>
      <c r="D530" s="67">
        <v>92.066666666666606</v>
      </c>
      <c r="E530" s="68">
        <v>96.024445</v>
      </c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spans="1:28" s="35" customFormat="1" x14ac:dyDescent="0.3">
      <c r="A531" s="54"/>
      <c r="B531" s="66" t="s">
        <v>193</v>
      </c>
      <c r="C531" s="1" t="s">
        <v>14</v>
      </c>
      <c r="D531" s="67">
        <v>93.5</v>
      </c>
      <c r="E531" s="68">
        <v>91.270904999999999</v>
      </c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spans="1:28" s="35" customFormat="1" x14ac:dyDescent="0.3">
      <c r="A532" s="54"/>
      <c r="B532" s="66" t="s">
        <v>193</v>
      </c>
      <c r="C532" s="1" t="s">
        <v>15</v>
      </c>
      <c r="D532" s="67">
        <v>94.066666666666606</v>
      </c>
      <c r="E532" s="68">
        <v>93.573295999999999</v>
      </c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spans="1:28" s="35" customFormat="1" x14ac:dyDescent="0.3">
      <c r="A533" s="54"/>
      <c r="B533" s="66" t="s">
        <v>196</v>
      </c>
      <c r="C533" s="1" t="s">
        <v>141</v>
      </c>
      <c r="D533" s="67">
        <v>83.033333333333303</v>
      </c>
      <c r="E533" s="68">
        <v>87.058239999999998</v>
      </c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spans="1:28" s="35" customFormat="1" x14ac:dyDescent="0.3">
      <c r="A534" s="54"/>
      <c r="B534" s="66" t="s">
        <v>196</v>
      </c>
      <c r="C534" s="1" t="s">
        <v>142</v>
      </c>
      <c r="D534" s="67">
        <v>83.1</v>
      </c>
      <c r="E534" s="68">
        <v>85.868250000000003</v>
      </c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spans="1:28" s="35" customFormat="1" x14ac:dyDescent="0.3">
      <c r="A535" s="54"/>
      <c r="B535" s="66" t="s">
        <v>195</v>
      </c>
      <c r="C535" s="1" t="s">
        <v>143</v>
      </c>
      <c r="D535" s="67">
        <v>83.433333333333294</v>
      </c>
      <c r="E535" s="68">
        <v>88.062415999999999</v>
      </c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spans="1:28" s="35" customFormat="1" x14ac:dyDescent="0.3">
      <c r="A536" s="54"/>
      <c r="B536" s="66" t="s">
        <v>195</v>
      </c>
      <c r="C536" s="1" t="s">
        <v>144</v>
      </c>
      <c r="D536" s="67">
        <v>84.1666666666666</v>
      </c>
      <c r="E536" s="68">
        <v>84.842449999999999</v>
      </c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spans="1:28" s="35" customFormat="1" x14ac:dyDescent="0.3">
      <c r="A537" s="54"/>
      <c r="B537" s="66" t="s">
        <v>195</v>
      </c>
      <c r="C537" s="1" t="s">
        <v>145</v>
      </c>
      <c r="D537" s="67">
        <v>85.8</v>
      </c>
      <c r="E537" s="68">
        <v>88.103165000000004</v>
      </c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spans="1:28" s="35" customFormat="1" x14ac:dyDescent="0.3">
      <c r="A538" s="54"/>
      <c r="B538" s="66" t="s">
        <v>195</v>
      </c>
      <c r="C538" s="1" t="s">
        <v>146</v>
      </c>
      <c r="D538" s="67">
        <v>86.4</v>
      </c>
      <c r="E538" s="68">
        <v>85.275739999999999</v>
      </c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spans="1:28" s="35" customFormat="1" x14ac:dyDescent="0.3">
      <c r="A539" s="54"/>
      <c r="B539" s="66" t="s">
        <v>195</v>
      </c>
      <c r="C539" s="1" t="s">
        <v>147</v>
      </c>
      <c r="D539" s="67">
        <v>86.966666666666598</v>
      </c>
      <c r="E539" s="68">
        <v>82.980909999999994</v>
      </c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spans="1:28" s="35" customFormat="1" x14ac:dyDescent="0.3">
      <c r="A540" s="54"/>
      <c r="B540" s="66" t="s">
        <v>195</v>
      </c>
      <c r="C540" s="1" t="s">
        <v>148</v>
      </c>
      <c r="D540" s="67">
        <v>87.066666666666606</v>
      </c>
      <c r="E540" s="68">
        <v>86.898610000000005</v>
      </c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spans="1:28" s="35" customFormat="1" x14ac:dyDescent="0.3">
      <c r="A541" s="54"/>
      <c r="B541" s="66" t="s">
        <v>195</v>
      </c>
      <c r="C541" s="1" t="s">
        <v>149</v>
      </c>
      <c r="D541" s="67">
        <v>87.266666666666595</v>
      </c>
      <c r="E541" s="68">
        <v>86.957319999999996</v>
      </c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spans="1:28" s="35" customFormat="1" x14ac:dyDescent="0.3">
      <c r="A542" s="54"/>
      <c r="B542" s="66" t="s">
        <v>195</v>
      </c>
      <c r="C542" s="1" t="s">
        <v>9</v>
      </c>
      <c r="D542" s="67">
        <v>88.4</v>
      </c>
      <c r="E542" s="68">
        <v>89.096114999999998</v>
      </c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spans="1:28" s="35" customFormat="1" x14ac:dyDescent="0.3">
      <c r="A543" s="54"/>
      <c r="B543" s="66" t="s">
        <v>195</v>
      </c>
      <c r="C543" s="1" t="s">
        <v>10</v>
      </c>
      <c r="D543" s="67">
        <v>88.566666666666606</v>
      </c>
      <c r="E543" s="68">
        <v>87.835290000000001</v>
      </c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spans="1:28" s="35" customFormat="1" x14ac:dyDescent="0.3">
      <c r="A544" s="54"/>
      <c r="B544" s="66" t="s">
        <v>195</v>
      </c>
      <c r="C544" s="1" t="s">
        <v>11</v>
      </c>
      <c r="D544" s="67">
        <v>88.655172413793096</v>
      </c>
      <c r="E544" s="68">
        <v>94.792270000000002</v>
      </c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spans="1:28" s="35" customFormat="1" x14ac:dyDescent="0.3">
      <c r="A545" s="54"/>
      <c r="B545" s="66" t="s">
        <v>195</v>
      </c>
      <c r="C545" s="1" t="s">
        <v>12</v>
      </c>
      <c r="D545" s="67">
        <v>89.161290322580598</v>
      </c>
      <c r="E545" s="68">
        <v>93.900679999999994</v>
      </c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spans="1:28" s="35" customFormat="1" x14ac:dyDescent="0.3">
      <c r="A546" s="54"/>
      <c r="B546" s="66" t="s">
        <v>195</v>
      </c>
      <c r="C546" s="1" t="s">
        <v>13</v>
      </c>
      <c r="D546" s="67">
        <v>90.533333333333303</v>
      </c>
      <c r="E546" s="68">
        <v>96.572199999999995</v>
      </c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spans="1:28" s="35" customFormat="1" x14ac:dyDescent="0.3">
      <c r="A547" s="54"/>
      <c r="B547" s="66" t="s">
        <v>195</v>
      </c>
      <c r="C547" s="1" t="s">
        <v>14</v>
      </c>
      <c r="D547" s="67">
        <v>93.5</v>
      </c>
      <c r="E547" s="68">
        <v>97.031390000000002</v>
      </c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spans="1:28" s="35" customFormat="1" x14ac:dyDescent="0.3">
      <c r="A548" s="54"/>
      <c r="B548" s="66" t="s">
        <v>195</v>
      </c>
      <c r="C548" s="1" t="s">
        <v>15</v>
      </c>
      <c r="D548" s="67">
        <v>94.0322580645161</v>
      </c>
      <c r="E548" s="68">
        <v>90.095659999999995</v>
      </c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spans="1:28" s="35" customFormat="1" x14ac:dyDescent="0.3">
      <c r="A549" s="54"/>
      <c r="B549" s="66" t="s">
        <v>198</v>
      </c>
      <c r="C549" s="1" t="s">
        <v>141</v>
      </c>
      <c r="D549" s="67">
        <v>78.806451612903203</v>
      </c>
      <c r="E549" s="68">
        <v>81.913600000000002</v>
      </c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spans="1:28" s="35" customFormat="1" x14ac:dyDescent="0.3">
      <c r="A550" s="54"/>
      <c r="B550" s="66" t="s">
        <v>198</v>
      </c>
      <c r="C550" s="1" t="s">
        <v>142</v>
      </c>
      <c r="D550" s="67">
        <v>79.066666666666606</v>
      </c>
      <c r="E550" s="68">
        <v>80.0261</v>
      </c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spans="1:28" s="35" customFormat="1" x14ac:dyDescent="0.3">
      <c r="A551" s="54"/>
      <c r="B551" s="66" t="s">
        <v>197</v>
      </c>
      <c r="C551" s="1" t="s">
        <v>143</v>
      </c>
      <c r="D551" s="67">
        <v>83.793103448275801</v>
      </c>
      <c r="E551" s="68">
        <v>84.932329999999993</v>
      </c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spans="1:28" s="35" customFormat="1" x14ac:dyDescent="0.3">
      <c r="A552" s="54"/>
      <c r="B552" s="66" t="s">
        <v>197</v>
      </c>
      <c r="C552" s="1" t="s">
        <v>144</v>
      </c>
      <c r="D552" s="67">
        <v>85.6666666666666</v>
      </c>
      <c r="E552" s="68">
        <v>85.749430000000004</v>
      </c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spans="1:28" s="35" customFormat="1" x14ac:dyDescent="0.3">
      <c r="A553" s="54"/>
      <c r="B553" s="66" t="s">
        <v>197</v>
      </c>
      <c r="C553" s="1" t="s">
        <v>145</v>
      </c>
      <c r="D553" s="67">
        <v>86.266666666666595</v>
      </c>
      <c r="E553" s="68">
        <v>82.633064000000005</v>
      </c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spans="1:28" s="35" customFormat="1" x14ac:dyDescent="0.3">
      <c r="A554" s="54"/>
      <c r="B554" s="66" t="s">
        <v>197</v>
      </c>
      <c r="C554" s="1" t="s">
        <v>146</v>
      </c>
      <c r="D554" s="67">
        <v>86.3333333333333</v>
      </c>
      <c r="E554" s="68">
        <v>86.681915000000004</v>
      </c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spans="1:28" s="35" customFormat="1" x14ac:dyDescent="0.3">
      <c r="A555" s="54"/>
      <c r="B555" s="66" t="s">
        <v>197</v>
      </c>
      <c r="C555" s="1" t="s">
        <v>147</v>
      </c>
      <c r="D555" s="67">
        <v>86.7</v>
      </c>
      <c r="E555" s="68">
        <v>84.314030000000002</v>
      </c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spans="1:28" s="35" customFormat="1" x14ac:dyDescent="0.3">
      <c r="A556" s="54"/>
      <c r="B556" s="66" t="s">
        <v>197</v>
      </c>
      <c r="C556" s="1" t="s">
        <v>148</v>
      </c>
      <c r="D556" s="67">
        <v>87.6666666666666</v>
      </c>
      <c r="E556" s="68">
        <v>87.423850000000002</v>
      </c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spans="1:28" s="35" customFormat="1" x14ac:dyDescent="0.3">
      <c r="A557" s="54"/>
      <c r="B557" s="66" t="s">
        <v>197</v>
      </c>
      <c r="C557" s="1" t="s">
        <v>149</v>
      </c>
      <c r="D557" s="67">
        <v>87.9</v>
      </c>
      <c r="E557" s="68">
        <v>86.168139999999994</v>
      </c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spans="1:28" s="35" customFormat="1" x14ac:dyDescent="0.3">
      <c r="A558" s="54"/>
      <c r="B558" s="66" t="s">
        <v>197</v>
      </c>
      <c r="C558" s="1" t="s">
        <v>9</v>
      </c>
      <c r="D558" s="67">
        <v>88.413793103448199</v>
      </c>
      <c r="E558" s="68">
        <v>85.065600000000003</v>
      </c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spans="1:28" s="35" customFormat="1" x14ac:dyDescent="0.3">
      <c r="A559" s="54"/>
      <c r="B559" s="66" t="s">
        <v>197</v>
      </c>
      <c r="C559" s="1" t="s">
        <v>10</v>
      </c>
      <c r="D559" s="67">
        <v>88.466666666666598</v>
      </c>
      <c r="E559" s="68">
        <v>85.27534</v>
      </c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spans="1:28" s="35" customFormat="1" x14ac:dyDescent="0.3">
      <c r="A560" s="54"/>
      <c r="B560" s="66" t="s">
        <v>197</v>
      </c>
      <c r="C560" s="1" t="s">
        <v>11</v>
      </c>
      <c r="D560" s="67">
        <v>88.466666666666598</v>
      </c>
      <c r="E560" s="68">
        <v>86.136634999999998</v>
      </c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spans="1:28" s="35" customFormat="1" x14ac:dyDescent="0.3">
      <c r="A561" s="54"/>
      <c r="B561" s="66" t="s">
        <v>197</v>
      </c>
      <c r="C561" s="1" t="s">
        <v>12</v>
      </c>
      <c r="D561" s="67">
        <v>88.483870967741893</v>
      </c>
      <c r="E561" s="68">
        <v>80.95796</v>
      </c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spans="1:28" s="35" customFormat="1" x14ac:dyDescent="0.3">
      <c r="A562" s="54"/>
      <c r="B562" s="66" t="s">
        <v>197</v>
      </c>
      <c r="C562" s="1" t="s">
        <v>13</v>
      </c>
      <c r="D562" s="67">
        <v>93.1</v>
      </c>
      <c r="E562" s="68">
        <v>92.097710000000006</v>
      </c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spans="1:28" s="35" customFormat="1" x14ac:dyDescent="0.3">
      <c r="A563" s="54"/>
      <c r="B563" s="66" t="s">
        <v>197</v>
      </c>
      <c r="C563" s="1" t="s">
        <v>14</v>
      </c>
      <c r="D563" s="67">
        <v>93.935483870967701</v>
      </c>
      <c r="E563" s="68">
        <v>94.030460000000005</v>
      </c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spans="1:28" s="35" customFormat="1" x14ac:dyDescent="0.3">
      <c r="A564" s="54"/>
      <c r="B564" s="66" t="s">
        <v>197</v>
      </c>
      <c r="C564" s="1" t="s">
        <v>15</v>
      </c>
      <c r="D564" s="67">
        <v>95.6</v>
      </c>
      <c r="E564" s="68">
        <v>99.490880000000004</v>
      </c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spans="1:28" s="35" customFormat="1" x14ac:dyDescent="0.3">
      <c r="A565" s="54"/>
      <c r="B565" s="66" t="s">
        <v>200</v>
      </c>
      <c r="C565" s="1" t="s">
        <v>141</v>
      </c>
      <c r="D565" s="67">
        <v>83.1</v>
      </c>
      <c r="E565" s="68">
        <v>87.473889999999997</v>
      </c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spans="1:28" s="35" customFormat="1" x14ac:dyDescent="0.3">
      <c r="A566" s="54"/>
      <c r="B566" s="66" t="s">
        <v>200</v>
      </c>
      <c r="C566" s="1" t="s">
        <v>142</v>
      </c>
      <c r="D566" s="67">
        <v>83.566666666666606</v>
      </c>
      <c r="E566" s="68">
        <v>85.041150000000002</v>
      </c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spans="1:28" s="35" customFormat="1" x14ac:dyDescent="0.3">
      <c r="A567" s="54"/>
      <c r="B567" s="66" t="s">
        <v>199</v>
      </c>
      <c r="C567" s="1" t="s">
        <v>143</v>
      </c>
      <c r="D567" s="67">
        <v>84.133333333333297</v>
      </c>
      <c r="E567" s="68">
        <v>90.452250000000006</v>
      </c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spans="1:28" s="35" customFormat="1" x14ac:dyDescent="0.3">
      <c r="A568" s="54"/>
      <c r="B568" s="66" t="s">
        <v>199</v>
      </c>
      <c r="C568" s="1" t="s">
        <v>144</v>
      </c>
      <c r="D568" s="67">
        <v>85.1</v>
      </c>
      <c r="E568" s="68">
        <v>87.886009999999999</v>
      </c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spans="1:28" s="35" customFormat="1" x14ac:dyDescent="0.3">
      <c r="A569" s="54"/>
      <c r="B569" s="66" t="s">
        <v>199</v>
      </c>
      <c r="C569" s="1" t="s">
        <v>145</v>
      </c>
      <c r="D569" s="67">
        <v>85.733333333333306</v>
      </c>
      <c r="E569" s="68">
        <v>88.774315000000001</v>
      </c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spans="1:28" s="35" customFormat="1" x14ac:dyDescent="0.3">
      <c r="A570" s="54"/>
      <c r="B570" s="66" t="s">
        <v>199</v>
      </c>
      <c r="C570" s="1" t="s">
        <v>146</v>
      </c>
      <c r="D570" s="67">
        <v>85.966666666666598</v>
      </c>
      <c r="E570" s="68">
        <v>85.875649999999993</v>
      </c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spans="1:28" s="35" customFormat="1" x14ac:dyDescent="0.3">
      <c r="A571" s="54"/>
      <c r="B571" s="66" t="s">
        <v>199</v>
      </c>
      <c r="C571" s="1" t="s">
        <v>147</v>
      </c>
      <c r="D571" s="67">
        <v>87.066666666666606</v>
      </c>
      <c r="E571" s="68">
        <v>89.346069999999997</v>
      </c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spans="1:28" s="35" customFormat="1" x14ac:dyDescent="0.3">
      <c r="A572" s="54"/>
      <c r="B572" s="66" t="s">
        <v>199</v>
      </c>
      <c r="C572" s="1" t="s">
        <v>148</v>
      </c>
      <c r="D572" s="67">
        <v>87.766666666666595</v>
      </c>
      <c r="E572" s="68">
        <v>85.927719999999994</v>
      </c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spans="1:28" s="35" customFormat="1" x14ac:dyDescent="0.3">
      <c r="A573" s="54"/>
      <c r="B573" s="66" t="s">
        <v>199</v>
      </c>
      <c r="C573" s="1" t="s">
        <v>149</v>
      </c>
      <c r="D573" s="67">
        <v>87.866666666666603</v>
      </c>
      <c r="E573" s="68">
        <v>87.082390000000004</v>
      </c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spans="1:28" s="35" customFormat="1" x14ac:dyDescent="0.3">
      <c r="A574" s="54"/>
      <c r="B574" s="66" t="s">
        <v>199</v>
      </c>
      <c r="C574" s="1" t="s">
        <v>9</v>
      </c>
      <c r="D574" s="67">
        <v>87.903225806451601</v>
      </c>
      <c r="E574" s="68">
        <v>84.821265999999994</v>
      </c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spans="1:28" s="35" customFormat="1" x14ac:dyDescent="0.3">
      <c r="A575" s="54"/>
      <c r="B575" s="66" t="s">
        <v>199</v>
      </c>
      <c r="C575" s="1" t="s">
        <v>10</v>
      </c>
      <c r="D575" s="67">
        <v>88</v>
      </c>
      <c r="E575" s="68">
        <v>79.914696000000006</v>
      </c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spans="1:28" s="35" customFormat="1" x14ac:dyDescent="0.3">
      <c r="A576" s="54"/>
      <c r="B576" s="66" t="s">
        <v>199</v>
      </c>
      <c r="C576" s="1" t="s">
        <v>11</v>
      </c>
      <c r="D576" s="67">
        <v>94.233333333333306</v>
      </c>
      <c r="E576" s="68">
        <v>90.231790000000004</v>
      </c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spans="1:28" s="35" customFormat="1" x14ac:dyDescent="0.3">
      <c r="A577" s="54"/>
      <c r="B577" s="66" t="s">
        <v>199</v>
      </c>
      <c r="C577" s="1" t="s">
        <v>12</v>
      </c>
      <c r="D577" s="67">
        <v>94.433333333333294</v>
      </c>
      <c r="E577" s="68">
        <v>93.419655000000006</v>
      </c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spans="1:28" s="35" customFormat="1" x14ac:dyDescent="0.3">
      <c r="A578" s="54"/>
      <c r="B578" s="66" t="s">
        <v>199</v>
      </c>
      <c r="C578" s="1" t="s">
        <v>13</v>
      </c>
      <c r="D578" s="67">
        <v>94.466666666666598</v>
      </c>
      <c r="E578" s="68">
        <v>93.447360000000003</v>
      </c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spans="1:28" s="35" customFormat="1" x14ac:dyDescent="0.3">
      <c r="A579" s="54"/>
      <c r="B579" s="66" t="s">
        <v>199</v>
      </c>
      <c r="C579" s="1" t="s">
        <v>14</v>
      </c>
      <c r="D579" s="67">
        <v>94.806451612903203</v>
      </c>
      <c r="E579" s="68">
        <v>94.809389999999993</v>
      </c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spans="1:28" s="35" customFormat="1" x14ac:dyDescent="0.3">
      <c r="A580" s="54"/>
      <c r="B580" s="66" t="s">
        <v>199</v>
      </c>
      <c r="C580" s="1" t="s">
        <v>15</v>
      </c>
      <c r="D580" s="67">
        <v>94.838709677419303</v>
      </c>
      <c r="E580" s="68">
        <v>93.868650000000002</v>
      </c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spans="1:28" s="35" customFormat="1" x14ac:dyDescent="0.3">
      <c r="A581" s="54"/>
      <c r="B581" s="66" t="s">
        <v>202</v>
      </c>
      <c r="C581" s="1" t="s">
        <v>141</v>
      </c>
      <c r="D581" s="67">
        <v>88.516129032257993</v>
      </c>
      <c r="E581" s="68">
        <v>95.348879999999994</v>
      </c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spans="1:28" s="35" customFormat="1" x14ac:dyDescent="0.3">
      <c r="A582" s="54"/>
      <c r="B582" s="66" t="s">
        <v>202</v>
      </c>
      <c r="C582" s="1" t="s">
        <v>142</v>
      </c>
      <c r="D582" s="67">
        <v>88.8</v>
      </c>
      <c r="E582" s="68">
        <v>87.811080000000004</v>
      </c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spans="1:28" s="35" customFormat="1" x14ac:dyDescent="0.3">
      <c r="A583" s="54"/>
      <c r="B583" s="66" t="s">
        <v>201</v>
      </c>
      <c r="C583" s="1" t="s">
        <v>143</v>
      </c>
      <c r="D583" s="67">
        <v>88.966666666666598</v>
      </c>
      <c r="E583" s="68">
        <v>88.185326000000003</v>
      </c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spans="1:28" s="35" customFormat="1" x14ac:dyDescent="0.3">
      <c r="A584" s="54"/>
      <c r="B584" s="66" t="s">
        <v>201</v>
      </c>
      <c r="C584" s="1" t="s">
        <v>144</v>
      </c>
      <c r="D584" s="67">
        <v>89.533333333333303</v>
      </c>
      <c r="E584" s="68">
        <v>90.64864</v>
      </c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spans="1:28" s="35" customFormat="1" x14ac:dyDescent="0.3">
      <c r="A585" s="54"/>
      <c r="B585" s="66" t="s">
        <v>201</v>
      </c>
      <c r="C585" s="1" t="s">
        <v>145</v>
      </c>
      <c r="D585" s="67">
        <v>89.6</v>
      </c>
      <c r="E585" s="68">
        <v>92.540710000000004</v>
      </c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spans="1:28" s="35" customFormat="1" x14ac:dyDescent="0.3">
      <c r="A586" s="54"/>
      <c r="B586" s="66" t="s">
        <v>201</v>
      </c>
      <c r="C586" s="1" t="s">
        <v>146</v>
      </c>
      <c r="D586" s="67">
        <v>90.2</v>
      </c>
      <c r="E586" s="68">
        <v>88.181884999999994</v>
      </c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spans="1:28" s="35" customFormat="1" x14ac:dyDescent="0.3">
      <c r="A587" s="54"/>
      <c r="B587" s="66" t="s">
        <v>201</v>
      </c>
      <c r="C587" s="1" t="s">
        <v>147</v>
      </c>
      <c r="D587" s="67">
        <v>90.6</v>
      </c>
      <c r="E587" s="68">
        <v>90.413439999999994</v>
      </c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spans="1:28" s="35" customFormat="1" x14ac:dyDescent="0.3">
      <c r="A588" s="54"/>
      <c r="B588" s="66" t="s">
        <v>201</v>
      </c>
      <c r="C588" s="1" t="s">
        <v>148</v>
      </c>
      <c r="D588" s="67">
        <v>92.8333333333333</v>
      </c>
      <c r="E588" s="68">
        <v>90.042465000000007</v>
      </c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spans="1:28" s="35" customFormat="1" x14ac:dyDescent="0.3">
      <c r="A589" s="54"/>
      <c r="B589" s="66" t="s">
        <v>201</v>
      </c>
      <c r="C589" s="1" t="s">
        <v>149</v>
      </c>
      <c r="D589" s="67">
        <v>93.387096774193495</v>
      </c>
      <c r="E589" s="68">
        <v>98.481669999999994</v>
      </c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spans="1:28" s="35" customFormat="1" x14ac:dyDescent="0.3">
      <c r="A590" s="54"/>
      <c r="B590" s="66" t="s">
        <v>201</v>
      </c>
      <c r="C590" s="1" t="s">
        <v>9</v>
      </c>
      <c r="D590" s="67">
        <v>94.8</v>
      </c>
      <c r="E590" s="68">
        <v>91.652725000000004</v>
      </c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spans="1:28" s="35" customFormat="1" x14ac:dyDescent="0.3">
      <c r="A591" s="54"/>
      <c r="B591" s="66" t="s">
        <v>201</v>
      </c>
      <c r="C591" s="1" t="s">
        <v>10</v>
      </c>
      <c r="D591" s="67">
        <v>94.966666666666598</v>
      </c>
      <c r="E591" s="68">
        <v>91.590064999999996</v>
      </c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spans="1:28" s="35" customFormat="1" x14ac:dyDescent="0.3">
      <c r="A592" s="54"/>
      <c r="B592" s="66" t="s">
        <v>201</v>
      </c>
      <c r="C592" s="1" t="s">
        <v>11</v>
      </c>
      <c r="D592" s="67">
        <v>95.633333329999999</v>
      </c>
      <c r="E592" s="68">
        <v>97.908646000000005</v>
      </c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spans="1:28" s="35" customFormat="1" x14ac:dyDescent="0.3">
      <c r="A593" s="54"/>
      <c r="B593" s="66" t="s">
        <v>201</v>
      </c>
      <c r="C593" s="1" t="s">
        <v>12</v>
      </c>
      <c r="D593" s="67">
        <v>96.4</v>
      </c>
      <c r="E593" s="68">
        <v>102.78654</v>
      </c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spans="1:28" s="35" customFormat="1" x14ac:dyDescent="0.3">
      <c r="A594" s="54"/>
      <c r="B594" s="66" t="s">
        <v>201</v>
      </c>
      <c r="C594" s="1" t="s">
        <v>13</v>
      </c>
      <c r="D594" s="67">
        <v>97</v>
      </c>
      <c r="E594" s="68">
        <v>103.039345</v>
      </c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spans="1:28" s="35" customFormat="1" x14ac:dyDescent="0.3">
      <c r="A595" s="54"/>
      <c r="B595" s="66" t="s">
        <v>201</v>
      </c>
      <c r="C595" s="1" t="s">
        <v>14</v>
      </c>
      <c r="D595" s="67">
        <v>97.333333330000002</v>
      </c>
      <c r="E595" s="68">
        <v>102.38655</v>
      </c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spans="1:28" s="35" customFormat="1" x14ac:dyDescent="0.3">
      <c r="A596" s="54"/>
      <c r="B596" s="66" t="s">
        <v>201</v>
      </c>
      <c r="C596" s="1" t="s">
        <v>15</v>
      </c>
      <c r="D596" s="67">
        <v>97.8</v>
      </c>
      <c r="E596" s="68">
        <v>102.14438</v>
      </c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spans="1:28" s="35" customFormat="1" x14ac:dyDescent="0.3">
      <c r="A597" s="54"/>
      <c r="B597" s="66" t="s">
        <v>204</v>
      </c>
      <c r="C597" s="1" t="s">
        <v>141</v>
      </c>
      <c r="D597" s="67">
        <v>73.75</v>
      </c>
      <c r="E597" s="68">
        <v>72.392830000000004</v>
      </c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spans="1:28" s="35" customFormat="1" x14ac:dyDescent="0.3">
      <c r="A598" s="54"/>
      <c r="B598" s="66" t="s">
        <v>204</v>
      </c>
      <c r="C598" s="1" t="s">
        <v>142</v>
      </c>
      <c r="D598" s="67">
        <v>73.774193548387103</v>
      </c>
      <c r="E598" s="68">
        <v>71.064229999999995</v>
      </c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spans="1:28" s="35" customFormat="1" x14ac:dyDescent="0.3">
      <c r="A599" s="54"/>
      <c r="B599" s="66" t="s">
        <v>203</v>
      </c>
      <c r="C599" s="1" t="s">
        <v>143</v>
      </c>
      <c r="D599" s="67">
        <v>74.193548387096698</v>
      </c>
      <c r="E599" s="68">
        <v>68.717259999999996</v>
      </c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spans="1:28" s="35" customFormat="1" x14ac:dyDescent="0.3">
      <c r="A600" s="54"/>
      <c r="B600" s="66" t="s">
        <v>203</v>
      </c>
      <c r="C600" s="1" t="s">
        <v>144</v>
      </c>
      <c r="D600" s="67">
        <v>74.419354838709694</v>
      </c>
      <c r="E600" s="68">
        <v>71.414246000000006</v>
      </c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spans="1:28" s="35" customFormat="1" x14ac:dyDescent="0.3">
      <c r="A601" s="54"/>
      <c r="B601" s="66" t="s">
        <v>203</v>
      </c>
      <c r="C601" s="1" t="s">
        <v>145</v>
      </c>
      <c r="D601" s="67">
        <v>74.433333333333294</v>
      </c>
      <c r="E601" s="68">
        <v>70.742530000000002</v>
      </c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spans="1:28" s="35" customFormat="1" x14ac:dyDescent="0.3">
      <c r="A602" s="54"/>
      <c r="B602" s="66" t="s">
        <v>203</v>
      </c>
      <c r="C602" s="1" t="s">
        <v>146</v>
      </c>
      <c r="D602" s="67">
        <v>74.483870967741893</v>
      </c>
      <c r="E602" s="68">
        <v>72.099379999999996</v>
      </c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spans="1:28" s="35" customFormat="1" x14ac:dyDescent="0.3">
      <c r="A603" s="54"/>
      <c r="B603" s="66" t="s">
        <v>203</v>
      </c>
      <c r="C603" s="1" t="s">
        <v>147</v>
      </c>
      <c r="D603" s="67">
        <v>74.6666666666666</v>
      </c>
      <c r="E603" s="68">
        <v>71.128519999999995</v>
      </c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spans="1:28" s="35" customFormat="1" x14ac:dyDescent="0.3">
      <c r="A604" s="54"/>
      <c r="B604" s="66" t="s">
        <v>203</v>
      </c>
      <c r="C604" s="1" t="s">
        <v>148</v>
      </c>
      <c r="D604" s="67">
        <v>75.757575757575694</v>
      </c>
      <c r="E604" s="68">
        <v>74.491519999999994</v>
      </c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spans="1:28" s="35" customFormat="1" x14ac:dyDescent="0.3">
      <c r="A605" s="54"/>
      <c r="B605" s="66" t="s">
        <v>203</v>
      </c>
      <c r="C605" s="1" t="s">
        <v>149</v>
      </c>
      <c r="D605" s="67">
        <v>76.900000000000006</v>
      </c>
      <c r="E605" s="68">
        <v>69.779330000000002</v>
      </c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spans="1:28" s="35" customFormat="1" x14ac:dyDescent="0.3">
      <c r="A606" s="54"/>
      <c r="B606" s="66" t="s">
        <v>203</v>
      </c>
      <c r="C606" s="1" t="s">
        <v>9</v>
      </c>
      <c r="D606" s="67">
        <v>77.939393939393895</v>
      </c>
      <c r="E606" s="68">
        <v>70.465950000000007</v>
      </c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spans="1:28" s="35" customFormat="1" x14ac:dyDescent="0.3">
      <c r="A607" s="54"/>
      <c r="B607" s="66" t="s">
        <v>203</v>
      </c>
      <c r="C607" s="1" t="s">
        <v>10</v>
      </c>
      <c r="D607" s="67">
        <v>77.969696969696898</v>
      </c>
      <c r="E607" s="68">
        <v>72.934425000000005</v>
      </c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spans="1:28" s="35" customFormat="1" x14ac:dyDescent="0.3">
      <c r="A608" s="54"/>
      <c r="B608" s="66" t="s">
        <v>203</v>
      </c>
      <c r="C608" s="1" t="s">
        <v>11</v>
      </c>
      <c r="D608" s="67">
        <v>79.2</v>
      </c>
      <c r="E608" s="68">
        <v>77.685519999999997</v>
      </c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spans="1:28" s="35" customFormat="1" x14ac:dyDescent="0.3">
      <c r="A609" s="54"/>
      <c r="B609" s="66" t="s">
        <v>203</v>
      </c>
      <c r="C609" s="1" t="s">
        <v>12</v>
      </c>
      <c r="D609" s="67">
        <v>79.433333333333294</v>
      </c>
      <c r="E609" s="68">
        <v>76.732185000000001</v>
      </c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spans="1:28" s="35" customFormat="1" x14ac:dyDescent="0.3">
      <c r="A610" s="54"/>
      <c r="B610" s="66" t="s">
        <v>203</v>
      </c>
      <c r="C610" s="1" t="s">
        <v>13</v>
      </c>
      <c r="D610" s="67">
        <v>79.466666666666598</v>
      </c>
      <c r="E610" s="68">
        <v>82.628990000000002</v>
      </c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spans="1:28" s="35" customFormat="1" x14ac:dyDescent="0.3">
      <c r="A611" s="54"/>
      <c r="B611" s="66" t="s">
        <v>203</v>
      </c>
      <c r="C611" s="1" t="s">
        <v>14</v>
      </c>
      <c r="D611" s="67">
        <v>79.6666666666666</v>
      </c>
      <c r="E611" s="68">
        <v>75.424544999999995</v>
      </c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spans="1:28" s="35" customFormat="1" x14ac:dyDescent="0.3">
      <c r="A612" s="54"/>
      <c r="B612" s="66" t="s">
        <v>203</v>
      </c>
      <c r="C612" s="1" t="s">
        <v>15</v>
      </c>
      <c r="D612" s="67">
        <v>79.709677419354804</v>
      </c>
      <c r="E612" s="68">
        <v>78.474860000000007</v>
      </c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spans="1:28" s="35" customFormat="1" x14ac:dyDescent="0.3">
      <c r="A613" s="54"/>
      <c r="B613" s="66" t="s">
        <v>206</v>
      </c>
      <c r="C613" s="1" t="s">
        <v>141</v>
      </c>
      <c r="D613" s="67">
        <v>78.53125</v>
      </c>
      <c r="E613" s="68">
        <v>81.407110000000003</v>
      </c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spans="1:28" s="35" customFormat="1" x14ac:dyDescent="0.3">
      <c r="A614" s="54"/>
      <c r="B614" s="66" t="s">
        <v>206</v>
      </c>
      <c r="C614" s="1" t="s">
        <v>142</v>
      </c>
      <c r="D614" s="67">
        <v>78.533333333333303</v>
      </c>
      <c r="E614" s="68">
        <v>84.348500000000001</v>
      </c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spans="1:28" s="35" customFormat="1" x14ac:dyDescent="0.3">
      <c r="A615" s="54"/>
      <c r="B615" s="66" t="s">
        <v>205</v>
      </c>
      <c r="C615" s="1" t="s">
        <v>143</v>
      </c>
      <c r="D615" s="67">
        <v>78.769230769230703</v>
      </c>
      <c r="E615" s="68">
        <v>81.403580000000005</v>
      </c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spans="1:28" s="35" customFormat="1" x14ac:dyDescent="0.3">
      <c r="A616" s="54"/>
      <c r="B616" s="66" t="s">
        <v>205</v>
      </c>
      <c r="C616" s="1" t="s">
        <v>144</v>
      </c>
      <c r="D616" s="67">
        <v>79.366666666666603</v>
      </c>
      <c r="E616" s="68">
        <v>76.593369999999993</v>
      </c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spans="1:28" s="35" customFormat="1" x14ac:dyDescent="0.3">
      <c r="A617" s="54"/>
      <c r="B617" s="66" t="s">
        <v>205</v>
      </c>
      <c r="C617" s="1" t="s">
        <v>145</v>
      </c>
      <c r="D617" s="67">
        <v>79.433333333333294</v>
      </c>
      <c r="E617" s="68">
        <v>79.043499999999995</v>
      </c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spans="1:28" s="35" customFormat="1" x14ac:dyDescent="0.3">
      <c r="A618" s="54"/>
      <c r="B618" s="66" t="s">
        <v>205</v>
      </c>
      <c r="C618" s="1" t="s">
        <v>146</v>
      </c>
      <c r="D618" s="67">
        <v>79.483870967741893</v>
      </c>
      <c r="E618" s="68">
        <v>79.6233</v>
      </c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spans="1:28" s="35" customFormat="1" x14ac:dyDescent="0.3">
      <c r="A619" s="54"/>
      <c r="B619" s="66" t="s">
        <v>205</v>
      </c>
      <c r="C619" s="1" t="s">
        <v>147</v>
      </c>
      <c r="D619" s="67">
        <v>79.59375</v>
      </c>
      <c r="E619" s="68">
        <v>79.917465000000007</v>
      </c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spans="1:28" s="35" customFormat="1" x14ac:dyDescent="0.3">
      <c r="A620" s="54"/>
      <c r="B620" s="66" t="s">
        <v>205</v>
      </c>
      <c r="C620" s="1" t="s">
        <v>148</v>
      </c>
      <c r="D620" s="67">
        <v>79.933333333333294</v>
      </c>
      <c r="E620" s="68">
        <v>80.566055000000006</v>
      </c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spans="1:28" s="35" customFormat="1" x14ac:dyDescent="0.3">
      <c r="A621" s="54"/>
      <c r="B621" s="66" t="s">
        <v>205</v>
      </c>
      <c r="C621" s="1" t="s">
        <v>149</v>
      </c>
      <c r="D621" s="67">
        <v>80.900000000000006</v>
      </c>
      <c r="E621" s="68">
        <v>82.192229999999995</v>
      </c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spans="1:28" s="35" customFormat="1" x14ac:dyDescent="0.3">
      <c r="A622" s="54"/>
      <c r="B622" s="66" t="s">
        <v>205</v>
      </c>
      <c r="C622" s="1" t="s">
        <v>9</v>
      </c>
      <c r="D622" s="67">
        <v>82.233333333333306</v>
      </c>
      <c r="E622" s="68">
        <v>79.387410000000003</v>
      </c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spans="1:28" s="35" customFormat="1" x14ac:dyDescent="0.3">
      <c r="A623" s="54"/>
      <c r="B623" s="66" t="s">
        <v>205</v>
      </c>
      <c r="C623" s="1" t="s">
        <v>10</v>
      </c>
      <c r="D623" s="67">
        <v>84.8333333333333</v>
      </c>
      <c r="E623" s="68">
        <v>85.550629999999998</v>
      </c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spans="1:28" s="35" customFormat="1" x14ac:dyDescent="0.3">
      <c r="A624" s="54"/>
      <c r="B624" s="66" t="s">
        <v>205</v>
      </c>
      <c r="C624" s="1" t="s">
        <v>11</v>
      </c>
      <c r="D624" s="67">
        <v>84.933333333333294</v>
      </c>
      <c r="E624" s="68">
        <v>83.051079999999999</v>
      </c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spans="1:28" s="35" customFormat="1" x14ac:dyDescent="0.3">
      <c r="A625" s="54"/>
      <c r="B625" s="66" t="s">
        <v>205</v>
      </c>
      <c r="C625" s="1" t="s">
        <v>12</v>
      </c>
      <c r="D625" s="67">
        <v>85.8333333333333</v>
      </c>
      <c r="E625" s="68">
        <v>87.407234000000003</v>
      </c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spans="1:28" s="35" customFormat="1" x14ac:dyDescent="0.3">
      <c r="A626" s="54"/>
      <c r="B626" s="66" t="s">
        <v>205</v>
      </c>
      <c r="C626" s="1" t="s">
        <v>13</v>
      </c>
      <c r="D626" s="67">
        <v>86.1</v>
      </c>
      <c r="E626" s="68">
        <v>82.077029999999993</v>
      </c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spans="1:28" s="35" customFormat="1" x14ac:dyDescent="0.3">
      <c r="A627" s="54"/>
      <c r="B627" s="66" t="s">
        <v>205</v>
      </c>
      <c r="C627" s="1" t="s">
        <v>14</v>
      </c>
      <c r="D627" s="67">
        <v>88.266666666666595</v>
      </c>
      <c r="E627" s="68">
        <v>83.961020000000005</v>
      </c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spans="1:28" s="35" customFormat="1" x14ac:dyDescent="0.3">
      <c r="A628" s="54"/>
      <c r="B628" s="66" t="s">
        <v>205</v>
      </c>
      <c r="C628" s="1" t="s">
        <v>15</v>
      </c>
      <c r="D628" s="67">
        <v>90.9</v>
      </c>
      <c r="E628" s="68">
        <v>93.271010000000004</v>
      </c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spans="1:28" s="35" customFormat="1" x14ac:dyDescent="0.3">
      <c r="A629" s="54"/>
      <c r="B629" s="66" t="s">
        <v>209</v>
      </c>
      <c r="C629" s="1" t="s">
        <v>141</v>
      </c>
      <c r="D629" s="67">
        <v>69.8333333333333</v>
      </c>
      <c r="E629" s="68">
        <v>63.319167999999998</v>
      </c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spans="1:28" s="35" customFormat="1" x14ac:dyDescent="0.3">
      <c r="A630" s="54"/>
      <c r="B630" s="66" t="s">
        <v>209</v>
      </c>
      <c r="C630" s="1" t="s">
        <v>142</v>
      </c>
      <c r="D630" s="67">
        <v>71.1666666666666</v>
      </c>
      <c r="E630" s="68">
        <v>59.607624000000001</v>
      </c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spans="1:28" s="35" customFormat="1" x14ac:dyDescent="0.3">
      <c r="A631" s="54"/>
      <c r="B631" s="66" t="s">
        <v>208</v>
      </c>
      <c r="C631" s="1" t="s">
        <v>143</v>
      </c>
      <c r="D631" s="67">
        <v>71.3</v>
      </c>
      <c r="E631" s="68">
        <v>59.281837000000003</v>
      </c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spans="1:28" s="35" customFormat="1" x14ac:dyDescent="0.3">
      <c r="A632" s="54"/>
      <c r="B632" s="66" t="s">
        <v>208</v>
      </c>
      <c r="C632" s="1" t="s">
        <v>144</v>
      </c>
      <c r="D632" s="67">
        <v>72.433333333333294</v>
      </c>
      <c r="E632" s="68">
        <v>63.335915</v>
      </c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spans="1:28" s="35" customFormat="1" x14ac:dyDescent="0.3">
      <c r="A633" s="54"/>
      <c r="B633" s="66" t="s">
        <v>208</v>
      </c>
      <c r="C633" s="1" t="s">
        <v>145</v>
      </c>
      <c r="D633" s="67">
        <v>72.533333333333303</v>
      </c>
      <c r="E633" s="68">
        <v>75.165139999999994</v>
      </c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spans="1:28" s="35" customFormat="1" x14ac:dyDescent="0.3">
      <c r="A634" s="54"/>
      <c r="B634" s="66" t="s">
        <v>208</v>
      </c>
      <c r="C634" s="1" t="s">
        <v>146</v>
      </c>
      <c r="D634" s="67">
        <v>73.400000000000006</v>
      </c>
      <c r="E634" s="68">
        <v>67.420150000000007</v>
      </c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spans="1:28" s="35" customFormat="1" x14ac:dyDescent="0.3">
      <c r="A635" s="54"/>
      <c r="B635" s="66" t="s">
        <v>208</v>
      </c>
      <c r="C635" s="1" t="s">
        <v>147</v>
      </c>
      <c r="D635" s="67">
        <v>73.8</v>
      </c>
      <c r="E635" s="68">
        <v>69.686356000000004</v>
      </c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spans="1:28" s="35" customFormat="1" x14ac:dyDescent="0.3">
      <c r="A636" s="54"/>
      <c r="B636" s="66" t="s">
        <v>208</v>
      </c>
      <c r="C636" s="1" t="s">
        <v>148</v>
      </c>
      <c r="D636" s="67">
        <v>75.1666666666666</v>
      </c>
      <c r="E636" s="68">
        <v>71.864230000000006</v>
      </c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spans="1:28" s="35" customFormat="1" x14ac:dyDescent="0.3">
      <c r="A637" s="54"/>
      <c r="B637" s="66" t="s">
        <v>208</v>
      </c>
      <c r="C637" s="1" t="s">
        <v>149</v>
      </c>
      <c r="D637" s="67">
        <v>77.3125</v>
      </c>
      <c r="E637" s="68">
        <v>68.215109999999996</v>
      </c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spans="1:28" s="35" customFormat="1" x14ac:dyDescent="0.3">
      <c r="A638" s="54"/>
      <c r="B638" s="66" t="s">
        <v>208</v>
      </c>
      <c r="C638" s="1" t="s">
        <v>9</v>
      </c>
      <c r="D638" s="67">
        <v>78.066666666666606</v>
      </c>
      <c r="E638" s="68">
        <v>70.229150000000004</v>
      </c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spans="1:28" s="35" customFormat="1" x14ac:dyDescent="0.3">
      <c r="A639" s="54"/>
      <c r="B639" s="66" t="s">
        <v>208</v>
      </c>
      <c r="C639" s="1" t="s">
        <v>10</v>
      </c>
      <c r="D639" s="67">
        <v>80.099999999999994</v>
      </c>
      <c r="E639" s="68">
        <v>76.696309999999997</v>
      </c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spans="1:28" s="35" customFormat="1" x14ac:dyDescent="0.3">
      <c r="A640" s="54"/>
      <c r="B640" s="66" t="s">
        <v>208</v>
      </c>
      <c r="C640" s="1" t="s">
        <v>11</v>
      </c>
      <c r="D640" s="67">
        <v>80.1666666666666</v>
      </c>
      <c r="E640" s="68">
        <v>85.478759999999994</v>
      </c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spans="1:28" s="35" customFormat="1" x14ac:dyDescent="0.3">
      <c r="A641" s="54"/>
      <c r="B641" s="66" t="s">
        <v>208</v>
      </c>
      <c r="C641" s="1" t="s">
        <v>12</v>
      </c>
      <c r="D641" s="67">
        <v>80.741935483870904</v>
      </c>
      <c r="E641" s="68">
        <v>81.1447</v>
      </c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spans="1:28" s="35" customFormat="1" x14ac:dyDescent="0.3">
      <c r="A642" s="54"/>
      <c r="B642" s="66" t="s">
        <v>208</v>
      </c>
      <c r="C642" s="1" t="s">
        <v>13</v>
      </c>
      <c r="D642" s="67">
        <v>81.533333333333303</v>
      </c>
      <c r="E642" s="68">
        <v>79.103745000000004</v>
      </c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spans="1:28" s="35" customFormat="1" x14ac:dyDescent="0.3">
      <c r="A643" s="54"/>
      <c r="B643" s="66" t="s">
        <v>208</v>
      </c>
      <c r="C643" s="1" t="s">
        <v>14</v>
      </c>
      <c r="D643" s="67">
        <v>82.193548387096698</v>
      </c>
      <c r="E643" s="68">
        <v>81.699100000000001</v>
      </c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spans="1:28" s="35" customFormat="1" x14ac:dyDescent="0.3">
      <c r="A644" s="54"/>
      <c r="B644" s="66" t="s">
        <v>208</v>
      </c>
      <c r="C644" s="1" t="s">
        <v>15</v>
      </c>
      <c r="D644" s="67">
        <v>88.266666666666595</v>
      </c>
      <c r="E644" s="68">
        <v>85.526560000000003</v>
      </c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spans="1:28" s="35" customFormat="1" x14ac:dyDescent="0.3">
      <c r="A645" s="54"/>
      <c r="B645" s="66" t="s">
        <v>211</v>
      </c>
      <c r="C645" s="1" t="s">
        <v>141</v>
      </c>
      <c r="D645" s="67">
        <v>76.225806451612897</v>
      </c>
      <c r="E645" s="68">
        <v>69.061819999999997</v>
      </c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spans="1:28" s="35" customFormat="1" x14ac:dyDescent="0.3">
      <c r="A646" s="54"/>
      <c r="B646" s="66" t="s">
        <v>211</v>
      </c>
      <c r="C646" s="1" t="s">
        <v>142</v>
      </c>
      <c r="D646" s="67">
        <v>76.466666666666598</v>
      </c>
      <c r="E646" s="68">
        <v>66.97569</v>
      </c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spans="1:28" s="35" customFormat="1" x14ac:dyDescent="0.3">
      <c r="A647" s="54"/>
      <c r="B647" s="66" t="s">
        <v>210</v>
      </c>
      <c r="C647" s="1" t="s">
        <v>143</v>
      </c>
      <c r="D647" s="67">
        <v>76.7</v>
      </c>
      <c r="E647" s="68">
        <v>66.473010000000002</v>
      </c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spans="1:28" s="35" customFormat="1" x14ac:dyDescent="0.3">
      <c r="A648" s="54"/>
      <c r="B648" s="66" t="s">
        <v>210</v>
      </c>
      <c r="C648" s="1" t="s">
        <v>144</v>
      </c>
      <c r="D648" s="67">
        <v>76.866666666666603</v>
      </c>
      <c r="E648" s="68">
        <v>70.521590000000003</v>
      </c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spans="1:28" s="35" customFormat="1" x14ac:dyDescent="0.3">
      <c r="A649" s="54"/>
      <c r="B649" s="66" t="s">
        <v>210</v>
      </c>
      <c r="C649" s="1" t="s">
        <v>145</v>
      </c>
      <c r="D649" s="67">
        <v>77.566666666666606</v>
      </c>
      <c r="E649" s="68">
        <v>70.110169999999997</v>
      </c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spans="1:28" s="35" customFormat="1" x14ac:dyDescent="0.3">
      <c r="A650" s="54"/>
      <c r="B650" s="66" t="s">
        <v>210</v>
      </c>
      <c r="C650" s="1" t="s">
        <v>146</v>
      </c>
      <c r="D650" s="67">
        <v>77.633333333333297</v>
      </c>
      <c r="E650" s="68">
        <v>71.090729999999994</v>
      </c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spans="1:28" s="35" customFormat="1" x14ac:dyDescent="0.3">
      <c r="A651" s="54"/>
      <c r="B651" s="66" t="s">
        <v>210</v>
      </c>
      <c r="C651" s="1" t="s">
        <v>147</v>
      </c>
      <c r="D651" s="67">
        <v>78.3</v>
      </c>
      <c r="E651" s="68">
        <v>69.580734000000007</v>
      </c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spans="1:28" s="35" customFormat="1" x14ac:dyDescent="0.3">
      <c r="A652" s="54"/>
      <c r="B652" s="66" t="s">
        <v>210</v>
      </c>
      <c r="C652" s="1" t="s">
        <v>148</v>
      </c>
      <c r="D652" s="67">
        <v>78.433333333333294</v>
      </c>
      <c r="E652" s="68">
        <v>70.093329999999995</v>
      </c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spans="1:28" s="35" customFormat="1" x14ac:dyDescent="0.3">
      <c r="A653" s="54"/>
      <c r="B653" s="66" t="s">
        <v>210</v>
      </c>
      <c r="C653" s="1" t="s">
        <v>149</v>
      </c>
      <c r="D653" s="67">
        <v>81.258064516128997</v>
      </c>
      <c r="E653" s="68">
        <v>80.408379999999994</v>
      </c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spans="1:28" s="35" customFormat="1" x14ac:dyDescent="0.3">
      <c r="A654" s="54"/>
      <c r="B654" s="66" t="s">
        <v>210</v>
      </c>
      <c r="C654" s="1" t="s">
        <v>9</v>
      </c>
      <c r="D654" s="67">
        <v>81.599999999999994</v>
      </c>
      <c r="E654" s="68">
        <v>80.819534000000004</v>
      </c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spans="1:28" s="35" customFormat="1" x14ac:dyDescent="0.3">
      <c r="A655" s="54"/>
      <c r="B655" s="66" t="s">
        <v>210</v>
      </c>
      <c r="C655" s="1" t="s">
        <v>10</v>
      </c>
      <c r="D655" s="67">
        <v>82.25</v>
      </c>
      <c r="E655" s="68">
        <v>82.726500000000001</v>
      </c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spans="1:28" s="35" customFormat="1" x14ac:dyDescent="0.3">
      <c r="A656" s="54"/>
      <c r="B656" s="66" t="s">
        <v>210</v>
      </c>
      <c r="C656" s="1" t="s">
        <v>11</v>
      </c>
      <c r="D656" s="67">
        <v>82.266666666666595</v>
      </c>
      <c r="E656" s="68">
        <v>76.492769999999993</v>
      </c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spans="1:28" s="35" customFormat="1" x14ac:dyDescent="0.3">
      <c r="A657" s="54"/>
      <c r="B657" s="66" t="s">
        <v>210</v>
      </c>
      <c r="C657" s="1" t="s">
        <v>12</v>
      </c>
      <c r="D657" s="67">
        <v>82.4</v>
      </c>
      <c r="E657" s="68">
        <v>80.859530000000007</v>
      </c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spans="1:28" s="35" customFormat="1" x14ac:dyDescent="0.3">
      <c r="A658" s="54"/>
      <c r="B658" s="66" t="s">
        <v>210</v>
      </c>
      <c r="C658" s="1" t="s">
        <v>13</v>
      </c>
      <c r="D658" s="67">
        <v>82.6</v>
      </c>
      <c r="E658" s="68">
        <v>78.948455999999993</v>
      </c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spans="1:28" s="35" customFormat="1" x14ac:dyDescent="0.3">
      <c r="A659" s="54"/>
      <c r="B659" s="66" t="s">
        <v>210</v>
      </c>
      <c r="C659" s="1" t="s">
        <v>14</v>
      </c>
      <c r="D659" s="67">
        <v>82.933333333333294</v>
      </c>
      <c r="E659" s="68">
        <v>78.745559999999998</v>
      </c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spans="1:28" s="35" customFormat="1" x14ac:dyDescent="0.3">
      <c r="A660" s="54"/>
      <c r="B660" s="66" t="s">
        <v>210</v>
      </c>
      <c r="C660" s="1" t="s">
        <v>15</v>
      </c>
      <c r="D660" s="67">
        <v>82.972972972972897</v>
      </c>
      <c r="E660" s="68">
        <v>80.824780000000004</v>
      </c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spans="1:28" s="35" customFormat="1" x14ac:dyDescent="0.3">
      <c r="A661" s="54"/>
      <c r="B661" s="66" t="s">
        <v>213</v>
      </c>
      <c r="C661" s="1" t="s">
        <v>141</v>
      </c>
      <c r="D661" s="67">
        <v>72.59375</v>
      </c>
      <c r="E661" s="68">
        <v>77.058494999999994</v>
      </c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spans="1:28" s="35" customFormat="1" x14ac:dyDescent="0.3">
      <c r="A662" s="54"/>
      <c r="B662" s="66" t="s">
        <v>213</v>
      </c>
      <c r="C662" s="1" t="s">
        <v>142</v>
      </c>
      <c r="D662" s="67">
        <v>73.966666666666598</v>
      </c>
      <c r="E662" s="68">
        <v>77.307249999999996</v>
      </c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spans="1:28" s="35" customFormat="1" x14ac:dyDescent="0.3">
      <c r="A663" s="54"/>
      <c r="B663" s="66" t="s">
        <v>212</v>
      </c>
      <c r="C663" s="1" t="s">
        <v>143</v>
      </c>
      <c r="D663" s="67">
        <v>74.484848484848399</v>
      </c>
      <c r="E663" s="68">
        <v>76.807495000000003</v>
      </c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spans="1:28" s="35" customFormat="1" x14ac:dyDescent="0.3">
      <c r="A664" s="54"/>
      <c r="B664" s="66" t="s">
        <v>212</v>
      </c>
      <c r="C664" s="1" t="s">
        <v>144</v>
      </c>
      <c r="D664" s="67">
        <v>74.837837837837796</v>
      </c>
      <c r="E664" s="68">
        <v>76.566689999999994</v>
      </c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spans="1:28" s="35" customFormat="1" x14ac:dyDescent="0.3">
      <c r="A665" s="54"/>
      <c r="B665" s="66" t="s">
        <v>212</v>
      </c>
      <c r="C665" s="1" t="s">
        <v>145</v>
      </c>
      <c r="D665" s="67">
        <v>75.675675675675606</v>
      </c>
      <c r="E665" s="68">
        <v>79.109129999999993</v>
      </c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spans="1:28" s="35" customFormat="1" x14ac:dyDescent="0.3">
      <c r="A666" s="54"/>
      <c r="B666" s="66" t="s">
        <v>212</v>
      </c>
      <c r="C666" s="1" t="s">
        <v>146</v>
      </c>
      <c r="D666" s="67">
        <v>75.966666666666598</v>
      </c>
      <c r="E666" s="68">
        <v>74.343940000000003</v>
      </c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spans="1:28" s="35" customFormat="1" x14ac:dyDescent="0.3">
      <c r="A667" s="54"/>
      <c r="B667" s="66" t="s">
        <v>212</v>
      </c>
      <c r="C667" s="1" t="s">
        <v>147</v>
      </c>
      <c r="D667" s="67">
        <v>76</v>
      </c>
      <c r="E667" s="68">
        <v>75.838629999999995</v>
      </c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spans="1:28" s="35" customFormat="1" x14ac:dyDescent="0.3">
      <c r="A668" s="54"/>
      <c r="B668" s="66" t="s">
        <v>212</v>
      </c>
      <c r="C668" s="1" t="s">
        <v>148</v>
      </c>
      <c r="D668" s="67">
        <v>76.133333333333297</v>
      </c>
      <c r="E668" s="68">
        <v>73.680080000000004</v>
      </c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spans="1:28" s="35" customFormat="1" x14ac:dyDescent="0.3">
      <c r="A669" s="54"/>
      <c r="B669" s="66" t="s">
        <v>212</v>
      </c>
      <c r="C669" s="1" t="s">
        <v>149</v>
      </c>
      <c r="D669" s="67">
        <v>76.366666666666603</v>
      </c>
      <c r="E669" s="68">
        <v>75.071979999999996</v>
      </c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spans="1:28" s="35" customFormat="1" x14ac:dyDescent="0.3">
      <c r="A670" s="54"/>
      <c r="B670" s="66" t="s">
        <v>212</v>
      </c>
      <c r="C670" s="1" t="s">
        <v>9</v>
      </c>
      <c r="D670" s="67">
        <v>76.7</v>
      </c>
      <c r="E670" s="68">
        <v>72.140979999999999</v>
      </c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spans="1:28" s="35" customFormat="1" x14ac:dyDescent="0.3">
      <c r="A671" s="54"/>
      <c r="B671" s="66" t="s">
        <v>212</v>
      </c>
      <c r="C671" s="1" t="s">
        <v>10</v>
      </c>
      <c r="D671" s="67">
        <v>77.133333333333297</v>
      </c>
      <c r="E671" s="68">
        <v>70.766859999999994</v>
      </c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spans="1:28" s="35" customFormat="1" x14ac:dyDescent="0.3">
      <c r="A672" s="54"/>
      <c r="B672" s="66" t="s">
        <v>212</v>
      </c>
      <c r="C672" s="1" t="s">
        <v>11</v>
      </c>
      <c r="D672" s="67">
        <v>77.433333333333294</v>
      </c>
      <c r="E672" s="68">
        <v>71.413600000000002</v>
      </c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spans="1:28" s="35" customFormat="1" x14ac:dyDescent="0.3">
      <c r="A673" s="54"/>
      <c r="B673" s="66" t="s">
        <v>212</v>
      </c>
      <c r="C673" s="1" t="s">
        <v>12</v>
      </c>
      <c r="D673" s="67">
        <v>77.5</v>
      </c>
      <c r="E673" s="68">
        <v>72.498890000000003</v>
      </c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spans="1:28" s="35" customFormat="1" x14ac:dyDescent="0.3">
      <c r="A674" s="54"/>
      <c r="B674" s="66" t="s">
        <v>212</v>
      </c>
      <c r="C674" s="1" t="s">
        <v>13</v>
      </c>
      <c r="D674" s="67">
        <v>77.633333333333297</v>
      </c>
      <c r="E674" s="68">
        <v>74.658829999999995</v>
      </c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spans="1:28" s="35" customFormat="1" x14ac:dyDescent="0.3">
      <c r="A675" s="54"/>
      <c r="B675" s="66" t="s">
        <v>212</v>
      </c>
      <c r="C675" s="1" t="s">
        <v>14</v>
      </c>
      <c r="D675" s="67">
        <v>77.6666666666666</v>
      </c>
      <c r="E675" s="68">
        <v>73.766593999999998</v>
      </c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spans="1:28" s="35" customFormat="1" x14ac:dyDescent="0.3">
      <c r="A676" s="54"/>
      <c r="B676" s="66" t="s">
        <v>212</v>
      </c>
      <c r="C676" s="1" t="s">
        <v>15</v>
      </c>
      <c r="D676" s="67">
        <v>78.129032258064498</v>
      </c>
      <c r="E676" s="68">
        <v>69.054276000000002</v>
      </c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spans="1:28" s="35" customFormat="1" x14ac:dyDescent="0.3">
      <c r="A677" s="54"/>
      <c r="B677" s="66" t="s">
        <v>215</v>
      </c>
      <c r="C677" s="1" t="s">
        <v>141</v>
      </c>
      <c r="D677" s="67">
        <v>72.766666666666595</v>
      </c>
      <c r="E677" s="68">
        <v>79.847465999999997</v>
      </c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spans="1:28" s="35" customFormat="1" x14ac:dyDescent="0.3">
      <c r="A678" s="54"/>
      <c r="B678" s="66" t="s">
        <v>215</v>
      </c>
      <c r="C678" s="1" t="s">
        <v>142</v>
      </c>
      <c r="D678" s="67">
        <v>72.931034482758605</v>
      </c>
      <c r="E678" s="68">
        <v>80.851039999999998</v>
      </c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spans="1:28" s="35" customFormat="1" x14ac:dyDescent="0.3">
      <c r="A679" s="54"/>
      <c r="B679" s="66" t="s">
        <v>214</v>
      </c>
      <c r="C679" s="1" t="s">
        <v>143</v>
      </c>
      <c r="D679" s="67">
        <v>72.933333333333294</v>
      </c>
      <c r="E679" s="68">
        <v>81.986580000000004</v>
      </c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spans="1:28" s="35" customFormat="1" x14ac:dyDescent="0.3">
      <c r="A680" s="54"/>
      <c r="B680" s="66" t="s">
        <v>214</v>
      </c>
      <c r="C680" s="1" t="s">
        <v>144</v>
      </c>
      <c r="D680" s="67">
        <v>73.099999999999994</v>
      </c>
      <c r="E680" s="68">
        <v>76.71651</v>
      </c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spans="1:28" s="35" customFormat="1" x14ac:dyDescent="0.3">
      <c r="A681" s="54"/>
      <c r="B681" s="66" t="s">
        <v>214</v>
      </c>
      <c r="C681" s="1" t="s">
        <v>145</v>
      </c>
      <c r="D681" s="67">
        <v>73.161290322580598</v>
      </c>
      <c r="E681" s="68">
        <v>83.884415000000004</v>
      </c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spans="1:28" s="35" customFormat="1" x14ac:dyDescent="0.3">
      <c r="A682" s="54"/>
      <c r="B682" s="66" t="s">
        <v>214</v>
      </c>
      <c r="C682" s="1" t="s">
        <v>146</v>
      </c>
      <c r="D682" s="67">
        <v>73.533333333333303</v>
      </c>
      <c r="E682" s="68">
        <v>80.465355000000002</v>
      </c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spans="1:28" s="35" customFormat="1" x14ac:dyDescent="0.3">
      <c r="A683" s="54"/>
      <c r="B683" s="66" t="s">
        <v>214</v>
      </c>
      <c r="C683" s="1" t="s">
        <v>147</v>
      </c>
      <c r="D683" s="67">
        <v>74.225806451612897</v>
      </c>
      <c r="E683" s="68">
        <v>76.457269999999994</v>
      </c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spans="1:28" s="35" customFormat="1" x14ac:dyDescent="0.3">
      <c r="A684" s="54"/>
      <c r="B684" s="66" t="s">
        <v>214</v>
      </c>
      <c r="C684" s="1" t="s">
        <v>148</v>
      </c>
      <c r="D684" s="67">
        <v>74.53125</v>
      </c>
      <c r="E684" s="68">
        <v>80.989333999999999</v>
      </c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spans="1:28" s="35" customFormat="1" x14ac:dyDescent="0.3">
      <c r="A685" s="54"/>
      <c r="B685" s="66" t="s">
        <v>214</v>
      </c>
      <c r="C685" s="1" t="s">
        <v>149</v>
      </c>
      <c r="D685" s="67">
        <v>74.933333333333294</v>
      </c>
      <c r="E685" s="68">
        <v>75.343559999999997</v>
      </c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spans="1:28" s="35" customFormat="1" x14ac:dyDescent="0.3">
      <c r="A686" s="54"/>
      <c r="B686" s="66" t="s">
        <v>214</v>
      </c>
      <c r="C686" s="1" t="s">
        <v>9</v>
      </c>
      <c r="D686" s="67">
        <v>75.03125</v>
      </c>
      <c r="E686" s="68">
        <v>78.717429999999993</v>
      </c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spans="1:28" s="35" customFormat="1" x14ac:dyDescent="0.3">
      <c r="A687" s="54"/>
      <c r="B687" s="66" t="s">
        <v>214</v>
      </c>
      <c r="C687" s="1" t="s">
        <v>10</v>
      </c>
      <c r="D687" s="67">
        <v>80.366666666666603</v>
      </c>
      <c r="E687" s="68">
        <v>80.213639999999998</v>
      </c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spans="1:28" s="35" customFormat="1" x14ac:dyDescent="0.3">
      <c r="A688" s="54"/>
      <c r="B688" s="66" t="s">
        <v>214</v>
      </c>
      <c r="C688" s="1" t="s">
        <v>11</v>
      </c>
      <c r="D688" s="67">
        <v>81.099999999999994</v>
      </c>
      <c r="E688" s="68">
        <v>76.273399999999995</v>
      </c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spans="1:28" s="35" customFormat="1" x14ac:dyDescent="0.3">
      <c r="A689" s="54"/>
      <c r="B689" s="66" t="s">
        <v>214</v>
      </c>
      <c r="C689" s="1" t="s">
        <v>12</v>
      </c>
      <c r="D689" s="67">
        <v>81.366666666666603</v>
      </c>
      <c r="E689" s="68">
        <v>76.947556000000006</v>
      </c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spans="1:28" s="35" customFormat="1" x14ac:dyDescent="0.3">
      <c r="A690" s="54"/>
      <c r="B690" s="66" t="s">
        <v>214</v>
      </c>
      <c r="C690" s="1" t="s">
        <v>13</v>
      </c>
      <c r="D690" s="67">
        <v>82.266666666666595</v>
      </c>
      <c r="E690" s="68">
        <v>79.213700000000003</v>
      </c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spans="1:28" s="35" customFormat="1" x14ac:dyDescent="0.3">
      <c r="A691" s="54"/>
      <c r="B691" s="66" t="s">
        <v>214</v>
      </c>
      <c r="C691" s="1" t="s">
        <v>14</v>
      </c>
      <c r="D691" s="67">
        <v>82.5</v>
      </c>
      <c r="E691" s="68">
        <v>80.206276000000003</v>
      </c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spans="1:28" s="35" customFormat="1" x14ac:dyDescent="0.3">
      <c r="A692" s="54"/>
      <c r="B692" s="66" t="s">
        <v>214</v>
      </c>
      <c r="C692" s="1" t="s">
        <v>15</v>
      </c>
      <c r="D692" s="67">
        <v>82.6666666666666</v>
      </c>
      <c r="E692" s="68">
        <v>77.373313999999993</v>
      </c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spans="1:28" s="35" customFormat="1" x14ac:dyDescent="0.3">
      <c r="A693" s="54"/>
      <c r="B693" s="66" t="s">
        <v>217</v>
      </c>
      <c r="C693" s="1" t="s">
        <v>141</v>
      </c>
      <c r="D693" s="67">
        <v>84.3</v>
      </c>
      <c r="E693" s="68">
        <v>86.857574</v>
      </c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spans="1:28" s="35" customFormat="1" x14ac:dyDescent="0.3">
      <c r="A694" s="54"/>
      <c r="B694" s="66" t="s">
        <v>217</v>
      </c>
      <c r="C694" s="1" t="s">
        <v>142</v>
      </c>
      <c r="D694" s="67">
        <v>85.366666666666603</v>
      </c>
      <c r="E694" s="68">
        <v>85.930449999999993</v>
      </c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spans="1:28" s="35" customFormat="1" x14ac:dyDescent="0.3">
      <c r="A695" s="54"/>
      <c r="B695" s="66" t="s">
        <v>216</v>
      </c>
      <c r="C695" s="1" t="s">
        <v>143</v>
      </c>
      <c r="D695" s="67">
        <v>85.433333333333294</v>
      </c>
      <c r="E695" s="68">
        <v>82.73142</v>
      </c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spans="1:28" s="35" customFormat="1" x14ac:dyDescent="0.3">
      <c r="A696" s="54"/>
      <c r="B696" s="66" t="s">
        <v>216</v>
      </c>
      <c r="C696" s="1" t="s">
        <v>144</v>
      </c>
      <c r="D696" s="67">
        <v>85.533333333333303</v>
      </c>
      <c r="E696" s="68">
        <v>85.530249999999995</v>
      </c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spans="1:28" s="35" customFormat="1" x14ac:dyDescent="0.3">
      <c r="A697" s="54"/>
      <c r="B697" s="66" t="s">
        <v>216</v>
      </c>
      <c r="C697" s="1" t="s">
        <v>145</v>
      </c>
      <c r="D697" s="67">
        <v>85.6</v>
      </c>
      <c r="E697" s="68">
        <v>84.882355000000004</v>
      </c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spans="1:28" s="35" customFormat="1" x14ac:dyDescent="0.3">
      <c r="A698" s="54"/>
      <c r="B698" s="66" t="s">
        <v>216</v>
      </c>
      <c r="C698" s="1" t="s">
        <v>146</v>
      </c>
      <c r="D698" s="67">
        <v>85.966666666666598</v>
      </c>
      <c r="E698" s="68">
        <v>88.915229999999994</v>
      </c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spans="1:28" s="35" customFormat="1" x14ac:dyDescent="0.3">
      <c r="A699" s="54"/>
      <c r="B699" s="66" t="s">
        <v>216</v>
      </c>
      <c r="C699" s="1" t="s">
        <v>147</v>
      </c>
      <c r="D699" s="67">
        <v>86.9</v>
      </c>
      <c r="E699" s="68">
        <v>84.769689999999997</v>
      </c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spans="1:28" s="35" customFormat="1" x14ac:dyDescent="0.3">
      <c r="A700" s="54"/>
      <c r="B700" s="66" t="s">
        <v>216</v>
      </c>
      <c r="C700" s="1" t="s">
        <v>148</v>
      </c>
      <c r="D700" s="67">
        <v>87</v>
      </c>
      <c r="E700" s="68">
        <v>86.51003</v>
      </c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spans="1:28" s="35" customFormat="1" x14ac:dyDescent="0.3">
      <c r="A701" s="54"/>
      <c r="B701" s="66" t="s">
        <v>216</v>
      </c>
      <c r="C701" s="1" t="s">
        <v>149</v>
      </c>
      <c r="D701" s="67">
        <v>87.466666666666598</v>
      </c>
      <c r="E701" s="68">
        <v>87.092730000000003</v>
      </c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spans="1:28" s="35" customFormat="1" x14ac:dyDescent="0.3">
      <c r="A702" s="54"/>
      <c r="B702" s="66" t="s">
        <v>216</v>
      </c>
      <c r="C702" s="1" t="s">
        <v>9</v>
      </c>
      <c r="D702" s="67">
        <v>87.566666666666606</v>
      </c>
      <c r="E702" s="68">
        <v>86.624960000000002</v>
      </c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spans="1:28" s="35" customFormat="1" x14ac:dyDescent="0.3">
      <c r="A703" s="54"/>
      <c r="B703" s="66" t="s">
        <v>216</v>
      </c>
      <c r="C703" s="1" t="s">
        <v>10</v>
      </c>
      <c r="D703" s="67">
        <v>88.266666666666595</v>
      </c>
      <c r="E703" s="68">
        <v>86.625330000000005</v>
      </c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spans="1:28" s="35" customFormat="1" x14ac:dyDescent="0.3">
      <c r="A704" s="54"/>
      <c r="B704" s="66" t="s">
        <v>216</v>
      </c>
      <c r="C704" s="1" t="s">
        <v>11</v>
      </c>
      <c r="D704" s="67">
        <v>88.3333333333333</v>
      </c>
      <c r="E704" s="68">
        <v>84.042816000000002</v>
      </c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spans="1:28" s="35" customFormat="1" x14ac:dyDescent="0.3">
      <c r="A705" s="54"/>
      <c r="B705" s="66" t="s">
        <v>216</v>
      </c>
      <c r="C705" s="1" t="s">
        <v>12</v>
      </c>
      <c r="D705" s="67">
        <v>88.433333333333294</v>
      </c>
      <c r="E705" s="68">
        <v>85.170159999999996</v>
      </c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spans="1:28" s="35" customFormat="1" x14ac:dyDescent="0.3">
      <c r="A706" s="54"/>
      <c r="B706" s="66" t="s">
        <v>216</v>
      </c>
      <c r="C706" s="1" t="s">
        <v>13</v>
      </c>
      <c r="D706" s="67">
        <v>89.8</v>
      </c>
      <c r="E706" s="68">
        <v>96.660415999999998</v>
      </c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spans="1:28" s="35" customFormat="1" x14ac:dyDescent="0.3">
      <c r="A707" s="54"/>
      <c r="B707" s="66" t="s">
        <v>216</v>
      </c>
      <c r="C707" s="1" t="s">
        <v>14</v>
      </c>
      <c r="D707" s="67">
        <v>90.9</v>
      </c>
      <c r="E707" s="68">
        <v>92.514899999999997</v>
      </c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spans="1:28" s="35" customFormat="1" x14ac:dyDescent="0.3">
      <c r="A708" s="54"/>
      <c r="B708" s="66" t="s">
        <v>216</v>
      </c>
      <c r="C708" s="1" t="s">
        <v>15</v>
      </c>
      <c r="D708" s="67">
        <v>91.733333333333306</v>
      </c>
      <c r="E708" s="68">
        <v>91.889290000000003</v>
      </c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spans="1:28" s="35" customFormat="1" x14ac:dyDescent="0.3">
      <c r="A709" s="54"/>
      <c r="B709" s="66" t="s">
        <v>219</v>
      </c>
      <c r="C709" s="1" t="s">
        <v>141</v>
      </c>
      <c r="D709" s="67">
        <v>72.533333333333303</v>
      </c>
      <c r="E709" s="68">
        <v>80.275180000000006</v>
      </c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spans="1:28" s="35" customFormat="1" x14ac:dyDescent="0.3">
      <c r="A710" s="54"/>
      <c r="B710" s="66" t="s">
        <v>219</v>
      </c>
      <c r="C710" s="1" t="s">
        <v>142</v>
      </c>
      <c r="D710" s="67">
        <v>74.533333333333303</v>
      </c>
      <c r="E710" s="68">
        <v>69.670320000000004</v>
      </c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spans="1:28" s="35" customFormat="1" x14ac:dyDescent="0.3">
      <c r="A711" s="54"/>
      <c r="B711" s="66" t="s">
        <v>218</v>
      </c>
      <c r="C711" s="1" t="s">
        <v>143</v>
      </c>
      <c r="D711" s="67">
        <v>74.733333333333306</v>
      </c>
      <c r="E711" s="68">
        <v>70.950620000000001</v>
      </c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spans="1:28" s="35" customFormat="1" x14ac:dyDescent="0.3">
      <c r="A712" s="54"/>
      <c r="B712" s="66" t="s">
        <v>218</v>
      </c>
      <c r="C712" s="1" t="s">
        <v>144</v>
      </c>
      <c r="D712" s="67">
        <v>74.766666666666595</v>
      </c>
      <c r="E712" s="68">
        <v>69.785570000000007</v>
      </c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spans="1:28" s="35" customFormat="1" x14ac:dyDescent="0.3">
      <c r="A713" s="54"/>
      <c r="B713" s="66" t="s">
        <v>218</v>
      </c>
      <c r="C713" s="1" t="s">
        <v>145</v>
      </c>
      <c r="D713" s="67">
        <v>76.866666666666603</v>
      </c>
      <c r="E713" s="68">
        <v>70.669529999999995</v>
      </c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spans="1:28" s="35" customFormat="1" x14ac:dyDescent="0.3">
      <c r="A714" s="54"/>
      <c r="B714" s="66" t="s">
        <v>218</v>
      </c>
      <c r="C714" s="1" t="s">
        <v>146</v>
      </c>
      <c r="D714" s="67">
        <v>77.033333333333303</v>
      </c>
      <c r="E714" s="68">
        <v>74.913460000000001</v>
      </c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spans="1:28" s="35" customFormat="1" x14ac:dyDescent="0.3">
      <c r="A715" s="54"/>
      <c r="B715" s="66" t="s">
        <v>218</v>
      </c>
      <c r="C715" s="1" t="s">
        <v>147</v>
      </c>
      <c r="D715" s="67">
        <v>77.099999999999994</v>
      </c>
      <c r="E715" s="68">
        <v>72.906234999999995</v>
      </c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spans="1:28" s="35" customFormat="1" x14ac:dyDescent="0.3">
      <c r="A716" s="54"/>
      <c r="B716" s="66" t="s">
        <v>218</v>
      </c>
      <c r="C716" s="1" t="s">
        <v>148</v>
      </c>
      <c r="D716" s="67">
        <v>77.161290322580598</v>
      </c>
      <c r="E716" s="68">
        <v>70.273926000000003</v>
      </c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spans="1:28" s="35" customFormat="1" x14ac:dyDescent="0.3">
      <c r="A717" s="54"/>
      <c r="B717" s="66" t="s">
        <v>218</v>
      </c>
      <c r="C717" s="1" t="s">
        <v>149</v>
      </c>
      <c r="D717" s="67">
        <v>78.099999999999994</v>
      </c>
      <c r="E717" s="68">
        <v>69.211585999999997</v>
      </c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spans="1:28" s="35" customFormat="1" x14ac:dyDescent="0.3">
      <c r="A718" s="54"/>
      <c r="B718" s="66" t="s">
        <v>218</v>
      </c>
      <c r="C718" s="1" t="s">
        <v>9</v>
      </c>
      <c r="D718" s="67">
        <v>78.225806451612897</v>
      </c>
      <c r="E718" s="68">
        <v>69.134444999999999</v>
      </c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spans="1:28" s="35" customFormat="1" x14ac:dyDescent="0.3">
      <c r="A719" s="54"/>
      <c r="B719" s="66" t="s">
        <v>218</v>
      </c>
      <c r="C719" s="1" t="s">
        <v>10</v>
      </c>
      <c r="D719" s="67">
        <v>80.3</v>
      </c>
      <c r="E719" s="68">
        <v>80.520809999999997</v>
      </c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spans="1:28" s="35" customFormat="1" x14ac:dyDescent="0.3">
      <c r="A720" s="54"/>
      <c r="B720" s="66" t="s">
        <v>218</v>
      </c>
      <c r="C720" s="1" t="s">
        <v>11</v>
      </c>
      <c r="D720" s="67">
        <v>80.933333333333294</v>
      </c>
      <c r="E720" s="68">
        <v>76.752396000000005</v>
      </c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spans="1:28" s="35" customFormat="1" x14ac:dyDescent="0.3">
      <c r="A721" s="54"/>
      <c r="B721" s="66" t="s">
        <v>218</v>
      </c>
      <c r="C721" s="1" t="s">
        <v>12</v>
      </c>
      <c r="D721" s="67">
        <v>81</v>
      </c>
      <c r="E721" s="68">
        <v>79.61609</v>
      </c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spans="1:28" s="35" customFormat="1" x14ac:dyDescent="0.3">
      <c r="A722" s="54"/>
      <c r="B722" s="66" t="s">
        <v>218</v>
      </c>
      <c r="C722" s="1" t="s">
        <v>13</v>
      </c>
      <c r="D722" s="67">
        <v>81.1666666666666</v>
      </c>
      <c r="E722" s="68">
        <v>74.788539999999998</v>
      </c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spans="1:28" s="35" customFormat="1" x14ac:dyDescent="0.3">
      <c r="A723" s="54"/>
      <c r="B723" s="66" t="s">
        <v>218</v>
      </c>
      <c r="C723" s="1" t="s">
        <v>14</v>
      </c>
      <c r="D723" s="67">
        <v>81.733333333333306</v>
      </c>
      <c r="E723" s="68">
        <v>79.342460000000003</v>
      </c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spans="1:28" s="35" customFormat="1" x14ac:dyDescent="0.3">
      <c r="A724" s="54"/>
      <c r="B724" s="66" t="s">
        <v>218</v>
      </c>
      <c r="C724" s="1" t="s">
        <v>15</v>
      </c>
      <c r="D724" s="67">
        <v>81.900000000000006</v>
      </c>
      <c r="E724" s="68">
        <v>78.168785</v>
      </c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spans="1:28" s="35" customFormat="1" x14ac:dyDescent="0.3">
      <c r="A725" s="54"/>
      <c r="B725" s="66" t="s">
        <v>221</v>
      </c>
      <c r="C725" s="1" t="s">
        <v>141</v>
      </c>
      <c r="D725" s="67">
        <v>63.1</v>
      </c>
      <c r="E725" s="68">
        <v>65.485690000000005</v>
      </c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spans="1:28" s="35" customFormat="1" x14ac:dyDescent="0.3">
      <c r="A726" s="54"/>
      <c r="B726" s="66" t="s">
        <v>221</v>
      </c>
      <c r="C726" s="1" t="s">
        <v>142</v>
      </c>
      <c r="D726" s="67">
        <v>63.2</v>
      </c>
      <c r="E726" s="68">
        <v>65.750079999999997</v>
      </c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spans="1:28" s="35" customFormat="1" x14ac:dyDescent="0.3">
      <c r="A727" s="54"/>
      <c r="B727" s="66" t="s">
        <v>220</v>
      </c>
      <c r="C727" s="1" t="s">
        <v>143</v>
      </c>
      <c r="D727" s="67">
        <v>63.645161289999997</v>
      </c>
      <c r="E727" s="68">
        <v>65.161209999999997</v>
      </c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spans="1:28" s="35" customFormat="1" x14ac:dyDescent="0.3">
      <c r="A728" s="54"/>
      <c r="B728" s="66" t="s">
        <v>220</v>
      </c>
      <c r="C728" s="1" t="s">
        <v>144</v>
      </c>
      <c r="D728" s="67">
        <v>63.848484849999998</v>
      </c>
      <c r="E728" s="68">
        <v>62.623390000000001</v>
      </c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spans="1:28" s="35" customFormat="1" x14ac:dyDescent="0.3">
      <c r="A729" s="54"/>
      <c r="B729" s="66" t="s">
        <v>220</v>
      </c>
      <c r="C729" s="1" t="s">
        <v>145</v>
      </c>
      <c r="D729" s="67">
        <v>64.058823529999998</v>
      </c>
      <c r="E729" s="68">
        <v>61.794840000000001</v>
      </c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spans="1:28" s="35" customFormat="1" x14ac:dyDescent="0.3">
      <c r="A730" s="54"/>
      <c r="B730" s="66" t="s">
        <v>220</v>
      </c>
      <c r="C730" s="1" t="s">
        <v>146</v>
      </c>
      <c r="D730" s="67">
        <v>64.5</v>
      </c>
      <c r="E730" s="68">
        <v>63.559649999999998</v>
      </c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spans="1:28" s="35" customFormat="1" x14ac:dyDescent="0.3">
      <c r="A731" s="54"/>
      <c r="B731" s="66" t="s">
        <v>220</v>
      </c>
      <c r="C731" s="1" t="s">
        <v>147</v>
      </c>
      <c r="D731" s="67">
        <v>64.666666669999998</v>
      </c>
      <c r="E731" s="68">
        <v>63.903460000000003</v>
      </c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spans="1:28" s="35" customFormat="1" x14ac:dyDescent="0.3">
      <c r="A732" s="54"/>
      <c r="B732" s="66" t="s">
        <v>220</v>
      </c>
      <c r="C732" s="1" t="s">
        <v>148</v>
      </c>
      <c r="D732" s="67">
        <v>64.857142859999996</v>
      </c>
      <c r="E732" s="68">
        <v>61.951042000000001</v>
      </c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spans="1:28" s="35" customFormat="1" x14ac:dyDescent="0.3">
      <c r="A733" s="54"/>
      <c r="B733" s="66" t="s">
        <v>220</v>
      </c>
      <c r="C733" s="1" t="s">
        <v>149</v>
      </c>
      <c r="D733" s="67">
        <v>69.967741935483801</v>
      </c>
      <c r="E733" s="68">
        <v>72.516289999999998</v>
      </c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spans="1:28" s="35" customFormat="1" x14ac:dyDescent="0.3">
      <c r="A734" s="54"/>
      <c r="B734" s="66" t="s">
        <v>220</v>
      </c>
      <c r="C734" s="1" t="s">
        <v>9</v>
      </c>
      <c r="D734" s="67">
        <v>70.099999999999994</v>
      </c>
      <c r="E734" s="68">
        <v>60.442936000000003</v>
      </c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spans="1:28" s="35" customFormat="1" x14ac:dyDescent="0.3">
      <c r="A735" s="54"/>
      <c r="B735" s="66" t="s">
        <v>220</v>
      </c>
      <c r="C735" s="1" t="s">
        <v>10</v>
      </c>
      <c r="D735" s="67">
        <v>70.099999999999994</v>
      </c>
      <c r="E735" s="68">
        <v>71.599819999999994</v>
      </c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spans="1:28" s="35" customFormat="1" x14ac:dyDescent="0.3">
      <c r="A736" s="54"/>
      <c r="B736" s="66" t="s">
        <v>220</v>
      </c>
      <c r="C736" s="1" t="s">
        <v>11</v>
      </c>
      <c r="D736" s="67">
        <v>70.558823529411697</v>
      </c>
      <c r="E736" s="68">
        <v>70.238780000000006</v>
      </c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spans="1:28" s="35" customFormat="1" x14ac:dyDescent="0.3">
      <c r="A737" s="54"/>
      <c r="B737" s="66" t="s">
        <v>220</v>
      </c>
      <c r="C737" s="1" t="s">
        <v>12</v>
      </c>
      <c r="D737" s="67">
        <v>70.757575757575694</v>
      </c>
      <c r="E737" s="68">
        <v>76.175809999999998</v>
      </c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spans="1:28" s="35" customFormat="1" x14ac:dyDescent="0.3">
      <c r="A738" s="54"/>
      <c r="B738" s="66" t="s">
        <v>220</v>
      </c>
      <c r="C738" s="1" t="s">
        <v>13</v>
      </c>
      <c r="D738" s="67">
        <v>71.0625</v>
      </c>
      <c r="E738" s="68">
        <v>74.535179999999997</v>
      </c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spans="1:28" s="35" customFormat="1" x14ac:dyDescent="0.3">
      <c r="A739" s="54"/>
      <c r="B739" s="66" t="s">
        <v>220</v>
      </c>
      <c r="C739" s="1" t="s">
        <v>14</v>
      </c>
      <c r="D739" s="67">
        <v>71.941176470588204</v>
      </c>
      <c r="E739" s="68">
        <v>74.917619999999999</v>
      </c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spans="1:28" s="35" customFormat="1" x14ac:dyDescent="0.3">
      <c r="A740" s="54"/>
      <c r="B740" s="66" t="s">
        <v>220</v>
      </c>
      <c r="C740" s="1" t="s">
        <v>15</v>
      </c>
      <c r="D740" s="67">
        <v>71.966666666666598</v>
      </c>
      <c r="E740" s="68">
        <v>60.30341</v>
      </c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spans="1:28" s="35" customFormat="1" x14ac:dyDescent="0.3">
      <c r="A741" s="54"/>
      <c r="B741" s="66" t="s">
        <v>223</v>
      </c>
      <c r="C741" s="1" t="s">
        <v>141</v>
      </c>
      <c r="D741" s="67">
        <v>60.78125</v>
      </c>
      <c r="E741" s="68">
        <v>62.500114000000004</v>
      </c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spans="1:28" s="35" customFormat="1" x14ac:dyDescent="0.3">
      <c r="A742" s="54"/>
      <c r="B742" s="66" t="s">
        <v>223</v>
      </c>
      <c r="C742" s="1" t="s">
        <v>142</v>
      </c>
      <c r="D742" s="67">
        <v>61.15625</v>
      </c>
      <c r="E742" s="68">
        <v>64.086849999999998</v>
      </c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spans="1:28" s="35" customFormat="1" x14ac:dyDescent="0.3">
      <c r="A743" s="54"/>
      <c r="B743" s="66" t="s">
        <v>222</v>
      </c>
      <c r="C743" s="1" t="s">
        <v>143</v>
      </c>
      <c r="D743" s="67">
        <v>61.709677419999998</v>
      </c>
      <c r="E743" s="68">
        <v>63.018684</v>
      </c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spans="1:28" s="35" customFormat="1" x14ac:dyDescent="0.3">
      <c r="A744" s="54"/>
      <c r="B744" s="66" t="s">
        <v>222</v>
      </c>
      <c r="C744" s="1" t="s">
        <v>144</v>
      </c>
      <c r="D744" s="67">
        <v>61.766666669999999</v>
      </c>
      <c r="E744" s="68">
        <v>64.260580000000004</v>
      </c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spans="1:28" s="35" customFormat="1" x14ac:dyDescent="0.3">
      <c r="A745" s="54"/>
      <c r="B745" s="66" t="s">
        <v>222</v>
      </c>
      <c r="C745" s="1" t="s">
        <v>145</v>
      </c>
      <c r="D745" s="67">
        <v>61.806451610000003</v>
      </c>
      <c r="E745" s="68">
        <v>64.050094999999999</v>
      </c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spans="1:28" s="35" customFormat="1" x14ac:dyDescent="0.3">
      <c r="A746" s="54"/>
      <c r="B746" s="66" t="s">
        <v>222</v>
      </c>
      <c r="C746" s="1" t="s">
        <v>146</v>
      </c>
      <c r="D746" s="67">
        <v>61.967741940000003</v>
      </c>
      <c r="E746" s="68">
        <v>65.269440000000003</v>
      </c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spans="1:28" s="35" customFormat="1" x14ac:dyDescent="0.3">
      <c r="A747" s="54"/>
      <c r="B747" s="66" t="s">
        <v>222</v>
      </c>
      <c r="C747" s="1" t="s">
        <v>147</v>
      </c>
      <c r="D747" s="67">
        <v>62</v>
      </c>
      <c r="E747" s="68">
        <v>65.523970000000006</v>
      </c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spans="1:28" s="35" customFormat="1" x14ac:dyDescent="0.3">
      <c r="A748" s="54"/>
      <c r="B748" s="66" t="s">
        <v>222</v>
      </c>
      <c r="C748" s="1" t="s">
        <v>148</v>
      </c>
      <c r="D748" s="67">
        <v>62.233333330000001</v>
      </c>
      <c r="E748" s="68">
        <v>64.528829999999999</v>
      </c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spans="1:28" s="35" customFormat="1" x14ac:dyDescent="0.3">
      <c r="A749" s="54"/>
      <c r="B749" s="66" t="s">
        <v>222</v>
      </c>
      <c r="C749" s="1" t="s">
        <v>149</v>
      </c>
      <c r="D749" s="67">
        <v>62.354838710000003</v>
      </c>
      <c r="E749" s="68">
        <v>67.131720000000001</v>
      </c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spans="1:28" s="35" customFormat="1" x14ac:dyDescent="0.3">
      <c r="A750" s="54"/>
      <c r="B750" s="66" t="s">
        <v>222</v>
      </c>
      <c r="C750" s="1" t="s">
        <v>9</v>
      </c>
      <c r="D750" s="67">
        <v>62.7</v>
      </c>
      <c r="E750" s="68">
        <v>65.551209999999998</v>
      </c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spans="1:28" s="35" customFormat="1" x14ac:dyDescent="0.3">
      <c r="A751" s="54"/>
      <c r="B751" s="66" t="s">
        <v>222</v>
      </c>
      <c r="C751" s="1" t="s">
        <v>10</v>
      </c>
      <c r="D751" s="67">
        <v>62.7</v>
      </c>
      <c r="E751" s="68">
        <v>63.383305</v>
      </c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spans="1:28" s="35" customFormat="1" x14ac:dyDescent="0.3">
      <c r="A752" s="54"/>
      <c r="B752" s="66" t="s">
        <v>222</v>
      </c>
      <c r="C752" s="1" t="s">
        <v>11</v>
      </c>
      <c r="D752" s="67">
        <v>63.1</v>
      </c>
      <c r="E752" s="68">
        <v>64.455730000000003</v>
      </c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spans="1:28" s="35" customFormat="1" x14ac:dyDescent="0.3">
      <c r="A753" s="54"/>
      <c r="B753" s="66" t="s">
        <v>222</v>
      </c>
      <c r="C753" s="1" t="s">
        <v>12</v>
      </c>
      <c r="D753" s="67">
        <v>63.205882350000003</v>
      </c>
      <c r="E753" s="68">
        <v>65.144874999999999</v>
      </c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spans="1:28" s="35" customFormat="1" x14ac:dyDescent="0.3">
      <c r="A754" s="54"/>
      <c r="B754" s="66" t="s">
        <v>222</v>
      </c>
      <c r="C754" s="1" t="s">
        <v>13</v>
      </c>
      <c r="D754" s="67">
        <v>63.290322580000002</v>
      </c>
      <c r="E754" s="68">
        <v>63.29345</v>
      </c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spans="1:28" s="35" customFormat="1" x14ac:dyDescent="0.3">
      <c r="A755" s="54"/>
      <c r="B755" s="66" t="s">
        <v>222</v>
      </c>
      <c r="C755" s="1" t="s">
        <v>14</v>
      </c>
      <c r="D755" s="67">
        <v>63.516129030000002</v>
      </c>
      <c r="E755" s="68">
        <v>62.038519999999998</v>
      </c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spans="1:28" s="35" customFormat="1" x14ac:dyDescent="0.3">
      <c r="A756" s="54"/>
      <c r="B756" s="66" t="s">
        <v>222</v>
      </c>
      <c r="C756" s="1" t="s">
        <v>15</v>
      </c>
      <c r="D756" s="67">
        <v>63.58823529</v>
      </c>
      <c r="E756" s="68">
        <v>65.791250000000005</v>
      </c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spans="1:28" s="35" customFormat="1" x14ac:dyDescent="0.3">
      <c r="A757" s="54"/>
      <c r="B757" s="66" t="s">
        <v>225</v>
      </c>
      <c r="C757" s="1" t="s">
        <v>141</v>
      </c>
      <c r="D757" s="67">
        <v>65.354838709677395</v>
      </c>
      <c r="E757" s="68">
        <v>65.072950000000006</v>
      </c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spans="1:28" s="35" customFormat="1" x14ac:dyDescent="0.3">
      <c r="A758" s="54"/>
      <c r="B758" s="66" t="s">
        <v>225</v>
      </c>
      <c r="C758" s="1" t="s">
        <v>142</v>
      </c>
      <c r="D758" s="67">
        <v>65.733333333333306</v>
      </c>
      <c r="E758" s="68">
        <v>61.895850000000003</v>
      </c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spans="1:28" s="35" customFormat="1" x14ac:dyDescent="0.3">
      <c r="A759" s="54"/>
      <c r="B759" s="66" t="s">
        <v>224</v>
      </c>
      <c r="C759" s="1" t="s">
        <v>143</v>
      </c>
      <c r="D759" s="67">
        <v>65.764705882352899</v>
      </c>
      <c r="E759" s="68">
        <v>66.118645000000001</v>
      </c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spans="1:28" s="35" customFormat="1" x14ac:dyDescent="0.3">
      <c r="A760" s="54"/>
      <c r="B760" s="66" t="s">
        <v>224</v>
      </c>
      <c r="C760" s="1" t="s">
        <v>144</v>
      </c>
      <c r="D760" s="67">
        <v>66.645161290322505</v>
      </c>
      <c r="E760" s="68">
        <v>61.847411999999998</v>
      </c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spans="1:28" s="35" customFormat="1" x14ac:dyDescent="0.3">
      <c r="A761" s="54"/>
      <c r="B761" s="66" t="s">
        <v>224</v>
      </c>
      <c r="C761" s="1" t="s">
        <v>145</v>
      </c>
      <c r="D761" s="67">
        <v>72.594594594594597</v>
      </c>
      <c r="E761" s="68">
        <v>77.664689999999993</v>
      </c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spans="1:28" s="35" customFormat="1" x14ac:dyDescent="0.3">
      <c r="A762" s="54"/>
      <c r="B762" s="66" t="s">
        <v>224</v>
      </c>
      <c r="C762" s="1" t="s">
        <v>146</v>
      </c>
      <c r="D762" s="67">
        <v>74.433333333333294</v>
      </c>
      <c r="E762" s="68">
        <v>65.858890000000002</v>
      </c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spans="1:28" s="35" customFormat="1" x14ac:dyDescent="0.3">
      <c r="A763" s="54"/>
      <c r="B763" s="66" t="s">
        <v>224</v>
      </c>
      <c r="C763" s="1" t="s">
        <v>147</v>
      </c>
      <c r="D763" s="67">
        <v>74.466666666666598</v>
      </c>
      <c r="E763" s="68">
        <v>66.791809999999998</v>
      </c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spans="1:28" s="35" customFormat="1" x14ac:dyDescent="0.3">
      <c r="A764" s="54"/>
      <c r="B764" s="66" t="s">
        <v>224</v>
      </c>
      <c r="C764" s="1" t="s">
        <v>148</v>
      </c>
      <c r="D764" s="67">
        <v>74.6666666666666</v>
      </c>
      <c r="E764" s="68">
        <v>65.795410000000004</v>
      </c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spans="1:28" s="35" customFormat="1" x14ac:dyDescent="0.3">
      <c r="A765" s="54"/>
      <c r="B765" s="66" t="s">
        <v>224</v>
      </c>
      <c r="C765" s="1" t="s">
        <v>149</v>
      </c>
      <c r="D765" s="67">
        <v>75.5</v>
      </c>
      <c r="E765" s="68">
        <v>66.214354999999998</v>
      </c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spans="1:28" s="35" customFormat="1" x14ac:dyDescent="0.3">
      <c r="A766" s="54"/>
      <c r="B766" s="66" t="s">
        <v>224</v>
      </c>
      <c r="C766" s="1" t="s">
        <v>9</v>
      </c>
      <c r="D766" s="67">
        <v>75.933333333333294</v>
      </c>
      <c r="E766" s="68">
        <v>76.497894000000002</v>
      </c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spans="1:28" s="35" customFormat="1" x14ac:dyDescent="0.3">
      <c r="A767" s="54"/>
      <c r="B767" s="66" t="s">
        <v>224</v>
      </c>
      <c r="C767" s="1" t="s">
        <v>10</v>
      </c>
      <c r="D767" s="67">
        <v>76</v>
      </c>
      <c r="E767" s="68">
        <v>71.007009999999994</v>
      </c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spans="1:28" s="35" customFormat="1" x14ac:dyDescent="0.3">
      <c r="A768" s="54"/>
      <c r="B768" s="66" t="s">
        <v>224</v>
      </c>
      <c r="C768" s="1" t="s">
        <v>11</v>
      </c>
      <c r="D768" s="67">
        <v>76</v>
      </c>
      <c r="E768" s="68">
        <v>72.301490000000001</v>
      </c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spans="1:28" s="35" customFormat="1" x14ac:dyDescent="0.3">
      <c r="A769" s="54"/>
      <c r="B769" s="66" t="s">
        <v>224</v>
      </c>
      <c r="C769" s="1" t="s">
        <v>12</v>
      </c>
      <c r="D769" s="67">
        <v>76.400000000000006</v>
      </c>
      <c r="E769" s="68">
        <v>78.511600000000001</v>
      </c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spans="1:28" s="35" customFormat="1" x14ac:dyDescent="0.3">
      <c r="A770" s="54"/>
      <c r="B770" s="66" t="s">
        <v>224</v>
      </c>
      <c r="C770" s="1" t="s">
        <v>13</v>
      </c>
      <c r="D770" s="67">
        <v>76.433333333333294</v>
      </c>
      <c r="E770" s="68">
        <v>70.026319999999998</v>
      </c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spans="1:28" s="35" customFormat="1" x14ac:dyDescent="0.3">
      <c r="A771" s="54"/>
      <c r="B771" s="66" t="s">
        <v>224</v>
      </c>
      <c r="C771" s="1" t="s">
        <v>14</v>
      </c>
      <c r="D771" s="67">
        <v>76.766666666666595</v>
      </c>
      <c r="E771" s="68">
        <v>70.398790000000005</v>
      </c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spans="1:28" s="35" customFormat="1" x14ac:dyDescent="0.3">
      <c r="A772" s="54"/>
      <c r="B772" s="66" t="s">
        <v>224</v>
      </c>
      <c r="C772" s="1" t="s">
        <v>15</v>
      </c>
      <c r="D772" s="67">
        <v>78.266666666666595</v>
      </c>
      <c r="E772" s="68">
        <v>69.815200000000004</v>
      </c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spans="1:28" s="35" customFormat="1" x14ac:dyDescent="0.3">
      <c r="A773" s="54"/>
      <c r="B773" s="66" t="s">
        <v>228</v>
      </c>
      <c r="C773" s="1" t="s">
        <v>141</v>
      </c>
      <c r="D773" s="67">
        <v>65.969696969696898</v>
      </c>
      <c r="E773" s="68">
        <v>63.218082000000003</v>
      </c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spans="1:28" s="35" customFormat="1" x14ac:dyDescent="0.3">
      <c r="A774" s="54"/>
      <c r="B774" s="66" t="s">
        <v>228</v>
      </c>
      <c r="C774" s="1" t="s">
        <v>142</v>
      </c>
      <c r="D774" s="67">
        <v>68.242424242424207</v>
      </c>
      <c r="E774" s="68">
        <v>61.613689999999998</v>
      </c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spans="1:28" s="35" customFormat="1" x14ac:dyDescent="0.3">
      <c r="A775" s="54"/>
      <c r="B775" s="66" t="s">
        <v>227</v>
      </c>
      <c r="C775" s="1" t="s">
        <v>143</v>
      </c>
      <c r="D775" s="67">
        <v>72.5</v>
      </c>
      <c r="E775" s="68">
        <v>68.692924000000005</v>
      </c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spans="1:28" s="35" customFormat="1" x14ac:dyDescent="0.3">
      <c r="A776" s="54"/>
      <c r="B776" s="66" t="s">
        <v>227</v>
      </c>
      <c r="C776" s="1" t="s">
        <v>144</v>
      </c>
      <c r="D776" s="67">
        <v>74.933333333333294</v>
      </c>
      <c r="E776" s="68">
        <v>69.972014999999999</v>
      </c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spans="1:28" s="35" customFormat="1" x14ac:dyDescent="0.3">
      <c r="A777" s="54"/>
      <c r="B777" s="66" t="s">
        <v>227</v>
      </c>
      <c r="C777" s="1" t="s">
        <v>145</v>
      </c>
      <c r="D777" s="67">
        <v>75.28125</v>
      </c>
      <c r="E777" s="68">
        <v>73.043593999999999</v>
      </c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spans="1:28" s="35" customFormat="1" x14ac:dyDescent="0.3">
      <c r="A778" s="54"/>
      <c r="B778" s="66" t="s">
        <v>227</v>
      </c>
      <c r="C778" s="1" t="s">
        <v>146</v>
      </c>
      <c r="D778" s="67">
        <v>75.3333333333333</v>
      </c>
      <c r="E778" s="68">
        <v>68.92089</v>
      </c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spans="1:28" s="35" customFormat="1" x14ac:dyDescent="0.3">
      <c r="A779" s="54"/>
      <c r="B779" s="66" t="s">
        <v>227</v>
      </c>
      <c r="C779" s="1" t="s">
        <v>147</v>
      </c>
      <c r="D779" s="67">
        <v>75.433333333333294</v>
      </c>
      <c r="E779" s="68">
        <v>69.297259999999994</v>
      </c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spans="1:28" s="35" customFormat="1" x14ac:dyDescent="0.3">
      <c r="A780" s="54"/>
      <c r="B780" s="66" t="s">
        <v>227</v>
      </c>
      <c r="C780" s="1" t="s">
        <v>148</v>
      </c>
      <c r="D780" s="67">
        <v>75.566666666666606</v>
      </c>
      <c r="E780" s="68">
        <v>69.81747</v>
      </c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spans="1:28" s="35" customFormat="1" x14ac:dyDescent="0.3">
      <c r="A781" s="54"/>
      <c r="B781" s="66" t="s">
        <v>227</v>
      </c>
      <c r="C781" s="1" t="s">
        <v>149</v>
      </c>
      <c r="D781" s="67">
        <v>75.6666666666666</v>
      </c>
      <c r="E781" s="68">
        <v>67.892439999999993</v>
      </c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spans="1:28" s="35" customFormat="1" x14ac:dyDescent="0.3">
      <c r="A782" s="54"/>
      <c r="B782" s="66" t="s">
        <v>227</v>
      </c>
      <c r="C782" s="1" t="s">
        <v>9</v>
      </c>
      <c r="D782" s="67">
        <v>76.34375</v>
      </c>
      <c r="E782" s="68">
        <v>75.842359999999999</v>
      </c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spans="1:28" s="35" customFormat="1" x14ac:dyDescent="0.3">
      <c r="A783" s="54"/>
      <c r="B783" s="66" t="s">
        <v>227</v>
      </c>
      <c r="C783" s="1" t="s">
        <v>10</v>
      </c>
      <c r="D783" s="67">
        <v>76.933333333333294</v>
      </c>
      <c r="E783" s="68">
        <v>75.841170000000005</v>
      </c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spans="1:28" s="35" customFormat="1" x14ac:dyDescent="0.3">
      <c r="A784" s="54"/>
      <c r="B784" s="66" t="s">
        <v>227</v>
      </c>
      <c r="C784" s="1" t="s">
        <v>11</v>
      </c>
      <c r="D784" s="67">
        <v>76.9375</v>
      </c>
      <c r="E784" s="68">
        <v>74.306870000000004</v>
      </c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spans="1:28" s="35" customFormat="1" x14ac:dyDescent="0.3">
      <c r="A785" s="54"/>
      <c r="B785" s="66" t="s">
        <v>227</v>
      </c>
      <c r="C785" s="1" t="s">
        <v>12</v>
      </c>
      <c r="D785" s="67">
        <v>77.1666666666666</v>
      </c>
      <c r="E785" s="68">
        <v>73.351190000000003</v>
      </c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spans="1:28" s="35" customFormat="1" x14ac:dyDescent="0.3">
      <c r="A786" s="54"/>
      <c r="B786" s="66" t="s">
        <v>227</v>
      </c>
      <c r="C786" s="1" t="s">
        <v>13</v>
      </c>
      <c r="D786" s="67">
        <v>77.233333333333306</v>
      </c>
      <c r="E786" s="68">
        <v>73.477999999999994</v>
      </c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spans="1:28" s="35" customFormat="1" x14ac:dyDescent="0.3">
      <c r="A787" s="54"/>
      <c r="B787" s="66" t="s">
        <v>227</v>
      </c>
      <c r="C787" s="1" t="s">
        <v>14</v>
      </c>
      <c r="D787" s="67">
        <v>77.266666666666595</v>
      </c>
      <c r="E787" s="68">
        <v>74.331140000000005</v>
      </c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spans="1:28" s="35" customFormat="1" x14ac:dyDescent="0.3">
      <c r="A788" s="54"/>
      <c r="B788" s="66" t="s">
        <v>227</v>
      </c>
      <c r="C788" s="1" t="s">
        <v>15</v>
      </c>
      <c r="D788" s="67">
        <v>81.225806451612897</v>
      </c>
      <c r="E788" s="68">
        <v>77.352710000000002</v>
      </c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spans="1:28" s="35" customFormat="1" x14ac:dyDescent="0.3">
      <c r="A789" s="54"/>
      <c r="B789" s="66" t="s">
        <v>230</v>
      </c>
      <c r="C789" s="1" t="s">
        <v>141</v>
      </c>
      <c r="D789" s="67">
        <v>66.400000000000006</v>
      </c>
      <c r="E789" s="68">
        <v>61.241923999999997</v>
      </c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spans="1:28" s="35" customFormat="1" x14ac:dyDescent="0.3">
      <c r="A790" s="54"/>
      <c r="B790" s="66" t="s">
        <v>230</v>
      </c>
      <c r="C790" s="1" t="s">
        <v>142</v>
      </c>
      <c r="D790" s="67">
        <v>70.151515151515099</v>
      </c>
      <c r="E790" s="68">
        <v>71.911060000000006</v>
      </c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spans="1:28" s="35" customFormat="1" x14ac:dyDescent="0.3">
      <c r="A791" s="54"/>
      <c r="B791" s="66" t="s">
        <v>229</v>
      </c>
      <c r="C791" s="1" t="s">
        <v>143</v>
      </c>
      <c r="D791" s="67">
        <v>72.258064516128997</v>
      </c>
      <c r="E791" s="68">
        <v>67.809299999999993</v>
      </c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spans="1:28" s="35" customFormat="1" x14ac:dyDescent="0.3">
      <c r="A792" s="54"/>
      <c r="B792" s="66" t="s">
        <v>229</v>
      </c>
      <c r="C792" s="1" t="s">
        <v>144</v>
      </c>
      <c r="D792" s="67">
        <v>73.266666666666595</v>
      </c>
      <c r="E792" s="68">
        <v>68.889030000000005</v>
      </c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spans="1:28" s="35" customFormat="1" x14ac:dyDescent="0.3">
      <c r="A793" s="54"/>
      <c r="B793" s="66" t="s">
        <v>229</v>
      </c>
      <c r="C793" s="1" t="s">
        <v>145</v>
      </c>
      <c r="D793" s="67">
        <v>74.866666666666603</v>
      </c>
      <c r="E793" s="68">
        <v>70.212800000000001</v>
      </c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spans="1:28" s="35" customFormat="1" x14ac:dyDescent="0.3">
      <c r="A794" s="54"/>
      <c r="B794" s="66" t="s">
        <v>229</v>
      </c>
      <c r="C794" s="1" t="s">
        <v>146</v>
      </c>
      <c r="D794" s="67">
        <v>75.766666666666595</v>
      </c>
      <c r="E794" s="68">
        <v>68.430419999999998</v>
      </c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spans="1:28" s="35" customFormat="1" x14ac:dyDescent="0.3">
      <c r="A795" s="54"/>
      <c r="B795" s="66" t="s">
        <v>229</v>
      </c>
      <c r="C795" s="1" t="s">
        <v>147</v>
      </c>
      <c r="D795" s="67">
        <v>76.366666666666603</v>
      </c>
      <c r="E795" s="68">
        <v>72.181640000000002</v>
      </c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spans="1:28" s="35" customFormat="1" x14ac:dyDescent="0.3">
      <c r="A796" s="54"/>
      <c r="B796" s="66" t="s">
        <v>229</v>
      </c>
      <c r="C796" s="1" t="s">
        <v>148</v>
      </c>
      <c r="D796" s="67">
        <v>76.75</v>
      </c>
      <c r="E796" s="68">
        <v>72.10136</v>
      </c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spans="1:28" s="35" customFormat="1" x14ac:dyDescent="0.3">
      <c r="A797" s="54"/>
      <c r="B797" s="66" t="s">
        <v>229</v>
      </c>
      <c r="C797" s="1" t="s">
        <v>149</v>
      </c>
      <c r="D797" s="67">
        <v>76.78125</v>
      </c>
      <c r="E797" s="68">
        <v>71.534644999999998</v>
      </c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spans="1:28" s="35" customFormat="1" x14ac:dyDescent="0.3">
      <c r="A798" s="54"/>
      <c r="B798" s="66" t="s">
        <v>229</v>
      </c>
      <c r="C798" s="1" t="s">
        <v>9</v>
      </c>
      <c r="D798" s="67">
        <v>77.6666666666666</v>
      </c>
      <c r="E798" s="68">
        <v>70.444389999999999</v>
      </c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spans="1:28" s="35" customFormat="1" x14ac:dyDescent="0.3">
      <c r="A799" s="54"/>
      <c r="B799" s="66" t="s">
        <v>229</v>
      </c>
      <c r="C799" s="1" t="s">
        <v>10</v>
      </c>
      <c r="D799" s="67">
        <v>78.064516129032199</v>
      </c>
      <c r="E799" s="68">
        <v>72.474419999999995</v>
      </c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spans="1:28" s="35" customFormat="1" x14ac:dyDescent="0.3">
      <c r="A800" s="54"/>
      <c r="B800" s="66" t="s">
        <v>229</v>
      </c>
      <c r="C800" s="1" t="s">
        <v>11</v>
      </c>
      <c r="D800" s="67">
        <v>78.2</v>
      </c>
      <c r="E800" s="68">
        <v>73.720984999999999</v>
      </c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spans="1:28" s="35" customFormat="1" x14ac:dyDescent="0.3">
      <c r="A801" s="54"/>
      <c r="B801" s="66" t="s">
        <v>229</v>
      </c>
      <c r="C801" s="1" t="s">
        <v>12</v>
      </c>
      <c r="D801" s="67">
        <v>78.400000000000006</v>
      </c>
      <c r="E801" s="68">
        <v>69.673209999999997</v>
      </c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spans="1:28" s="35" customFormat="1" x14ac:dyDescent="0.3">
      <c r="A802" s="54"/>
      <c r="B802" s="66" t="s">
        <v>229</v>
      </c>
      <c r="C802" s="1" t="s">
        <v>13</v>
      </c>
      <c r="D802" s="67">
        <v>80.419354838709694</v>
      </c>
      <c r="E802" s="68">
        <v>80.846860000000007</v>
      </c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spans="1:28" s="35" customFormat="1" x14ac:dyDescent="0.3">
      <c r="A803" s="54"/>
      <c r="B803" s="66" t="s">
        <v>229</v>
      </c>
      <c r="C803" s="1" t="s">
        <v>14</v>
      </c>
      <c r="D803" s="67">
        <v>80.5</v>
      </c>
      <c r="E803" s="68">
        <v>80.500656000000006</v>
      </c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spans="1:28" s="35" customFormat="1" x14ac:dyDescent="0.3">
      <c r="A804" s="54"/>
      <c r="B804" s="66" t="s">
        <v>229</v>
      </c>
      <c r="C804" s="1" t="s">
        <v>15</v>
      </c>
      <c r="D804" s="67">
        <v>81.806451612903203</v>
      </c>
      <c r="E804" s="68">
        <v>77.674350000000004</v>
      </c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spans="1:28" s="35" customFormat="1" x14ac:dyDescent="0.3">
      <c r="A805" s="54"/>
      <c r="B805" s="66" t="s">
        <v>232</v>
      </c>
      <c r="C805" s="1" t="s">
        <v>141</v>
      </c>
      <c r="D805" s="67">
        <v>68.5</v>
      </c>
      <c r="E805" s="68">
        <v>67.243070000000003</v>
      </c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spans="1:28" s="35" customFormat="1" x14ac:dyDescent="0.3">
      <c r="A806" s="54"/>
      <c r="B806" s="66" t="s">
        <v>232</v>
      </c>
      <c r="C806" s="1" t="s">
        <v>142</v>
      </c>
      <c r="D806" s="67">
        <v>68.900000000000006</v>
      </c>
      <c r="E806" s="68">
        <v>62.72936</v>
      </c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spans="1:28" s="35" customFormat="1" x14ac:dyDescent="0.3">
      <c r="A807" s="54"/>
      <c r="B807" s="66" t="s">
        <v>231</v>
      </c>
      <c r="C807" s="1" t="s">
        <v>143</v>
      </c>
      <c r="D807" s="67">
        <v>69.1666666666666</v>
      </c>
      <c r="E807" s="68">
        <v>64.492279999999994</v>
      </c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spans="1:28" s="35" customFormat="1" x14ac:dyDescent="0.3">
      <c r="A808" s="54"/>
      <c r="B808" s="66" t="s">
        <v>231</v>
      </c>
      <c r="C808" s="1" t="s">
        <v>144</v>
      </c>
      <c r="D808" s="67">
        <v>69.466666666666598</v>
      </c>
      <c r="E808" s="68">
        <v>61.038715000000003</v>
      </c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spans="1:28" s="35" customFormat="1" x14ac:dyDescent="0.3">
      <c r="A809" s="54"/>
      <c r="B809" s="66" t="s">
        <v>231</v>
      </c>
      <c r="C809" s="1" t="s">
        <v>145</v>
      </c>
      <c r="D809" s="67">
        <v>70.161290322580598</v>
      </c>
      <c r="E809" s="68">
        <v>61.594479999999997</v>
      </c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spans="1:28" s="35" customFormat="1" x14ac:dyDescent="0.3">
      <c r="A810" s="54"/>
      <c r="B810" s="66" t="s">
        <v>231</v>
      </c>
      <c r="C810" s="1" t="s">
        <v>146</v>
      </c>
      <c r="D810" s="67">
        <v>70.466666666666598</v>
      </c>
      <c r="E810" s="68">
        <v>66.25712</v>
      </c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spans="1:28" s="35" customFormat="1" x14ac:dyDescent="0.3">
      <c r="A811" s="54"/>
      <c r="B811" s="66" t="s">
        <v>231</v>
      </c>
      <c r="C811" s="1" t="s">
        <v>147</v>
      </c>
      <c r="D811" s="67">
        <v>71.099999999999994</v>
      </c>
      <c r="E811" s="68">
        <v>64.715680000000006</v>
      </c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spans="1:28" s="35" customFormat="1" x14ac:dyDescent="0.3">
      <c r="A812" s="54"/>
      <c r="B812" s="66" t="s">
        <v>231</v>
      </c>
      <c r="C812" s="1" t="s">
        <v>148</v>
      </c>
      <c r="D812" s="67">
        <v>71.6666666666666</v>
      </c>
      <c r="E812" s="68">
        <v>66.373985000000005</v>
      </c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spans="1:28" s="35" customFormat="1" x14ac:dyDescent="0.3">
      <c r="A813" s="54"/>
      <c r="B813" s="66" t="s">
        <v>231</v>
      </c>
      <c r="C813" s="1" t="s">
        <v>149</v>
      </c>
      <c r="D813" s="67">
        <v>71.677419354838705</v>
      </c>
      <c r="E813" s="68">
        <v>61.770218</v>
      </c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spans="1:28" s="35" customFormat="1" x14ac:dyDescent="0.3">
      <c r="A814" s="54"/>
      <c r="B814" s="66" t="s">
        <v>231</v>
      </c>
      <c r="C814" s="1" t="s">
        <v>9</v>
      </c>
      <c r="D814" s="67">
        <v>71.8333333333333</v>
      </c>
      <c r="E814" s="68">
        <v>63.886626999999997</v>
      </c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spans="1:28" s="35" customFormat="1" x14ac:dyDescent="0.3">
      <c r="A815" s="54"/>
      <c r="B815" s="66" t="s">
        <v>231</v>
      </c>
      <c r="C815" s="1" t="s">
        <v>10</v>
      </c>
      <c r="D815" s="67">
        <v>71.933333333333294</v>
      </c>
      <c r="E815" s="68">
        <v>64.34066</v>
      </c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spans="1:28" s="35" customFormat="1" x14ac:dyDescent="0.3">
      <c r="A816" s="54"/>
      <c r="B816" s="66" t="s">
        <v>231</v>
      </c>
      <c r="C816" s="1" t="s">
        <v>11</v>
      </c>
      <c r="D816" s="67">
        <v>72</v>
      </c>
      <c r="E816" s="68">
        <v>59.647976</v>
      </c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spans="1:28" s="35" customFormat="1" x14ac:dyDescent="0.3">
      <c r="A817" s="54"/>
      <c r="B817" s="66" t="s">
        <v>231</v>
      </c>
      <c r="C817" s="1" t="s">
        <v>12</v>
      </c>
      <c r="D817" s="67">
        <v>72.133333333333297</v>
      </c>
      <c r="E817" s="68">
        <v>64.138953999999998</v>
      </c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spans="1:28" s="35" customFormat="1" x14ac:dyDescent="0.3">
      <c r="A818" s="54"/>
      <c r="B818" s="66" t="s">
        <v>231</v>
      </c>
      <c r="C818" s="1" t="s">
        <v>13</v>
      </c>
      <c r="D818" s="67">
        <v>72.400000000000006</v>
      </c>
      <c r="E818" s="68">
        <v>64.473119999999994</v>
      </c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spans="1:28" s="35" customFormat="1" x14ac:dyDescent="0.3">
      <c r="A819" s="54"/>
      <c r="B819" s="66" t="s">
        <v>231</v>
      </c>
      <c r="C819" s="1" t="s">
        <v>14</v>
      </c>
      <c r="D819" s="67">
        <v>72.40625</v>
      </c>
      <c r="E819" s="68">
        <v>61.571190000000001</v>
      </c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spans="1:28" s="35" customFormat="1" x14ac:dyDescent="0.3">
      <c r="A820" s="54"/>
      <c r="B820" s="66" t="s">
        <v>231</v>
      </c>
      <c r="C820" s="1" t="s">
        <v>15</v>
      </c>
      <c r="D820" s="67">
        <v>78.236842105263094</v>
      </c>
      <c r="E820" s="68">
        <v>72.834729999999993</v>
      </c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spans="1:28" s="35" customFormat="1" x14ac:dyDescent="0.3">
      <c r="A821" s="54"/>
      <c r="B821" s="66" t="s">
        <v>234</v>
      </c>
      <c r="C821" s="1" t="s">
        <v>141</v>
      </c>
      <c r="D821" s="67">
        <v>75.233333333333306</v>
      </c>
      <c r="E821" s="68">
        <v>73.167619999999999</v>
      </c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spans="1:28" s="35" customFormat="1" x14ac:dyDescent="0.3">
      <c r="A822" s="54"/>
      <c r="B822" s="66" t="s">
        <v>234</v>
      </c>
      <c r="C822" s="1" t="s">
        <v>142</v>
      </c>
      <c r="D822" s="67">
        <v>75.387096774193495</v>
      </c>
      <c r="E822" s="68">
        <v>72.93338</v>
      </c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spans="1:28" s="35" customFormat="1" x14ac:dyDescent="0.3">
      <c r="A823" s="54"/>
      <c r="B823" s="66" t="s">
        <v>233</v>
      </c>
      <c r="C823" s="1" t="s">
        <v>143</v>
      </c>
      <c r="D823" s="67">
        <v>75.933333333333294</v>
      </c>
      <c r="E823" s="68">
        <v>72.188050000000004</v>
      </c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spans="1:28" s="35" customFormat="1" x14ac:dyDescent="0.3">
      <c r="A824" s="54"/>
      <c r="B824" s="66" t="s">
        <v>233</v>
      </c>
      <c r="C824" s="1" t="s">
        <v>144</v>
      </c>
      <c r="D824" s="67">
        <v>76.129032258064498</v>
      </c>
      <c r="E824" s="68">
        <v>73.030370000000005</v>
      </c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spans="1:28" x14ac:dyDescent="0.3">
      <c r="B825" s="66" t="s">
        <v>233</v>
      </c>
      <c r="C825" s="1" t="s">
        <v>145</v>
      </c>
      <c r="D825" s="67">
        <v>76.400000000000006</v>
      </c>
      <c r="E825" s="68">
        <v>68.488979999999998</v>
      </c>
    </row>
    <row r="826" spans="1:28" x14ac:dyDescent="0.3">
      <c r="B826" s="66" t="s">
        <v>233</v>
      </c>
      <c r="C826" s="1" t="s">
        <v>146</v>
      </c>
      <c r="D826" s="67">
        <v>76.806451612903203</v>
      </c>
      <c r="E826" s="68">
        <v>68.223854000000003</v>
      </c>
    </row>
    <row r="827" spans="1:28" x14ac:dyDescent="0.3">
      <c r="B827" s="66" t="s">
        <v>233</v>
      </c>
      <c r="C827" s="1" t="s">
        <v>147</v>
      </c>
      <c r="D827" s="67">
        <v>76.875</v>
      </c>
      <c r="E827" s="68">
        <v>68.725876</v>
      </c>
    </row>
    <row r="828" spans="1:28" x14ac:dyDescent="0.3">
      <c r="B828" s="66" t="s">
        <v>233</v>
      </c>
      <c r="C828" s="1" t="s">
        <v>148</v>
      </c>
      <c r="D828" s="67">
        <v>77.21875</v>
      </c>
      <c r="E828" s="68">
        <v>67.253135999999998</v>
      </c>
    </row>
    <row r="829" spans="1:28" x14ac:dyDescent="0.3">
      <c r="B829" s="66" t="s">
        <v>233</v>
      </c>
      <c r="C829" s="1" t="s">
        <v>149</v>
      </c>
      <c r="D829" s="67">
        <v>77.242424242424207</v>
      </c>
      <c r="E829" s="68">
        <v>71.594999999999999</v>
      </c>
    </row>
    <row r="830" spans="1:28" x14ac:dyDescent="0.3">
      <c r="B830" s="66" t="s">
        <v>233</v>
      </c>
      <c r="C830" s="1" t="s">
        <v>9</v>
      </c>
      <c r="D830" s="67">
        <v>77.5625</v>
      </c>
      <c r="E830" s="68">
        <v>74.709779999999995</v>
      </c>
    </row>
    <row r="831" spans="1:28" x14ac:dyDescent="0.3">
      <c r="B831" s="66" t="s">
        <v>233</v>
      </c>
      <c r="C831" s="1" t="s">
        <v>10</v>
      </c>
      <c r="D831" s="67">
        <v>77.612903225806406</v>
      </c>
      <c r="E831" s="68">
        <v>73.490930000000006</v>
      </c>
    </row>
    <row r="832" spans="1:28" x14ac:dyDescent="0.3">
      <c r="B832" s="66" t="s">
        <v>233</v>
      </c>
      <c r="C832" s="1" t="s">
        <v>11</v>
      </c>
      <c r="D832" s="67">
        <v>77.633333333333297</v>
      </c>
      <c r="E832" s="68">
        <v>71.501379999999997</v>
      </c>
    </row>
    <row r="833" spans="2:5" x14ac:dyDescent="0.3">
      <c r="B833" s="66" t="s">
        <v>233</v>
      </c>
      <c r="C833" s="1" t="s">
        <v>12</v>
      </c>
      <c r="D833" s="67">
        <v>77.717948717948701</v>
      </c>
      <c r="E833" s="68">
        <v>71.799319999999994</v>
      </c>
    </row>
    <row r="834" spans="2:5" x14ac:dyDescent="0.3">
      <c r="B834" s="66" t="s">
        <v>233</v>
      </c>
      <c r="C834" s="1" t="s">
        <v>13</v>
      </c>
      <c r="D834" s="67">
        <v>78.027027027027003</v>
      </c>
      <c r="E834" s="68">
        <v>74.826836</v>
      </c>
    </row>
    <row r="835" spans="2:5" x14ac:dyDescent="0.3">
      <c r="B835" s="66" t="s">
        <v>233</v>
      </c>
      <c r="C835" s="1" t="s">
        <v>14</v>
      </c>
      <c r="D835" s="67">
        <v>78.03125</v>
      </c>
      <c r="E835" s="68">
        <v>66.887029999999996</v>
      </c>
    </row>
    <row r="836" spans="2:5" x14ac:dyDescent="0.3">
      <c r="B836" s="66" t="s">
        <v>233</v>
      </c>
      <c r="C836" s="1" t="s">
        <v>15</v>
      </c>
      <c r="D836" s="67">
        <v>78.1875</v>
      </c>
      <c r="E836" s="68">
        <v>72.024559999999994</v>
      </c>
    </row>
    <row r="837" spans="2:5" x14ac:dyDescent="0.3">
      <c r="B837" s="66" t="s">
        <v>236</v>
      </c>
      <c r="C837" s="1" t="s">
        <v>141</v>
      </c>
      <c r="D837" s="67">
        <v>72.677419354838705</v>
      </c>
      <c r="E837" s="68">
        <v>70.139439999999993</v>
      </c>
    </row>
    <row r="838" spans="2:5" x14ac:dyDescent="0.3">
      <c r="B838" s="66" t="s">
        <v>236</v>
      </c>
      <c r="C838" s="1" t="s">
        <v>142</v>
      </c>
      <c r="D838" s="67">
        <v>73.225806451612897</v>
      </c>
      <c r="E838" s="68">
        <v>67.792693999999997</v>
      </c>
    </row>
    <row r="839" spans="2:5" x14ac:dyDescent="0.3">
      <c r="B839" s="66" t="s">
        <v>235</v>
      </c>
      <c r="C839" s="1" t="s">
        <v>143</v>
      </c>
      <c r="D839" s="67">
        <v>73.3333333333333</v>
      </c>
      <c r="E839" s="68">
        <v>75.730810000000005</v>
      </c>
    </row>
    <row r="840" spans="2:5" x14ac:dyDescent="0.3">
      <c r="B840" s="66" t="s">
        <v>235</v>
      </c>
      <c r="C840" s="1" t="s">
        <v>144</v>
      </c>
      <c r="D840" s="67">
        <v>74.5</v>
      </c>
      <c r="E840" s="68">
        <v>69.643609999999995</v>
      </c>
    </row>
    <row r="841" spans="2:5" x14ac:dyDescent="0.3">
      <c r="B841" s="66" t="s">
        <v>235</v>
      </c>
      <c r="C841" s="1" t="s">
        <v>145</v>
      </c>
      <c r="D841" s="67">
        <v>75.161290322580598</v>
      </c>
      <c r="E841" s="68">
        <v>68.161410000000004</v>
      </c>
    </row>
    <row r="842" spans="2:5" x14ac:dyDescent="0.3">
      <c r="B842" s="66" t="s">
        <v>235</v>
      </c>
      <c r="C842" s="1" t="s">
        <v>146</v>
      </c>
      <c r="D842" s="67">
        <v>75.3</v>
      </c>
      <c r="E842" s="68">
        <v>70.120766000000003</v>
      </c>
    </row>
    <row r="843" spans="2:5" x14ac:dyDescent="0.3">
      <c r="B843" s="66" t="s">
        <v>235</v>
      </c>
      <c r="C843" s="1" t="s">
        <v>147</v>
      </c>
      <c r="D843" s="67">
        <v>75.451612903225794</v>
      </c>
      <c r="E843" s="68">
        <v>68.877139999999997</v>
      </c>
    </row>
    <row r="844" spans="2:5" x14ac:dyDescent="0.3">
      <c r="B844" s="66" t="s">
        <v>235</v>
      </c>
      <c r="C844" s="1" t="s">
        <v>148</v>
      </c>
      <c r="D844" s="67">
        <v>75.8333333333333</v>
      </c>
      <c r="E844" s="68">
        <v>70.530013999999994</v>
      </c>
    </row>
    <row r="845" spans="2:5" x14ac:dyDescent="0.3">
      <c r="B845" s="66" t="s">
        <v>235</v>
      </c>
      <c r="C845" s="1" t="s">
        <v>149</v>
      </c>
      <c r="D845" s="67">
        <v>80.466666666666598</v>
      </c>
      <c r="E845" s="68">
        <v>83.038150000000002</v>
      </c>
    </row>
    <row r="846" spans="2:5" x14ac:dyDescent="0.3">
      <c r="B846" s="66" t="s">
        <v>235</v>
      </c>
      <c r="C846" s="1" t="s">
        <v>9</v>
      </c>
      <c r="D846" s="67">
        <v>81</v>
      </c>
      <c r="E846" s="68">
        <v>79.391660000000002</v>
      </c>
    </row>
    <row r="847" spans="2:5" x14ac:dyDescent="0.3">
      <c r="B847" s="66" t="s">
        <v>235</v>
      </c>
      <c r="C847" s="1" t="s">
        <v>10</v>
      </c>
      <c r="D847" s="67">
        <v>81.5</v>
      </c>
      <c r="E847" s="68">
        <v>79.158195000000006</v>
      </c>
    </row>
    <row r="848" spans="2:5" x14ac:dyDescent="0.3">
      <c r="B848" s="66" t="s">
        <v>235</v>
      </c>
      <c r="C848" s="1" t="s">
        <v>11</v>
      </c>
      <c r="D848" s="67">
        <v>84.266666666666595</v>
      </c>
      <c r="E848" s="68">
        <v>79.092110000000005</v>
      </c>
    </row>
    <row r="849" spans="1:6" x14ac:dyDescent="0.3">
      <c r="B849" s="66" t="s">
        <v>235</v>
      </c>
      <c r="C849" s="1" t="s">
        <v>12</v>
      </c>
      <c r="D849" s="67">
        <v>84.6</v>
      </c>
      <c r="E849" s="68">
        <v>81.148894999999996</v>
      </c>
    </row>
    <row r="850" spans="1:6" s="35" customFormat="1" x14ac:dyDescent="0.3">
      <c r="A850" s="54"/>
      <c r="B850" s="66" t="s">
        <v>235</v>
      </c>
      <c r="C850" s="1" t="s">
        <v>13</v>
      </c>
      <c r="D850" s="67">
        <v>86</v>
      </c>
      <c r="E850" s="68">
        <v>85.390050000000002</v>
      </c>
      <c r="F850" s="54"/>
    </row>
    <row r="851" spans="1:6" s="35" customFormat="1" x14ac:dyDescent="0.3">
      <c r="A851" s="54"/>
      <c r="B851" s="66" t="s">
        <v>235</v>
      </c>
      <c r="C851" s="1" t="s">
        <v>14</v>
      </c>
      <c r="D851" s="67">
        <v>86.3</v>
      </c>
      <c r="E851" s="68">
        <v>82.983140000000006</v>
      </c>
      <c r="F851" s="54"/>
    </row>
    <row r="852" spans="1:6" s="35" customFormat="1" x14ac:dyDescent="0.3">
      <c r="A852" s="54"/>
      <c r="B852" s="66" t="s">
        <v>235</v>
      </c>
      <c r="C852" s="1" t="s">
        <v>15</v>
      </c>
      <c r="D852" s="67">
        <v>86.933333333333294</v>
      </c>
      <c r="E852" s="68">
        <v>87.061930000000004</v>
      </c>
      <c r="F852" s="54"/>
    </row>
    <row r="853" spans="1:6" s="35" customFormat="1" x14ac:dyDescent="0.3">
      <c r="A853" s="54"/>
      <c r="B853" s="66" t="s">
        <v>238</v>
      </c>
      <c r="C853" s="1" t="s">
        <v>141</v>
      </c>
      <c r="D853" s="67">
        <v>83.066666666666606</v>
      </c>
      <c r="E853" s="68">
        <v>84.526600000000002</v>
      </c>
      <c r="F853" s="54"/>
    </row>
    <row r="854" spans="1:6" s="35" customFormat="1" x14ac:dyDescent="0.3">
      <c r="A854" s="54"/>
      <c r="B854" s="66" t="s">
        <v>238</v>
      </c>
      <c r="C854" s="1" t="s">
        <v>142</v>
      </c>
      <c r="D854" s="67">
        <v>83.133333333333297</v>
      </c>
      <c r="E854" s="68">
        <v>85.640749999999997</v>
      </c>
      <c r="F854" s="54"/>
    </row>
    <row r="855" spans="1:6" s="35" customFormat="1" x14ac:dyDescent="0.3">
      <c r="A855" s="54"/>
      <c r="B855" s="66" t="s">
        <v>237</v>
      </c>
      <c r="C855" s="1" t="s">
        <v>143</v>
      </c>
      <c r="D855" s="67">
        <v>83.1666666666666</v>
      </c>
      <c r="E855" s="68">
        <v>89.414940000000001</v>
      </c>
      <c r="F855" s="54"/>
    </row>
    <row r="856" spans="1:6" s="35" customFormat="1" x14ac:dyDescent="0.3">
      <c r="A856" s="54"/>
      <c r="B856" s="66" t="s">
        <v>237</v>
      </c>
      <c r="C856" s="1" t="s">
        <v>144</v>
      </c>
      <c r="D856" s="67">
        <v>83.2</v>
      </c>
      <c r="E856" s="68">
        <v>85.720245000000006</v>
      </c>
      <c r="F856" s="54"/>
    </row>
    <row r="857" spans="1:6" s="35" customFormat="1" x14ac:dyDescent="0.3">
      <c r="A857" s="54"/>
      <c r="B857" s="66" t="s">
        <v>237</v>
      </c>
      <c r="C857" s="1" t="s">
        <v>145</v>
      </c>
      <c r="D857" s="67">
        <v>83.233333333333306</v>
      </c>
      <c r="E857" s="68">
        <v>86.980410000000006</v>
      </c>
      <c r="F857" s="54"/>
    </row>
    <row r="858" spans="1:6" s="35" customFormat="1" x14ac:dyDescent="0.3">
      <c r="A858" s="54"/>
      <c r="B858" s="66" t="s">
        <v>237</v>
      </c>
      <c r="C858" s="1" t="s">
        <v>146</v>
      </c>
      <c r="D858" s="67">
        <v>83.266666666666595</v>
      </c>
      <c r="E858" s="68">
        <v>84.734179999999995</v>
      </c>
      <c r="F858" s="54"/>
    </row>
    <row r="859" spans="1:6" s="35" customFormat="1" x14ac:dyDescent="0.3">
      <c r="A859" s="54"/>
      <c r="B859" s="66" t="s">
        <v>237</v>
      </c>
      <c r="C859" s="1" t="s">
        <v>147</v>
      </c>
      <c r="D859" s="67">
        <v>83.266666666666595</v>
      </c>
      <c r="E859" s="68">
        <v>85.222014999999999</v>
      </c>
      <c r="F859" s="54"/>
    </row>
    <row r="860" spans="1:6" s="35" customFormat="1" x14ac:dyDescent="0.3">
      <c r="A860" s="54"/>
      <c r="B860" s="66" t="s">
        <v>237</v>
      </c>
      <c r="C860" s="1" t="s">
        <v>148</v>
      </c>
      <c r="D860" s="67">
        <v>83.75</v>
      </c>
      <c r="E860" s="68">
        <v>85.576099999999997</v>
      </c>
      <c r="F860" s="54"/>
    </row>
    <row r="861" spans="1:6" s="35" customFormat="1" x14ac:dyDescent="0.3">
      <c r="A861" s="54"/>
      <c r="B861" s="66" t="s">
        <v>237</v>
      </c>
      <c r="C861" s="1" t="s">
        <v>149</v>
      </c>
      <c r="D861" s="67">
        <v>84.1666666666666</v>
      </c>
      <c r="E861" s="68">
        <v>87.779619999999994</v>
      </c>
      <c r="F861" s="54"/>
    </row>
    <row r="862" spans="1:6" s="35" customFormat="1" x14ac:dyDescent="0.3">
      <c r="A862" s="54"/>
      <c r="B862" s="66" t="s">
        <v>237</v>
      </c>
      <c r="C862" s="1" t="s">
        <v>9</v>
      </c>
      <c r="D862" s="67">
        <v>84.5625</v>
      </c>
      <c r="E862" s="68">
        <v>86.789010000000005</v>
      </c>
      <c r="F862" s="54"/>
    </row>
    <row r="863" spans="1:6" s="35" customFormat="1" x14ac:dyDescent="0.3">
      <c r="A863" s="54"/>
      <c r="B863" s="66" t="s">
        <v>237</v>
      </c>
      <c r="C863" s="1" t="s">
        <v>10</v>
      </c>
      <c r="D863" s="67">
        <v>85.870967741935402</v>
      </c>
      <c r="E863" s="68">
        <v>91.821044999999998</v>
      </c>
      <c r="F863" s="54"/>
    </row>
    <row r="864" spans="1:6" s="35" customFormat="1" x14ac:dyDescent="0.3">
      <c r="A864" s="54"/>
      <c r="B864" s="66" t="s">
        <v>237</v>
      </c>
      <c r="C864" s="1" t="s">
        <v>11</v>
      </c>
      <c r="D864" s="67">
        <v>85.966666666666598</v>
      </c>
      <c r="E864" s="68">
        <v>86.251320000000007</v>
      </c>
      <c r="F864" s="54"/>
    </row>
    <row r="865" spans="1:6" s="35" customFormat="1" x14ac:dyDescent="0.3">
      <c r="A865" s="54"/>
      <c r="B865" s="66" t="s">
        <v>237</v>
      </c>
      <c r="C865" s="1" t="s">
        <v>12</v>
      </c>
      <c r="D865" s="67">
        <v>87.1666666666666</v>
      </c>
      <c r="E865" s="68">
        <v>86.743700000000004</v>
      </c>
      <c r="F865" s="54"/>
    </row>
    <row r="866" spans="1:6" s="35" customFormat="1" x14ac:dyDescent="0.3">
      <c r="A866" s="54"/>
      <c r="B866" s="66" t="s">
        <v>237</v>
      </c>
      <c r="C866" s="1" t="s">
        <v>13</v>
      </c>
      <c r="D866" s="67">
        <v>87.6666666666666</v>
      </c>
      <c r="E866" s="68">
        <v>83.738950000000003</v>
      </c>
      <c r="F866" s="54"/>
    </row>
    <row r="867" spans="1:6" s="35" customFormat="1" x14ac:dyDescent="0.3">
      <c r="A867" s="54"/>
      <c r="B867" s="66" t="s">
        <v>237</v>
      </c>
      <c r="C867" s="1" t="s">
        <v>14</v>
      </c>
      <c r="D867" s="67">
        <v>89.5</v>
      </c>
      <c r="E867" s="68">
        <v>94.436324999999997</v>
      </c>
      <c r="F867" s="54"/>
    </row>
    <row r="868" spans="1:6" s="35" customFormat="1" x14ac:dyDescent="0.3">
      <c r="A868" s="54"/>
      <c r="B868" s="66" t="s">
        <v>237</v>
      </c>
      <c r="C868" s="1" t="s">
        <v>15</v>
      </c>
      <c r="D868" s="67">
        <v>91.3333333333333</v>
      </c>
      <c r="E868" s="68">
        <v>91.706919999999997</v>
      </c>
      <c r="F868" s="54"/>
    </row>
    <row r="869" spans="1:6" s="35" customFormat="1" x14ac:dyDescent="0.3">
      <c r="A869" s="54"/>
      <c r="B869" s="66" t="s">
        <v>240</v>
      </c>
      <c r="C869" s="1" t="s">
        <v>141</v>
      </c>
      <c r="D869" s="67">
        <v>73.3</v>
      </c>
      <c r="E869" s="68">
        <v>69.481780000000001</v>
      </c>
      <c r="F869" s="54"/>
    </row>
    <row r="870" spans="1:6" s="35" customFormat="1" x14ac:dyDescent="0.3">
      <c r="A870" s="54"/>
      <c r="B870" s="66" t="s">
        <v>240</v>
      </c>
      <c r="C870" s="1" t="s">
        <v>142</v>
      </c>
      <c r="D870" s="67">
        <v>75.966666666666598</v>
      </c>
      <c r="E870" s="68">
        <v>72.217320000000001</v>
      </c>
      <c r="F870" s="54"/>
    </row>
    <row r="871" spans="1:6" s="35" customFormat="1" x14ac:dyDescent="0.3">
      <c r="A871" s="54"/>
      <c r="B871" s="66" t="s">
        <v>239</v>
      </c>
      <c r="C871" s="1" t="s">
        <v>143</v>
      </c>
      <c r="D871" s="67">
        <v>80.233333333333306</v>
      </c>
      <c r="E871" s="68">
        <v>79.326589999999996</v>
      </c>
      <c r="F871" s="54"/>
    </row>
    <row r="872" spans="1:6" s="35" customFormat="1" x14ac:dyDescent="0.3">
      <c r="A872" s="54"/>
      <c r="B872" s="66" t="s">
        <v>239</v>
      </c>
      <c r="C872" s="1" t="s">
        <v>144</v>
      </c>
      <c r="D872" s="67">
        <v>80.266666666666595</v>
      </c>
      <c r="E872" s="68">
        <v>75.396100000000004</v>
      </c>
      <c r="F872" s="54"/>
    </row>
    <row r="873" spans="1:6" s="35" customFormat="1" x14ac:dyDescent="0.3">
      <c r="A873" s="54"/>
      <c r="B873" s="66" t="s">
        <v>239</v>
      </c>
      <c r="C873" s="1" t="s">
        <v>145</v>
      </c>
      <c r="D873" s="67">
        <v>80.366666666666603</v>
      </c>
      <c r="E873" s="68">
        <v>76.016739999999999</v>
      </c>
      <c r="F873" s="54"/>
    </row>
    <row r="874" spans="1:6" s="35" customFormat="1" x14ac:dyDescent="0.3">
      <c r="A874" s="54"/>
      <c r="B874" s="66" t="s">
        <v>239</v>
      </c>
      <c r="C874" s="1" t="s">
        <v>146</v>
      </c>
      <c r="D874" s="67">
        <v>80.633333333333297</v>
      </c>
      <c r="E874" s="68">
        <v>79.233444000000006</v>
      </c>
      <c r="F874" s="54"/>
    </row>
    <row r="875" spans="1:6" s="35" customFormat="1" x14ac:dyDescent="0.3">
      <c r="A875" s="54"/>
      <c r="B875" s="66" t="s">
        <v>239</v>
      </c>
      <c r="C875" s="1" t="s">
        <v>147</v>
      </c>
      <c r="D875" s="67">
        <v>81.099999999999994</v>
      </c>
      <c r="E875" s="68">
        <v>81.091515000000001</v>
      </c>
      <c r="F875" s="54"/>
    </row>
    <row r="876" spans="1:6" s="35" customFormat="1" x14ac:dyDescent="0.3">
      <c r="A876" s="54"/>
      <c r="B876" s="66" t="s">
        <v>239</v>
      </c>
      <c r="C876" s="1" t="s">
        <v>148</v>
      </c>
      <c r="D876" s="67">
        <v>81.8</v>
      </c>
      <c r="E876" s="68">
        <v>77.043045000000006</v>
      </c>
      <c r="F876" s="54"/>
    </row>
    <row r="877" spans="1:6" s="35" customFormat="1" x14ac:dyDescent="0.3">
      <c r="A877" s="54"/>
      <c r="B877" s="66" t="s">
        <v>239</v>
      </c>
      <c r="C877" s="1" t="s">
        <v>149</v>
      </c>
      <c r="D877" s="67">
        <v>81.933333333333294</v>
      </c>
      <c r="E877" s="68">
        <v>75.670299999999997</v>
      </c>
      <c r="F877" s="54"/>
    </row>
    <row r="878" spans="1:6" s="35" customFormat="1" x14ac:dyDescent="0.3">
      <c r="A878" s="54"/>
      <c r="B878" s="66" t="s">
        <v>239</v>
      </c>
      <c r="C878" s="1" t="s">
        <v>9</v>
      </c>
      <c r="D878" s="67">
        <v>82.1666666666666</v>
      </c>
      <c r="E878" s="68">
        <v>80.366874999999993</v>
      </c>
      <c r="F878" s="54"/>
    </row>
    <row r="879" spans="1:6" s="35" customFormat="1" x14ac:dyDescent="0.3">
      <c r="A879" s="54"/>
      <c r="B879" s="66" t="s">
        <v>239</v>
      </c>
      <c r="C879" s="1" t="s">
        <v>10</v>
      </c>
      <c r="D879" s="67">
        <v>82.5</v>
      </c>
      <c r="E879" s="68">
        <v>83.183769999999996</v>
      </c>
      <c r="F879" s="54"/>
    </row>
    <row r="880" spans="1:6" s="35" customFormat="1" x14ac:dyDescent="0.3">
      <c r="A880" s="54"/>
      <c r="B880" s="66" t="s">
        <v>239</v>
      </c>
      <c r="C880" s="1" t="s">
        <v>11</v>
      </c>
      <c r="D880" s="67">
        <v>82.870967741935402</v>
      </c>
      <c r="E880" s="68">
        <v>78.089110000000005</v>
      </c>
      <c r="F880" s="54"/>
    </row>
    <row r="881" spans="1:6" s="35" customFormat="1" x14ac:dyDescent="0.3">
      <c r="A881" s="54"/>
      <c r="B881" s="66" t="s">
        <v>239</v>
      </c>
      <c r="C881" s="1" t="s">
        <v>12</v>
      </c>
      <c r="D881" s="67">
        <v>87.933333333333294</v>
      </c>
      <c r="E881" s="68">
        <v>86.488759999999999</v>
      </c>
      <c r="F881" s="54"/>
    </row>
    <row r="882" spans="1:6" s="35" customFormat="1" x14ac:dyDescent="0.3">
      <c r="A882" s="54"/>
      <c r="B882" s="66" t="s">
        <v>239</v>
      </c>
      <c r="C882" s="1" t="s">
        <v>13</v>
      </c>
      <c r="D882" s="67">
        <v>93.1</v>
      </c>
      <c r="E882" s="68">
        <v>88.375389999999996</v>
      </c>
      <c r="F882" s="54"/>
    </row>
    <row r="883" spans="1:6" s="35" customFormat="1" x14ac:dyDescent="0.3">
      <c r="A883" s="54"/>
      <c r="B883" s="66" t="s">
        <v>239</v>
      </c>
      <c r="C883" s="1" t="s">
        <v>14</v>
      </c>
      <c r="D883" s="67">
        <v>93.8</v>
      </c>
      <c r="E883" s="68">
        <v>88.501620000000003</v>
      </c>
      <c r="F883" s="54"/>
    </row>
    <row r="884" spans="1:6" s="35" customFormat="1" x14ac:dyDescent="0.3">
      <c r="A884" s="54"/>
      <c r="B884" s="66" t="s">
        <v>239</v>
      </c>
      <c r="C884" s="1" t="s">
        <v>15</v>
      </c>
      <c r="D884" s="67">
        <v>94.366666666666603</v>
      </c>
      <c r="E884" s="68">
        <v>92.635829999999999</v>
      </c>
      <c r="F884" s="54"/>
    </row>
    <row r="885" spans="1:6" s="35" customFormat="1" x14ac:dyDescent="0.3">
      <c r="A885" s="54"/>
      <c r="B885" s="66" t="s">
        <v>242</v>
      </c>
      <c r="C885" s="1" t="s">
        <v>141</v>
      </c>
      <c r="D885" s="67">
        <v>91.533333333333303</v>
      </c>
      <c r="E885" s="68">
        <v>86.024460000000005</v>
      </c>
      <c r="F885" s="54"/>
    </row>
    <row r="886" spans="1:6" s="35" customFormat="1" x14ac:dyDescent="0.3">
      <c r="A886" s="54"/>
      <c r="B886" s="66" t="s">
        <v>242</v>
      </c>
      <c r="C886" s="1" t="s">
        <v>142</v>
      </c>
      <c r="D886" s="67">
        <v>92.815789473684106</v>
      </c>
      <c r="E886" s="68">
        <v>97.357100000000003</v>
      </c>
      <c r="F886" s="54"/>
    </row>
    <row r="887" spans="1:6" s="35" customFormat="1" x14ac:dyDescent="0.3">
      <c r="A887" s="54"/>
      <c r="B887" s="66" t="s">
        <v>241</v>
      </c>
      <c r="C887" s="1" t="s">
        <v>143</v>
      </c>
      <c r="D887" s="67">
        <v>93</v>
      </c>
      <c r="E887" s="68">
        <v>91.590639999999993</v>
      </c>
      <c r="F887" s="54"/>
    </row>
    <row r="888" spans="1:6" s="35" customFormat="1" x14ac:dyDescent="0.3">
      <c r="A888" s="54"/>
      <c r="B888" s="66" t="s">
        <v>241</v>
      </c>
      <c r="C888" s="1" t="s">
        <v>144</v>
      </c>
      <c r="D888" s="67">
        <v>93.227272727272705</v>
      </c>
      <c r="E888" s="68">
        <v>95.328224000000006</v>
      </c>
      <c r="F888" s="54"/>
    </row>
    <row r="889" spans="1:6" s="35" customFormat="1" x14ac:dyDescent="0.3">
      <c r="A889" s="54"/>
      <c r="B889" s="66" t="s">
        <v>241</v>
      </c>
      <c r="C889" s="1" t="s">
        <v>145</v>
      </c>
      <c r="D889" s="67">
        <v>93.451612903225794</v>
      </c>
      <c r="E889" s="68">
        <v>86.122810000000001</v>
      </c>
      <c r="F889" s="54"/>
    </row>
    <row r="890" spans="1:6" s="35" customFormat="1" x14ac:dyDescent="0.3">
      <c r="A890" s="54"/>
      <c r="B890" s="66" t="s">
        <v>241</v>
      </c>
      <c r="C890" s="1" t="s">
        <v>146</v>
      </c>
      <c r="D890" s="67">
        <v>93.566666666666606</v>
      </c>
      <c r="E890" s="68">
        <v>89.522440000000003</v>
      </c>
      <c r="F890" s="54"/>
    </row>
    <row r="891" spans="1:6" s="35" customFormat="1" x14ac:dyDescent="0.3">
      <c r="A891" s="54"/>
      <c r="B891" s="66" t="s">
        <v>241</v>
      </c>
      <c r="C891" s="1" t="s">
        <v>147</v>
      </c>
      <c r="D891" s="67">
        <v>93.727272727272705</v>
      </c>
      <c r="E891" s="68">
        <v>86.634253999999999</v>
      </c>
      <c r="F891" s="54"/>
    </row>
    <row r="892" spans="1:6" s="35" customFormat="1" x14ac:dyDescent="0.3">
      <c r="A892" s="54"/>
      <c r="B892" s="66" t="s">
        <v>241</v>
      </c>
      <c r="C892" s="1" t="s">
        <v>148</v>
      </c>
      <c r="D892" s="67">
        <v>93.857142857142804</v>
      </c>
      <c r="E892" s="68">
        <v>86.031260000000003</v>
      </c>
      <c r="F892" s="54"/>
    </row>
    <row r="893" spans="1:6" s="35" customFormat="1" x14ac:dyDescent="0.3">
      <c r="A893" s="54"/>
      <c r="B893" s="66" t="s">
        <v>241</v>
      </c>
      <c r="C893" s="1" t="s">
        <v>149</v>
      </c>
      <c r="D893" s="67">
        <v>94.433333333333294</v>
      </c>
      <c r="E893" s="68">
        <v>89.734200000000001</v>
      </c>
      <c r="F893" s="54"/>
    </row>
    <row r="894" spans="1:6" s="35" customFormat="1" x14ac:dyDescent="0.3">
      <c r="A894" s="54"/>
      <c r="B894" s="66" t="s">
        <v>241</v>
      </c>
      <c r="C894" s="1" t="s">
        <v>9</v>
      </c>
      <c r="D894" s="67">
        <v>94.606060606060595</v>
      </c>
      <c r="E894" s="68">
        <v>90.854939999999999</v>
      </c>
      <c r="F894" s="54"/>
    </row>
    <row r="895" spans="1:6" s="35" customFormat="1" x14ac:dyDescent="0.3">
      <c r="A895" s="54"/>
      <c r="B895" s="66" t="s">
        <v>241</v>
      </c>
      <c r="C895" s="1" t="s">
        <v>10</v>
      </c>
      <c r="D895" s="67">
        <v>94.7</v>
      </c>
      <c r="E895" s="68">
        <v>86.715339999999998</v>
      </c>
      <c r="F895" s="54"/>
    </row>
    <row r="896" spans="1:6" s="35" customFormat="1" x14ac:dyDescent="0.3">
      <c r="A896" s="54"/>
      <c r="B896" s="66" t="s">
        <v>241</v>
      </c>
      <c r="C896" s="1" t="s">
        <v>11</v>
      </c>
      <c r="D896" s="67">
        <v>95.4</v>
      </c>
      <c r="E896" s="68">
        <v>96.696920000000006</v>
      </c>
      <c r="F896" s="54"/>
    </row>
    <row r="897" spans="1:6" s="35" customFormat="1" x14ac:dyDescent="0.3">
      <c r="A897" s="54"/>
      <c r="B897" s="66" t="s">
        <v>241</v>
      </c>
      <c r="C897" s="1" t="s">
        <v>12</v>
      </c>
      <c r="D897" s="67">
        <v>96.033333330000005</v>
      </c>
      <c r="E897" s="68">
        <v>101.363045</v>
      </c>
      <c r="F897" s="54"/>
    </row>
    <row r="898" spans="1:6" s="35" customFormat="1" x14ac:dyDescent="0.3">
      <c r="A898" s="54"/>
      <c r="B898" s="66" t="s">
        <v>241</v>
      </c>
      <c r="C898" s="1" t="s">
        <v>13</v>
      </c>
      <c r="D898" s="67">
        <v>96.4</v>
      </c>
      <c r="E898" s="68">
        <v>95.513350000000003</v>
      </c>
      <c r="F898" s="54"/>
    </row>
    <row r="899" spans="1:6" s="35" customFormat="1" x14ac:dyDescent="0.3">
      <c r="A899" s="54"/>
      <c r="B899" s="66" t="s">
        <v>241</v>
      </c>
      <c r="C899" s="1" t="s">
        <v>14</v>
      </c>
      <c r="D899" s="67">
        <v>96.466666669999995</v>
      </c>
      <c r="E899" s="68">
        <v>104.7923</v>
      </c>
      <c r="F899" s="54"/>
    </row>
    <row r="900" spans="1:6" s="35" customFormat="1" x14ac:dyDescent="0.3">
      <c r="A900" s="54"/>
      <c r="B900" s="66" t="s">
        <v>241</v>
      </c>
      <c r="C900" s="1" t="s">
        <v>15</v>
      </c>
      <c r="D900" s="67">
        <v>96.9</v>
      </c>
      <c r="E900" s="68">
        <v>108.66194</v>
      </c>
      <c r="F900" s="54"/>
    </row>
    <row r="901" spans="1:6" s="35" customFormat="1" x14ac:dyDescent="0.3">
      <c r="A901" s="54"/>
      <c r="B901" s="66" t="s">
        <v>244</v>
      </c>
      <c r="C901" s="1" t="s">
        <v>141</v>
      </c>
      <c r="D901" s="67">
        <v>95.133333329999999</v>
      </c>
      <c r="E901" s="68">
        <v>99.9054</v>
      </c>
      <c r="F901" s="54"/>
    </row>
    <row r="902" spans="1:6" s="35" customFormat="1" x14ac:dyDescent="0.3">
      <c r="A902" s="54"/>
      <c r="B902" s="66" t="s">
        <v>244</v>
      </c>
      <c r="C902" s="1" t="s">
        <v>142</v>
      </c>
      <c r="D902" s="67">
        <v>96.133333329999999</v>
      </c>
      <c r="E902" s="68">
        <v>100.437096</v>
      </c>
      <c r="F902" s="54"/>
    </row>
    <row r="903" spans="1:6" s="35" customFormat="1" x14ac:dyDescent="0.3">
      <c r="A903" s="54"/>
      <c r="B903" s="66" t="s">
        <v>243</v>
      </c>
      <c r="C903" s="1" t="s">
        <v>143</v>
      </c>
      <c r="D903" s="67">
        <v>96.2</v>
      </c>
      <c r="E903" s="68">
        <v>98.390600000000006</v>
      </c>
      <c r="F903" s="54"/>
    </row>
    <row r="904" spans="1:6" s="35" customFormat="1" x14ac:dyDescent="0.3">
      <c r="A904" s="54"/>
      <c r="B904" s="66" t="s">
        <v>243</v>
      </c>
      <c r="C904" s="1" t="s">
        <v>144</v>
      </c>
      <c r="D904" s="67">
        <v>97.1</v>
      </c>
      <c r="E904" s="68">
        <v>101.94665000000001</v>
      </c>
      <c r="F904" s="54"/>
    </row>
    <row r="905" spans="1:6" s="35" customFormat="1" x14ac:dyDescent="0.3">
      <c r="A905" s="54"/>
      <c r="B905" s="66" t="s">
        <v>243</v>
      </c>
      <c r="C905" s="1" t="s">
        <v>145</v>
      </c>
      <c r="D905" s="67">
        <v>97.566666670000004</v>
      </c>
      <c r="E905" s="68">
        <v>99.093029999999999</v>
      </c>
      <c r="F905" s="54"/>
    </row>
    <row r="906" spans="1:6" s="35" customFormat="1" x14ac:dyDescent="0.3">
      <c r="A906" s="54"/>
      <c r="B906" s="66" t="s">
        <v>243</v>
      </c>
      <c r="C906" s="1" t="s">
        <v>146</v>
      </c>
      <c r="D906" s="67">
        <v>98.5</v>
      </c>
      <c r="E906" s="68">
        <v>97.297905</v>
      </c>
      <c r="F906" s="54"/>
    </row>
    <row r="907" spans="1:6" s="35" customFormat="1" x14ac:dyDescent="0.3">
      <c r="A907" s="54"/>
      <c r="B907" s="66" t="s">
        <v>243</v>
      </c>
      <c r="C907" s="1" t="s">
        <v>147</v>
      </c>
      <c r="D907" s="67">
        <v>98.766666670000006</v>
      </c>
      <c r="E907" s="68">
        <v>96.207629999999995</v>
      </c>
      <c r="F907" s="54"/>
    </row>
    <row r="908" spans="1:6" s="35" customFormat="1" x14ac:dyDescent="0.3">
      <c r="A908" s="54"/>
      <c r="B908" s="66" t="s">
        <v>243</v>
      </c>
      <c r="C908" s="1" t="s">
        <v>148</v>
      </c>
      <c r="D908" s="67">
        <v>98.766666670000006</v>
      </c>
      <c r="E908" s="68">
        <v>95.619370000000004</v>
      </c>
      <c r="F908" s="54"/>
    </row>
    <row r="909" spans="1:6" s="35" customFormat="1" x14ac:dyDescent="0.3">
      <c r="A909" s="54"/>
      <c r="B909" s="66" t="s">
        <v>243</v>
      </c>
      <c r="C909" s="1" t="s">
        <v>149</v>
      </c>
      <c r="D909" s="67">
        <v>98.933333329999996</v>
      </c>
      <c r="E909" s="68">
        <v>94.141350000000003</v>
      </c>
      <c r="F909" s="54"/>
    </row>
    <row r="910" spans="1:6" s="35" customFormat="1" x14ac:dyDescent="0.3">
      <c r="A910" s="54"/>
      <c r="B910" s="66" t="s">
        <v>243</v>
      </c>
      <c r="C910" s="1" t="s">
        <v>9</v>
      </c>
      <c r="D910" s="67">
        <v>99.066666670000004</v>
      </c>
      <c r="E910" s="68">
        <v>101.72977400000001</v>
      </c>
      <c r="F910" s="54"/>
    </row>
    <row r="911" spans="1:6" s="35" customFormat="1" x14ac:dyDescent="0.3">
      <c r="A911" s="54"/>
      <c r="B911" s="66" t="s">
        <v>243</v>
      </c>
      <c r="C911" s="1" t="s">
        <v>10</v>
      </c>
      <c r="D911" s="67">
        <v>99.166666669999998</v>
      </c>
      <c r="E911" s="68">
        <v>94.645790000000005</v>
      </c>
      <c r="F911" s="54"/>
    </row>
    <row r="912" spans="1:6" s="35" customFormat="1" x14ac:dyDescent="0.3">
      <c r="A912" s="54"/>
      <c r="B912" s="66" t="s">
        <v>243</v>
      </c>
      <c r="C912" s="1" t="s">
        <v>11</v>
      </c>
      <c r="D912" s="67">
        <v>99.2</v>
      </c>
      <c r="E912" s="68">
        <v>93.115030000000004</v>
      </c>
      <c r="F912" s="54"/>
    </row>
    <row r="913" spans="1:6" s="35" customFormat="1" x14ac:dyDescent="0.3">
      <c r="A913" s="54"/>
      <c r="B913" s="66" t="s">
        <v>243</v>
      </c>
      <c r="C913" s="1" t="s">
        <v>12</v>
      </c>
      <c r="D913" s="67">
        <v>99.433333329999996</v>
      </c>
      <c r="E913" s="68">
        <v>102.60057</v>
      </c>
      <c r="F913" s="54"/>
    </row>
    <row r="914" spans="1:6" s="35" customFormat="1" x14ac:dyDescent="0.3">
      <c r="A914" s="54"/>
      <c r="B914" s="66" t="s">
        <v>243</v>
      </c>
      <c r="C914" s="1" t="s">
        <v>13</v>
      </c>
      <c r="D914" s="67">
        <v>99.433333329999996</v>
      </c>
      <c r="E914" s="68">
        <v>93.341605999999999</v>
      </c>
      <c r="F914" s="54"/>
    </row>
    <row r="915" spans="1:6" s="35" customFormat="1" x14ac:dyDescent="0.3">
      <c r="A915" s="54"/>
      <c r="B915" s="66" t="s">
        <v>243</v>
      </c>
      <c r="C915" s="1" t="s">
        <v>14</v>
      </c>
      <c r="D915" s="67">
        <v>99.433333329999996</v>
      </c>
      <c r="E915" s="68">
        <v>97.195044999999993</v>
      </c>
      <c r="F915" s="54"/>
    </row>
    <row r="916" spans="1:6" s="35" customFormat="1" x14ac:dyDescent="0.3">
      <c r="A916" s="54"/>
      <c r="B916" s="66" t="s">
        <v>243</v>
      </c>
      <c r="C916" s="1" t="s">
        <v>15</v>
      </c>
      <c r="D916" s="67">
        <v>99.633333329999999</v>
      </c>
      <c r="E916" s="68">
        <v>90.720460000000003</v>
      </c>
      <c r="F916" s="54"/>
    </row>
    <row r="917" spans="1:6" s="35" customFormat="1" x14ac:dyDescent="0.3">
      <c r="A917" s="54"/>
      <c r="B917" s="66" t="s">
        <v>246</v>
      </c>
      <c r="C917" s="1" t="s">
        <v>141</v>
      </c>
      <c r="D917" s="67">
        <v>98.902439020000003</v>
      </c>
      <c r="E917" s="68">
        <v>99.59872</v>
      </c>
      <c r="F917" s="54"/>
    </row>
    <row r="918" spans="1:6" s="35" customFormat="1" x14ac:dyDescent="0.3">
      <c r="A918" s="54"/>
      <c r="B918" s="66" t="s">
        <v>246</v>
      </c>
      <c r="C918" s="1" t="s">
        <v>142</v>
      </c>
      <c r="D918" s="67">
        <v>99.408163270000003</v>
      </c>
      <c r="E918" s="68">
        <v>98.719530000000006</v>
      </c>
      <c r="F918" s="54"/>
    </row>
    <row r="919" spans="1:6" s="35" customFormat="1" x14ac:dyDescent="0.3">
      <c r="A919" s="54"/>
      <c r="B919" s="66" t="s">
        <v>245</v>
      </c>
      <c r="C919" s="1" t="s">
        <v>143</v>
      </c>
      <c r="D919" s="67">
        <v>99.766666670000006</v>
      </c>
      <c r="E919" s="68">
        <v>95.659649999999999</v>
      </c>
      <c r="F919" s="54"/>
    </row>
    <row r="920" spans="1:6" s="35" customFormat="1" x14ac:dyDescent="0.3">
      <c r="A920" s="54"/>
      <c r="B920" s="66" t="s">
        <v>245</v>
      </c>
      <c r="C920" s="1" t="s">
        <v>144</v>
      </c>
      <c r="D920" s="67">
        <v>99.833333330000002</v>
      </c>
      <c r="E920" s="68">
        <v>101.42511</v>
      </c>
      <c r="F920" s="54"/>
    </row>
    <row r="921" spans="1:6" s="35" customFormat="1" x14ac:dyDescent="0.3">
      <c r="A921" s="54"/>
      <c r="B921" s="66" t="s">
        <v>245</v>
      </c>
      <c r="C921" s="1" t="s">
        <v>145</v>
      </c>
      <c r="D921" s="67">
        <v>99.935483869999999</v>
      </c>
      <c r="E921" s="68">
        <v>97.512950000000004</v>
      </c>
      <c r="F921" s="54"/>
    </row>
    <row r="922" spans="1:6" s="35" customFormat="1" x14ac:dyDescent="0.3">
      <c r="A922" s="54"/>
      <c r="B922" s="66" t="s">
        <v>245</v>
      </c>
      <c r="C922" s="1" t="s">
        <v>146</v>
      </c>
      <c r="D922" s="67">
        <v>100.2258065</v>
      </c>
      <c r="E922" s="68">
        <v>99.406580000000005</v>
      </c>
      <c r="F922" s="54"/>
    </row>
    <row r="923" spans="1:6" s="35" customFormat="1" x14ac:dyDescent="0.3">
      <c r="A923" s="54"/>
      <c r="B923" s="66" t="s">
        <v>245</v>
      </c>
      <c r="C923" s="1" t="s">
        <v>147</v>
      </c>
      <c r="D923" s="67">
        <v>100.3513514</v>
      </c>
      <c r="E923" s="68">
        <v>100.08172999999999</v>
      </c>
      <c r="F923" s="54"/>
    </row>
    <row r="924" spans="1:6" s="35" customFormat="1" x14ac:dyDescent="0.3">
      <c r="A924" s="54"/>
      <c r="B924" s="66" t="s">
        <v>245</v>
      </c>
      <c r="C924" s="1" t="s">
        <v>148</v>
      </c>
      <c r="D924" s="67">
        <v>100.35897439999999</v>
      </c>
      <c r="E924" s="68">
        <v>102.67671</v>
      </c>
      <c r="F924" s="54"/>
    </row>
    <row r="925" spans="1:6" s="35" customFormat="1" x14ac:dyDescent="0.3">
      <c r="A925" s="54"/>
      <c r="B925" s="66" t="s">
        <v>245</v>
      </c>
      <c r="C925" s="1" t="s">
        <v>149</v>
      </c>
      <c r="D925" s="67">
        <v>101.2424242</v>
      </c>
      <c r="E925" s="68">
        <v>96.334816000000004</v>
      </c>
      <c r="F925" s="54"/>
    </row>
    <row r="926" spans="1:6" s="35" customFormat="1" x14ac:dyDescent="0.3">
      <c r="A926" s="54"/>
      <c r="B926" s="66" t="s">
        <v>245</v>
      </c>
      <c r="C926" s="1" t="s">
        <v>9</v>
      </c>
      <c r="D926" s="67">
        <v>101.35</v>
      </c>
      <c r="E926" s="68">
        <v>102.37730999999999</v>
      </c>
      <c r="F926" s="54"/>
    </row>
    <row r="927" spans="1:6" s="35" customFormat="1" x14ac:dyDescent="0.3">
      <c r="A927" s="54"/>
      <c r="B927" s="66" t="s">
        <v>245</v>
      </c>
      <c r="C927" s="1" t="s">
        <v>10</v>
      </c>
      <c r="D927" s="67">
        <v>101.40625</v>
      </c>
      <c r="E927" s="68">
        <v>98.932304000000002</v>
      </c>
      <c r="F927" s="54"/>
    </row>
    <row r="928" spans="1:6" s="35" customFormat="1" x14ac:dyDescent="0.3">
      <c r="A928" s="54"/>
      <c r="B928" s="66" t="s">
        <v>245</v>
      </c>
      <c r="C928" s="1" t="s">
        <v>11</v>
      </c>
      <c r="D928" s="67">
        <v>101.625</v>
      </c>
      <c r="E928" s="68">
        <v>94.006614999999996</v>
      </c>
      <c r="F928" s="54"/>
    </row>
    <row r="929" spans="1:6" s="35" customFormat="1" x14ac:dyDescent="0.3">
      <c r="A929" s="54"/>
      <c r="B929" s="66" t="s">
        <v>245</v>
      </c>
      <c r="C929" s="1" t="s">
        <v>12</v>
      </c>
      <c r="D929" s="67">
        <v>101.804878</v>
      </c>
      <c r="E929" s="68">
        <v>97.095470000000006</v>
      </c>
      <c r="F929" s="54"/>
    </row>
    <row r="930" spans="1:6" s="35" customFormat="1" x14ac:dyDescent="0.3">
      <c r="A930" s="54"/>
      <c r="B930" s="66" t="s">
        <v>245</v>
      </c>
      <c r="C930" s="1" t="s">
        <v>13</v>
      </c>
      <c r="D930" s="67">
        <v>102.125</v>
      </c>
      <c r="E930" s="68">
        <v>95.881699999999995</v>
      </c>
      <c r="F930" s="54"/>
    </row>
    <row r="931" spans="1:6" s="35" customFormat="1" x14ac:dyDescent="0.3">
      <c r="A931" s="54"/>
      <c r="B931" s="66" t="s">
        <v>245</v>
      </c>
      <c r="C931" s="1" t="s">
        <v>14</v>
      </c>
      <c r="D931" s="67">
        <v>102.90625</v>
      </c>
      <c r="E931" s="68">
        <v>100.10448</v>
      </c>
      <c r="F931" s="54"/>
    </row>
    <row r="932" spans="1:6" s="35" customFormat="1" x14ac:dyDescent="0.3">
      <c r="A932" s="54"/>
      <c r="B932" s="66" t="s">
        <v>245</v>
      </c>
      <c r="C932" s="1" t="s">
        <v>15</v>
      </c>
      <c r="D932" s="67">
        <v>104.09375</v>
      </c>
      <c r="E932" s="68">
        <v>104.866714</v>
      </c>
      <c r="F932" s="54"/>
    </row>
    <row r="933" spans="1:6" s="35" customFormat="1" x14ac:dyDescent="0.3">
      <c r="A933" s="54"/>
      <c r="B933" s="66" t="s">
        <v>249</v>
      </c>
      <c r="C933" s="1" t="s">
        <v>141</v>
      </c>
      <c r="D933" s="67">
        <v>97.933333329999996</v>
      </c>
      <c r="E933" s="68">
        <v>103.92404000000001</v>
      </c>
      <c r="F933" s="54"/>
    </row>
    <row r="934" spans="1:6" s="35" customFormat="1" x14ac:dyDescent="0.3">
      <c r="A934" s="54"/>
      <c r="B934" s="66" t="s">
        <v>249</v>
      </c>
      <c r="C934" s="1" t="s">
        <v>142</v>
      </c>
      <c r="D934" s="67">
        <v>99.161290320000006</v>
      </c>
      <c r="E934" s="68">
        <v>98.816720000000004</v>
      </c>
      <c r="F934" s="54"/>
    </row>
    <row r="935" spans="1:6" s="35" customFormat="1" x14ac:dyDescent="0.3">
      <c r="A935" s="54"/>
      <c r="B935" s="66" t="s">
        <v>248</v>
      </c>
      <c r="C935" s="1" t="s">
        <v>143</v>
      </c>
      <c r="D935" s="67">
        <v>99.333333330000002</v>
      </c>
      <c r="E935" s="68">
        <v>110.36579</v>
      </c>
      <c r="F935" s="54"/>
    </row>
    <row r="936" spans="1:6" s="35" customFormat="1" x14ac:dyDescent="0.3">
      <c r="A936" s="54"/>
      <c r="B936" s="66" t="s">
        <v>248</v>
      </c>
      <c r="C936" s="1" t="s">
        <v>144</v>
      </c>
      <c r="D936" s="67">
        <v>99.787878789999994</v>
      </c>
      <c r="E936" s="68">
        <v>101.28684</v>
      </c>
      <c r="F936" s="54"/>
    </row>
    <row r="937" spans="1:6" s="35" customFormat="1" x14ac:dyDescent="0.3">
      <c r="A937" s="54"/>
      <c r="B937" s="66" t="s">
        <v>248</v>
      </c>
      <c r="C937" s="1" t="s">
        <v>145</v>
      </c>
      <c r="D937" s="67">
        <v>99.838709679999994</v>
      </c>
      <c r="E937" s="68">
        <v>110.22553000000001</v>
      </c>
      <c r="F937" s="54"/>
    </row>
    <row r="938" spans="1:6" s="35" customFormat="1" x14ac:dyDescent="0.3">
      <c r="A938" s="54"/>
      <c r="B938" s="66" t="s">
        <v>248</v>
      </c>
      <c r="C938" s="1" t="s">
        <v>146</v>
      </c>
      <c r="D938" s="67">
        <v>99.9375</v>
      </c>
      <c r="E938" s="68">
        <v>97.57123</v>
      </c>
      <c r="F938" s="54"/>
    </row>
    <row r="939" spans="1:6" s="35" customFormat="1" x14ac:dyDescent="0.3">
      <c r="A939" s="54"/>
      <c r="B939" s="66" t="s">
        <v>248</v>
      </c>
      <c r="C939" s="1" t="s">
        <v>147</v>
      </c>
      <c r="D939" s="67">
        <v>100.0625</v>
      </c>
      <c r="E939" s="68">
        <v>98.510506000000007</v>
      </c>
      <c r="F939" s="54"/>
    </row>
    <row r="940" spans="1:6" s="35" customFormat="1" x14ac:dyDescent="0.3">
      <c r="A940" s="54"/>
      <c r="B940" s="66" t="s">
        <v>248</v>
      </c>
      <c r="C940" s="1" t="s">
        <v>148</v>
      </c>
      <c r="D940" s="67">
        <v>100.5</v>
      </c>
      <c r="E940" s="68">
        <v>97.231440000000006</v>
      </c>
      <c r="F940" s="54"/>
    </row>
    <row r="941" spans="1:6" s="35" customFormat="1" x14ac:dyDescent="0.3">
      <c r="A941" s="54"/>
      <c r="B941" s="66" t="s">
        <v>248</v>
      </c>
      <c r="C941" s="1" t="s">
        <v>149</v>
      </c>
      <c r="D941" s="67">
        <v>101.5333333</v>
      </c>
      <c r="E941" s="68">
        <v>98.677310000000006</v>
      </c>
      <c r="F941" s="54"/>
    </row>
    <row r="942" spans="1:6" s="35" customFormat="1" x14ac:dyDescent="0.3">
      <c r="A942" s="54"/>
      <c r="B942" s="66" t="s">
        <v>248</v>
      </c>
      <c r="C942" s="1" t="s">
        <v>9</v>
      </c>
      <c r="D942" s="67">
        <v>101.6</v>
      </c>
      <c r="E942" s="68">
        <v>98.169259999999994</v>
      </c>
      <c r="F942" s="54"/>
    </row>
    <row r="943" spans="1:6" s="35" customFormat="1" x14ac:dyDescent="0.3">
      <c r="A943" s="54"/>
      <c r="B943" s="66" t="s">
        <v>248</v>
      </c>
      <c r="C943" s="1" t="s">
        <v>10</v>
      </c>
      <c r="D943" s="67">
        <v>101.6222222</v>
      </c>
      <c r="E943" s="68">
        <v>99.469899999999996</v>
      </c>
      <c r="F943" s="54"/>
    </row>
    <row r="944" spans="1:6" s="35" customFormat="1" x14ac:dyDescent="0.3">
      <c r="A944" s="54"/>
      <c r="B944" s="66" t="s">
        <v>248</v>
      </c>
      <c r="C944" s="1" t="s">
        <v>11</v>
      </c>
      <c r="D944" s="67">
        <v>102.2</v>
      </c>
      <c r="E944" s="68">
        <v>98.565253999999996</v>
      </c>
      <c r="F944" s="54"/>
    </row>
    <row r="945" spans="1:6" s="35" customFormat="1" x14ac:dyDescent="0.3">
      <c r="A945" s="54"/>
      <c r="B945" s="66" t="s">
        <v>248</v>
      </c>
      <c r="C945" s="1" t="s">
        <v>12</v>
      </c>
      <c r="D945" s="67">
        <v>103.6451613</v>
      </c>
      <c r="E945" s="68">
        <v>110.4914</v>
      </c>
      <c r="F945" s="54"/>
    </row>
    <row r="946" spans="1:6" s="35" customFormat="1" x14ac:dyDescent="0.3">
      <c r="A946" s="54"/>
      <c r="B946" s="66" t="s">
        <v>248</v>
      </c>
      <c r="C946" s="1" t="s">
        <v>13</v>
      </c>
      <c r="D946" s="67">
        <v>103.7096774</v>
      </c>
      <c r="E946" s="68">
        <v>106.4032</v>
      </c>
      <c r="F946" s="54"/>
    </row>
    <row r="947" spans="1:6" s="35" customFormat="1" x14ac:dyDescent="0.3">
      <c r="A947" s="54"/>
      <c r="B947" s="66" t="s">
        <v>248</v>
      </c>
      <c r="C947" s="1" t="s">
        <v>14</v>
      </c>
      <c r="D947" s="67">
        <v>103.8666667</v>
      </c>
      <c r="E947" s="68">
        <v>106.04669</v>
      </c>
      <c r="F947" s="54"/>
    </row>
    <row r="948" spans="1:6" s="35" customFormat="1" x14ac:dyDescent="0.3">
      <c r="A948" s="54"/>
      <c r="B948" s="66" t="s">
        <v>248</v>
      </c>
      <c r="C948" s="1" t="s">
        <v>15</v>
      </c>
      <c r="D948" s="67">
        <v>104.5483871</v>
      </c>
      <c r="E948" s="68">
        <v>108.91869</v>
      </c>
      <c r="F948" s="54"/>
    </row>
    <row r="949" spans="1:6" s="35" customFormat="1" x14ac:dyDescent="0.3">
      <c r="A949" s="54"/>
      <c r="B949" s="66" t="s">
        <v>251</v>
      </c>
      <c r="C949" s="1" t="s">
        <v>141</v>
      </c>
      <c r="D949" s="67">
        <v>72.5</v>
      </c>
      <c r="E949" s="68">
        <v>70.088393999999994</v>
      </c>
      <c r="F949" s="54"/>
    </row>
    <row r="950" spans="1:6" s="35" customFormat="1" x14ac:dyDescent="0.3">
      <c r="A950" s="54"/>
      <c r="B950" s="66" t="s">
        <v>251</v>
      </c>
      <c r="C950" s="1" t="s">
        <v>142</v>
      </c>
      <c r="D950" s="67">
        <v>72.566666666666606</v>
      </c>
      <c r="E950" s="68">
        <v>71.973240000000004</v>
      </c>
      <c r="F950" s="54"/>
    </row>
    <row r="951" spans="1:6" s="35" customFormat="1" x14ac:dyDescent="0.3">
      <c r="A951" s="54"/>
      <c r="B951" s="66" t="s">
        <v>250</v>
      </c>
      <c r="C951" s="1" t="s">
        <v>143</v>
      </c>
      <c r="D951" s="67">
        <v>72.733333333333306</v>
      </c>
      <c r="E951" s="68">
        <v>66.796539999999993</v>
      </c>
      <c r="F951" s="54"/>
    </row>
    <row r="952" spans="1:6" s="35" customFormat="1" x14ac:dyDescent="0.3">
      <c r="A952" s="54"/>
      <c r="B952" s="66" t="s">
        <v>250</v>
      </c>
      <c r="C952" s="1" t="s">
        <v>144</v>
      </c>
      <c r="D952" s="67">
        <v>72.933333333333294</v>
      </c>
      <c r="E952" s="68">
        <v>71.724620000000002</v>
      </c>
      <c r="F952" s="54"/>
    </row>
    <row r="953" spans="1:6" s="35" customFormat="1" x14ac:dyDescent="0.3">
      <c r="A953" s="54"/>
      <c r="B953" s="66" t="s">
        <v>250</v>
      </c>
      <c r="C953" s="1" t="s">
        <v>145</v>
      </c>
      <c r="D953" s="67">
        <v>73.516129032257993</v>
      </c>
      <c r="E953" s="68">
        <v>69.476029999999994</v>
      </c>
      <c r="F953" s="54"/>
    </row>
    <row r="954" spans="1:6" s="35" customFormat="1" x14ac:dyDescent="0.3">
      <c r="A954" s="54"/>
      <c r="B954" s="66" t="s">
        <v>250</v>
      </c>
      <c r="C954" s="1" t="s">
        <v>146</v>
      </c>
      <c r="D954" s="67">
        <v>74.451612903225794</v>
      </c>
      <c r="E954" s="68">
        <v>72.215164000000001</v>
      </c>
      <c r="F954" s="54"/>
    </row>
    <row r="955" spans="1:6" s="35" customFormat="1" x14ac:dyDescent="0.3">
      <c r="A955" s="54"/>
      <c r="B955" s="66" t="s">
        <v>250</v>
      </c>
      <c r="C955" s="1" t="s">
        <v>147</v>
      </c>
      <c r="D955" s="67">
        <v>74.5</v>
      </c>
      <c r="E955" s="68">
        <v>70.042060000000006</v>
      </c>
      <c r="F955" s="54"/>
    </row>
    <row r="956" spans="1:6" s="35" customFormat="1" x14ac:dyDescent="0.3">
      <c r="A956" s="54"/>
      <c r="B956" s="66" t="s">
        <v>250</v>
      </c>
      <c r="C956" s="1" t="s">
        <v>148</v>
      </c>
      <c r="D956" s="67">
        <v>75</v>
      </c>
      <c r="E956" s="68">
        <v>74.543593999999999</v>
      </c>
      <c r="F956" s="54"/>
    </row>
    <row r="957" spans="1:6" s="35" customFormat="1" x14ac:dyDescent="0.3">
      <c r="A957" s="54"/>
      <c r="B957" s="66" t="s">
        <v>250</v>
      </c>
      <c r="C957" s="1" t="s">
        <v>149</v>
      </c>
      <c r="D957" s="67">
        <v>75.78125</v>
      </c>
      <c r="E957" s="68">
        <v>71.621390000000005</v>
      </c>
      <c r="F957" s="54"/>
    </row>
    <row r="958" spans="1:6" s="35" customFormat="1" x14ac:dyDescent="0.3">
      <c r="A958" s="54"/>
      <c r="B958" s="66" t="s">
        <v>250</v>
      </c>
      <c r="C958" s="1" t="s">
        <v>9</v>
      </c>
      <c r="D958" s="67">
        <v>75.866666666666603</v>
      </c>
      <c r="E958" s="68">
        <v>70.767623999999998</v>
      </c>
      <c r="F958" s="54"/>
    </row>
    <row r="959" spans="1:6" s="35" customFormat="1" x14ac:dyDescent="0.3">
      <c r="A959" s="54"/>
      <c r="B959" s="66" t="s">
        <v>250</v>
      </c>
      <c r="C959" s="1" t="s">
        <v>10</v>
      </c>
      <c r="D959" s="67">
        <v>76.133333333333297</v>
      </c>
      <c r="E959" s="68">
        <v>70.882773999999998</v>
      </c>
      <c r="F959" s="54"/>
    </row>
    <row r="960" spans="1:6" s="35" customFormat="1" x14ac:dyDescent="0.3">
      <c r="A960" s="54"/>
      <c r="B960" s="66" t="s">
        <v>250</v>
      </c>
      <c r="C960" s="1" t="s">
        <v>11</v>
      </c>
      <c r="D960" s="67">
        <v>76.2</v>
      </c>
      <c r="E960" s="68">
        <v>72.349810000000005</v>
      </c>
      <c r="F960" s="54"/>
    </row>
    <row r="961" spans="1:6" s="35" customFormat="1" x14ac:dyDescent="0.3">
      <c r="A961" s="54"/>
      <c r="B961" s="66" t="s">
        <v>250</v>
      </c>
      <c r="C961" s="1" t="s">
        <v>12</v>
      </c>
      <c r="D961" s="67">
        <v>76.6666666666666</v>
      </c>
      <c r="E961" s="68">
        <v>69.833725000000001</v>
      </c>
      <c r="F961" s="54"/>
    </row>
    <row r="962" spans="1:6" s="35" customFormat="1" x14ac:dyDescent="0.3">
      <c r="A962" s="54"/>
      <c r="B962" s="66" t="s">
        <v>250</v>
      </c>
      <c r="C962" s="1" t="s">
        <v>13</v>
      </c>
      <c r="D962" s="67">
        <v>80.400000000000006</v>
      </c>
      <c r="E962" s="68">
        <v>79.771299999999997</v>
      </c>
      <c r="F962" s="54"/>
    </row>
    <row r="963" spans="1:6" s="35" customFormat="1" x14ac:dyDescent="0.3">
      <c r="A963" s="54"/>
      <c r="B963" s="66" t="s">
        <v>250</v>
      </c>
      <c r="C963" s="1" t="s">
        <v>14</v>
      </c>
      <c r="D963" s="67">
        <v>82.1666666666666</v>
      </c>
      <c r="E963" s="68">
        <v>81.960409999999996</v>
      </c>
      <c r="F963" s="54"/>
    </row>
    <row r="964" spans="1:6" s="35" customFormat="1" x14ac:dyDescent="0.3">
      <c r="A964" s="54"/>
      <c r="B964" s="66" t="s">
        <v>250</v>
      </c>
      <c r="C964" s="1" t="s">
        <v>15</v>
      </c>
      <c r="D964" s="67">
        <v>82.633333333333297</v>
      </c>
      <c r="E964" s="68">
        <v>82.456360000000004</v>
      </c>
      <c r="F964" s="54"/>
    </row>
    <row r="965" spans="1:6" s="35" customFormat="1" x14ac:dyDescent="0.3">
      <c r="A965" s="54"/>
      <c r="B965" s="66" t="s">
        <v>253</v>
      </c>
      <c r="C965" s="1" t="s">
        <v>141</v>
      </c>
      <c r="D965" s="67">
        <v>73.133333333333297</v>
      </c>
      <c r="E965" s="68">
        <v>70.145799999999994</v>
      </c>
      <c r="F965" s="54"/>
    </row>
    <row r="966" spans="1:6" s="35" customFormat="1" x14ac:dyDescent="0.3">
      <c r="A966" s="54"/>
      <c r="B966" s="66" t="s">
        <v>253</v>
      </c>
      <c r="C966" s="1" t="s">
        <v>142</v>
      </c>
      <c r="D966" s="67">
        <v>74.266666666666595</v>
      </c>
      <c r="E966" s="68">
        <v>67.792950000000005</v>
      </c>
      <c r="F966" s="54"/>
    </row>
    <row r="967" spans="1:6" s="35" customFormat="1" x14ac:dyDescent="0.3">
      <c r="A967" s="54"/>
      <c r="B967" s="66" t="s">
        <v>252</v>
      </c>
      <c r="C967" s="1" t="s">
        <v>143</v>
      </c>
      <c r="D967" s="67">
        <v>75.066666666666606</v>
      </c>
      <c r="E967" s="68">
        <v>69.647080000000003</v>
      </c>
      <c r="F967" s="54"/>
    </row>
    <row r="968" spans="1:6" s="35" customFormat="1" x14ac:dyDescent="0.3">
      <c r="A968" s="54"/>
      <c r="B968" s="66" t="s">
        <v>252</v>
      </c>
      <c r="C968" s="1" t="s">
        <v>144</v>
      </c>
      <c r="D968" s="67">
        <v>77.433333333333294</v>
      </c>
      <c r="E968" s="68">
        <v>71.073654000000005</v>
      </c>
      <c r="F968" s="54"/>
    </row>
    <row r="969" spans="1:6" s="35" customFormat="1" x14ac:dyDescent="0.3">
      <c r="A969" s="54"/>
      <c r="B969" s="66" t="s">
        <v>252</v>
      </c>
      <c r="C969" s="1" t="s">
        <v>145</v>
      </c>
      <c r="D969" s="67">
        <v>80.3</v>
      </c>
      <c r="E969" s="68">
        <v>78.998390000000001</v>
      </c>
      <c r="F969" s="54"/>
    </row>
    <row r="970" spans="1:6" s="35" customFormat="1" x14ac:dyDescent="0.3">
      <c r="A970" s="54"/>
      <c r="B970" s="66" t="s">
        <v>252</v>
      </c>
      <c r="C970" s="1" t="s">
        <v>146</v>
      </c>
      <c r="D970" s="67">
        <v>80.625</v>
      </c>
      <c r="E970" s="68">
        <v>80.296139999999994</v>
      </c>
      <c r="F970" s="54"/>
    </row>
    <row r="971" spans="1:6" s="35" customFormat="1" x14ac:dyDescent="0.3">
      <c r="A971" s="54"/>
      <c r="B971" s="66" t="s">
        <v>252</v>
      </c>
      <c r="C971" s="1" t="s">
        <v>147</v>
      </c>
      <c r="D971" s="67">
        <v>80.8</v>
      </c>
      <c r="E971" s="68">
        <v>78.189179999999993</v>
      </c>
      <c r="F971" s="54"/>
    </row>
    <row r="972" spans="1:6" s="35" customFormat="1" x14ac:dyDescent="0.3">
      <c r="A972" s="54"/>
      <c r="B972" s="66" t="s">
        <v>252</v>
      </c>
      <c r="C972" s="1" t="s">
        <v>148</v>
      </c>
      <c r="D972" s="67">
        <v>80.866666666666603</v>
      </c>
      <c r="E972" s="68">
        <v>76.098433999999997</v>
      </c>
      <c r="F972" s="54"/>
    </row>
    <row r="973" spans="1:6" s="35" customFormat="1" x14ac:dyDescent="0.3">
      <c r="A973" s="54"/>
      <c r="B973" s="66" t="s">
        <v>252</v>
      </c>
      <c r="C973" s="1" t="s">
        <v>149</v>
      </c>
      <c r="D973" s="67">
        <v>81.099999999999994</v>
      </c>
      <c r="E973" s="68">
        <v>77.260549999999995</v>
      </c>
      <c r="F973" s="54"/>
    </row>
    <row r="974" spans="1:6" s="35" customFormat="1" x14ac:dyDescent="0.3">
      <c r="A974" s="54"/>
      <c r="B974" s="66" t="s">
        <v>252</v>
      </c>
      <c r="C974" s="1" t="s">
        <v>9</v>
      </c>
      <c r="D974" s="67">
        <v>81.125</v>
      </c>
      <c r="E974" s="68">
        <v>80.741039999999998</v>
      </c>
      <c r="F974" s="54"/>
    </row>
    <row r="975" spans="1:6" s="35" customFormat="1" x14ac:dyDescent="0.3">
      <c r="A975" s="54"/>
      <c r="B975" s="66" t="s">
        <v>252</v>
      </c>
      <c r="C975" s="1" t="s">
        <v>10</v>
      </c>
      <c r="D975" s="67">
        <v>81.5625</v>
      </c>
      <c r="E975" s="68">
        <v>78.965869999999995</v>
      </c>
      <c r="F975" s="54"/>
    </row>
    <row r="976" spans="1:6" s="35" customFormat="1" x14ac:dyDescent="0.3">
      <c r="A976" s="54"/>
      <c r="B976" s="66" t="s">
        <v>252</v>
      </c>
      <c r="C976" s="1" t="s">
        <v>11</v>
      </c>
      <c r="D976" s="67">
        <v>81.566666666666606</v>
      </c>
      <c r="E976" s="68">
        <v>77.991510000000005</v>
      </c>
      <c r="F976" s="54"/>
    </row>
    <row r="977" spans="1:6" s="35" customFormat="1" x14ac:dyDescent="0.3">
      <c r="A977" s="54"/>
      <c r="B977" s="66" t="s">
        <v>252</v>
      </c>
      <c r="C977" s="1" t="s">
        <v>12</v>
      </c>
      <c r="D977" s="67">
        <v>82.1666666666666</v>
      </c>
      <c r="E977" s="68">
        <v>76.902919999999995</v>
      </c>
      <c r="F977" s="54"/>
    </row>
    <row r="978" spans="1:6" s="35" customFormat="1" x14ac:dyDescent="0.3">
      <c r="A978" s="54"/>
      <c r="B978" s="66" t="s">
        <v>252</v>
      </c>
      <c r="C978" s="1" t="s">
        <v>13</v>
      </c>
      <c r="D978" s="67">
        <v>85.933333333333294</v>
      </c>
      <c r="E978" s="68">
        <v>82.341229999999996</v>
      </c>
      <c r="F978" s="54"/>
    </row>
    <row r="979" spans="1:6" s="35" customFormat="1" x14ac:dyDescent="0.3">
      <c r="A979" s="54"/>
      <c r="B979" s="66" t="s">
        <v>252</v>
      </c>
      <c r="C979" s="1" t="s">
        <v>14</v>
      </c>
      <c r="D979" s="67">
        <v>87.066666666666606</v>
      </c>
      <c r="E979" s="68">
        <v>86.738759999999999</v>
      </c>
      <c r="F979" s="54"/>
    </row>
    <row r="980" spans="1:6" s="35" customFormat="1" x14ac:dyDescent="0.3">
      <c r="A980" s="54"/>
      <c r="B980" s="66" t="s">
        <v>252</v>
      </c>
      <c r="C980" s="1" t="s">
        <v>15</v>
      </c>
      <c r="D980" s="67">
        <v>88.2</v>
      </c>
      <c r="E980" s="68">
        <v>84.159030000000001</v>
      </c>
      <c r="F980" s="54"/>
    </row>
    <row r="981" spans="1:6" s="35" customFormat="1" x14ac:dyDescent="0.3">
      <c r="A981" s="54"/>
      <c r="B981" s="66" t="s">
        <v>255</v>
      </c>
      <c r="C981" s="1" t="s">
        <v>141</v>
      </c>
      <c r="D981" s="67">
        <v>93.1</v>
      </c>
      <c r="E981" s="68">
        <v>95.097915999999998</v>
      </c>
      <c r="F981" s="54"/>
    </row>
    <row r="982" spans="1:6" s="35" customFormat="1" x14ac:dyDescent="0.3">
      <c r="A982" s="54"/>
      <c r="B982" s="66" t="s">
        <v>255</v>
      </c>
      <c r="C982" s="1" t="s">
        <v>142</v>
      </c>
      <c r="D982" s="67">
        <v>94.441176470588204</v>
      </c>
      <c r="E982" s="68">
        <v>92.670529999999999</v>
      </c>
      <c r="F982" s="54"/>
    </row>
    <row r="983" spans="1:6" s="35" customFormat="1" x14ac:dyDescent="0.3">
      <c r="A983" s="54"/>
      <c r="B983" s="66" t="s">
        <v>254</v>
      </c>
      <c r="C983" s="1" t="s">
        <v>143</v>
      </c>
      <c r="D983" s="67">
        <v>94.866666666666603</v>
      </c>
      <c r="E983" s="68">
        <v>93.67183</v>
      </c>
      <c r="F983" s="54"/>
    </row>
    <row r="984" spans="1:6" s="35" customFormat="1" x14ac:dyDescent="0.3">
      <c r="A984" s="54"/>
      <c r="B984" s="66" t="s">
        <v>254</v>
      </c>
      <c r="C984" s="1" t="s">
        <v>144</v>
      </c>
      <c r="D984" s="67">
        <v>95.257142860000002</v>
      </c>
      <c r="E984" s="68">
        <v>95.192520000000002</v>
      </c>
      <c r="F984" s="54"/>
    </row>
    <row r="985" spans="1:6" s="35" customFormat="1" x14ac:dyDescent="0.3">
      <c r="A985" s="54"/>
      <c r="B985" s="66" t="s">
        <v>254</v>
      </c>
      <c r="C985" s="1" t="s">
        <v>145</v>
      </c>
      <c r="D985" s="67">
        <v>95.3</v>
      </c>
      <c r="E985" s="68">
        <v>98.303635</v>
      </c>
      <c r="F985" s="54"/>
    </row>
    <row r="986" spans="1:6" s="35" customFormat="1" x14ac:dyDescent="0.3">
      <c r="A986" s="54"/>
      <c r="B986" s="66" t="s">
        <v>254</v>
      </c>
      <c r="C986" s="1" t="s">
        <v>146</v>
      </c>
      <c r="D986" s="67">
        <v>95.806451609999996</v>
      </c>
      <c r="E986" s="68">
        <v>96.668080000000003</v>
      </c>
      <c r="F986" s="54"/>
    </row>
    <row r="987" spans="1:6" s="35" customFormat="1" x14ac:dyDescent="0.3">
      <c r="A987" s="54"/>
      <c r="B987" s="66" t="s">
        <v>254</v>
      </c>
      <c r="C987" s="1" t="s">
        <v>147</v>
      </c>
      <c r="D987" s="67">
        <v>96.659090910000003</v>
      </c>
      <c r="E987" s="68">
        <v>96.556880000000007</v>
      </c>
      <c r="F987" s="54"/>
    </row>
    <row r="988" spans="1:6" s="35" customFormat="1" x14ac:dyDescent="0.3">
      <c r="A988" s="54"/>
      <c r="B988" s="66" t="s">
        <v>254</v>
      </c>
      <c r="C988" s="1" t="s">
        <v>148</v>
      </c>
      <c r="D988" s="67">
        <v>97.5</v>
      </c>
      <c r="E988" s="68">
        <v>97.353430000000003</v>
      </c>
      <c r="F988" s="54"/>
    </row>
    <row r="989" spans="1:6" s="35" customFormat="1" x14ac:dyDescent="0.3">
      <c r="A989" s="54"/>
      <c r="B989" s="66" t="s">
        <v>254</v>
      </c>
      <c r="C989" s="1" t="s">
        <v>149</v>
      </c>
      <c r="D989" s="67">
        <v>98.216216220000007</v>
      </c>
      <c r="E989" s="68">
        <v>91.508930000000007</v>
      </c>
      <c r="F989" s="54"/>
    </row>
    <row r="990" spans="1:6" s="35" customFormat="1" x14ac:dyDescent="0.3">
      <c r="A990" s="54"/>
      <c r="B990" s="66" t="s">
        <v>254</v>
      </c>
      <c r="C990" s="1" t="s">
        <v>9</v>
      </c>
      <c r="D990" s="67">
        <v>98.7</v>
      </c>
      <c r="E990" s="68">
        <v>90.800979999999996</v>
      </c>
      <c r="F990" s="54"/>
    </row>
    <row r="991" spans="1:6" s="35" customFormat="1" x14ac:dyDescent="0.3">
      <c r="A991" s="54"/>
      <c r="B991" s="66" t="s">
        <v>254</v>
      </c>
      <c r="C991" s="1" t="s">
        <v>10</v>
      </c>
      <c r="D991" s="67">
        <v>98.866666670000001</v>
      </c>
      <c r="E991" s="68">
        <v>91.691460000000006</v>
      </c>
      <c r="F991" s="54"/>
    </row>
    <row r="992" spans="1:6" s="35" customFormat="1" x14ac:dyDescent="0.3">
      <c r="A992" s="54"/>
      <c r="B992" s="66" t="s">
        <v>254</v>
      </c>
      <c r="C992" s="1" t="s">
        <v>11</v>
      </c>
      <c r="D992" s="67">
        <v>99.3</v>
      </c>
      <c r="E992" s="68">
        <v>93.594589999999997</v>
      </c>
      <c r="F992" s="54"/>
    </row>
    <row r="993" spans="1:6" s="35" customFormat="1" x14ac:dyDescent="0.3">
      <c r="A993" s="54"/>
      <c r="B993" s="66" t="s">
        <v>254</v>
      </c>
      <c r="C993" s="1" t="s">
        <v>12</v>
      </c>
      <c r="D993" s="67">
        <v>99.5</v>
      </c>
      <c r="E993" s="68">
        <v>98.486239999999995</v>
      </c>
      <c r="F993" s="54"/>
    </row>
    <row r="994" spans="1:6" s="35" customFormat="1" x14ac:dyDescent="0.3">
      <c r="A994" s="54"/>
      <c r="B994" s="66" t="s">
        <v>254</v>
      </c>
      <c r="C994" s="1" t="s">
        <v>13</v>
      </c>
      <c r="D994" s="67">
        <v>100.33333330000001</v>
      </c>
      <c r="E994" s="68">
        <v>94.061909999999997</v>
      </c>
      <c r="F994" s="54"/>
    </row>
    <row r="995" spans="1:6" s="35" customFormat="1" x14ac:dyDescent="0.3">
      <c r="A995" s="54"/>
      <c r="B995" s="66" t="s">
        <v>254</v>
      </c>
      <c r="C995" s="1" t="s">
        <v>14</v>
      </c>
      <c r="D995" s="67">
        <v>100.8181818</v>
      </c>
      <c r="E995" s="68">
        <v>92.458269999999999</v>
      </c>
      <c r="F995" s="54"/>
    </row>
    <row r="996" spans="1:6" s="35" customFormat="1" x14ac:dyDescent="0.3">
      <c r="A996" s="54"/>
      <c r="B996" s="66" t="s">
        <v>254</v>
      </c>
      <c r="C996" s="1" t="s">
        <v>15</v>
      </c>
      <c r="D996" s="67">
        <v>101.87878790000001</v>
      </c>
      <c r="E996" s="68">
        <v>91.937740000000005</v>
      </c>
      <c r="F996" s="54"/>
    </row>
    <row r="997" spans="1:6" s="35" customFormat="1" x14ac:dyDescent="0.3">
      <c r="A997" s="54"/>
      <c r="B997" s="66" t="s">
        <v>257</v>
      </c>
      <c r="C997" s="1" t="s">
        <v>141</v>
      </c>
      <c r="D997" s="67">
        <v>88.8</v>
      </c>
      <c r="E997" s="68">
        <v>92.423410000000004</v>
      </c>
      <c r="F997" s="54"/>
    </row>
    <row r="998" spans="1:6" s="35" customFormat="1" x14ac:dyDescent="0.3">
      <c r="A998" s="54"/>
      <c r="B998" s="66" t="s">
        <v>257</v>
      </c>
      <c r="C998" s="1" t="s">
        <v>142</v>
      </c>
      <c r="D998" s="67">
        <v>88.866666666666603</v>
      </c>
      <c r="E998" s="68">
        <v>84.091229999999996</v>
      </c>
      <c r="F998" s="54"/>
    </row>
    <row r="999" spans="1:6" s="35" customFormat="1" x14ac:dyDescent="0.3">
      <c r="A999" s="54"/>
      <c r="B999" s="66" t="s">
        <v>256</v>
      </c>
      <c r="C999" s="1" t="s">
        <v>143</v>
      </c>
      <c r="D999" s="67">
        <v>93</v>
      </c>
      <c r="E999" s="68">
        <v>94.86054</v>
      </c>
      <c r="F999" s="54"/>
    </row>
    <row r="1000" spans="1:6" s="35" customFormat="1" x14ac:dyDescent="0.3">
      <c r="A1000" s="54"/>
      <c r="B1000" s="66" t="s">
        <v>256</v>
      </c>
      <c r="C1000" s="1" t="s">
        <v>144</v>
      </c>
      <c r="D1000" s="67">
        <v>94.177777777777806</v>
      </c>
      <c r="E1000" s="68">
        <v>88.328636000000003</v>
      </c>
      <c r="F1000" s="54"/>
    </row>
    <row r="1001" spans="1:6" s="35" customFormat="1" x14ac:dyDescent="0.3">
      <c r="A1001" s="54"/>
      <c r="B1001" s="66" t="s">
        <v>256</v>
      </c>
      <c r="C1001" s="1" t="s">
        <v>145</v>
      </c>
      <c r="D1001" s="67">
        <v>95.3</v>
      </c>
      <c r="E1001" s="68">
        <v>99.605286000000007</v>
      </c>
      <c r="F1001" s="54"/>
    </row>
    <row r="1002" spans="1:6" s="35" customFormat="1" x14ac:dyDescent="0.3">
      <c r="A1002" s="54"/>
      <c r="B1002" s="66" t="s">
        <v>256</v>
      </c>
      <c r="C1002" s="1" t="s">
        <v>146</v>
      </c>
      <c r="D1002" s="67">
        <v>97.189189189999993</v>
      </c>
      <c r="E1002" s="68">
        <v>93.036995000000005</v>
      </c>
      <c r="F1002" s="54"/>
    </row>
    <row r="1003" spans="1:6" s="35" customFormat="1" x14ac:dyDescent="0.3">
      <c r="A1003" s="54"/>
      <c r="B1003" s="66" t="s">
        <v>256</v>
      </c>
      <c r="C1003" s="1" t="s">
        <v>147</v>
      </c>
      <c r="D1003" s="67">
        <v>97.685714290000007</v>
      </c>
      <c r="E1003" s="68">
        <v>97.836020000000005</v>
      </c>
      <c r="F1003" s="54"/>
    </row>
    <row r="1004" spans="1:6" s="35" customFormat="1" x14ac:dyDescent="0.3">
      <c r="A1004" s="54"/>
      <c r="B1004" s="66" t="s">
        <v>256</v>
      </c>
      <c r="C1004" s="1" t="s">
        <v>148</v>
      </c>
      <c r="D1004" s="67">
        <v>99.452380950000006</v>
      </c>
      <c r="E1004" s="68">
        <v>98.870519999999999</v>
      </c>
      <c r="F1004" s="54"/>
    </row>
    <row r="1005" spans="1:6" s="35" customFormat="1" x14ac:dyDescent="0.3">
      <c r="A1005" s="54"/>
      <c r="B1005" s="66" t="s">
        <v>256</v>
      </c>
      <c r="C1005" s="1" t="s">
        <v>149</v>
      </c>
      <c r="D1005" s="67">
        <v>99.806451609999996</v>
      </c>
      <c r="E1005" s="68">
        <v>105.94375599999999</v>
      </c>
      <c r="F1005" s="54"/>
    </row>
    <row r="1006" spans="1:6" s="35" customFormat="1" x14ac:dyDescent="0.3">
      <c r="A1006" s="54"/>
      <c r="B1006" s="66" t="s">
        <v>256</v>
      </c>
      <c r="C1006" s="1" t="s">
        <v>9</v>
      </c>
      <c r="D1006" s="67">
        <v>100.7419355</v>
      </c>
      <c r="E1006" s="68">
        <v>97.984070000000003</v>
      </c>
      <c r="F1006" s="54"/>
    </row>
    <row r="1007" spans="1:6" s="35" customFormat="1" x14ac:dyDescent="0.3">
      <c r="A1007" s="54"/>
      <c r="B1007" s="66" t="s">
        <v>256</v>
      </c>
      <c r="C1007" s="1" t="s">
        <v>10</v>
      </c>
      <c r="D1007" s="67">
        <v>100.75</v>
      </c>
      <c r="E1007" s="68">
        <v>92.397450000000006</v>
      </c>
      <c r="F1007" s="54"/>
    </row>
    <row r="1008" spans="1:6" s="35" customFormat="1" x14ac:dyDescent="0.3">
      <c r="A1008" s="54"/>
      <c r="B1008" s="66" t="s">
        <v>256</v>
      </c>
      <c r="C1008" s="1" t="s">
        <v>11</v>
      </c>
      <c r="D1008" s="67">
        <v>101.2352941</v>
      </c>
      <c r="E1008" s="68">
        <v>99.946250000000006</v>
      </c>
      <c r="F1008" s="54"/>
    </row>
    <row r="1009" spans="1:6" s="35" customFormat="1" x14ac:dyDescent="0.3">
      <c r="A1009" s="54"/>
      <c r="B1009" s="66" t="s">
        <v>256</v>
      </c>
      <c r="C1009" s="1" t="s">
        <v>12</v>
      </c>
      <c r="D1009" s="67">
        <v>103.1428571</v>
      </c>
      <c r="E1009" s="68">
        <v>98.226326</v>
      </c>
      <c r="F1009" s="54"/>
    </row>
    <row r="1010" spans="1:6" s="35" customFormat="1" x14ac:dyDescent="0.3">
      <c r="A1010" s="54"/>
      <c r="B1010" s="66" t="s">
        <v>256</v>
      </c>
      <c r="C1010" s="1" t="s">
        <v>13</v>
      </c>
      <c r="D1010" s="67">
        <v>104.65625</v>
      </c>
      <c r="E1010" s="68">
        <v>106.74636</v>
      </c>
      <c r="F1010" s="54"/>
    </row>
    <row r="1011" spans="1:6" s="35" customFormat="1" x14ac:dyDescent="0.3">
      <c r="A1011" s="54"/>
      <c r="B1011" s="66" t="s">
        <v>256</v>
      </c>
      <c r="C1011" s="1" t="s">
        <v>14</v>
      </c>
      <c r="D1011" s="67">
        <v>105.2258065</v>
      </c>
      <c r="E1011" s="68">
        <v>105.66450500000001</v>
      </c>
      <c r="F1011" s="54"/>
    </row>
    <row r="1012" spans="1:6" s="35" customFormat="1" x14ac:dyDescent="0.3">
      <c r="A1012" s="54"/>
      <c r="B1012" s="66" t="s">
        <v>256</v>
      </c>
      <c r="C1012" s="1" t="s">
        <v>15</v>
      </c>
      <c r="D1012" s="67">
        <v>105.59459459999999</v>
      </c>
      <c r="E1012" s="68">
        <v>101.07467</v>
      </c>
      <c r="F1012" s="54"/>
    </row>
    <row r="1013" spans="1:6" s="35" customFormat="1" x14ac:dyDescent="0.3">
      <c r="A1013" s="54"/>
      <c r="B1013" s="66" t="s">
        <v>259</v>
      </c>
      <c r="C1013" s="1" t="s">
        <v>141</v>
      </c>
      <c r="D1013" s="67">
        <v>89.866666666666603</v>
      </c>
      <c r="E1013" s="68">
        <v>88.565420000000003</v>
      </c>
      <c r="F1013" s="54"/>
    </row>
    <row r="1014" spans="1:6" s="35" customFormat="1" x14ac:dyDescent="0.3">
      <c r="A1014" s="54"/>
      <c r="B1014" s="66" t="s">
        <v>259</v>
      </c>
      <c r="C1014" s="1" t="s">
        <v>142</v>
      </c>
      <c r="D1014" s="67">
        <v>90.6666666666666</v>
      </c>
      <c r="E1014" s="68">
        <v>93.489199999999997</v>
      </c>
      <c r="F1014" s="54"/>
    </row>
    <row r="1015" spans="1:6" s="35" customFormat="1" x14ac:dyDescent="0.3">
      <c r="A1015" s="54"/>
      <c r="B1015" s="66" t="s">
        <v>258</v>
      </c>
      <c r="C1015" s="1" t="s">
        <v>143</v>
      </c>
      <c r="D1015" s="67">
        <v>90.966666666666598</v>
      </c>
      <c r="E1015" s="68">
        <v>90.952439999999996</v>
      </c>
      <c r="F1015" s="54"/>
    </row>
    <row r="1016" spans="1:6" s="35" customFormat="1" x14ac:dyDescent="0.3">
      <c r="A1016" s="54"/>
      <c r="B1016" s="66" t="s">
        <v>258</v>
      </c>
      <c r="C1016" s="1" t="s">
        <v>144</v>
      </c>
      <c r="D1016" s="67">
        <v>91.266666666666595</v>
      </c>
      <c r="E1016" s="68">
        <v>92.507779999999997</v>
      </c>
      <c r="F1016" s="54"/>
    </row>
    <row r="1017" spans="1:6" s="35" customFormat="1" x14ac:dyDescent="0.3">
      <c r="A1017" s="54"/>
      <c r="B1017" s="66" t="s">
        <v>258</v>
      </c>
      <c r="C1017" s="1" t="s">
        <v>145</v>
      </c>
      <c r="D1017" s="67">
        <v>91.3</v>
      </c>
      <c r="E1017" s="68">
        <v>89.951599999999999</v>
      </c>
      <c r="F1017" s="54"/>
    </row>
    <row r="1018" spans="1:6" s="35" customFormat="1" x14ac:dyDescent="0.3">
      <c r="A1018" s="54"/>
      <c r="B1018" s="66" t="s">
        <v>258</v>
      </c>
      <c r="C1018" s="1" t="s">
        <v>146</v>
      </c>
      <c r="D1018" s="67">
        <v>91.866666666666603</v>
      </c>
      <c r="E1018" s="68">
        <v>92.336100000000002</v>
      </c>
      <c r="F1018" s="54"/>
    </row>
    <row r="1019" spans="1:6" s="35" customFormat="1" x14ac:dyDescent="0.3">
      <c r="A1019" s="54"/>
      <c r="B1019" s="66" t="s">
        <v>258</v>
      </c>
      <c r="C1019" s="1" t="s">
        <v>147</v>
      </c>
      <c r="D1019" s="67">
        <v>92.3333333333333</v>
      </c>
      <c r="E1019" s="68">
        <v>89.958699999999993</v>
      </c>
      <c r="F1019" s="54"/>
    </row>
    <row r="1020" spans="1:6" s="35" customFormat="1" x14ac:dyDescent="0.3">
      <c r="A1020" s="54"/>
      <c r="B1020" s="66" t="s">
        <v>258</v>
      </c>
      <c r="C1020" s="1" t="s">
        <v>148</v>
      </c>
      <c r="D1020" s="67">
        <v>95.162162159999994</v>
      </c>
      <c r="E1020" s="68">
        <v>104.608604</v>
      </c>
      <c r="F1020" s="54"/>
    </row>
    <row r="1021" spans="1:6" s="35" customFormat="1" x14ac:dyDescent="0.3">
      <c r="A1021" s="54"/>
      <c r="B1021" s="66" t="s">
        <v>258</v>
      </c>
      <c r="C1021" s="1" t="s">
        <v>149</v>
      </c>
      <c r="D1021" s="67">
        <v>95.510638299999997</v>
      </c>
      <c r="E1021" s="68">
        <v>103.79912</v>
      </c>
      <c r="F1021" s="54"/>
    </row>
    <row r="1022" spans="1:6" s="35" customFormat="1" x14ac:dyDescent="0.3">
      <c r="A1022" s="54"/>
      <c r="B1022" s="66" t="s">
        <v>258</v>
      </c>
      <c r="C1022" s="1" t="s">
        <v>9</v>
      </c>
      <c r="D1022" s="67">
        <v>95.515151520000003</v>
      </c>
      <c r="E1022" s="68">
        <v>99.651566000000003</v>
      </c>
      <c r="F1022" s="54"/>
    </row>
    <row r="1023" spans="1:6" s="35" customFormat="1" x14ac:dyDescent="0.3">
      <c r="A1023" s="54"/>
      <c r="B1023" s="66" t="s">
        <v>258</v>
      </c>
      <c r="C1023" s="1" t="s">
        <v>10</v>
      </c>
      <c r="D1023" s="67">
        <v>95.575000000000003</v>
      </c>
      <c r="E1023" s="68">
        <v>95.180710000000005</v>
      </c>
      <c r="F1023" s="54"/>
    </row>
    <row r="1024" spans="1:6" s="35" customFormat="1" x14ac:dyDescent="0.3">
      <c r="A1024" s="54"/>
      <c r="B1024" s="66" t="s">
        <v>258</v>
      </c>
      <c r="C1024" s="1" t="s">
        <v>11</v>
      </c>
      <c r="D1024" s="67">
        <v>95.939393940000002</v>
      </c>
      <c r="E1024" s="68">
        <v>99.178340000000006</v>
      </c>
      <c r="F1024" s="54"/>
    </row>
    <row r="1025" spans="1:6" s="35" customFormat="1" x14ac:dyDescent="0.3">
      <c r="A1025" s="54"/>
      <c r="B1025" s="66" t="s">
        <v>258</v>
      </c>
      <c r="C1025" s="1" t="s">
        <v>12</v>
      </c>
      <c r="D1025" s="67">
        <v>96.8125</v>
      </c>
      <c r="E1025" s="68">
        <v>97.619934000000001</v>
      </c>
      <c r="F1025" s="54"/>
    </row>
    <row r="1026" spans="1:6" s="35" customFormat="1" x14ac:dyDescent="0.3">
      <c r="A1026" s="54"/>
      <c r="B1026" s="66" t="s">
        <v>258</v>
      </c>
      <c r="C1026" s="1" t="s">
        <v>13</v>
      </c>
      <c r="D1026" s="67">
        <v>97.378378380000001</v>
      </c>
      <c r="E1026" s="68">
        <v>97.327399999999997</v>
      </c>
      <c r="F1026" s="54"/>
    </row>
    <row r="1027" spans="1:6" s="35" customFormat="1" x14ac:dyDescent="0.3">
      <c r="A1027" s="54"/>
      <c r="B1027" s="66" t="s">
        <v>258</v>
      </c>
      <c r="C1027" s="1" t="s">
        <v>14</v>
      </c>
      <c r="D1027" s="67">
        <v>97.45</v>
      </c>
      <c r="E1027" s="68">
        <v>95.732740000000007</v>
      </c>
      <c r="F1027" s="54"/>
    </row>
    <row r="1028" spans="1:6" s="35" customFormat="1" x14ac:dyDescent="0.3">
      <c r="A1028" s="54"/>
      <c r="B1028" s="66" t="s">
        <v>258</v>
      </c>
      <c r="C1028" s="1" t="s">
        <v>15</v>
      </c>
      <c r="D1028" s="67">
        <v>97.860465120000001</v>
      </c>
      <c r="E1028" s="68">
        <v>97.088660000000004</v>
      </c>
      <c r="F1028" s="54"/>
    </row>
    <row r="1029" spans="1:6" s="35" customFormat="1" x14ac:dyDescent="0.3">
      <c r="A1029" s="54"/>
      <c r="B1029" s="66" t="s">
        <v>261</v>
      </c>
      <c r="C1029" s="1" t="s">
        <v>141</v>
      </c>
      <c r="D1029" s="67">
        <v>83.379310344827601</v>
      </c>
      <c r="E1029" s="68">
        <v>84.691270000000003</v>
      </c>
      <c r="F1029" s="54"/>
    </row>
    <row r="1030" spans="1:6" s="35" customFormat="1" x14ac:dyDescent="0.3">
      <c r="A1030" s="54"/>
      <c r="B1030" s="66" t="s">
        <v>261</v>
      </c>
      <c r="C1030" s="1" t="s">
        <v>142</v>
      </c>
      <c r="D1030" s="67">
        <v>83.7</v>
      </c>
      <c r="E1030" s="68">
        <v>83.593024999999997</v>
      </c>
      <c r="F1030" s="54"/>
    </row>
    <row r="1031" spans="1:6" s="35" customFormat="1" x14ac:dyDescent="0.3">
      <c r="A1031" s="54"/>
      <c r="B1031" s="66" t="s">
        <v>260</v>
      </c>
      <c r="C1031" s="1" t="s">
        <v>143</v>
      </c>
      <c r="D1031" s="67">
        <v>83.7</v>
      </c>
      <c r="E1031" s="68">
        <v>83.522934000000006</v>
      </c>
      <c r="F1031" s="54"/>
    </row>
    <row r="1032" spans="1:6" s="35" customFormat="1" x14ac:dyDescent="0.3">
      <c r="A1032" s="54"/>
      <c r="B1032" s="66" t="s">
        <v>260</v>
      </c>
      <c r="C1032" s="1" t="s">
        <v>144</v>
      </c>
      <c r="D1032" s="67">
        <v>83.862068965517196</v>
      </c>
      <c r="E1032" s="68">
        <v>86.298860000000005</v>
      </c>
      <c r="F1032" s="54"/>
    </row>
    <row r="1033" spans="1:6" s="35" customFormat="1" x14ac:dyDescent="0.3">
      <c r="A1033" s="54"/>
      <c r="B1033" s="66" t="s">
        <v>260</v>
      </c>
      <c r="C1033" s="1" t="s">
        <v>145</v>
      </c>
      <c r="D1033" s="67">
        <v>84.1</v>
      </c>
      <c r="E1033" s="68">
        <v>87.086464000000007</v>
      </c>
      <c r="F1033" s="54"/>
    </row>
    <row r="1034" spans="1:6" s="35" customFormat="1" x14ac:dyDescent="0.3">
      <c r="A1034" s="54"/>
      <c r="B1034" s="66" t="s">
        <v>260</v>
      </c>
      <c r="C1034" s="1" t="s">
        <v>146</v>
      </c>
      <c r="D1034" s="67">
        <v>84.266666666666595</v>
      </c>
      <c r="E1034" s="68">
        <v>88.600679999999997</v>
      </c>
      <c r="F1034" s="54"/>
    </row>
    <row r="1035" spans="1:6" s="35" customFormat="1" x14ac:dyDescent="0.3">
      <c r="A1035" s="54"/>
      <c r="B1035" s="66" t="s">
        <v>260</v>
      </c>
      <c r="C1035" s="1" t="s">
        <v>147</v>
      </c>
      <c r="D1035" s="67">
        <v>85.5</v>
      </c>
      <c r="E1035" s="68">
        <v>88.781270000000006</v>
      </c>
      <c r="F1035" s="54"/>
    </row>
    <row r="1036" spans="1:6" s="35" customFormat="1" x14ac:dyDescent="0.3">
      <c r="A1036" s="54"/>
      <c r="B1036" s="66" t="s">
        <v>260</v>
      </c>
      <c r="C1036" s="1" t="s">
        <v>148</v>
      </c>
      <c r="D1036" s="67">
        <v>86.8333333333333</v>
      </c>
      <c r="E1036" s="68">
        <v>84.156784000000002</v>
      </c>
      <c r="F1036" s="54"/>
    </row>
    <row r="1037" spans="1:6" s="35" customFormat="1" x14ac:dyDescent="0.3">
      <c r="A1037" s="54"/>
      <c r="B1037" s="66" t="s">
        <v>260</v>
      </c>
      <c r="C1037" s="1" t="s">
        <v>149</v>
      </c>
      <c r="D1037" s="67">
        <v>88.233333333333306</v>
      </c>
      <c r="E1037" s="68">
        <v>85.419020000000003</v>
      </c>
      <c r="F1037" s="54"/>
    </row>
    <row r="1038" spans="1:6" s="35" customFormat="1" x14ac:dyDescent="0.3">
      <c r="A1038" s="54"/>
      <c r="B1038" s="66" t="s">
        <v>260</v>
      </c>
      <c r="C1038" s="1" t="s">
        <v>9</v>
      </c>
      <c r="D1038" s="67">
        <v>89.8125</v>
      </c>
      <c r="E1038" s="68">
        <v>92.809520000000006</v>
      </c>
      <c r="F1038" s="54"/>
    </row>
    <row r="1039" spans="1:6" s="35" customFormat="1" x14ac:dyDescent="0.3">
      <c r="A1039" s="54"/>
      <c r="B1039" s="66" t="s">
        <v>260</v>
      </c>
      <c r="C1039" s="1" t="s">
        <v>10</v>
      </c>
      <c r="D1039" s="67">
        <v>90.387096774193495</v>
      </c>
      <c r="E1039" s="68">
        <v>93.078469999999996</v>
      </c>
      <c r="F1039" s="54"/>
    </row>
    <row r="1040" spans="1:6" s="35" customFormat="1" x14ac:dyDescent="0.3">
      <c r="A1040" s="54"/>
      <c r="B1040" s="66" t="s">
        <v>260</v>
      </c>
      <c r="C1040" s="1" t="s">
        <v>11</v>
      </c>
      <c r="D1040" s="67">
        <v>90.59375</v>
      </c>
      <c r="E1040" s="68">
        <v>95.645354999999995</v>
      </c>
      <c r="F1040" s="54"/>
    </row>
    <row r="1041" spans="1:6" s="35" customFormat="1" x14ac:dyDescent="0.3">
      <c r="A1041" s="54"/>
      <c r="B1041" s="66" t="s">
        <v>260</v>
      </c>
      <c r="C1041" s="1" t="s">
        <v>12</v>
      </c>
      <c r="D1041" s="67">
        <v>92.266666666666595</v>
      </c>
      <c r="E1041" s="68">
        <v>87.867760000000004</v>
      </c>
      <c r="F1041" s="54"/>
    </row>
    <row r="1042" spans="1:6" s="35" customFormat="1" x14ac:dyDescent="0.3">
      <c r="A1042" s="54"/>
      <c r="B1042" s="66" t="s">
        <v>260</v>
      </c>
      <c r="C1042" s="1" t="s">
        <v>13</v>
      </c>
      <c r="D1042" s="67">
        <v>92.838709677419303</v>
      </c>
      <c r="E1042" s="68">
        <v>89.525019999999998</v>
      </c>
      <c r="F1042" s="54"/>
    </row>
    <row r="1043" spans="1:6" s="35" customFormat="1" x14ac:dyDescent="0.3">
      <c r="A1043" s="54"/>
      <c r="B1043" s="66" t="s">
        <v>260</v>
      </c>
      <c r="C1043" s="1" t="s">
        <v>14</v>
      </c>
      <c r="D1043" s="67">
        <v>93.129032258064498</v>
      </c>
      <c r="E1043" s="68">
        <v>94.357550000000003</v>
      </c>
      <c r="F1043" s="54"/>
    </row>
    <row r="1044" spans="1:6" s="35" customFormat="1" x14ac:dyDescent="0.3">
      <c r="A1044" s="54"/>
      <c r="B1044" s="66" t="s">
        <v>260</v>
      </c>
      <c r="C1044" s="1" t="s">
        <v>15</v>
      </c>
      <c r="D1044" s="67">
        <v>93.612903225806406</v>
      </c>
      <c r="E1044" s="68">
        <v>93.86618</v>
      </c>
      <c r="F1044" s="54"/>
    </row>
    <row r="1045" spans="1:6" s="35" customFormat="1" x14ac:dyDescent="0.3">
      <c r="A1045" s="54"/>
      <c r="B1045" s="66" t="s">
        <v>263</v>
      </c>
      <c r="C1045" s="1" t="s">
        <v>141</v>
      </c>
      <c r="D1045" s="67">
        <v>80.366666666666603</v>
      </c>
      <c r="E1045" s="68">
        <v>80.678060000000002</v>
      </c>
      <c r="F1045" s="54"/>
    </row>
    <row r="1046" spans="1:6" s="35" customFormat="1" x14ac:dyDescent="0.3">
      <c r="A1046" s="54"/>
      <c r="B1046" s="66" t="s">
        <v>263</v>
      </c>
      <c r="C1046" s="1" t="s">
        <v>142</v>
      </c>
      <c r="D1046" s="67">
        <v>80.709677419354804</v>
      </c>
      <c r="E1046" s="68">
        <v>74.897139999999993</v>
      </c>
      <c r="F1046" s="54"/>
    </row>
    <row r="1047" spans="1:6" s="35" customFormat="1" x14ac:dyDescent="0.3">
      <c r="A1047" s="54"/>
      <c r="B1047" s="66" t="s">
        <v>262</v>
      </c>
      <c r="C1047" s="1" t="s">
        <v>143</v>
      </c>
      <c r="D1047" s="67">
        <v>80.8</v>
      </c>
      <c r="E1047" s="68">
        <v>79.379890000000003</v>
      </c>
      <c r="F1047" s="54"/>
    </row>
    <row r="1048" spans="1:6" s="35" customFormat="1" x14ac:dyDescent="0.3">
      <c r="A1048" s="54"/>
      <c r="B1048" s="66" t="s">
        <v>262</v>
      </c>
      <c r="C1048" s="1" t="s">
        <v>144</v>
      </c>
      <c r="D1048" s="67">
        <v>81.3333333333333</v>
      </c>
      <c r="E1048" s="68">
        <v>78.829400000000007</v>
      </c>
      <c r="F1048" s="54"/>
    </row>
    <row r="1049" spans="1:6" s="35" customFormat="1" x14ac:dyDescent="0.3">
      <c r="A1049" s="54"/>
      <c r="B1049" s="66" t="s">
        <v>262</v>
      </c>
      <c r="C1049" s="1" t="s">
        <v>145</v>
      </c>
      <c r="D1049" s="67">
        <v>81.533333333333303</v>
      </c>
      <c r="E1049" s="68">
        <v>80.760990000000007</v>
      </c>
      <c r="F1049" s="54"/>
    </row>
    <row r="1050" spans="1:6" s="35" customFormat="1" x14ac:dyDescent="0.3">
      <c r="A1050" s="54"/>
      <c r="B1050" s="66" t="s">
        <v>262</v>
      </c>
      <c r="C1050" s="1" t="s">
        <v>146</v>
      </c>
      <c r="D1050" s="67">
        <v>81.566666666666606</v>
      </c>
      <c r="E1050" s="68">
        <v>78.544585999999995</v>
      </c>
      <c r="F1050" s="54"/>
    </row>
    <row r="1051" spans="1:6" s="35" customFormat="1" x14ac:dyDescent="0.3">
      <c r="A1051" s="54"/>
      <c r="B1051" s="66" t="s">
        <v>262</v>
      </c>
      <c r="C1051" s="1" t="s">
        <v>147</v>
      </c>
      <c r="D1051" s="67">
        <v>81.733333333333306</v>
      </c>
      <c r="E1051" s="68">
        <v>82.98254</v>
      </c>
      <c r="F1051" s="54"/>
    </row>
    <row r="1052" spans="1:6" s="35" customFormat="1" x14ac:dyDescent="0.3">
      <c r="A1052" s="54"/>
      <c r="B1052" s="66" t="s">
        <v>262</v>
      </c>
      <c r="C1052" s="1" t="s">
        <v>148</v>
      </c>
      <c r="D1052" s="67">
        <v>82.344827586206804</v>
      </c>
      <c r="E1052" s="68">
        <v>78.18347</v>
      </c>
      <c r="F1052" s="54"/>
    </row>
    <row r="1053" spans="1:6" s="35" customFormat="1" x14ac:dyDescent="0.3">
      <c r="A1053" s="54"/>
      <c r="B1053" s="66" t="s">
        <v>262</v>
      </c>
      <c r="C1053" s="1" t="s">
        <v>149</v>
      </c>
      <c r="D1053" s="67">
        <v>82.633333333333297</v>
      </c>
      <c r="E1053" s="68">
        <v>82.366169999999997</v>
      </c>
      <c r="F1053" s="54"/>
    </row>
    <row r="1054" spans="1:6" s="35" customFormat="1" x14ac:dyDescent="0.3">
      <c r="A1054" s="54"/>
      <c r="B1054" s="66" t="s">
        <v>262</v>
      </c>
      <c r="C1054" s="1" t="s">
        <v>9</v>
      </c>
      <c r="D1054" s="67">
        <v>82.733333333333306</v>
      </c>
      <c r="E1054" s="68">
        <v>80.816024999999996</v>
      </c>
      <c r="F1054" s="54"/>
    </row>
    <row r="1055" spans="1:6" s="35" customFormat="1" x14ac:dyDescent="0.3">
      <c r="A1055" s="54"/>
      <c r="B1055" s="66" t="s">
        <v>262</v>
      </c>
      <c r="C1055" s="1" t="s">
        <v>10</v>
      </c>
      <c r="D1055" s="67">
        <v>83.366666666666603</v>
      </c>
      <c r="E1055" s="68">
        <v>91.010990000000007</v>
      </c>
      <c r="F1055" s="54"/>
    </row>
    <row r="1056" spans="1:6" s="35" customFormat="1" x14ac:dyDescent="0.3">
      <c r="A1056" s="54"/>
      <c r="B1056" s="66" t="s">
        <v>262</v>
      </c>
      <c r="C1056" s="1" t="s">
        <v>11</v>
      </c>
      <c r="D1056" s="67">
        <v>83.866666666666603</v>
      </c>
      <c r="E1056" s="68">
        <v>88.004776000000007</v>
      </c>
      <c r="F1056" s="54"/>
    </row>
    <row r="1057" spans="1:6" s="35" customFormat="1" x14ac:dyDescent="0.3">
      <c r="A1057" s="54"/>
      <c r="B1057" s="66" t="s">
        <v>262</v>
      </c>
      <c r="C1057" s="1" t="s">
        <v>12</v>
      </c>
      <c r="D1057" s="67">
        <v>84.1</v>
      </c>
      <c r="E1057" s="68">
        <v>85.051550000000006</v>
      </c>
      <c r="F1057" s="54"/>
    </row>
    <row r="1058" spans="1:6" s="35" customFormat="1" x14ac:dyDescent="0.3">
      <c r="A1058" s="54"/>
      <c r="B1058" s="66" t="s">
        <v>262</v>
      </c>
      <c r="C1058" s="1" t="s">
        <v>13</v>
      </c>
      <c r="D1058" s="67">
        <v>84.1666666666666</v>
      </c>
      <c r="E1058" s="68">
        <v>85.580749999999995</v>
      </c>
      <c r="F1058" s="54"/>
    </row>
    <row r="1059" spans="1:6" s="35" customFormat="1" x14ac:dyDescent="0.3">
      <c r="A1059" s="54"/>
      <c r="B1059" s="66" t="s">
        <v>262</v>
      </c>
      <c r="C1059" s="1" t="s">
        <v>14</v>
      </c>
      <c r="D1059" s="67">
        <v>84.193548387096698</v>
      </c>
      <c r="E1059" s="68">
        <v>85.273920000000004</v>
      </c>
      <c r="F1059" s="54"/>
    </row>
    <row r="1060" spans="1:6" s="35" customFormat="1" x14ac:dyDescent="0.3">
      <c r="A1060" s="54"/>
      <c r="B1060" s="66" t="s">
        <v>262</v>
      </c>
      <c r="C1060" s="1" t="s">
        <v>15</v>
      </c>
      <c r="D1060" s="67">
        <v>84.633333333333297</v>
      </c>
      <c r="E1060" s="68">
        <v>88.069016000000005</v>
      </c>
      <c r="F1060" s="54"/>
    </row>
    <row r="1061" spans="1:6" s="35" customFormat="1" x14ac:dyDescent="0.3">
      <c r="A1061" s="54"/>
      <c r="B1061" s="66" t="s">
        <v>265</v>
      </c>
      <c r="C1061" s="1" t="s">
        <v>141</v>
      </c>
      <c r="D1061" s="67">
        <v>80.133333333333297</v>
      </c>
      <c r="E1061" s="68">
        <v>74.515360000000001</v>
      </c>
      <c r="F1061" s="54"/>
    </row>
    <row r="1062" spans="1:6" s="35" customFormat="1" x14ac:dyDescent="0.3">
      <c r="A1062" s="54"/>
      <c r="B1062" s="66" t="s">
        <v>265</v>
      </c>
      <c r="C1062" s="1" t="s">
        <v>142</v>
      </c>
      <c r="D1062" s="67">
        <v>81.233333333333306</v>
      </c>
      <c r="E1062" s="68">
        <v>78.891540000000006</v>
      </c>
      <c r="F1062" s="54"/>
    </row>
    <row r="1063" spans="1:6" s="35" customFormat="1" x14ac:dyDescent="0.3">
      <c r="A1063" s="54"/>
      <c r="B1063" s="66" t="s">
        <v>264</v>
      </c>
      <c r="C1063" s="1" t="s">
        <v>143</v>
      </c>
      <c r="D1063" s="67">
        <v>82.225806451612897</v>
      </c>
      <c r="E1063" s="68">
        <v>82.709779999999995</v>
      </c>
      <c r="F1063" s="54"/>
    </row>
    <row r="1064" spans="1:6" s="35" customFormat="1" x14ac:dyDescent="0.3">
      <c r="A1064" s="54"/>
      <c r="B1064" s="66" t="s">
        <v>264</v>
      </c>
      <c r="C1064" s="1" t="s">
        <v>144</v>
      </c>
      <c r="D1064" s="67">
        <v>82.3</v>
      </c>
      <c r="E1064" s="68">
        <v>79.909133999999995</v>
      </c>
      <c r="F1064" s="54"/>
    </row>
    <row r="1065" spans="1:6" s="35" customFormat="1" x14ac:dyDescent="0.3">
      <c r="A1065" s="54"/>
      <c r="B1065" s="66" t="s">
        <v>264</v>
      </c>
      <c r="C1065" s="1" t="s">
        <v>145</v>
      </c>
      <c r="D1065" s="67">
        <v>82.633333333333297</v>
      </c>
      <c r="E1065" s="68">
        <v>80.37679</v>
      </c>
      <c r="F1065" s="54"/>
    </row>
    <row r="1066" spans="1:6" s="35" customFormat="1" x14ac:dyDescent="0.3">
      <c r="A1066" s="54"/>
      <c r="B1066" s="66" t="s">
        <v>264</v>
      </c>
      <c r="C1066" s="1" t="s">
        <v>146</v>
      </c>
      <c r="D1066" s="67">
        <v>82.733333333333306</v>
      </c>
      <c r="E1066" s="68">
        <v>83.506069999999994</v>
      </c>
      <c r="F1066" s="54"/>
    </row>
    <row r="1067" spans="1:6" s="35" customFormat="1" x14ac:dyDescent="0.3">
      <c r="A1067" s="54"/>
      <c r="B1067" s="66" t="s">
        <v>264</v>
      </c>
      <c r="C1067" s="1" t="s">
        <v>147</v>
      </c>
      <c r="D1067" s="67">
        <v>82.766666666666595</v>
      </c>
      <c r="E1067" s="68">
        <v>79.924539999999993</v>
      </c>
      <c r="F1067" s="54"/>
    </row>
    <row r="1068" spans="1:6" s="35" customFormat="1" x14ac:dyDescent="0.3">
      <c r="A1068" s="54"/>
      <c r="B1068" s="66" t="s">
        <v>264</v>
      </c>
      <c r="C1068" s="1" t="s">
        <v>148</v>
      </c>
      <c r="D1068" s="67">
        <v>82.866666666666603</v>
      </c>
      <c r="E1068" s="68">
        <v>85.880449999999996</v>
      </c>
      <c r="F1068" s="54"/>
    </row>
    <row r="1069" spans="1:6" s="35" customFormat="1" x14ac:dyDescent="0.3">
      <c r="A1069" s="54"/>
      <c r="B1069" s="66" t="s">
        <v>264</v>
      </c>
      <c r="C1069" s="1" t="s">
        <v>149</v>
      </c>
      <c r="D1069" s="67">
        <v>82.870967741935402</v>
      </c>
      <c r="E1069" s="68">
        <v>79.234740000000002</v>
      </c>
      <c r="F1069" s="54"/>
    </row>
    <row r="1070" spans="1:6" s="35" customFormat="1" x14ac:dyDescent="0.3">
      <c r="A1070" s="54"/>
      <c r="B1070" s="66" t="s">
        <v>264</v>
      </c>
      <c r="C1070" s="1" t="s">
        <v>9</v>
      </c>
      <c r="D1070" s="67">
        <v>82.9</v>
      </c>
      <c r="E1070" s="68">
        <v>83.395510000000002</v>
      </c>
      <c r="F1070" s="54"/>
    </row>
    <row r="1071" spans="1:6" s="35" customFormat="1" x14ac:dyDescent="0.3">
      <c r="A1071" s="54"/>
      <c r="B1071" s="66" t="s">
        <v>264</v>
      </c>
      <c r="C1071" s="1" t="s">
        <v>10</v>
      </c>
      <c r="D1071" s="67">
        <v>84.8</v>
      </c>
      <c r="E1071" s="68">
        <v>81.775115999999997</v>
      </c>
      <c r="F1071" s="54"/>
    </row>
    <row r="1072" spans="1:6" s="35" customFormat="1" x14ac:dyDescent="0.3">
      <c r="A1072" s="54"/>
      <c r="B1072" s="66" t="s">
        <v>264</v>
      </c>
      <c r="C1072" s="1" t="s">
        <v>11</v>
      </c>
      <c r="D1072" s="67">
        <v>85.266666666666595</v>
      </c>
      <c r="E1072" s="68">
        <v>85.170760000000001</v>
      </c>
      <c r="F1072" s="54"/>
    </row>
    <row r="1073" spans="1:6" s="35" customFormat="1" x14ac:dyDescent="0.3">
      <c r="A1073" s="54"/>
      <c r="B1073" s="66" t="s">
        <v>264</v>
      </c>
      <c r="C1073" s="1" t="s">
        <v>12</v>
      </c>
      <c r="D1073" s="67">
        <v>85.3</v>
      </c>
      <c r="E1073" s="68">
        <v>84.965530000000001</v>
      </c>
      <c r="F1073" s="54"/>
    </row>
    <row r="1074" spans="1:6" s="35" customFormat="1" x14ac:dyDescent="0.3">
      <c r="A1074" s="54"/>
      <c r="B1074" s="66" t="s">
        <v>264</v>
      </c>
      <c r="C1074" s="1" t="s">
        <v>13</v>
      </c>
      <c r="D1074" s="67">
        <v>86.9</v>
      </c>
      <c r="E1074" s="68">
        <v>85.347890000000007</v>
      </c>
      <c r="F1074" s="54"/>
    </row>
    <row r="1075" spans="1:6" s="35" customFormat="1" x14ac:dyDescent="0.3">
      <c r="A1075" s="54"/>
      <c r="B1075" s="66" t="s">
        <v>264</v>
      </c>
      <c r="C1075" s="1" t="s">
        <v>14</v>
      </c>
      <c r="D1075" s="67">
        <v>87.3333333333333</v>
      </c>
      <c r="E1075" s="68">
        <v>78.395386000000002</v>
      </c>
      <c r="F1075" s="54"/>
    </row>
    <row r="1076" spans="1:6" s="35" customFormat="1" x14ac:dyDescent="0.3">
      <c r="A1076" s="54"/>
      <c r="B1076" s="66" t="s">
        <v>264</v>
      </c>
      <c r="C1076" s="1" t="s">
        <v>15</v>
      </c>
      <c r="D1076" s="67">
        <v>87.8</v>
      </c>
      <c r="E1076" s="68">
        <v>84.628309999999999</v>
      </c>
      <c r="F1076" s="54"/>
    </row>
    <row r="1077" spans="1:6" s="35" customFormat="1" x14ac:dyDescent="0.3">
      <c r="A1077" s="54"/>
      <c r="B1077" s="66" t="s">
        <v>267</v>
      </c>
      <c r="C1077" s="1" t="s">
        <v>141</v>
      </c>
      <c r="D1077" s="67">
        <v>83.733333333333306</v>
      </c>
      <c r="E1077" s="68">
        <v>84.167460000000005</v>
      </c>
      <c r="F1077" s="54"/>
    </row>
    <row r="1078" spans="1:6" s="35" customFormat="1" x14ac:dyDescent="0.3">
      <c r="A1078" s="54"/>
      <c r="B1078" s="66" t="s">
        <v>267</v>
      </c>
      <c r="C1078" s="1" t="s">
        <v>142</v>
      </c>
      <c r="D1078" s="67">
        <v>84.466666666666598</v>
      </c>
      <c r="E1078" s="68">
        <v>84.551604999999995</v>
      </c>
      <c r="F1078" s="54"/>
    </row>
    <row r="1079" spans="1:6" s="35" customFormat="1" x14ac:dyDescent="0.3">
      <c r="A1079" s="54"/>
      <c r="B1079" s="66" t="s">
        <v>266</v>
      </c>
      <c r="C1079" s="1" t="s">
        <v>143</v>
      </c>
      <c r="D1079" s="67">
        <v>84.566666666666606</v>
      </c>
      <c r="E1079" s="68">
        <v>81.669719999999998</v>
      </c>
      <c r="F1079" s="54"/>
    </row>
    <row r="1080" spans="1:6" s="35" customFormat="1" x14ac:dyDescent="0.3">
      <c r="A1080" s="54"/>
      <c r="B1080" s="66" t="s">
        <v>266</v>
      </c>
      <c r="C1080" s="1" t="s">
        <v>144</v>
      </c>
      <c r="D1080" s="67">
        <v>85</v>
      </c>
      <c r="E1080" s="68">
        <v>84.66574</v>
      </c>
      <c r="F1080" s="54"/>
    </row>
    <row r="1081" spans="1:6" s="35" customFormat="1" x14ac:dyDescent="0.3">
      <c r="A1081" s="54"/>
      <c r="B1081" s="66" t="s">
        <v>266</v>
      </c>
      <c r="C1081" s="1" t="s">
        <v>145</v>
      </c>
      <c r="D1081" s="67">
        <v>85.233333333333306</v>
      </c>
      <c r="E1081" s="68">
        <v>81.277209999999997</v>
      </c>
      <c r="F1081" s="54"/>
    </row>
    <row r="1082" spans="1:6" s="35" customFormat="1" x14ac:dyDescent="0.3">
      <c r="A1082" s="54"/>
      <c r="B1082" s="66" t="s">
        <v>266</v>
      </c>
      <c r="C1082" s="1" t="s">
        <v>146</v>
      </c>
      <c r="D1082" s="67">
        <v>85.3333333333333</v>
      </c>
      <c r="E1082" s="68">
        <v>93.654640000000001</v>
      </c>
      <c r="F1082" s="54"/>
    </row>
    <row r="1083" spans="1:6" s="35" customFormat="1" x14ac:dyDescent="0.3">
      <c r="A1083" s="54"/>
      <c r="B1083" s="66" t="s">
        <v>266</v>
      </c>
      <c r="C1083" s="1" t="s">
        <v>147</v>
      </c>
      <c r="D1083" s="67">
        <v>85.428571428571402</v>
      </c>
      <c r="E1083" s="68">
        <v>83.863140000000001</v>
      </c>
      <c r="F1083" s="54"/>
    </row>
    <row r="1084" spans="1:6" s="35" customFormat="1" x14ac:dyDescent="0.3">
      <c r="A1084" s="54"/>
      <c r="B1084" s="66" t="s">
        <v>266</v>
      </c>
      <c r="C1084" s="1" t="s">
        <v>148</v>
      </c>
      <c r="D1084" s="67">
        <v>85.457142857142799</v>
      </c>
      <c r="E1084" s="68">
        <v>86.144615000000002</v>
      </c>
      <c r="F1084" s="54"/>
    </row>
    <row r="1085" spans="1:6" s="35" customFormat="1" x14ac:dyDescent="0.3">
      <c r="A1085" s="54"/>
      <c r="B1085" s="66" t="s">
        <v>266</v>
      </c>
      <c r="C1085" s="1" t="s">
        <v>149</v>
      </c>
      <c r="D1085" s="67">
        <v>85.566666666666606</v>
      </c>
      <c r="E1085" s="68">
        <v>85.780590000000004</v>
      </c>
      <c r="F1085" s="54"/>
    </row>
    <row r="1086" spans="1:6" s="35" customFormat="1" x14ac:dyDescent="0.3">
      <c r="A1086" s="54"/>
      <c r="B1086" s="66" t="s">
        <v>266</v>
      </c>
      <c r="C1086" s="1" t="s">
        <v>9</v>
      </c>
      <c r="D1086" s="67">
        <v>85.566666666666606</v>
      </c>
      <c r="E1086" s="68">
        <v>86.657200000000003</v>
      </c>
      <c r="F1086" s="54"/>
    </row>
    <row r="1087" spans="1:6" s="35" customFormat="1" x14ac:dyDescent="0.3">
      <c r="A1087" s="54"/>
      <c r="B1087" s="66" t="s">
        <v>266</v>
      </c>
      <c r="C1087" s="1" t="s">
        <v>10</v>
      </c>
      <c r="D1087" s="67">
        <v>85.59375</v>
      </c>
      <c r="E1087" s="68">
        <v>88.254090000000005</v>
      </c>
      <c r="F1087" s="54"/>
    </row>
    <row r="1088" spans="1:6" s="35" customFormat="1" x14ac:dyDescent="0.3">
      <c r="A1088" s="54"/>
      <c r="B1088" s="66" t="s">
        <v>266</v>
      </c>
      <c r="C1088" s="1" t="s">
        <v>11</v>
      </c>
      <c r="D1088" s="67">
        <v>86</v>
      </c>
      <c r="E1088" s="68">
        <v>81.776020000000003</v>
      </c>
      <c r="F1088" s="54"/>
    </row>
    <row r="1089" spans="1:6" s="35" customFormat="1" x14ac:dyDescent="0.3">
      <c r="A1089" s="54"/>
      <c r="B1089" s="66" t="s">
        <v>266</v>
      </c>
      <c r="C1089" s="1" t="s">
        <v>12</v>
      </c>
      <c r="D1089" s="67">
        <v>86.129032258064498</v>
      </c>
      <c r="E1089" s="68">
        <v>83.606679999999997</v>
      </c>
      <c r="F1089" s="54"/>
    </row>
    <row r="1090" spans="1:6" s="35" customFormat="1" x14ac:dyDescent="0.3">
      <c r="A1090" s="54"/>
      <c r="B1090" s="66" t="s">
        <v>266</v>
      </c>
      <c r="C1090" s="1" t="s">
        <v>13</v>
      </c>
      <c r="D1090" s="67">
        <v>86.1666666666666</v>
      </c>
      <c r="E1090" s="68">
        <v>81.316770000000005</v>
      </c>
      <c r="F1090" s="54"/>
    </row>
    <row r="1091" spans="1:6" s="35" customFormat="1" x14ac:dyDescent="0.3">
      <c r="A1091" s="54"/>
      <c r="B1091" s="66" t="s">
        <v>266</v>
      </c>
      <c r="C1091" s="1" t="s">
        <v>14</v>
      </c>
      <c r="D1091" s="67">
        <v>86.314285714285703</v>
      </c>
      <c r="E1091" s="68">
        <v>87.533423999999997</v>
      </c>
      <c r="F1091" s="54"/>
    </row>
    <row r="1092" spans="1:6" s="35" customFormat="1" x14ac:dyDescent="0.3">
      <c r="A1092" s="54"/>
      <c r="B1092" s="66" t="s">
        <v>266</v>
      </c>
      <c r="C1092" s="1" t="s">
        <v>15</v>
      </c>
      <c r="D1092" s="67">
        <v>86.8333333333333</v>
      </c>
      <c r="E1092" s="68">
        <v>86.595389999999995</v>
      </c>
      <c r="F1092" s="54"/>
    </row>
    <row r="1093" spans="1:6" s="35" customFormat="1" x14ac:dyDescent="0.3">
      <c r="A1093" s="54"/>
      <c r="B1093" s="66" t="s">
        <v>270</v>
      </c>
      <c r="C1093" s="1" t="s">
        <v>141</v>
      </c>
      <c r="D1093" s="67">
        <v>117</v>
      </c>
      <c r="E1093" s="68">
        <v>117.17708</v>
      </c>
      <c r="F1093" s="54"/>
    </row>
    <row r="1094" spans="1:6" s="35" customFormat="1" x14ac:dyDescent="0.3">
      <c r="A1094" s="54"/>
      <c r="B1094" s="66" t="s">
        <v>270</v>
      </c>
      <c r="C1094" s="1" t="s">
        <v>142</v>
      </c>
      <c r="D1094" s="67">
        <v>116</v>
      </c>
      <c r="E1094" s="68">
        <v>112.85223999999999</v>
      </c>
      <c r="F1094" s="54"/>
    </row>
    <row r="1095" spans="1:6" s="35" customFormat="1" x14ac:dyDescent="0.3">
      <c r="A1095" s="54"/>
      <c r="B1095" s="66" t="s">
        <v>269</v>
      </c>
      <c r="C1095" s="1" t="s">
        <v>143</v>
      </c>
      <c r="D1095" s="67">
        <v>118</v>
      </c>
      <c r="E1095" s="68">
        <v>113.82432</v>
      </c>
      <c r="F1095" s="54"/>
    </row>
    <row r="1096" spans="1:6" s="35" customFormat="1" x14ac:dyDescent="0.3">
      <c r="A1096" s="54"/>
      <c r="B1096" s="66" t="s">
        <v>269</v>
      </c>
      <c r="C1096" s="1" t="s">
        <v>144</v>
      </c>
      <c r="D1096" s="67">
        <v>118.9</v>
      </c>
      <c r="E1096" s="68">
        <v>113.88447600000001</v>
      </c>
      <c r="F1096" s="54"/>
    </row>
    <row r="1097" spans="1:6" s="35" customFormat="1" x14ac:dyDescent="0.3">
      <c r="A1097" s="54"/>
      <c r="B1097" s="66" t="s">
        <v>269</v>
      </c>
      <c r="C1097" s="1" t="s">
        <v>145</v>
      </c>
      <c r="D1097" s="67">
        <v>117</v>
      </c>
      <c r="E1097" s="68">
        <v>109.25075</v>
      </c>
      <c r="F1097" s="54"/>
    </row>
    <row r="1098" spans="1:6" s="35" customFormat="1" x14ac:dyDescent="0.3">
      <c r="A1098" s="54"/>
      <c r="B1098" s="66" t="s">
        <v>269</v>
      </c>
      <c r="C1098" s="1" t="s">
        <v>146</v>
      </c>
      <c r="D1098" s="67">
        <v>121</v>
      </c>
      <c r="E1098" s="68">
        <v>115.11539500000001</v>
      </c>
      <c r="F1098" s="54"/>
    </row>
    <row r="1099" spans="1:6" s="35" customFormat="1" x14ac:dyDescent="0.3">
      <c r="A1099" s="54"/>
      <c r="B1099" s="66" t="s">
        <v>269</v>
      </c>
      <c r="C1099" s="1" t="s">
        <v>147</v>
      </c>
      <c r="D1099" s="67">
        <v>119.9</v>
      </c>
      <c r="E1099" s="68">
        <v>113.9216</v>
      </c>
      <c r="F1099" s="54"/>
    </row>
    <row r="1100" spans="1:6" s="35" customFormat="1" x14ac:dyDescent="0.3">
      <c r="A1100" s="54"/>
      <c r="B1100" s="66" t="s">
        <v>269</v>
      </c>
      <c r="C1100" s="1" t="s">
        <v>148</v>
      </c>
      <c r="D1100" s="67">
        <v>117</v>
      </c>
      <c r="E1100" s="68">
        <v>117.2546</v>
      </c>
      <c r="F1100" s="54"/>
    </row>
    <row r="1101" spans="1:6" s="35" customFormat="1" x14ac:dyDescent="0.3">
      <c r="A1101" s="54"/>
      <c r="B1101" s="66" t="s">
        <v>269</v>
      </c>
      <c r="C1101" s="1" t="s">
        <v>149</v>
      </c>
      <c r="D1101" s="67">
        <v>115.8</v>
      </c>
      <c r="E1101" s="68">
        <v>117.87362</v>
      </c>
      <c r="F1101" s="54"/>
    </row>
    <row r="1102" spans="1:6" s="35" customFormat="1" x14ac:dyDescent="0.3">
      <c r="A1102" s="54"/>
      <c r="B1102" s="66" t="s">
        <v>269</v>
      </c>
      <c r="C1102" s="1" t="s">
        <v>9</v>
      </c>
      <c r="D1102" s="67">
        <v>118</v>
      </c>
      <c r="E1102" s="68">
        <v>115.738846</v>
      </c>
      <c r="F1102" s="54"/>
    </row>
    <row r="1103" spans="1:6" s="35" customFormat="1" x14ac:dyDescent="0.3">
      <c r="A1103" s="54"/>
      <c r="B1103" s="66" t="s">
        <v>269</v>
      </c>
      <c r="C1103" s="1" t="s">
        <v>10</v>
      </c>
      <c r="D1103" s="67">
        <v>113.6</v>
      </c>
      <c r="E1103" s="68">
        <v>114.02722</v>
      </c>
      <c r="F1103" s="54"/>
    </row>
    <row r="1104" spans="1:6" s="35" customFormat="1" x14ac:dyDescent="0.3">
      <c r="A1104" s="54"/>
      <c r="B1104" s="66" t="s">
        <v>269</v>
      </c>
      <c r="C1104" s="1" t="s">
        <v>11</v>
      </c>
      <c r="D1104" s="67">
        <v>114</v>
      </c>
      <c r="E1104" s="68">
        <v>110.4928</v>
      </c>
      <c r="F1104" s="54"/>
    </row>
    <row r="1105" spans="1:6" s="35" customFormat="1" x14ac:dyDescent="0.3">
      <c r="A1105" s="54"/>
      <c r="B1105" s="66" t="s">
        <v>269</v>
      </c>
      <c r="C1105" s="1" t="s">
        <v>12</v>
      </c>
      <c r="D1105" s="67">
        <v>113</v>
      </c>
      <c r="E1105" s="68">
        <v>110.55516</v>
      </c>
      <c r="F1105" s="54"/>
    </row>
    <row r="1106" spans="1:6" s="35" customFormat="1" x14ac:dyDescent="0.3">
      <c r="A1106" s="54"/>
      <c r="B1106" s="66" t="s">
        <v>269</v>
      </c>
      <c r="C1106" s="1" t="s">
        <v>13</v>
      </c>
      <c r="D1106" s="67">
        <v>117</v>
      </c>
      <c r="E1106" s="68">
        <v>121.812</v>
      </c>
      <c r="F1106" s="54"/>
    </row>
    <row r="1107" spans="1:6" s="35" customFormat="1" x14ac:dyDescent="0.3">
      <c r="A1107" s="54"/>
      <c r="B1107" s="66" t="s">
        <v>269</v>
      </c>
      <c r="C1107" s="1" t="s">
        <v>14</v>
      </c>
      <c r="D1107" s="67">
        <v>114.8</v>
      </c>
      <c r="E1107" s="68">
        <v>116.46292</v>
      </c>
      <c r="F1107" s="54"/>
    </row>
    <row r="1108" spans="1:6" s="35" customFormat="1" x14ac:dyDescent="0.3">
      <c r="A1108" s="54"/>
      <c r="B1108" s="66" t="s">
        <v>269</v>
      </c>
      <c r="C1108" s="1" t="s">
        <v>15</v>
      </c>
      <c r="D1108" s="67">
        <v>118</v>
      </c>
      <c r="E1108" s="68">
        <v>120.36454999999999</v>
      </c>
      <c r="F1108" s="54"/>
    </row>
    <row r="1109" spans="1:6" s="35" customFormat="1" x14ac:dyDescent="0.3">
      <c r="A1109" s="54"/>
      <c r="B1109" s="66" t="s">
        <v>272</v>
      </c>
      <c r="C1109" s="1" t="s">
        <v>141</v>
      </c>
      <c r="D1109" s="67">
        <v>116</v>
      </c>
      <c r="E1109" s="68">
        <v>117.08969</v>
      </c>
      <c r="F1109" s="54"/>
    </row>
    <row r="1110" spans="1:6" s="35" customFormat="1" x14ac:dyDescent="0.3">
      <c r="A1110" s="54"/>
      <c r="B1110" s="66" t="s">
        <v>272</v>
      </c>
      <c r="C1110" s="1" t="s">
        <v>142</v>
      </c>
      <c r="D1110" s="67">
        <v>117</v>
      </c>
      <c r="E1110" s="68">
        <v>117.61835499999999</v>
      </c>
      <c r="F1110" s="54"/>
    </row>
    <row r="1111" spans="1:6" s="35" customFormat="1" x14ac:dyDescent="0.3">
      <c r="A1111" s="54"/>
      <c r="B1111" s="66" t="s">
        <v>271</v>
      </c>
      <c r="C1111" s="1" t="s">
        <v>143</v>
      </c>
      <c r="D1111" s="67">
        <v>117</v>
      </c>
      <c r="E1111" s="68">
        <v>119.35160999999999</v>
      </c>
      <c r="F1111" s="54"/>
    </row>
    <row r="1112" spans="1:6" s="35" customFormat="1" x14ac:dyDescent="0.3">
      <c r="A1112" s="54"/>
      <c r="B1112" s="66" t="s">
        <v>271</v>
      </c>
      <c r="C1112" s="1" t="s">
        <v>144</v>
      </c>
      <c r="D1112" s="67">
        <v>117</v>
      </c>
      <c r="E1112" s="68">
        <v>118.02424000000001</v>
      </c>
      <c r="F1112" s="54"/>
    </row>
    <row r="1113" spans="1:6" s="35" customFormat="1" x14ac:dyDescent="0.3">
      <c r="A1113" s="54"/>
      <c r="B1113" s="66" t="s">
        <v>271</v>
      </c>
      <c r="C1113" s="1" t="s">
        <v>145</v>
      </c>
      <c r="D1113" s="67">
        <v>117.5</v>
      </c>
      <c r="E1113" s="68">
        <v>118.18431</v>
      </c>
      <c r="F1113" s="54"/>
    </row>
    <row r="1114" spans="1:6" s="35" customFormat="1" x14ac:dyDescent="0.3">
      <c r="A1114" s="54"/>
      <c r="B1114" s="66" t="s">
        <v>271</v>
      </c>
      <c r="C1114" s="1" t="s">
        <v>146</v>
      </c>
      <c r="D1114" s="67">
        <v>117.7</v>
      </c>
      <c r="E1114" s="68">
        <v>120.30401999999999</v>
      </c>
      <c r="F1114" s="54"/>
    </row>
    <row r="1115" spans="1:6" s="35" customFormat="1" x14ac:dyDescent="0.3">
      <c r="A1115" s="54"/>
      <c r="B1115" s="66" t="s">
        <v>271</v>
      </c>
      <c r="C1115" s="1" t="s">
        <v>147</v>
      </c>
      <c r="D1115" s="67">
        <v>118</v>
      </c>
      <c r="E1115" s="68">
        <v>108.3109</v>
      </c>
      <c r="F1115" s="54"/>
    </row>
    <row r="1116" spans="1:6" s="35" customFormat="1" x14ac:dyDescent="0.3">
      <c r="A1116" s="54"/>
      <c r="B1116" s="66" t="s">
        <v>271</v>
      </c>
      <c r="C1116" s="1" t="s">
        <v>148</v>
      </c>
      <c r="D1116" s="67">
        <v>118</v>
      </c>
      <c r="E1116" s="68">
        <v>111.80857</v>
      </c>
      <c r="F1116" s="54"/>
    </row>
    <row r="1117" spans="1:6" s="35" customFormat="1" x14ac:dyDescent="0.3">
      <c r="A1117" s="54"/>
      <c r="B1117" s="66" t="s">
        <v>271</v>
      </c>
      <c r="C1117" s="1" t="s">
        <v>149</v>
      </c>
      <c r="D1117" s="67">
        <v>119</v>
      </c>
      <c r="E1117" s="68">
        <v>120.372696</v>
      </c>
      <c r="F1117" s="54"/>
    </row>
    <row r="1118" spans="1:6" s="35" customFormat="1" x14ac:dyDescent="0.3">
      <c r="A1118" s="54"/>
      <c r="B1118" s="66" t="s">
        <v>271</v>
      </c>
      <c r="C1118" s="1" t="s">
        <v>9</v>
      </c>
      <c r="D1118" s="67">
        <v>120</v>
      </c>
      <c r="E1118" s="68">
        <v>112.830246</v>
      </c>
      <c r="F1118" s="54"/>
    </row>
    <row r="1119" spans="1:6" s="35" customFormat="1" x14ac:dyDescent="0.3">
      <c r="A1119" s="54"/>
      <c r="B1119" s="66" t="s">
        <v>271</v>
      </c>
      <c r="C1119" s="1" t="s">
        <v>10</v>
      </c>
      <c r="D1119" s="67">
        <v>120</v>
      </c>
      <c r="E1119" s="68">
        <v>116.73335</v>
      </c>
      <c r="F1119" s="54"/>
    </row>
    <row r="1120" spans="1:6" s="35" customFormat="1" x14ac:dyDescent="0.3">
      <c r="A1120" s="54"/>
      <c r="B1120" s="66" t="s">
        <v>271</v>
      </c>
      <c r="C1120" s="1" t="s">
        <v>11</v>
      </c>
      <c r="D1120" s="67">
        <v>120.7</v>
      </c>
      <c r="E1120" s="68">
        <v>115.74999</v>
      </c>
      <c r="F1120" s="54"/>
    </row>
    <row r="1121" spans="1:6" s="35" customFormat="1" x14ac:dyDescent="0.3">
      <c r="A1121" s="54"/>
      <c r="B1121" s="66" t="s">
        <v>271</v>
      </c>
      <c r="C1121" s="1" t="s">
        <v>12</v>
      </c>
      <c r="D1121" s="67">
        <v>121</v>
      </c>
      <c r="E1121" s="68">
        <v>118.13025</v>
      </c>
      <c r="F1121" s="54"/>
    </row>
    <row r="1122" spans="1:6" s="35" customFormat="1" x14ac:dyDescent="0.3">
      <c r="A1122" s="54"/>
      <c r="B1122" s="66" t="s">
        <v>271</v>
      </c>
      <c r="C1122" s="1" t="s">
        <v>13</v>
      </c>
      <c r="D1122" s="67">
        <v>122</v>
      </c>
      <c r="E1122" s="68">
        <v>116.43012</v>
      </c>
      <c r="F1122" s="54"/>
    </row>
    <row r="1123" spans="1:6" s="35" customFormat="1" x14ac:dyDescent="0.3">
      <c r="A1123" s="54"/>
      <c r="B1123" s="66" t="s">
        <v>271</v>
      </c>
      <c r="C1123" s="1" t="s">
        <v>14</v>
      </c>
      <c r="D1123" s="67">
        <v>123</v>
      </c>
      <c r="E1123" s="68">
        <v>115.82946</v>
      </c>
      <c r="F1123" s="54"/>
    </row>
    <row r="1124" spans="1:6" s="35" customFormat="1" x14ac:dyDescent="0.3">
      <c r="A1124" s="54"/>
      <c r="B1124" s="66" t="s">
        <v>271</v>
      </c>
      <c r="C1124" s="1" t="s">
        <v>15</v>
      </c>
      <c r="D1124" s="67">
        <v>123</v>
      </c>
      <c r="E1124" s="68">
        <v>117.23644</v>
      </c>
      <c r="F1124" s="54"/>
    </row>
    <row r="1125" spans="1:6" s="35" customFormat="1" x14ac:dyDescent="0.3">
      <c r="A1125" s="54"/>
      <c r="B1125" s="66" t="s">
        <v>274</v>
      </c>
      <c r="C1125" s="1" t="s">
        <v>141</v>
      </c>
      <c r="D1125" s="67">
        <v>112</v>
      </c>
      <c r="E1125" s="68">
        <v>111.765816</v>
      </c>
      <c r="F1125" s="54"/>
    </row>
    <row r="1126" spans="1:6" s="35" customFormat="1" x14ac:dyDescent="0.3">
      <c r="A1126" s="54"/>
      <c r="B1126" s="66" t="s">
        <v>274</v>
      </c>
      <c r="C1126" s="1" t="s">
        <v>142</v>
      </c>
      <c r="D1126" s="67">
        <v>112</v>
      </c>
      <c r="E1126" s="68">
        <v>112.843124</v>
      </c>
      <c r="F1126" s="54"/>
    </row>
    <row r="1127" spans="1:6" s="35" customFormat="1" x14ac:dyDescent="0.3">
      <c r="A1127" s="54"/>
      <c r="B1127" s="66" t="s">
        <v>273</v>
      </c>
      <c r="C1127" s="1" t="s">
        <v>143</v>
      </c>
      <c r="D1127" s="67">
        <v>113</v>
      </c>
      <c r="E1127" s="68">
        <v>116.99017000000001</v>
      </c>
      <c r="F1127" s="54"/>
    </row>
    <row r="1128" spans="1:6" s="35" customFormat="1" x14ac:dyDescent="0.3">
      <c r="A1128" s="54"/>
      <c r="B1128" s="66" t="s">
        <v>273</v>
      </c>
      <c r="C1128" s="1" t="s">
        <v>144</v>
      </c>
      <c r="D1128" s="67">
        <v>113</v>
      </c>
      <c r="E1128" s="68">
        <v>113.00395</v>
      </c>
      <c r="F1128" s="54"/>
    </row>
    <row r="1129" spans="1:6" s="35" customFormat="1" x14ac:dyDescent="0.3">
      <c r="A1129" s="54"/>
      <c r="B1129" s="66" t="s">
        <v>273</v>
      </c>
      <c r="C1129" s="1" t="s">
        <v>145</v>
      </c>
      <c r="D1129" s="67">
        <v>113</v>
      </c>
      <c r="E1129" s="68">
        <v>111.5176</v>
      </c>
      <c r="F1129" s="54"/>
    </row>
    <row r="1130" spans="1:6" s="35" customFormat="1" x14ac:dyDescent="0.3">
      <c r="A1130" s="54"/>
      <c r="B1130" s="66" t="s">
        <v>273</v>
      </c>
      <c r="C1130" s="1" t="s">
        <v>146</v>
      </c>
      <c r="D1130" s="67">
        <v>113</v>
      </c>
      <c r="E1130" s="68">
        <v>123.56735</v>
      </c>
      <c r="F1130" s="54"/>
    </row>
    <row r="1131" spans="1:6" s="35" customFormat="1" x14ac:dyDescent="0.3">
      <c r="A1131" s="54"/>
      <c r="B1131" s="66" t="s">
        <v>273</v>
      </c>
      <c r="C1131" s="1" t="s">
        <v>147</v>
      </c>
      <c r="D1131" s="67">
        <v>113</v>
      </c>
      <c r="E1131" s="68">
        <v>122.363235</v>
      </c>
      <c r="F1131" s="54"/>
    </row>
    <row r="1132" spans="1:6" s="35" customFormat="1" x14ac:dyDescent="0.3">
      <c r="A1132" s="54"/>
      <c r="B1132" s="66" t="s">
        <v>273</v>
      </c>
      <c r="C1132" s="1" t="s">
        <v>148</v>
      </c>
      <c r="D1132" s="67">
        <v>113</v>
      </c>
      <c r="E1132" s="68">
        <v>121.19848</v>
      </c>
      <c r="F1132" s="54"/>
    </row>
    <row r="1133" spans="1:6" s="35" customFormat="1" x14ac:dyDescent="0.3">
      <c r="A1133" s="54"/>
      <c r="B1133" s="66" t="s">
        <v>273</v>
      </c>
      <c r="C1133" s="1" t="s">
        <v>149</v>
      </c>
      <c r="D1133" s="67">
        <v>113</v>
      </c>
      <c r="E1133" s="68">
        <v>114.88847</v>
      </c>
      <c r="F1133" s="54"/>
    </row>
    <row r="1134" spans="1:6" s="35" customFormat="1" x14ac:dyDescent="0.3">
      <c r="A1134" s="54"/>
      <c r="B1134" s="66" t="s">
        <v>273</v>
      </c>
      <c r="C1134" s="1" t="s">
        <v>9</v>
      </c>
      <c r="D1134" s="67">
        <v>113</v>
      </c>
      <c r="E1134" s="68">
        <v>115.76615</v>
      </c>
      <c r="F1134" s="54"/>
    </row>
    <row r="1135" spans="1:6" s="35" customFormat="1" x14ac:dyDescent="0.3">
      <c r="A1135" s="54"/>
      <c r="B1135" s="66" t="s">
        <v>273</v>
      </c>
      <c r="C1135" s="1" t="s">
        <v>10</v>
      </c>
      <c r="D1135" s="67">
        <v>114</v>
      </c>
      <c r="E1135" s="68">
        <v>117.14404999999999</v>
      </c>
      <c r="F1135" s="54"/>
    </row>
    <row r="1136" spans="1:6" s="35" customFormat="1" x14ac:dyDescent="0.3">
      <c r="A1136" s="54"/>
      <c r="B1136" s="66" t="s">
        <v>273</v>
      </c>
      <c r="C1136" s="1" t="s">
        <v>11</v>
      </c>
      <c r="D1136" s="67">
        <v>115</v>
      </c>
      <c r="E1136" s="68">
        <v>119.71581</v>
      </c>
      <c r="F1136" s="54"/>
    </row>
    <row r="1137" spans="1:6" s="35" customFormat="1" x14ac:dyDescent="0.3">
      <c r="A1137" s="54"/>
      <c r="B1137" s="66" t="s">
        <v>273</v>
      </c>
      <c r="C1137" s="1" t="s">
        <v>12</v>
      </c>
      <c r="D1137" s="67">
        <v>115</v>
      </c>
      <c r="E1137" s="68">
        <v>116.061134</v>
      </c>
      <c r="F1137" s="54"/>
    </row>
    <row r="1138" spans="1:6" s="35" customFormat="1" x14ac:dyDescent="0.3">
      <c r="A1138" s="54"/>
      <c r="B1138" s="66" t="s">
        <v>273</v>
      </c>
      <c r="C1138" s="1" t="s">
        <v>13</v>
      </c>
      <c r="D1138" s="67">
        <v>115</v>
      </c>
      <c r="E1138" s="68">
        <v>119.990486</v>
      </c>
      <c r="F1138" s="54"/>
    </row>
    <row r="1139" spans="1:6" s="35" customFormat="1" x14ac:dyDescent="0.3">
      <c r="A1139" s="54"/>
      <c r="B1139" s="66" t="s">
        <v>273</v>
      </c>
      <c r="C1139" s="1" t="s">
        <v>14</v>
      </c>
      <c r="D1139" s="67">
        <v>115</v>
      </c>
      <c r="E1139" s="68">
        <v>114.75049</v>
      </c>
      <c r="F1139" s="54"/>
    </row>
    <row r="1140" spans="1:6" s="35" customFormat="1" x14ac:dyDescent="0.3">
      <c r="A1140" s="54"/>
      <c r="B1140" s="66" t="s">
        <v>273</v>
      </c>
      <c r="C1140" s="1" t="s">
        <v>15</v>
      </c>
      <c r="D1140" s="67">
        <v>116</v>
      </c>
      <c r="E1140" s="68">
        <v>115.78287</v>
      </c>
      <c r="F1140" s="54"/>
    </row>
    <row r="1141" spans="1:6" s="35" customFormat="1" x14ac:dyDescent="0.3">
      <c r="A1141" s="54"/>
      <c r="B1141" s="66" t="s">
        <v>276</v>
      </c>
      <c r="C1141" s="1" t="s">
        <v>141</v>
      </c>
      <c r="D1141" s="67">
        <v>111.6</v>
      </c>
      <c r="E1141" s="68">
        <v>114.70592000000001</v>
      </c>
      <c r="F1141" s="54"/>
    </row>
    <row r="1142" spans="1:6" s="35" customFormat="1" x14ac:dyDescent="0.3">
      <c r="A1142" s="54"/>
      <c r="B1142" s="66" t="s">
        <v>276</v>
      </c>
      <c r="C1142" s="1" t="s">
        <v>142</v>
      </c>
      <c r="D1142" s="67">
        <v>112</v>
      </c>
      <c r="E1142" s="68">
        <v>114.586586</v>
      </c>
      <c r="F1142" s="54"/>
    </row>
    <row r="1143" spans="1:6" s="35" customFormat="1" x14ac:dyDescent="0.3">
      <c r="A1143" s="54"/>
      <c r="B1143" s="66" t="s">
        <v>275</v>
      </c>
      <c r="C1143" s="1" t="s">
        <v>143</v>
      </c>
      <c r="D1143" s="67">
        <v>112</v>
      </c>
      <c r="E1143" s="68">
        <v>116.5253</v>
      </c>
      <c r="F1143" s="54"/>
    </row>
    <row r="1144" spans="1:6" s="35" customFormat="1" x14ac:dyDescent="0.3">
      <c r="A1144" s="54"/>
      <c r="B1144" s="66" t="s">
        <v>275</v>
      </c>
      <c r="C1144" s="1" t="s">
        <v>144</v>
      </c>
      <c r="D1144" s="67">
        <v>113</v>
      </c>
      <c r="E1144" s="68">
        <v>123.56735</v>
      </c>
      <c r="F1144" s="54"/>
    </row>
    <row r="1145" spans="1:6" s="35" customFormat="1" x14ac:dyDescent="0.3">
      <c r="A1145" s="54"/>
      <c r="B1145" s="66" t="s">
        <v>275</v>
      </c>
      <c r="C1145" s="1" t="s">
        <v>145</v>
      </c>
      <c r="D1145" s="67">
        <v>114</v>
      </c>
      <c r="E1145" s="68">
        <v>118.212036</v>
      </c>
      <c r="F1145" s="54"/>
    </row>
    <row r="1146" spans="1:6" s="35" customFormat="1" x14ac:dyDescent="0.3">
      <c r="A1146" s="54"/>
      <c r="B1146" s="66" t="s">
        <v>275</v>
      </c>
      <c r="C1146" s="1" t="s">
        <v>146</v>
      </c>
      <c r="D1146" s="67">
        <v>114</v>
      </c>
      <c r="E1146" s="68">
        <v>120.04537999999999</v>
      </c>
      <c r="F1146" s="54"/>
    </row>
    <row r="1147" spans="1:6" s="35" customFormat="1" x14ac:dyDescent="0.3">
      <c r="A1147" s="54"/>
      <c r="B1147" s="66" t="s">
        <v>275</v>
      </c>
      <c r="C1147" s="1" t="s">
        <v>147</v>
      </c>
      <c r="D1147" s="67">
        <v>115</v>
      </c>
      <c r="E1147" s="68">
        <v>118.588745</v>
      </c>
      <c r="F1147" s="54"/>
    </row>
    <row r="1148" spans="1:6" s="35" customFormat="1" x14ac:dyDescent="0.3">
      <c r="A1148" s="54"/>
      <c r="B1148" s="66" t="s">
        <v>275</v>
      </c>
      <c r="C1148" s="1" t="s">
        <v>148</v>
      </c>
      <c r="D1148" s="67">
        <v>115</v>
      </c>
      <c r="E1148" s="68">
        <v>116.872986</v>
      </c>
      <c r="F1148" s="54"/>
    </row>
    <row r="1149" spans="1:6" s="35" customFormat="1" x14ac:dyDescent="0.3">
      <c r="A1149" s="54"/>
      <c r="B1149" s="66" t="s">
        <v>275</v>
      </c>
      <c r="C1149" s="1" t="s">
        <v>149</v>
      </c>
      <c r="D1149" s="67">
        <v>115</v>
      </c>
      <c r="E1149" s="68">
        <v>113.34775500000001</v>
      </c>
      <c r="F1149" s="54"/>
    </row>
    <row r="1150" spans="1:6" s="35" customFormat="1" x14ac:dyDescent="0.3">
      <c r="A1150" s="54"/>
      <c r="B1150" s="66" t="s">
        <v>275</v>
      </c>
      <c r="C1150" s="1" t="s">
        <v>9</v>
      </c>
      <c r="D1150" s="67">
        <v>115.7</v>
      </c>
      <c r="E1150" s="68">
        <v>119.40743000000001</v>
      </c>
      <c r="F1150" s="54"/>
    </row>
    <row r="1151" spans="1:6" s="35" customFormat="1" x14ac:dyDescent="0.3">
      <c r="A1151" s="54"/>
      <c r="B1151" s="66" t="s">
        <v>275</v>
      </c>
      <c r="C1151" s="1" t="s">
        <v>10</v>
      </c>
      <c r="D1151" s="67">
        <v>116</v>
      </c>
      <c r="E1151" s="68">
        <v>110.33195499999999</v>
      </c>
      <c r="F1151" s="54"/>
    </row>
    <row r="1152" spans="1:6" s="35" customFormat="1" x14ac:dyDescent="0.3">
      <c r="A1152" s="54"/>
      <c r="B1152" s="66" t="s">
        <v>275</v>
      </c>
      <c r="C1152" s="1" t="s">
        <v>11</v>
      </c>
      <c r="D1152" s="67">
        <v>116.9</v>
      </c>
      <c r="E1152" s="68">
        <v>115.43687</v>
      </c>
      <c r="F1152" s="54"/>
    </row>
    <row r="1153" spans="1:6" s="35" customFormat="1" x14ac:dyDescent="0.3">
      <c r="A1153" s="54"/>
      <c r="B1153" s="66" t="s">
        <v>275</v>
      </c>
      <c r="C1153" s="1" t="s">
        <v>12</v>
      </c>
      <c r="D1153" s="67">
        <v>117</v>
      </c>
      <c r="E1153" s="68">
        <v>118.63768</v>
      </c>
      <c r="F1153" s="54"/>
    </row>
    <row r="1154" spans="1:6" s="35" customFormat="1" x14ac:dyDescent="0.3">
      <c r="A1154" s="54"/>
      <c r="B1154" s="66" t="s">
        <v>275</v>
      </c>
      <c r="C1154" s="1" t="s">
        <v>13</v>
      </c>
      <c r="D1154" s="67">
        <v>117.8</v>
      </c>
      <c r="E1154" s="68">
        <v>116.51778</v>
      </c>
      <c r="F1154" s="54"/>
    </row>
    <row r="1155" spans="1:6" s="35" customFormat="1" x14ac:dyDescent="0.3">
      <c r="A1155" s="54"/>
      <c r="B1155" s="66" t="s">
        <v>275</v>
      </c>
      <c r="C1155" s="1" t="s">
        <v>14</v>
      </c>
      <c r="D1155" s="67">
        <v>118</v>
      </c>
      <c r="E1155" s="68">
        <v>116.20238500000001</v>
      </c>
      <c r="F1155" s="54"/>
    </row>
    <row r="1156" spans="1:6" s="35" customFormat="1" x14ac:dyDescent="0.3">
      <c r="A1156" s="54"/>
      <c r="B1156" s="66" t="s">
        <v>275</v>
      </c>
      <c r="C1156" s="1" t="s">
        <v>15</v>
      </c>
      <c r="D1156" s="67">
        <v>119</v>
      </c>
      <c r="E1156" s="68">
        <v>116.02327</v>
      </c>
      <c r="F1156" s="54"/>
    </row>
    <row r="1157" spans="1:6" s="35" customFormat="1" x14ac:dyDescent="0.3">
      <c r="A1157" s="54"/>
      <c r="B1157" s="66" t="s">
        <v>278</v>
      </c>
      <c r="C1157" s="1" t="s">
        <v>141</v>
      </c>
      <c r="D1157" s="67">
        <v>115.3</v>
      </c>
      <c r="E1157" s="68">
        <v>110.15748000000001</v>
      </c>
      <c r="F1157" s="54"/>
    </row>
    <row r="1158" spans="1:6" s="35" customFormat="1" x14ac:dyDescent="0.3">
      <c r="A1158" s="54"/>
      <c r="B1158" s="66" t="s">
        <v>278</v>
      </c>
      <c r="C1158" s="1" t="s">
        <v>142</v>
      </c>
      <c r="D1158" s="67">
        <v>116</v>
      </c>
      <c r="E1158" s="68">
        <v>114.74603999999999</v>
      </c>
      <c r="F1158" s="54"/>
    </row>
    <row r="1159" spans="1:6" s="35" customFormat="1" x14ac:dyDescent="0.3">
      <c r="A1159" s="54"/>
      <c r="B1159" s="66" t="s">
        <v>277</v>
      </c>
      <c r="C1159" s="1" t="s">
        <v>143</v>
      </c>
      <c r="D1159" s="67">
        <v>116</v>
      </c>
      <c r="E1159" s="68">
        <v>116.44268</v>
      </c>
      <c r="F1159" s="54"/>
    </row>
    <row r="1160" spans="1:6" s="35" customFormat="1" x14ac:dyDescent="0.3">
      <c r="A1160" s="54"/>
      <c r="B1160" s="66" t="s">
        <v>277</v>
      </c>
      <c r="C1160" s="1" t="s">
        <v>144</v>
      </c>
      <c r="D1160" s="67">
        <v>117</v>
      </c>
      <c r="E1160" s="68">
        <v>119.40085000000001</v>
      </c>
      <c r="F1160" s="54"/>
    </row>
    <row r="1161" spans="1:6" s="35" customFormat="1" x14ac:dyDescent="0.3">
      <c r="A1161" s="54"/>
      <c r="B1161" s="66" t="s">
        <v>277</v>
      </c>
      <c r="C1161" s="1" t="s">
        <v>145</v>
      </c>
      <c r="D1161" s="67">
        <v>118</v>
      </c>
      <c r="E1161" s="68">
        <v>117.28127000000001</v>
      </c>
      <c r="F1161" s="54"/>
    </row>
    <row r="1162" spans="1:6" s="35" customFormat="1" x14ac:dyDescent="0.3">
      <c r="A1162" s="54"/>
      <c r="B1162" s="66" t="s">
        <v>277</v>
      </c>
      <c r="C1162" s="1" t="s">
        <v>146</v>
      </c>
      <c r="D1162" s="67">
        <v>118</v>
      </c>
      <c r="E1162" s="68">
        <v>118.76049</v>
      </c>
      <c r="F1162" s="54"/>
    </row>
    <row r="1163" spans="1:6" s="35" customFormat="1" x14ac:dyDescent="0.3">
      <c r="A1163" s="54"/>
      <c r="B1163" s="66" t="s">
        <v>277</v>
      </c>
      <c r="C1163" s="1" t="s">
        <v>147</v>
      </c>
      <c r="D1163" s="67">
        <v>119</v>
      </c>
      <c r="E1163" s="68">
        <v>118.54104</v>
      </c>
      <c r="F1163" s="54"/>
    </row>
    <row r="1164" spans="1:6" s="35" customFormat="1" x14ac:dyDescent="0.3">
      <c r="A1164" s="54"/>
      <c r="B1164" s="66" t="s">
        <v>277</v>
      </c>
      <c r="C1164" s="1" t="s">
        <v>148</v>
      </c>
      <c r="D1164" s="67">
        <v>119</v>
      </c>
      <c r="E1164" s="68">
        <v>119.86912</v>
      </c>
      <c r="F1164" s="54"/>
    </row>
    <row r="1165" spans="1:6" s="35" customFormat="1" x14ac:dyDescent="0.3">
      <c r="A1165" s="54"/>
      <c r="B1165" s="66" t="s">
        <v>277</v>
      </c>
      <c r="C1165" s="1" t="s">
        <v>149</v>
      </c>
      <c r="D1165" s="67">
        <v>119</v>
      </c>
      <c r="E1165" s="68">
        <v>121.80277</v>
      </c>
      <c r="F1165" s="54"/>
    </row>
    <row r="1166" spans="1:6" s="35" customFormat="1" x14ac:dyDescent="0.3">
      <c r="A1166" s="54"/>
      <c r="B1166" s="66" t="s">
        <v>277</v>
      </c>
      <c r="C1166" s="1" t="s">
        <v>9</v>
      </c>
      <c r="D1166" s="67">
        <v>120</v>
      </c>
      <c r="E1166" s="68">
        <v>119.65073</v>
      </c>
      <c r="F1166" s="54"/>
    </row>
    <row r="1167" spans="1:6" s="35" customFormat="1" x14ac:dyDescent="0.3">
      <c r="A1167" s="54"/>
      <c r="B1167" s="66" t="s">
        <v>277</v>
      </c>
      <c r="C1167" s="1" t="s">
        <v>10</v>
      </c>
      <c r="D1167" s="67">
        <v>120</v>
      </c>
      <c r="E1167" s="68">
        <v>116.86507400000001</v>
      </c>
      <c r="F1167" s="54"/>
    </row>
    <row r="1168" spans="1:6" s="35" customFormat="1" x14ac:dyDescent="0.3">
      <c r="A1168" s="54"/>
      <c r="B1168" s="66" t="s">
        <v>277</v>
      </c>
      <c r="C1168" s="1" t="s">
        <v>11</v>
      </c>
      <c r="D1168" s="67">
        <v>121</v>
      </c>
      <c r="E1168" s="68">
        <v>115.81984</v>
      </c>
      <c r="F1168" s="54"/>
    </row>
    <row r="1169" spans="1:6" s="35" customFormat="1" x14ac:dyDescent="0.3">
      <c r="A1169" s="54"/>
      <c r="B1169" s="66" t="s">
        <v>277</v>
      </c>
      <c r="C1169" s="1" t="s">
        <v>12</v>
      </c>
      <c r="D1169" s="67">
        <v>121</v>
      </c>
      <c r="E1169" s="68">
        <v>121.42824</v>
      </c>
      <c r="F1169" s="54"/>
    </row>
    <row r="1170" spans="1:6" s="35" customFormat="1" x14ac:dyDescent="0.3">
      <c r="A1170" s="54"/>
      <c r="B1170" s="66" t="s">
        <v>277</v>
      </c>
      <c r="C1170" s="1" t="s">
        <v>13</v>
      </c>
      <c r="D1170" s="67">
        <v>122.4</v>
      </c>
      <c r="E1170" s="68">
        <v>118.90225</v>
      </c>
      <c r="F1170" s="54"/>
    </row>
    <row r="1171" spans="1:6" s="35" customFormat="1" x14ac:dyDescent="0.3">
      <c r="A1171" s="54"/>
      <c r="B1171" s="66" t="s">
        <v>277</v>
      </c>
      <c r="C1171" s="1" t="s">
        <v>14</v>
      </c>
      <c r="D1171" s="67">
        <v>123</v>
      </c>
      <c r="E1171" s="68">
        <v>120.53224</v>
      </c>
      <c r="F1171" s="54"/>
    </row>
    <row r="1172" spans="1:6" s="35" customFormat="1" x14ac:dyDescent="0.3">
      <c r="A1172" s="54"/>
      <c r="B1172" s="66" t="s">
        <v>277</v>
      </c>
      <c r="C1172" s="1" t="s">
        <v>330</v>
      </c>
      <c r="D1172" s="67">
        <v>119</v>
      </c>
      <c r="E1172" s="68">
        <v>115.59036</v>
      </c>
      <c r="F1172" s="54"/>
    </row>
    <row r="1173" spans="1:6" s="35" customFormat="1" x14ac:dyDescent="0.3">
      <c r="A1173" s="54"/>
      <c r="B1173" s="66" t="s">
        <v>280</v>
      </c>
      <c r="C1173" s="1" t="s">
        <v>141</v>
      </c>
      <c r="D1173" s="67">
        <v>114</v>
      </c>
      <c r="E1173" s="68">
        <v>109.55963</v>
      </c>
      <c r="F1173" s="54"/>
    </row>
    <row r="1174" spans="1:6" s="35" customFormat="1" x14ac:dyDescent="0.3">
      <c r="A1174" s="54"/>
      <c r="B1174" s="66" t="s">
        <v>280</v>
      </c>
      <c r="C1174" s="1" t="s">
        <v>142</v>
      </c>
      <c r="D1174" s="67">
        <v>114</v>
      </c>
      <c r="E1174" s="68">
        <v>116.49415999999999</v>
      </c>
      <c r="F1174" s="54"/>
    </row>
    <row r="1175" spans="1:6" s="35" customFormat="1" x14ac:dyDescent="0.3">
      <c r="A1175" s="54"/>
      <c r="B1175" s="66" t="s">
        <v>279</v>
      </c>
      <c r="C1175" s="1" t="s">
        <v>143</v>
      </c>
      <c r="D1175" s="67">
        <v>116</v>
      </c>
      <c r="E1175" s="68">
        <v>117.042564</v>
      </c>
      <c r="F1175" s="54"/>
    </row>
    <row r="1176" spans="1:6" s="35" customFormat="1" x14ac:dyDescent="0.3">
      <c r="A1176" s="54"/>
      <c r="B1176" s="66" t="s">
        <v>279</v>
      </c>
      <c r="C1176" s="1" t="s">
        <v>144</v>
      </c>
      <c r="D1176" s="67">
        <v>116</v>
      </c>
      <c r="E1176" s="68">
        <v>118.959526</v>
      </c>
      <c r="F1176" s="54"/>
    </row>
    <row r="1177" spans="1:6" s="35" customFormat="1" x14ac:dyDescent="0.3">
      <c r="A1177" s="54"/>
      <c r="B1177" s="66" t="s">
        <v>279</v>
      </c>
      <c r="C1177" s="1" t="s">
        <v>145</v>
      </c>
      <c r="D1177" s="67">
        <v>117</v>
      </c>
      <c r="E1177" s="68">
        <v>116.26594</v>
      </c>
      <c r="F1177" s="54"/>
    </row>
    <row r="1178" spans="1:6" s="35" customFormat="1" x14ac:dyDescent="0.3">
      <c r="A1178" s="54"/>
      <c r="B1178" s="66" t="s">
        <v>279</v>
      </c>
      <c r="C1178" s="1" t="s">
        <v>146</v>
      </c>
      <c r="D1178" s="67">
        <v>117</v>
      </c>
      <c r="E1178" s="68">
        <v>114.10284</v>
      </c>
      <c r="F1178" s="54"/>
    </row>
    <row r="1179" spans="1:6" s="35" customFormat="1" x14ac:dyDescent="0.3">
      <c r="A1179" s="54"/>
      <c r="B1179" s="66" t="s">
        <v>279</v>
      </c>
      <c r="C1179" s="1" t="s">
        <v>147</v>
      </c>
      <c r="D1179" s="67">
        <v>117</v>
      </c>
      <c r="E1179" s="68">
        <v>114.00339</v>
      </c>
      <c r="F1179" s="54"/>
    </row>
    <row r="1180" spans="1:6" s="35" customFormat="1" x14ac:dyDescent="0.3">
      <c r="A1180" s="54"/>
      <c r="B1180" s="66" t="s">
        <v>279</v>
      </c>
      <c r="C1180" s="1" t="s">
        <v>148</v>
      </c>
      <c r="D1180" s="67">
        <v>118</v>
      </c>
      <c r="E1180" s="68">
        <v>110.39249</v>
      </c>
      <c r="F1180" s="54"/>
    </row>
    <row r="1181" spans="1:6" s="35" customFormat="1" x14ac:dyDescent="0.3">
      <c r="A1181" s="54"/>
      <c r="B1181" s="66" t="s">
        <v>279</v>
      </c>
      <c r="C1181" s="1" t="s">
        <v>149</v>
      </c>
      <c r="D1181" s="67">
        <v>119</v>
      </c>
      <c r="E1181" s="68">
        <v>114.40855000000001</v>
      </c>
      <c r="F1181" s="54"/>
    </row>
    <row r="1182" spans="1:6" s="35" customFormat="1" x14ac:dyDescent="0.3">
      <c r="A1182" s="54"/>
      <c r="B1182" s="66" t="s">
        <v>279</v>
      </c>
      <c r="C1182" s="1" t="s">
        <v>9</v>
      </c>
      <c r="D1182" s="67">
        <v>119</v>
      </c>
      <c r="E1182" s="68">
        <v>122.48698</v>
      </c>
      <c r="F1182" s="54"/>
    </row>
    <row r="1183" spans="1:6" s="35" customFormat="1" x14ac:dyDescent="0.3">
      <c r="A1183" s="54"/>
      <c r="B1183" s="66" t="s">
        <v>279</v>
      </c>
      <c r="C1183" s="1" t="s">
        <v>10</v>
      </c>
      <c r="D1183" s="67">
        <v>120</v>
      </c>
      <c r="E1183" s="68">
        <v>119.8077</v>
      </c>
      <c r="F1183" s="54"/>
    </row>
    <row r="1184" spans="1:6" s="35" customFormat="1" x14ac:dyDescent="0.3">
      <c r="A1184" s="54"/>
      <c r="B1184" s="66" t="s">
        <v>279</v>
      </c>
      <c r="C1184" s="1" t="s">
        <v>11</v>
      </c>
      <c r="D1184" s="67">
        <v>120</v>
      </c>
      <c r="E1184" s="68">
        <v>118.90497999999999</v>
      </c>
      <c r="F1184" s="54"/>
    </row>
    <row r="1185" spans="1:6" s="35" customFormat="1" x14ac:dyDescent="0.3">
      <c r="A1185" s="54"/>
      <c r="B1185" s="66" t="s">
        <v>279</v>
      </c>
      <c r="C1185" s="1" t="s">
        <v>12</v>
      </c>
      <c r="D1185" s="67">
        <v>121</v>
      </c>
      <c r="E1185" s="68">
        <v>116.93831</v>
      </c>
      <c r="F1185" s="54"/>
    </row>
    <row r="1186" spans="1:6" s="35" customFormat="1" x14ac:dyDescent="0.3">
      <c r="A1186" s="54">
        <v>6</v>
      </c>
      <c r="B1186" s="66" t="s">
        <v>279</v>
      </c>
      <c r="C1186" s="1" t="s">
        <v>13</v>
      </c>
      <c r="D1186" s="67">
        <v>121</v>
      </c>
      <c r="E1186" s="68">
        <v>118.96487</v>
      </c>
      <c r="F1186" s="54"/>
    </row>
    <row r="1187" spans="1:6" s="35" customFormat="1" x14ac:dyDescent="0.3">
      <c r="A1187" s="54"/>
      <c r="B1187" s="66" t="s">
        <v>279</v>
      </c>
      <c r="C1187" s="1" t="s">
        <v>14</v>
      </c>
      <c r="D1187" s="67">
        <v>122</v>
      </c>
      <c r="E1187" s="68">
        <v>121.40076000000001</v>
      </c>
      <c r="F1187" s="54"/>
    </row>
    <row r="1188" spans="1:6" s="35" customFormat="1" x14ac:dyDescent="0.3">
      <c r="A1188" s="54"/>
      <c r="B1188" s="66" t="s">
        <v>279</v>
      </c>
      <c r="C1188" s="1" t="s">
        <v>15</v>
      </c>
      <c r="D1188" s="67">
        <v>122</v>
      </c>
      <c r="E1188" s="68">
        <v>117.20911</v>
      </c>
      <c r="F1188" s="54"/>
    </row>
    <row r="1189" spans="1:6" s="35" customFormat="1" x14ac:dyDescent="0.3">
      <c r="A1189" s="54"/>
      <c r="B1189" s="66" t="s">
        <v>283</v>
      </c>
      <c r="C1189" s="1" t="s">
        <v>141</v>
      </c>
      <c r="D1189" s="67">
        <v>116</v>
      </c>
      <c r="E1189" s="68">
        <v>121.27132400000001</v>
      </c>
      <c r="F1189" s="54"/>
    </row>
    <row r="1190" spans="1:6" s="35" customFormat="1" x14ac:dyDescent="0.3">
      <c r="A1190" s="54"/>
      <c r="B1190" s="66" t="s">
        <v>283</v>
      </c>
      <c r="C1190" s="1" t="s">
        <v>142</v>
      </c>
      <c r="D1190" s="67">
        <v>113</v>
      </c>
      <c r="E1190" s="68">
        <v>113.98131600000001</v>
      </c>
      <c r="F1190" s="54"/>
    </row>
    <row r="1191" spans="1:6" s="35" customFormat="1" x14ac:dyDescent="0.3">
      <c r="A1191" s="54"/>
      <c r="B1191" s="66" t="s">
        <v>282</v>
      </c>
      <c r="C1191" s="1" t="s">
        <v>143</v>
      </c>
      <c r="D1191" s="67">
        <v>117</v>
      </c>
      <c r="E1191" s="68">
        <v>107.041794</v>
      </c>
      <c r="F1191" s="54"/>
    </row>
    <row r="1192" spans="1:6" s="35" customFormat="1" x14ac:dyDescent="0.3">
      <c r="A1192" s="54"/>
      <c r="B1192" s="66" t="s">
        <v>282</v>
      </c>
      <c r="C1192" s="1" t="s">
        <v>144</v>
      </c>
      <c r="D1192" s="67">
        <v>118</v>
      </c>
      <c r="E1192" s="68">
        <v>113.36552</v>
      </c>
      <c r="F1192" s="54"/>
    </row>
    <row r="1193" spans="1:6" s="35" customFormat="1" x14ac:dyDescent="0.3">
      <c r="A1193" s="54"/>
      <c r="B1193" s="66" t="s">
        <v>282</v>
      </c>
      <c r="C1193" s="1" t="s">
        <v>145</v>
      </c>
      <c r="D1193" s="67">
        <v>119</v>
      </c>
      <c r="E1193" s="68">
        <v>116.04293</v>
      </c>
      <c r="F1193" s="54"/>
    </row>
    <row r="1194" spans="1:6" s="35" customFormat="1" x14ac:dyDescent="0.3">
      <c r="A1194" s="54"/>
      <c r="B1194" s="66" t="s">
        <v>282</v>
      </c>
      <c r="C1194" s="1" t="s">
        <v>146</v>
      </c>
      <c r="D1194" s="67">
        <v>121</v>
      </c>
      <c r="E1194" s="68">
        <v>111.77630600000001</v>
      </c>
      <c r="F1194" s="54"/>
    </row>
    <row r="1195" spans="1:6" s="35" customFormat="1" x14ac:dyDescent="0.3">
      <c r="A1195" s="54"/>
      <c r="B1195" s="66" t="s">
        <v>282</v>
      </c>
      <c r="C1195" s="1" t="s">
        <v>147</v>
      </c>
      <c r="D1195" s="67">
        <v>119</v>
      </c>
      <c r="E1195" s="68">
        <v>116.29549400000001</v>
      </c>
      <c r="F1195" s="54"/>
    </row>
    <row r="1196" spans="1:6" s="35" customFormat="1" x14ac:dyDescent="0.3">
      <c r="A1196" s="54"/>
      <c r="B1196" s="66" t="s">
        <v>282</v>
      </c>
      <c r="C1196" s="1" t="s">
        <v>148</v>
      </c>
      <c r="D1196" s="67">
        <v>127</v>
      </c>
      <c r="E1196" s="68">
        <v>120.57448599999999</v>
      </c>
      <c r="F1196" s="54"/>
    </row>
    <row r="1197" spans="1:6" s="35" customFormat="1" x14ac:dyDescent="0.3">
      <c r="A1197" s="54"/>
      <c r="B1197" s="66" t="s">
        <v>282</v>
      </c>
      <c r="C1197" s="1" t="s">
        <v>149</v>
      </c>
      <c r="D1197" s="67">
        <v>120</v>
      </c>
      <c r="E1197" s="68">
        <v>115.40166499999999</v>
      </c>
      <c r="F1197" s="54"/>
    </row>
    <row r="1198" spans="1:6" s="35" customFormat="1" x14ac:dyDescent="0.3">
      <c r="A1198" s="54"/>
      <c r="B1198" s="66" t="s">
        <v>282</v>
      </c>
      <c r="C1198" s="1" t="s">
        <v>9</v>
      </c>
      <c r="D1198" s="67">
        <v>119</v>
      </c>
      <c r="E1198" s="68">
        <v>115.090485</v>
      </c>
      <c r="F1198" s="54"/>
    </row>
    <row r="1199" spans="1:6" s="35" customFormat="1" x14ac:dyDescent="0.3">
      <c r="A1199" s="54"/>
      <c r="B1199" s="66" t="s">
        <v>282</v>
      </c>
      <c r="C1199" s="1" t="s">
        <v>10</v>
      </c>
      <c r="D1199" s="67">
        <v>112</v>
      </c>
      <c r="E1199" s="68">
        <v>111.89591</v>
      </c>
      <c r="F1199" s="54"/>
    </row>
    <row r="1200" spans="1:6" s="35" customFormat="1" x14ac:dyDescent="0.3">
      <c r="A1200" s="54"/>
      <c r="B1200" s="66" t="s">
        <v>282</v>
      </c>
      <c r="C1200" s="1" t="s">
        <v>11</v>
      </c>
      <c r="D1200" s="67">
        <v>123.9</v>
      </c>
      <c r="E1200" s="68">
        <v>118.906746</v>
      </c>
      <c r="F1200" s="54"/>
    </row>
    <row r="1201" spans="1:6" s="35" customFormat="1" x14ac:dyDescent="0.3">
      <c r="A1201" s="54"/>
      <c r="B1201" s="66" t="s">
        <v>282</v>
      </c>
      <c r="C1201" s="1" t="s">
        <v>12</v>
      </c>
      <c r="D1201" s="67">
        <v>119.6</v>
      </c>
      <c r="E1201" s="68">
        <v>118.79941599999999</v>
      </c>
      <c r="F1201" s="54"/>
    </row>
    <row r="1202" spans="1:6" s="35" customFormat="1" x14ac:dyDescent="0.3">
      <c r="A1202" s="54"/>
      <c r="B1202" s="66" t="s">
        <v>282</v>
      </c>
      <c r="C1202" s="1" t="s">
        <v>13</v>
      </c>
      <c r="D1202" s="67">
        <v>112</v>
      </c>
      <c r="E1202" s="68">
        <v>114.51504</v>
      </c>
      <c r="F1202" s="54"/>
    </row>
    <row r="1203" spans="1:6" s="35" customFormat="1" x14ac:dyDescent="0.3">
      <c r="A1203" s="54">
        <v>7</v>
      </c>
      <c r="B1203" s="66" t="s">
        <v>282</v>
      </c>
      <c r="C1203" s="1" t="s">
        <v>14</v>
      </c>
      <c r="D1203" s="67">
        <v>112</v>
      </c>
      <c r="E1203" s="68">
        <v>108.298615</v>
      </c>
      <c r="F1203" s="54"/>
    </row>
    <row r="1204" spans="1:6" s="35" customFormat="1" x14ac:dyDescent="0.3">
      <c r="A1204" s="54"/>
      <c r="B1204" s="66" t="s">
        <v>282</v>
      </c>
      <c r="C1204" s="1" t="s">
        <v>15</v>
      </c>
      <c r="D1204" s="67">
        <v>112</v>
      </c>
      <c r="E1204" s="68">
        <v>115.87367999999999</v>
      </c>
      <c r="F1204" s="54"/>
    </row>
    <row r="1205" spans="1:6" s="35" customFormat="1" x14ac:dyDescent="0.3">
      <c r="A1205" s="54"/>
      <c r="B1205" s="66" t="s">
        <v>285</v>
      </c>
      <c r="C1205" s="1" t="s">
        <v>141</v>
      </c>
      <c r="D1205" s="67">
        <v>113</v>
      </c>
      <c r="E1205" s="68">
        <v>115.08681</v>
      </c>
      <c r="F1205" s="54"/>
    </row>
    <row r="1206" spans="1:6" s="35" customFormat="1" x14ac:dyDescent="0.3">
      <c r="A1206" s="54"/>
      <c r="B1206" s="66" t="s">
        <v>285</v>
      </c>
      <c r="C1206" s="1" t="s">
        <v>142</v>
      </c>
      <c r="D1206" s="67">
        <v>114</v>
      </c>
      <c r="E1206" s="68">
        <v>115.92345400000001</v>
      </c>
      <c r="F1206" s="54"/>
    </row>
    <row r="1207" spans="1:6" s="35" customFormat="1" x14ac:dyDescent="0.3">
      <c r="A1207" s="54"/>
      <c r="B1207" s="66" t="s">
        <v>284</v>
      </c>
      <c r="C1207" s="1" t="s">
        <v>143</v>
      </c>
      <c r="D1207" s="67">
        <v>115</v>
      </c>
      <c r="E1207" s="68">
        <v>120.52648000000001</v>
      </c>
      <c r="F1207" s="54"/>
    </row>
    <row r="1208" spans="1:6" s="35" customFormat="1" x14ac:dyDescent="0.3">
      <c r="A1208" s="54"/>
      <c r="B1208" s="66" t="s">
        <v>284</v>
      </c>
      <c r="C1208" s="1" t="s">
        <v>144</v>
      </c>
      <c r="D1208" s="67">
        <v>115</v>
      </c>
      <c r="E1208" s="68">
        <v>119.73183</v>
      </c>
      <c r="F1208" s="54"/>
    </row>
    <row r="1209" spans="1:6" s="35" customFormat="1" x14ac:dyDescent="0.3">
      <c r="A1209" s="54"/>
      <c r="B1209" s="66" t="s">
        <v>284</v>
      </c>
      <c r="C1209" s="1" t="s">
        <v>145</v>
      </c>
      <c r="D1209" s="67">
        <v>116</v>
      </c>
      <c r="E1209" s="68">
        <v>122.27822999999999</v>
      </c>
      <c r="F1209" s="54"/>
    </row>
    <row r="1210" spans="1:6" s="35" customFormat="1" x14ac:dyDescent="0.3">
      <c r="A1210" s="54"/>
      <c r="B1210" s="66" t="s">
        <v>284</v>
      </c>
      <c r="C1210" s="1" t="s">
        <v>146</v>
      </c>
      <c r="D1210" s="67">
        <v>116</v>
      </c>
      <c r="E1210" s="68">
        <v>108.68758</v>
      </c>
      <c r="F1210" s="54"/>
    </row>
    <row r="1211" spans="1:6" s="35" customFormat="1" x14ac:dyDescent="0.3">
      <c r="A1211" s="54"/>
      <c r="B1211" s="66" t="s">
        <v>284</v>
      </c>
      <c r="C1211" s="1" t="s">
        <v>147</v>
      </c>
      <c r="D1211" s="67">
        <v>116</v>
      </c>
      <c r="E1211" s="68">
        <v>120.30585499999999</v>
      </c>
      <c r="F1211" s="54"/>
    </row>
    <row r="1212" spans="1:6" s="35" customFormat="1" x14ac:dyDescent="0.3">
      <c r="A1212" s="54"/>
      <c r="B1212" s="66" t="s">
        <v>284</v>
      </c>
      <c r="C1212" s="1" t="s">
        <v>148</v>
      </c>
      <c r="D1212" s="67">
        <v>116</v>
      </c>
      <c r="E1212" s="68">
        <v>124.60037</v>
      </c>
      <c r="F1212" s="54"/>
    </row>
    <row r="1213" spans="1:6" s="35" customFormat="1" x14ac:dyDescent="0.3">
      <c r="A1213" s="54"/>
      <c r="B1213" s="66" t="s">
        <v>284</v>
      </c>
      <c r="C1213" s="1" t="s">
        <v>149</v>
      </c>
      <c r="D1213" s="67">
        <v>116.6</v>
      </c>
      <c r="E1213" s="68">
        <v>115.58123000000001</v>
      </c>
      <c r="F1213" s="54"/>
    </row>
    <row r="1214" spans="1:6" s="35" customFormat="1" x14ac:dyDescent="0.3">
      <c r="A1214" s="54"/>
      <c r="B1214" s="66" t="s">
        <v>284</v>
      </c>
      <c r="C1214" s="1" t="s">
        <v>9</v>
      </c>
      <c r="D1214" s="67">
        <v>117</v>
      </c>
      <c r="E1214" s="68">
        <v>118.24453</v>
      </c>
      <c r="F1214" s="54"/>
    </row>
    <row r="1215" spans="1:6" s="35" customFormat="1" x14ac:dyDescent="0.3">
      <c r="A1215" s="54"/>
      <c r="B1215" s="66" t="s">
        <v>284</v>
      </c>
      <c r="C1215" s="1" t="s">
        <v>10</v>
      </c>
      <c r="D1215" s="67">
        <v>117</v>
      </c>
      <c r="E1215" s="68">
        <v>116.85026000000001</v>
      </c>
      <c r="F1215" s="54"/>
    </row>
    <row r="1216" spans="1:6" s="35" customFormat="1" x14ac:dyDescent="0.3">
      <c r="A1216" s="54"/>
      <c r="B1216" s="66" t="s">
        <v>284</v>
      </c>
      <c r="C1216" s="1" t="s">
        <v>11</v>
      </c>
      <c r="D1216" s="67">
        <v>117</v>
      </c>
      <c r="E1216" s="68">
        <v>118.53352</v>
      </c>
      <c r="F1216" s="54"/>
    </row>
    <row r="1217" spans="1:6" s="35" customFormat="1" x14ac:dyDescent="0.3">
      <c r="A1217" s="54"/>
      <c r="B1217" s="66" t="s">
        <v>284</v>
      </c>
      <c r="C1217" s="1" t="s">
        <v>12</v>
      </c>
      <c r="D1217" s="67">
        <v>118</v>
      </c>
      <c r="E1217" s="68">
        <v>113.24253</v>
      </c>
      <c r="F1217" s="54"/>
    </row>
    <row r="1218" spans="1:6" s="35" customFormat="1" x14ac:dyDescent="0.3">
      <c r="A1218" s="54"/>
      <c r="B1218" s="66" t="s">
        <v>284</v>
      </c>
      <c r="C1218" s="1" t="s">
        <v>13</v>
      </c>
      <c r="D1218" s="67">
        <v>118</v>
      </c>
      <c r="E1218" s="68">
        <v>113.128525</v>
      </c>
      <c r="F1218" s="54"/>
    </row>
    <row r="1219" spans="1:6" s="35" customFormat="1" x14ac:dyDescent="0.3">
      <c r="A1219" s="54"/>
      <c r="B1219" s="66" t="s">
        <v>284</v>
      </c>
      <c r="C1219" s="1" t="s">
        <v>14</v>
      </c>
      <c r="D1219" s="67">
        <v>120</v>
      </c>
      <c r="E1219" s="68">
        <v>117.64179</v>
      </c>
      <c r="F1219" s="54"/>
    </row>
    <row r="1220" spans="1:6" s="35" customFormat="1" x14ac:dyDescent="0.3">
      <c r="A1220" s="54"/>
      <c r="B1220" s="66" t="s">
        <v>284</v>
      </c>
      <c r="C1220" s="1" t="s">
        <v>15</v>
      </c>
      <c r="D1220" s="67">
        <v>120</v>
      </c>
      <c r="E1220" s="68">
        <v>114.0544</v>
      </c>
      <c r="F1220" s="54"/>
    </row>
    <row r="1221" spans="1:6" s="35" customFormat="1" x14ac:dyDescent="0.3">
      <c r="A1221" s="54"/>
      <c r="B1221" s="66" t="s">
        <v>287</v>
      </c>
      <c r="C1221" s="1" t="s">
        <v>141</v>
      </c>
      <c r="D1221" s="67">
        <v>114</v>
      </c>
      <c r="E1221" s="68">
        <v>116.92292</v>
      </c>
      <c r="F1221" s="54"/>
    </row>
    <row r="1222" spans="1:6" s="35" customFormat="1" x14ac:dyDescent="0.3">
      <c r="A1222" s="54"/>
      <c r="B1222" s="66" t="s">
        <v>287</v>
      </c>
      <c r="C1222" s="1" t="s">
        <v>142</v>
      </c>
      <c r="D1222" s="67">
        <v>115</v>
      </c>
      <c r="E1222" s="68">
        <v>112.57057</v>
      </c>
      <c r="F1222" s="54"/>
    </row>
    <row r="1223" spans="1:6" s="35" customFormat="1" x14ac:dyDescent="0.3">
      <c r="A1223" s="54"/>
      <c r="B1223" s="66" t="s">
        <v>286</v>
      </c>
      <c r="C1223" s="1" t="s">
        <v>143</v>
      </c>
      <c r="D1223" s="67">
        <v>115</v>
      </c>
      <c r="E1223" s="68">
        <v>122.18667000000001</v>
      </c>
      <c r="F1223" s="54"/>
    </row>
    <row r="1224" spans="1:6" s="35" customFormat="1" x14ac:dyDescent="0.3">
      <c r="A1224" s="54"/>
      <c r="B1224" s="66" t="s">
        <v>286</v>
      </c>
      <c r="C1224" s="1" t="s">
        <v>144</v>
      </c>
      <c r="D1224" s="67">
        <v>115</v>
      </c>
      <c r="E1224" s="68">
        <v>118.34223</v>
      </c>
      <c r="F1224" s="54"/>
    </row>
    <row r="1225" spans="1:6" s="35" customFormat="1" x14ac:dyDescent="0.3">
      <c r="A1225" s="54"/>
      <c r="B1225" s="66" t="s">
        <v>286</v>
      </c>
      <c r="C1225" s="1" t="s">
        <v>145</v>
      </c>
      <c r="D1225" s="67">
        <v>116</v>
      </c>
      <c r="E1225" s="68">
        <v>118.55332</v>
      </c>
      <c r="F1225" s="54"/>
    </row>
    <row r="1226" spans="1:6" s="35" customFormat="1" x14ac:dyDescent="0.3">
      <c r="A1226" s="54"/>
      <c r="B1226" s="66" t="s">
        <v>286</v>
      </c>
      <c r="C1226" s="1" t="s">
        <v>146</v>
      </c>
      <c r="D1226" s="67">
        <v>117</v>
      </c>
      <c r="E1226" s="68">
        <v>118.58301</v>
      </c>
      <c r="F1226" s="54"/>
    </row>
    <row r="1227" spans="1:6" s="35" customFormat="1" x14ac:dyDescent="0.3">
      <c r="A1227" s="54"/>
      <c r="B1227" s="66" t="s">
        <v>286</v>
      </c>
      <c r="C1227" s="1" t="s">
        <v>147</v>
      </c>
      <c r="D1227" s="67">
        <v>117</v>
      </c>
      <c r="E1227" s="68">
        <v>116.362686</v>
      </c>
      <c r="F1227" s="54"/>
    </row>
    <row r="1228" spans="1:6" s="35" customFormat="1" x14ac:dyDescent="0.3">
      <c r="A1228" s="54"/>
      <c r="B1228" s="66" t="s">
        <v>286</v>
      </c>
      <c r="C1228" s="1" t="s">
        <v>148</v>
      </c>
      <c r="D1228" s="67">
        <v>117</v>
      </c>
      <c r="E1228" s="68">
        <v>109.72342</v>
      </c>
      <c r="F1228" s="54"/>
    </row>
    <row r="1229" spans="1:6" s="35" customFormat="1" x14ac:dyDescent="0.3">
      <c r="A1229" s="54"/>
      <c r="B1229" s="66" t="s">
        <v>286</v>
      </c>
      <c r="C1229" s="1" t="s">
        <v>149</v>
      </c>
      <c r="D1229" s="67">
        <v>117</v>
      </c>
      <c r="E1229" s="68">
        <v>117.58246</v>
      </c>
      <c r="F1229" s="54"/>
    </row>
    <row r="1230" spans="1:6" s="35" customFormat="1" x14ac:dyDescent="0.3">
      <c r="A1230" s="54"/>
      <c r="B1230" s="66" t="s">
        <v>286</v>
      </c>
      <c r="C1230" s="1" t="s">
        <v>9</v>
      </c>
      <c r="D1230" s="67">
        <v>117</v>
      </c>
      <c r="E1230" s="68">
        <v>120.56081399999999</v>
      </c>
      <c r="F1230" s="54"/>
    </row>
    <row r="1231" spans="1:6" s="35" customFormat="1" x14ac:dyDescent="0.3">
      <c r="A1231" s="54"/>
      <c r="B1231" s="66" t="s">
        <v>286</v>
      </c>
      <c r="C1231" s="1" t="s">
        <v>10</v>
      </c>
      <c r="D1231" s="67">
        <v>117</v>
      </c>
      <c r="E1231" s="68">
        <v>118.63768</v>
      </c>
      <c r="F1231" s="54"/>
    </row>
    <row r="1232" spans="1:6" s="35" customFormat="1" x14ac:dyDescent="0.3">
      <c r="A1232" s="54"/>
      <c r="B1232" s="66" t="s">
        <v>286</v>
      </c>
      <c r="C1232" s="1" t="s">
        <v>11</v>
      </c>
      <c r="D1232" s="67">
        <v>117</v>
      </c>
      <c r="E1232" s="68">
        <v>119.74384999999999</v>
      </c>
      <c r="F1232" s="54"/>
    </row>
    <row r="1233" spans="1:6" s="35" customFormat="1" x14ac:dyDescent="0.3">
      <c r="A1233" s="54"/>
      <c r="B1233" s="66" t="s">
        <v>286</v>
      </c>
      <c r="C1233" s="1" t="s">
        <v>12</v>
      </c>
      <c r="D1233" s="67">
        <v>118.4</v>
      </c>
      <c r="E1233" s="68">
        <v>119.03234999999999</v>
      </c>
      <c r="F1233" s="54"/>
    </row>
    <row r="1234" spans="1:6" s="35" customFormat="1" x14ac:dyDescent="0.3">
      <c r="A1234" s="54"/>
      <c r="B1234" s="66" t="s">
        <v>286</v>
      </c>
      <c r="C1234" s="1" t="s">
        <v>13</v>
      </c>
      <c r="D1234" s="67">
        <v>119</v>
      </c>
      <c r="E1234" s="68">
        <v>114.24975999999999</v>
      </c>
      <c r="F1234" s="54"/>
    </row>
    <row r="1235" spans="1:6" s="35" customFormat="1" x14ac:dyDescent="0.3">
      <c r="A1235" s="54"/>
      <c r="B1235" s="66" t="s">
        <v>286</v>
      </c>
      <c r="C1235" s="1" t="s">
        <v>14</v>
      </c>
      <c r="D1235" s="67">
        <v>119.2</v>
      </c>
      <c r="E1235" s="68">
        <v>119.83604</v>
      </c>
      <c r="F1235" s="54"/>
    </row>
    <row r="1236" spans="1:6" s="35" customFormat="1" x14ac:dyDescent="0.3">
      <c r="A1236" s="54"/>
      <c r="B1236" s="66" t="s">
        <v>286</v>
      </c>
      <c r="C1236" s="1" t="s">
        <v>15</v>
      </c>
      <c r="D1236" s="67">
        <v>122</v>
      </c>
      <c r="E1236" s="68">
        <v>118.772865</v>
      </c>
      <c r="F1236" s="54"/>
    </row>
    <row r="1237" spans="1:6" s="35" customFormat="1" x14ac:dyDescent="0.3">
      <c r="A1237" s="54"/>
      <c r="B1237" s="66" t="s">
        <v>289</v>
      </c>
      <c r="C1237" s="1" t="s">
        <v>141</v>
      </c>
      <c r="D1237" s="67">
        <v>115.8</v>
      </c>
      <c r="E1237" s="68">
        <v>117.49215</v>
      </c>
      <c r="F1237" s="54"/>
    </row>
    <row r="1238" spans="1:6" s="35" customFormat="1" x14ac:dyDescent="0.3">
      <c r="A1238" s="54"/>
      <c r="B1238" s="66" t="s">
        <v>289</v>
      </c>
      <c r="C1238" s="1" t="s">
        <v>142</v>
      </c>
      <c r="D1238" s="67">
        <v>116.8</v>
      </c>
      <c r="E1238" s="68">
        <v>118.05540000000001</v>
      </c>
      <c r="F1238" s="54"/>
    </row>
    <row r="1239" spans="1:6" s="35" customFormat="1" x14ac:dyDescent="0.3">
      <c r="A1239" s="54"/>
      <c r="B1239" s="66" t="s">
        <v>288</v>
      </c>
      <c r="C1239" s="1" t="s">
        <v>143</v>
      </c>
      <c r="D1239" s="67">
        <v>117</v>
      </c>
      <c r="E1239" s="68">
        <v>112.56599</v>
      </c>
      <c r="F1239" s="54"/>
    </row>
    <row r="1240" spans="1:6" s="35" customFormat="1" x14ac:dyDescent="0.3">
      <c r="A1240" s="54"/>
      <c r="B1240" s="66" t="s">
        <v>288</v>
      </c>
      <c r="C1240" s="1" t="s">
        <v>144</v>
      </c>
      <c r="D1240" s="67">
        <v>117</v>
      </c>
      <c r="E1240" s="68">
        <v>116.86076</v>
      </c>
      <c r="F1240" s="54"/>
    </row>
    <row r="1241" spans="1:6" s="35" customFormat="1" x14ac:dyDescent="0.3">
      <c r="A1241" s="54"/>
      <c r="B1241" s="66" t="s">
        <v>288</v>
      </c>
      <c r="C1241" s="1" t="s">
        <v>145</v>
      </c>
      <c r="D1241" s="67">
        <v>118</v>
      </c>
      <c r="E1241" s="68">
        <v>113.82219000000001</v>
      </c>
      <c r="F1241" s="54"/>
    </row>
    <row r="1242" spans="1:6" s="35" customFormat="1" x14ac:dyDescent="0.3">
      <c r="A1242" s="54"/>
      <c r="B1242" s="66" t="s">
        <v>288</v>
      </c>
      <c r="C1242" s="1" t="s">
        <v>146</v>
      </c>
      <c r="D1242" s="67">
        <v>118</v>
      </c>
      <c r="E1242" s="68">
        <v>113.03342000000001</v>
      </c>
      <c r="F1242" s="54"/>
    </row>
    <row r="1243" spans="1:6" s="35" customFormat="1" x14ac:dyDescent="0.3">
      <c r="A1243" s="54"/>
      <c r="B1243" s="66" t="s">
        <v>288</v>
      </c>
      <c r="C1243" s="1" t="s">
        <v>147</v>
      </c>
      <c r="D1243" s="67">
        <v>119</v>
      </c>
      <c r="E1243" s="68">
        <v>112.17222</v>
      </c>
      <c r="F1243" s="54"/>
    </row>
    <row r="1244" spans="1:6" s="35" customFormat="1" x14ac:dyDescent="0.3">
      <c r="A1244" s="54"/>
      <c r="B1244" s="66" t="s">
        <v>288</v>
      </c>
      <c r="C1244" s="1" t="s">
        <v>148</v>
      </c>
      <c r="D1244" s="67">
        <v>119.8</v>
      </c>
      <c r="E1244" s="68">
        <v>119.50642999999999</v>
      </c>
      <c r="F1244" s="54"/>
    </row>
    <row r="1245" spans="1:6" s="35" customFormat="1" x14ac:dyDescent="0.3">
      <c r="A1245" s="54"/>
      <c r="B1245" s="66" t="s">
        <v>288</v>
      </c>
      <c r="C1245" s="1" t="s">
        <v>149</v>
      </c>
      <c r="D1245" s="67">
        <v>120</v>
      </c>
      <c r="E1245" s="68">
        <v>109.37179999999999</v>
      </c>
      <c r="F1245" s="54"/>
    </row>
    <row r="1246" spans="1:6" s="35" customFormat="1" x14ac:dyDescent="0.3">
      <c r="A1246" s="54"/>
      <c r="B1246" s="66" t="s">
        <v>288</v>
      </c>
      <c r="C1246" s="1" t="s">
        <v>9</v>
      </c>
      <c r="D1246" s="67">
        <v>120</v>
      </c>
      <c r="E1246" s="68">
        <v>117.40253</v>
      </c>
      <c r="F1246" s="54"/>
    </row>
    <row r="1247" spans="1:6" s="35" customFormat="1" x14ac:dyDescent="0.3">
      <c r="A1247" s="54"/>
      <c r="B1247" s="66" t="s">
        <v>288</v>
      </c>
      <c r="C1247" s="1" t="s">
        <v>10</v>
      </c>
      <c r="D1247" s="67">
        <v>121</v>
      </c>
      <c r="E1247" s="68">
        <v>119.51179999999999</v>
      </c>
      <c r="F1247" s="54"/>
    </row>
    <row r="1248" spans="1:6" s="35" customFormat="1" x14ac:dyDescent="0.3">
      <c r="A1248" s="54"/>
      <c r="B1248" s="66" t="s">
        <v>288</v>
      </c>
      <c r="C1248" s="1" t="s">
        <v>11</v>
      </c>
      <c r="D1248" s="67">
        <v>121.5</v>
      </c>
      <c r="E1248" s="68">
        <v>113.71917000000001</v>
      </c>
      <c r="F1248" s="54"/>
    </row>
    <row r="1249" spans="1:6" s="35" customFormat="1" x14ac:dyDescent="0.3">
      <c r="A1249" s="54"/>
      <c r="B1249" s="66" t="s">
        <v>288</v>
      </c>
      <c r="C1249" s="1" t="s">
        <v>12</v>
      </c>
      <c r="D1249" s="67">
        <v>122</v>
      </c>
      <c r="E1249" s="68">
        <v>119.098305</v>
      </c>
      <c r="F1249" s="54"/>
    </row>
    <row r="1250" spans="1:6" s="35" customFormat="1" x14ac:dyDescent="0.3">
      <c r="A1250" s="54"/>
      <c r="B1250" s="66" t="s">
        <v>288</v>
      </c>
      <c r="C1250" s="1" t="s">
        <v>13</v>
      </c>
      <c r="D1250" s="67">
        <v>123</v>
      </c>
      <c r="E1250" s="68">
        <v>113.38742000000001</v>
      </c>
      <c r="F1250" s="54"/>
    </row>
    <row r="1251" spans="1:6" s="35" customFormat="1" x14ac:dyDescent="0.3">
      <c r="A1251" s="54"/>
      <c r="B1251" s="66" t="s">
        <v>288</v>
      </c>
      <c r="C1251" s="1" t="s">
        <v>14</v>
      </c>
      <c r="D1251" s="67">
        <v>124</v>
      </c>
      <c r="E1251" s="68">
        <v>118.481415</v>
      </c>
      <c r="F1251" s="54"/>
    </row>
    <row r="1252" spans="1:6" s="35" customFormat="1" x14ac:dyDescent="0.3">
      <c r="A1252" s="54"/>
      <c r="B1252" s="66" t="s">
        <v>288</v>
      </c>
      <c r="C1252" s="1" t="s">
        <v>15</v>
      </c>
      <c r="D1252" s="67">
        <v>127</v>
      </c>
      <c r="E1252" s="68">
        <v>113.85081</v>
      </c>
      <c r="F1252" s="54"/>
    </row>
    <row r="1253" spans="1:6" s="35" customFormat="1" x14ac:dyDescent="0.3">
      <c r="A1253" s="54"/>
      <c r="B1253" s="66" t="s">
        <v>291</v>
      </c>
      <c r="C1253" s="1" t="s">
        <v>141</v>
      </c>
      <c r="D1253" s="60">
        <v>115.6</v>
      </c>
      <c r="E1253" s="68">
        <v>119.64363</v>
      </c>
      <c r="F1253" s="54"/>
    </row>
    <row r="1254" spans="1:6" s="35" customFormat="1" x14ac:dyDescent="0.3">
      <c r="A1254" s="54"/>
      <c r="B1254" s="66" t="s">
        <v>291</v>
      </c>
      <c r="C1254" s="1" t="s">
        <v>142</v>
      </c>
      <c r="D1254" s="67">
        <v>113</v>
      </c>
      <c r="E1254" s="68">
        <v>111.47203</v>
      </c>
      <c r="F1254" s="54"/>
    </row>
    <row r="1255" spans="1:6" s="35" customFormat="1" x14ac:dyDescent="0.3">
      <c r="A1255" s="54"/>
      <c r="B1255" s="66" t="s">
        <v>290</v>
      </c>
      <c r="C1255" s="1" t="s">
        <v>143</v>
      </c>
      <c r="D1255" s="67">
        <v>113</v>
      </c>
      <c r="E1255" s="68">
        <v>117.979195</v>
      </c>
      <c r="F1255" s="54"/>
    </row>
    <row r="1256" spans="1:6" s="35" customFormat="1" x14ac:dyDescent="0.3">
      <c r="A1256" s="54"/>
      <c r="B1256" s="66" t="s">
        <v>290</v>
      </c>
      <c r="C1256" s="1" t="s">
        <v>144</v>
      </c>
      <c r="D1256" s="67">
        <v>113</v>
      </c>
      <c r="E1256" s="68">
        <v>112.021835</v>
      </c>
      <c r="F1256" s="54"/>
    </row>
    <row r="1257" spans="1:6" s="35" customFormat="1" x14ac:dyDescent="0.3">
      <c r="A1257" s="54"/>
      <c r="B1257" s="66" t="s">
        <v>290</v>
      </c>
      <c r="C1257" s="1" t="s">
        <v>145</v>
      </c>
      <c r="D1257" s="67">
        <v>113</v>
      </c>
      <c r="E1257" s="68">
        <v>115.76615</v>
      </c>
      <c r="F1257" s="54"/>
    </row>
    <row r="1258" spans="1:6" s="35" customFormat="1" x14ac:dyDescent="0.3">
      <c r="A1258" s="54"/>
      <c r="B1258" s="66" t="s">
        <v>290</v>
      </c>
      <c r="C1258" s="1" t="s">
        <v>146</v>
      </c>
      <c r="D1258" s="67">
        <v>114</v>
      </c>
      <c r="E1258" s="68">
        <v>114.76718</v>
      </c>
      <c r="F1258" s="54"/>
    </row>
    <row r="1259" spans="1:6" s="35" customFormat="1" x14ac:dyDescent="0.3">
      <c r="A1259" s="54"/>
      <c r="B1259" s="66" t="s">
        <v>290</v>
      </c>
      <c r="C1259" s="1" t="s">
        <v>147</v>
      </c>
      <c r="D1259" s="67">
        <v>114</v>
      </c>
      <c r="E1259" s="68">
        <v>114.61816</v>
      </c>
      <c r="F1259" s="54"/>
    </row>
    <row r="1260" spans="1:6" s="35" customFormat="1" x14ac:dyDescent="0.3">
      <c r="A1260" s="54"/>
      <c r="B1260" s="66" t="s">
        <v>290</v>
      </c>
      <c r="C1260" s="1" t="s">
        <v>148</v>
      </c>
      <c r="D1260" s="67">
        <v>114</v>
      </c>
      <c r="E1260" s="68">
        <v>119.56731000000001</v>
      </c>
      <c r="F1260" s="54"/>
    </row>
    <row r="1261" spans="1:6" s="35" customFormat="1" x14ac:dyDescent="0.3">
      <c r="A1261" s="54"/>
      <c r="B1261" s="66" t="s">
        <v>290</v>
      </c>
      <c r="C1261" s="1" t="s">
        <v>149</v>
      </c>
      <c r="D1261" s="67">
        <v>114</v>
      </c>
      <c r="E1261" s="68">
        <v>115.92392</v>
      </c>
      <c r="F1261" s="54"/>
    </row>
    <row r="1262" spans="1:6" s="35" customFormat="1" x14ac:dyDescent="0.3">
      <c r="A1262" s="54"/>
      <c r="B1262" s="66" t="s">
        <v>290</v>
      </c>
      <c r="C1262" s="1" t="s">
        <v>9</v>
      </c>
      <c r="D1262" s="67">
        <v>114.2</v>
      </c>
      <c r="E1262" s="68">
        <v>116.22421</v>
      </c>
      <c r="F1262" s="54"/>
    </row>
    <row r="1263" spans="1:6" s="35" customFormat="1" x14ac:dyDescent="0.3">
      <c r="A1263" s="54"/>
      <c r="B1263" s="66" t="s">
        <v>290</v>
      </c>
      <c r="C1263" s="1" t="s">
        <v>10</v>
      </c>
      <c r="D1263" s="67">
        <v>115</v>
      </c>
      <c r="E1263" s="68">
        <v>122.2444</v>
      </c>
      <c r="F1263" s="54"/>
    </row>
    <row r="1264" spans="1:6" s="35" customFormat="1" x14ac:dyDescent="0.3">
      <c r="A1264" s="54"/>
      <c r="B1264" s="66" t="s">
        <v>290</v>
      </c>
      <c r="C1264" s="1" t="s">
        <v>11</v>
      </c>
      <c r="D1264" s="67">
        <v>115</v>
      </c>
      <c r="E1264" s="68">
        <v>114.57955</v>
      </c>
      <c r="F1264" s="54"/>
    </row>
    <row r="1265" spans="1:6" s="35" customFormat="1" x14ac:dyDescent="0.3">
      <c r="A1265" s="54"/>
      <c r="B1265" s="66" t="s">
        <v>290</v>
      </c>
      <c r="C1265" s="1" t="s">
        <v>12</v>
      </c>
      <c r="D1265" s="67">
        <v>115.6</v>
      </c>
      <c r="E1265" s="68">
        <v>119.64363</v>
      </c>
      <c r="F1265" s="54"/>
    </row>
    <row r="1266" spans="1:6" s="35" customFormat="1" x14ac:dyDescent="0.3">
      <c r="A1266" s="54"/>
      <c r="B1266" s="66" t="s">
        <v>290</v>
      </c>
      <c r="C1266" s="1" t="s">
        <v>13</v>
      </c>
      <c r="D1266" s="67">
        <v>116</v>
      </c>
      <c r="E1266" s="68">
        <v>114.09914999999999</v>
      </c>
      <c r="F1266" s="54"/>
    </row>
    <row r="1267" spans="1:6" s="35" customFormat="1" x14ac:dyDescent="0.3">
      <c r="A1267" s="54"/>
      <c r="B1267" s="66" t="s">
        <v>290</v>
      </c>
      <c r="C1267" s="1" t="s">
        <v>14</v>
      </c>
      <c r="D1267" s="67">
        <v>116.6</v>
      </c>
      <c r="E1267" s="68">
        <v>117.41119</v>
      </c>
      <c r="F1267" s="54"/>
    </row>
    <row r="1268" spans="1:6" s="35" customFormat="1" x14ac:dyDescent="0.3">
      <c r="A1268" s="54"/>
      <c r="B1268" s="66" t="s">
        <v>290</v>
      </c>
      <c r="C1268" s="1" t="s">
        <v>15</v>
      </c>
      <c r="D1268" s="67">
        <v>117</v>
      </c>
      <c r="E1268" s="68">
        <v>114.10284</v>
      </c>
      <c r="F1268" s="54"/>
    </row>
    <row r="1269" spans="1:6" s="35" customFormat="1" x14ac:dyDescent="0.3">
      <c r="A1269" s="54"/>
      <c r="B1269" s="66" t="s">
        <v>293</v>
      </c>
      <c r="C1269" s="1" t="s">
        <v>141</v>
      </c>
      <c r="D1269" s="67">
        <v>111.3</v>
      </c>
      <c r="E1269" s="68">
        <v>119.820015</v>
      </c>
      <c r="F1269" s="54"/>
    </row>
    <row r="1270" spans="1:6" s="35" customFormat="1" x14ac:dyDescent="0.3">
      <c r="A1270" s="54"/>
      <c r="B1270" s="66" t="s">
        <v>293</v>
      </c>
      <c r="C1270" s="1" t="s">
        <v>142</v>
      </c>
      <c r="D1270" s="67">
        <v>113</v>
      </c>
      <c r="E1270" s="68">
        <v>113.87183</v>
      </c>
      <c r="F1270" s="54"/>
    </row>
    <row r="1271" spans="1:6" s="35" customFormat="1" x14ac:dyDescent="0.3">
      <c r="A1271" s="54"/>
      <c r="B1271" s="66" t="s">
        <v>292</v>
      </c>
      <c r="C1271" s="1" t="s">
        <v>143</v>
      </c>
      <c r="D1271" s="67">
        <v>113</v>
      </c>
      <c r="E1271" s="68">
        <v>119.14373999999999</v>
      </c>
      <c r="F1271" s="54"/>
    </row>
    <row r="1272" spans="1:6" s="35" customFormat="1" x14ac:dyDescent="0.3">
      <c r="A1272" s="54"/>
      <c r="B1272" s="66" t="s">
        <v>292</v>
      </c>
      <c r="C1272" s="1" t="s">
        <v>144</v>
      </c>
      <c r="D1272" s="67">
        <v>114</v>
      </c>
      <c r="E1272" s="68">
        <v>118.75637999999999</v>
      </c>
      <c r="F1272" s="54"/>
    </row>
    <row r="1273" spans="1:6" s="35" customFormat="1" x14ac:dyDescent="0.3">
      <c r="A1273" s="54"/>
      <c r="B1273" s="66" t="s">
        <v>292</v>
      </c>
      <c r="C1273" s="1" t="s">
        <v>145</v>
      </c>
      <c r="D1273" s="67">
        <v>114.3</v>
      </c>
      <c r="E1273" s="68">
        <v>110.06279000000001</v>
      </c>
      <c r="F1273" s="54"/>
    </row>
    <row r="1274" spans="1:6" s="35" customFormat="1" x14ac:dyDescent="0.3">
      <c r="A1274" s="54"/>
      <c r="B1274" s="66" t="s">
        <v>292</v>
      </c>
      <c r="C1274" s="1" t="s">
        <v>146</v>
      </c>
      <c r="D1274" s="67">
        <v>114.8</v>
      </c>
      <c r="E1274" s="68">
        <v>119.81077000000001</v>
      </c>
      <c r="F1274" s="54"/>
    </row>
    <row r="1275" spans="1:6" s="35" customFormat="1" x14ac:dyDescent="0.3">
      <c r="A1275" s="54"/>
      <c r="B1275" s="66" t="s">
        <v>292</v>
      </c>
      <c r="C1275" s="1" t="s">
        <v>147</v>
      </c>
      <c r="D1275" s="67">
        <v>115</v>
      </c>
      <c r="E1275" s="68">
        <v>116.98882</v>
      </c>
      <c r="F1275" s="54"/>
    </row>
    <row r="1276" spans="1:6" s="35" customFormat="1" x14ac:dyDescent="0.3">
      <c r="A1276" s="54"/>
      <c r="B1276" s="66" t="s">
        <v>292</v>
      </c>
      <c r="C1276" s="1" t="s">
        <v>148</v>
      </c>
      <c r="D1276" s="67">
        <v>115</v>
      </c>
      <c r="E1276" s="68">
        <v>117.41827000000001</v>
      </c>
      <c r="F1276" s="54"/>
    </row>
    <row r="1277" spans="1:6" s="35" customFormat="1" x14ac:dyDescent="0.3">
      <c r="A1277" s="54"/>
      <c r="B1277" s="66" t="s">
        <v>292</v>
      </c>
      <c r="C1277" s="1" t="s">
        <v>149</v>
      </c>
      <c r="D1277" s="67">
        <v>115.4</v>
      </c>
      <c r="E1277" s="68">
        <v>119.42344</v>
      </c>
      <c r="F1277" s="54"/>
    </row>
    <row r="1278" spans="1:6" s="35" customFormat="1" x14ac:dyDescent="0.3">
      <c r="A1278" s="54"/>
      <c r="B1278" s="66" t="s">
        <v>292</v>
      </c>
      <c r="C1278" s="1" t="s">
        <v>9</v>
      </c>
      <c r="D1278" s="67">
        <v>116</v>
      </c>
      <c r="E1278" s="68">
        <v>121.973885</v>
      </c>
      <c r="F1278" s="54"/>
    </row>
    <row r="1279" spans="1:6" s="35" customFormat="1" x14ac:dyDescent="0.3">
      <c r="A1279" s="54"/>
      <c r="B1279" s="66" t="s">
        <v>292</v>
      </c>
      <c r="C1279" s="1" t="s">
        <v>10</v>
      </c>
      <c r="D1279" s="67">
        <v>116</v>
      </c>
      <c r="E1279" s="68">
        <v>113.68658000000001</v>
      </c>
      <c r="F1279" s="54"/>
    </row>
    <row r="1280" spans="1:6" s="35" customFormat="1" x14ac:dyDescent="0.3">
      <c r="A1280" s="54"/>
      <c r="B1280" s="66" t="s">
        <v>292</v>
      </c>
      <c r="C1280" s="1" t="s">
        <v>11</v>
      </c>
      <c r="D1280" s="67">
        <v>116.8</v>
      </c>
      <c r="E1280" s="68">
        <v>110.98011</v>
      </c>
      <c r="F1280" s="54"/>
    </row>
    <row r="1281" spans="1:6" s="35" customFormat="1" x14ac:dyDescent="0.3">
      <c r="A1281" s="54"/>
      <c r="B1281" s="66" t="s">
        <v>292</v>
      </c>
      <c r="C1281" s="1" t="s">
        <v>12</v>
      </c>
      <c r="D1281" s="67">
        <v>117</v>
      </c>
      <c r="E1281" s="68">
        <v>122.45123</v>
      </c>
      <c r="F1281" s="54"/>
    </row>
    <row r="1282" spans="1:6" s="35" customFormat="1" x14ac:dyDescent="0.3">
      <c r="A1282" s="54"/>
      <c r="B1282" s="66" t="s">
        <v>292</v>
      </c>
      <c r="C1282" s="1" t="s">
        <v>13</v>
      </c>
      <c r="D1282" s="67">
        <v>117</v>
      </c>
      <c r="E1282" s="68">
        <v>114.93118</v>
      </c>
      <c r="F1282" s="54"/>
    </row>
    <row r="1283" spans="1:6" s="35" customFormat="1" x14ac:dyDescent="0.3">
      <c r="A1283" s="54"/>
      <c r="B1283" s="66" t="s">
        <v>292</v>
      </c>
      <c r="C1283" s="1" t="s">
        <v>14</v>
      </c>
      <c r="D1283" s="67">
        <v>117.6</v>
      </c>
      <c r="E1283" s="68">
        <v>114.80566</v>
      </c>
      <c r="F1283" s="54"/>
    </row>
    <row r="1284" spans="1:6" s="35" customFormat="1" x14ac:dyDescent="0.3">
      <c r="A1284" s="54"/>
      <c r="B1284" s="66" t="s">
        <v>292</v>
      </c>
      <c r="C1284" s="1" t="s">
        <v>15</v>
      </c>
      <c r="D1284" s="67">
        <v>119</v>
      </c>
      <c r="E1284" s="68">
        <v>112.52975000000001</v>
      </c>
      <c r="F1284" s="54"/>
    </row>
    <row r="1285" spans="1:6" s="35" customFormat="1" x14ac:dyDescent="0.3">
      <c r="A1285" s="54"/>
      <c r="B1285" s="66" t="s">
        <v>322</v>
      </c>
      <c r="C1285" s="1" t="s">
        <v>141</v>
      </c>
      <c r="D1285" s="60">
        <v>118</v>
      </c>
      <c r="E1285" s="68">
        <v>118.67042499999999</v>
      </c>
      <c r="F1285" s="54"/>
    </row>
    <row r="1286" spans="1:6" s="35" customFormat="1" x14ac:dyDescent="0.3">
      <c r="A1286" s="54"/>
      <c r="B1286" s="66" t="s">
        <v>322</v>
      </c>
      <c r="C1286" s="1" t="s">
        <v>142</v>
      </c>
      <c r="D1286" s="60">
        <v>118</v>
      </c>
      <c r="E1286" s="68">
        <v>119.344925</v>
      </c>
      <c r="F1286" s="54"/>
    </row>
    <row r="1287" spans="1:6" s="35" customFormat="1" x14ac:dyDescent="0.3">
      <c r="A1287" s="54"/>
      <c r="B1287" s="66" t="s">
        <v>321</v>
      </c>
      <c r="C1287" s="1" t="s">
        <v>143</v>
      </c>
      <c r="D1287" s="60">
        <v>118.6</v>
      </c>
      <c r="E1287" s="68">
        <v>118.66652000000001</v>
      </c>
      <c r="F1287" s="54"/>
    </row>
    <row r="1288" spans="1:6" s="35" customFormat="1" x14ac:dyDescent="0.3">
      <c r="A1288" s="54"/>
      <c r="B1288" s="66" t="s">
        <v>321</v>
      </c>
      <c r="C1288" s="1" t="s">
        <v>144</v>
      </c>
      <c r="D1288" s="60">
        <v>117</v>
      </c>
      <c r="E1288" s="68">
        <v>115.0998</v>
      </c>
      <c r="F1288" s="54"/>
    </row>
    <row r="1289" spans="1:6" s="35" customFormat="1" x14ac:dyDescent="0.3">
      <c r="A1289" s="54"/>
      <c r="B1289" s="66" t="s">
        <v>321</v>
      </c>
      <c r="C1289" s="1" t="s">
        <v>145</v>
      </c>
      <c r="D1289" s="60">
        <v>117.7</v>
      </c>
      <c r="E1289" s="68">
        <v>116.73368000000001</v>
      </c>
      <c r="F1289" s="54"/>
    </row>
    <row r="1290" spans="1:6" s="35" customFormat="1" x14ac:dyDescent="0.3">
      <c r="A1290" s="54"/>
      <c r="B1290" s="66" t="s">
        <v>321</v>
      </c>
      <c r="C1290" s="1" t="s">
        <v>146</v>
      </c>
      <c r="D1290" s="60">
        <v>117.6</v>
      </c>
      <c r="E1290" s="68">
        <v>118.11790499999999</v>
      </c>
      <c r="F1290" s="54"/>
    </row>
    <row r="1291" spans="1:6" s="35" customFormat="1" x14ac:dyDescent="0.3">
      <c r="A1291" s="54"/>
      <c r="B1291" s="66" t="s">
        <v>321</v>
      </c>
      <c r="C1291" s="1" t="s">
        <v>147</v>
      </c>
      <c r="D1291" s="60">
        <v>118</v>
      </c>
      <c r="E1291" s="68">
        <v>113.49657999999999</v>
      </c>
      <c r="F1291" s="54"/>
    </row>
    <row r="1292" spans="1:6" s="35" customFormat="1" x14ac:dyDescent="0.3">
      <c r="A1292" s="54"/>
      <c r="B1292" s="66" t="s">
        <v>321</v>
      </c>
      <c r="C1292" s="1" t="s">
        <v>148</v>
      </c>
      <c r="D1292" s="60">
        <v>116</v>
      </c>
      <c r="E1292" s="68">
        <v>112.64503000000001</v>
      </c>
      <c r="F1292" s="54"/>
    </row>
    <row r="1293" spans="1:6" s="35" customFormat="1" x14ac:dyDescent="0.3">
      <c r="A1293" s="54"/>
      <c r="B1293" s="66" t="s">
        <v>321</v>
      </c>
      <c r="C1293" s="1" t="s">
        <v>149</v>
      </c>
      <c r="D1293" s="60">
        <v>115</v>
      </c>
      <c r="E1293" s="68">
        <v>118.24721</v>
      </c>
      <c r="F1293" s="54"/>
    </row>
    <row r="1294" spans="1:6" s="35" customFormat="1" x14ac:dyDescent="0.3">
      <c r="A1294" s="54"/>
      <c r="B1294" s="66" t="s">
        <v>321</v>
      </c>
      <c r="C1294" s="1" t="s">
        <v>9</v>
      </c>
      <c r="D1294" s="60">
        <v>116</v>
      </c>
      <c r="E1294" s="68">
        <v>117.31184</v>
      </c>
      <c r="F1294" s="54"/>
    </row>
    <row r="1295" spans="1:6" s="35" customFormat="1" x14ac:dyDescent="0.3">
      <c r="A1295" s="54"/>
      <c r="B1295" s="66" t="s">
        <v>321</v>
      </c>
      <c r="C1295" s="1" t="s">
        <v>10</v>
      </c>
      <c r="D1295" s="60">
        <v>117</v>
      </c>
      <c r="E1295" s="68">
        <v>117.58246</v>
      </c>
      <c r="F1295" s="54"/>
    </row>
    <row r="1296" spans="1:6" s="35" customFormat="1" x14ac:dyDescent="0.3">
      <c r="A1296" s="54"/>
      <c r="B1296" s="66" t="s">
        <v>321</v>
      </c>
      <c r="C1296" s="1" t="s">
        <v>11</v>
      </c>
      <c r="D1296" s="60">
        <v>116</v>
      </c>
      <c r="E1296" s="68">
        <v>112.50967</v>
      </c>
      <c r="F1296" s="54"/>
    </row>
    <row r="1297" spans="1:6" s="35" customFormat="1" x14ac:dyDescent="0.3">
      <c r="A1297" s="54"/>
      <c r="B1297" s="66" t="s">
        <v>321</v>
      </c>
      <c r="C1297" s="1" t="s">
        <v>12</v>
      </c>
      <c r="D1297" s="60">
        <v>117</v>
      </c>
      <c r="E1297" s="68">
        <v>113.59003</v>
      </c>
      <c r="F1297" s="54"/>
    </row>
    <row r="1298" spans="1:6" s="35" customFormat="1" x14ac:dyDescent="0.3">
      <c r="A1298" s="54"/>
      <c r="B1298" s="66" t="s">
        <v>321</v>
      </c>
      <c r="C1298" s="1" t="s">
        <v>13</v>
      </c>
      <c r="D1298" s="60">
        <v>117</v>
      </c>
      <c r="E1298" s="68">
        <v>114.32659</v>
      </c>
      <c r="F1298" s="54"/>
    </row>
    <row r="1299" spans="1:6" s="35" customFormat="1" x14ac:dyDescent="0.3">
      <c r="A1299" s="54"/>
      <c r="B1299" s="66" t="s">
        <v>321</v>
      </c>
      <c r="C1299" s="1" t="s">
        <v>14</v>
      </c>
      <c r="D1299" s="60">
        <v>118</v>
      </c>
      <c r="E1299" s="68">
        <v>115.54594</v>
      </c>
      <c r="F1299" s="54"/>
    </row>
    <row r="1300" spans="1:6" s="35" customFormat="1" x14ac:dyDescent="0.3">
      <c r="A1300" s="54"/>
      <c r="B1300" s="66" t="s">
        <v>321</v>
      </c>
      <c r="C1300" s="1" t="s">
        <v>15</v>
      </c>
      <c r="D1300" s="60">
        <v>116</v>
      </c>
      <c r="E1300" s="68">
        <v>109.68374</v>
      </c>
      <c r="F1300" s="54"/>
    </row>
    <row r="1301" spans="1:6" s="35" customFormat="1" x14ac:dyDescent="0.3">
      <c r="A1301" s="54"/>
      <c r="B1301" s="66" t="s">
        <v>296</v>
      </c>
      <c r="C1301" s="1" t="s">
        <v>141</v>
      </c>
      <c r="D1301" s="67">
        <v>112</v>
      </c>
      <c r="E1301" s="68">
        <v>110.87874600000001</v>
      </c>
      <c r="F1301" s="54"/>
    </row>
    <row r="1302" spans="1:6" s="35" customFormat="1" x14ac:dyDescent="0.3">
      <c r="A1302" s="54"/>
      <c r="B1302" s="66" t="s">
        <v>296</v>
      </c>
      <c r="C1302" s="1" t="s">
        <v>142</v>
      </c>
      <c r="D1302" s="67">
        <v>112.5</v>
      </c>
      <c r="E1302" s="68">
        <v>115.58884399999999</v>
      </c>
      <c r="F1302" s="54"/>
    </row>
    <row r="1303" spans="1:6" s="35" customFormat="1" x14ac:dyDescent="0.3">
      <c r="A1303" s="54"/>
      <c r="B1303" s="66" t="s">
        <v>295</v>
      </c>
      <c r="C1303" s="1" t="s">
        <v>143</v>
      </c>
      <c r="D1303" s="67">
        <v>112.7</v>
      </c>
      <c r="E1303" s="68">
        <v>113.76356</v>
      </c>
      <c r="F1303" s="54"/>
    </row>
    <row r="1304" spans="1:6" s="35" customFormat="1" x14ac:dyDescent="0.3">
      <c r="A1304" s="54"/>
      <c r="B1304" s="66" t="s">
        <v>295</v>
      </c>
      <c r="C1304" s="1" t="s">
        <v>144</v>
      </c>
      <c r="D1304" s="67">
        <v>112.7</v>
      </c>
      <c r="E1304" s="68">
        <v>112.10706999999999</v>
      </c>
      <c r="F1304" s="54"/>
    </row>
    <row r="1305" spans="1:6" s="35" customFormat="1" x14ac:dyDescent="0.3">
      <c r="A1305" s="54"/>
      <c r="B1305" s="66" t="s">
        <v>295</v>
      </c>
      <c r="C1305" s="1" t="s">
        <v>145</v>
      </c>
      <c r="D1305" s="67">
        <v>112.8</v>
      </c>
      <c r="E1305" s="68">
        <v>116.629105</v>
      </c>
      <c r="F1305" s="54"/>
    </row>
    <row r="1306" spans="1:6" s="35" customFormat="1" x14ac:dyDescent="0.3">
      <c r="A1306" s="54"/>
      <c r="B1306" s="66" t="s">
        <v>295</v>
      </c>
      <c r="C1306" s="1" t="s">
        <v>146</v>
      </c>
      <c r="D1306" s="67">
        <v>113</v>
      </c>
      <c r="E1306" s="68">
        <v>118.95309399999999</v>
      </c>
      <c r="F1306" s="54"/>
    </row>
    <row r="1307" spans="1:6" s="35" customFormat="1" x14ac:dyDescent="0.3">
      <c r="A1307" s="54"/>
      <c r="B1307" s="66" t="s">
        <v>295</v>
      </c>
      <c r="C1307" s="1" t="s">
        <v>147</v>
      </c>
      <c r="D1307" s="67">
        <v>113</v>
      </c>
      <c r="E1307" s="68">
        <v>109.80395</v>
      </c>
      <c r="F1307" s="54"/>
    </row>
    <row r="1308" spans="1:6" s="35" customFormat="1" x14ac:dyDescent="0.3">
      <c r="A1308" s="54"/>
      <c r="B1308" s="66" t="s">
        <v>295</v>
      </c>
      <c r="C1308" s="1" t="s">
        <v>148</v>
      </c>
      <c r="D1308" s="67">
        <v>113</v>
      </c>
      <c r="E1308" s="68">
        <v>114.11487</v>
      </c>
      <c r="F1308" s="54"/>
    </row>
    <row r="1309" spans="1:6" s="35" customFormat="1" x14ac:dyDescent="0.3">
      <c r="A1309" s="54"/>
      <c r="B1309" s="66" t="s">
        <v>295</v>
      </c>
      <c r="C1309" s="1" t="s">
        <v>149</v>
      </c>
      <c r="D1309" s="67">
        <v>113</v>
      </c>
      <c r="E1309" s="68">
        <v>117.22524</v>
      </c>
      <c r="F1309" s="54"/>
    </row>
    <row r="1310" spans="1:6" s="35" customFormat="1" x14ac:dyDescent="0.3">
      <c r="A1310" s="54"/>
      <c r="B1310" s="66" t="s">
        <v>295</v>
      </c>
      <c r="C1310" s="1" t="s">
        <v>9</v>
      </c>
      <c r="D1310" s="67">
        <v>113</v>
      </c>
      <c r="E1310" s="68">
        <v>114.38393000000001</v>
      </c>
      <c r="F1310" s="54"/>
    </row>
    <row r="1311" spans="1:6" s="35" customFormat="1" x14ac:dyDescent="0.3">
      <c r="A1311" s="54"/>
      <c r="B1311" s="66" t="s">
        <v>295</v>
      </c>
      <c r="C1311" s="1" t="s">
        <v>10</v>
      </c>
      <c r="D1311" s="67">
        <v>113</v>
      </c>
      <c r="E1311" s="68">
        <v>115.70243000000001</v>
      </c>
      <c r="F1311" s="54"/>
    </row>
    <row r="1312" spans="1:6" s="35" customFormat="1" x14ac:dyDescent="0.3">
      <c r="A1312" s="54"/>
      <c r="B1312" s="66" t="s">
        <v>295</v>
      </c>
      <c r="C1312" s="1" t="s">
        <v>11</v>
      </c>
      <c r="D1312" s="67">
        <v>113.4</v>
      </c>
      <c r="E1312" s="68">
        <v>117.75367</v>
      </c>
      <c r="F1312" s="54"/>
    </row>
    <row r="1313" spans="1:6" s="35" customFormat="1" x14ac:dyDescent="0.3">
      <c r="A1313" s="54"/>
      <c r="B1313" s="66" t="s">
        <v>295</v>
      </c>
      <c r="C1313" s="1" t="s">
        <v>12</v>
      </c>
      <c r="D1313" s="67">
        <v>113.4</v>
      </c>
      <c r="E1313" s="68">
        <v>111.56355000000001</v>
      </c>
      <c r="F1313" s="54"/>
    </row>
    <row r="1314" spans="1:6" s="35" customFormat="1" x14ac:dyDescent="0.3">
      <c r="A1314" s="54"/>
      <c r="B1314" s="66" t="s">
        <v>295</v>
      </c>
      <c r="C1314" s="1" t="s">
        <v>13</v>
      </c>
      <c r="D1314" s="67">
        <v>114</v>
      </c>
      <c r="E1314" s="68">
        <v>117.32816</v>
      </c>
      <c r="F1314" s="54"/>
    </row>
    <row r="1315" spans="1:6" s="35" customFormat="1" x14ac:dyDescent="0.3">
      <c r="A1315" s="54"/>
      <c r="B1315" s="66" t="s">
        <v>295</v>
      </c>
      <c r="C1315" s="1" t="s">
        <v>14</v>
      </c>
      <c r="D1315" s="67">
        <v>114</v>
      </c>
      <c r="E1315" s="68">
        <v>119.923615</v>
      </c>
      <c r="F1315" s="54"/>
    </row>
    <row r="1316" spans="1:6" s="35" customFormat="1" x14ac:dyDescent="0.3">
      <c r="A1316" s="54"/>
      <c r="B1316" s="66" t="s">
        <v>295</v>
      </c>
      <c r="C1316" s="1" t="s">
        <v>15</v>
      </c>
      <c r="D1316" s="67">
        <v>115</v>
      </c>
      <c r="E1316" s="68">
        <v>110.67511</v>
      </c>
      <c r="F1316" s="54"/>
    </row>
    <row r="1317" spans="1:6" s="35" customFormat="1" x14ac:dyDescent="0.3">
      <c r="A1317" s="54"/>
      <c r="B1317" s="66" t="s">
        <v>298</v>
      </c>
      <c r="C1317" s="1" t="s">
        <v>141</v>
      </c>
      <c r="D1317" s="67">
        <v>120</v>
      </c>
      <c r="E1317" s="68">
        <v>119.41398</v>
      </c>
      <c r="F1317" s="54"/>
    </row>
    <row r="1318" spans="1:6" s="35" customFormat="1" x14ac:dyDescent="0.3">
      <c r="A1318" s="54"/>
      <c r="B1318" s="66" t="s">
        <v>298</v>
      </c>
      <c r="C1318" s="1" t="s">
        <v>142</v>
      </c>
      <c r="D1318" s="67">
        <v>120</v>
      </c>
      <c r="E1318" s="68">
        <v>113.04154</v>
      </c>
      <c r="F1318" s="54"/>
    </row>
    <row r="1319" spans="1:6" s="35" customFormat="1" x14ac:dyDescent="0.3">
      <c r="A1319" s="54"/>
      <c r="B1319" s="66" t="s">
        <v>297</v>
      </c>
      <c r="C1319" s="1" t="s">
        <v>143</v>
      </c>
      <c r="D1319" s="67">
        <v>120</v>
      </c>
      <c r="E1319" s="68">
        <v>114.62333</v>
      </c>
      <c r="F1319" s="54"/>
    </row>
    <row r="1320" spans="1:6" s="35" customFormat="1" x14ac:dyDescent="0.3">
      <c r="A1320" s="54"/>
      <c r="B1320" s="66" t="s">
        <v>297</v>
      </c>
      <c r="C1320" s="1" t="s">
        <v>144</v>
      </c>
      <c r="D1320" s="67">
        <v>120</v>
      </c>
      <c r="E1320" s="68">
        <v>112.26746</v>
      </c>
      <c r="F1320" s="54"/>
    </row>
    <row r="1321" spans="1:6" s="35" customFormat="1" x14ac:dyDescent="0.3">
      <c r="A1321" s="54"/>
      <c r="B1321" s="66" t="s">
        <v>297</v>
      </c>
      <c r="C1321" s="1" t="s">
        <v>145</v>
      </c>
      <c r="D1321" s="67">
        <v>121</v>
      </c>
      <c r="E1321" s="68">
        <v>118.63458</v>
      </c>
      <c r="F1321" s="54"/>
    </row>
    <row r="1322" spans="1:6" s="35" customFormat="1" x14ac:dyDescent="0.3">
      <c r="A1322" s="54"/>
      <c r="B1322" s="66" t="s">
        <v>297</v>
      </c>
      <c r="C1322" s="1" t="s">
        <v>146</v>
      </c>
      <c r="D1322" s="67">
        <v>122</v>
      </c>
      <c r="E1322" s="68">
        <v>111.976395</v>
      </c>
      <c r="F1322" s="54"/>
    </row>
    <row r="1323" spans="1:6" s="35" customFormat="1" x14ac:dyDescent="0.3">
      <c r="A1323" s="54"/>
      <c r="B1323" s="66" t="s">
        <v>297</v>
      </c>
      <c r="C1323" s="1" t="s">
        <v>147</v>
      </c>
      <c r="D1323" s="67">
        <v>122.9</v>
      </c>
      <c r="E1323" s="68">
        <v>120.19741</v>
      </c>
      <c r="F1323" s="54"/>
    </row>
    <row r="1324" spans="1:6" s="35" customFormat="1" x14ac:dyDescent="0.3">
      <c r="A1324" s="54"/>
      <c r="B1324" s="66" t="s">
        <v>297</v>
      </c>
      <c r="C1324" s="1" t="s">
        <v>148</v>
      </c>
      <c r="D1324" s="67">
        <v>123</v>
      </c>
      <c r="E1324" s="68">
        <v>118.36512999999999</v>
      </c>
      <c r="F1324" s="54"/>
    </row>
    <row r="1325" spans="1:6" s="35" customFormat="1" x14ac:dyDescent="0.3">
      <c r="A1325" s="54"/>
      <c r="B1325" s="66" t="s">
        <v>297</v>
      </c>
      <c r="C1325" s="1" t="s">
        <v>149</v>
      </c>
      <c r="D1325" s="67">
        <v>123</v>
      </c>
      <c r="E1325" s="68">
        <v>113.01266</v>
      </c>
      <c r="F1325" s="54"/>
    </row>
    <row r="1326" spans="1:6" s="35" customFormat="1" x14ac:dyDescent="0.3">
      <c r="A1326" s="54"/>
      <c r="B1326" s="66" t="s">
        <v>297</v>
      </c>
      <c r="C1326" s="1" t="s">
        <v>9</v>
      </c>
      <c r="D1326" s="67">
        <v>124</v>
      </c>
      <c r="E1326" s="68">
        <v>116.86069500000001</v>
      </c>
      <c r="F1326" s="54"/>
    </row>
    <row r="1327" spans="1:6" s="35" customFormat="1" x14ac:dyDescent="0.3">
      <c r="A1327" s="54"/>
      <c r="B1327" s="66" t="s">
        <v>297</v>
      </c>
      <c r="C1327" s="1" t="s">
        <v>10</v>
      </c>
      <c r="D1327" s="67">
        <v>124</v>
      </c>
      <c r="E1327" s="68">
        <v>118.978065</v>
      </c>
      <c r="F1327" s="54"/>
    </row>
    <row r="1328" spans="1:6" s="35" customFormat="1" x14ac:dyDescent="0.3">
      <c r="A1328" s="54"/>
      <c r="B1328" s="66" t="s">
        <v>297</v>
      </c>
      <c r="C1328" s="1" t="s">
        <v>11</v>
      </c>
      <c r="D1328" s="67">
        <v>124</v>
      </c>
      <c r="E1328" s="68">
        <v>115.16351</v>
      </c>
      <c r="F1328" s="54"/>
    </row>
    <row r="1329" spans="1:6" s="35" customFormat="1" x14ac:dyDescent="0.3">
      <c r="A1329" s="54"/>
      <c r="B1329" s="66" t="s">
        <v>297</v>
      </c>
      <c r="C1329" s="1" t="s">
        <v>12</v>
      </c>
      <c r="D1329" s="67">
        <v>125.7</v>
      </c>
      <c r="E1329" s="68">
        <v>117.64653</v>
      </c>
      <c r="F1329" s="54"/>
    </row>
    <row r="1330" spans="1:6" s="35" customFormat="1" x14ac:dyDescent="0.3">
      <c r="A1330" s="54"/>
      <c r="B1330" s="66" t="s">
        <v>297</v>
      </c>
      <c r="C1330" s="1" t="s">
        <v>13</v>
      </c>
      <c r="D1330" s="67">
        <v>126</v>
      </c>
      <c r="E1330" s="68">
        <v>117.36492</v>
      </c>
      <c r="F1330" s="54"/>
    </row>
    <row r="1331" spans="1:6" s="35" customFormat="1" x14ac:dyDescent="0.3">
      <c r="A1331" s="54"/>
      <c r="B1331" s="66" t="s">
        <v>297</v>
      </c>
      <c r="C1331" s="1" t="s">
        <v>14</v>
      </c>
      <c r="D1331" s="67">
        <v>126</v>
      </c>
      <c r="E1331" s="68">
        <v>121.53568</v>
      </c>
      <c r="F1331" s="54"/>
    </row>
    <row r="1332" spans="1:6" s="35" customFormat="1" x14ac:dyDescent="0.3">
      <c r="A1332" s="54"/>
      <c r="B1332" s="66" t="s">
        <v>297</v>
      </c>
      <c r="C1332" s="1" t="s">
        <v>15</v>
      </c>
      <c r="D1332" s="67">
        <v>127</v>
      </c>
      <c r="E1332" s="68">
        <v>117.37192</v>
      </c>
      <c r="F1332" s="54"/>
    </row>
    <row r="1333" spans="1:6" s="35" customFormat="1" x14ac:dyDescent="0.3">
      <c r="A1333" s="54"/>
      <c r="B1333" s="66" t="s">
        <v>300</v>
      </c>
      <c r="C1333" s="1" t="s">
        <v>141</v>
      </c>
      <c r="D1333" s="67">
        <v>112</v>
      </c>
      <c r="E1333" s="68">
        <v>117.77316</v>
      </c>
      <c r="F1333" s="54"/>
    </row>
    <row r="1334" spans="1:6" s="35" customFormat="1" x14ac:dyDescent="0.3">
      <c r="A1334" s="54"/>
      <c r="B1334" s="66" t="s">
        <v>300</v>
      </c>
      <c r="C1334" s="1" t="s">
        <v>142</v>
      </c>
      <c r="D1334" s="67">
        <v>113</v>
      </c>
      <c r="E1334" s="68">
        <v>111.665504</v>
      </c>
      <c r="F1334" s="54"/>
    </row>
    <row r="1335" spans="1:6" s="35" customFormat="1" x14ac:dyDescent="0.3">
      <c r="A1335" s="54"/>
      <c r="B1335" s="66" t="s">
        <v>299</v>
      </c>
      <c r="C1335" s="1" t="s">
        <v>143</v>
      </c>
      <c r="D1335" s="67">
        <v>113</v>
      </c>
      <c r="E1335" s="68">
        <v>116.27969</v>
      </c>
      <c r="F1335" s="54"/>
    </row>
    <row r="1336" spans="1:6" s="35" customFormat="1" x14ac:dyDescent="0.3">
      <c r="A1336" s="54"/>
      <c r="B1336" s="66" t="s">
        <v>299</v>
      </c>
      <c r="C1336" s="1" t="s">
        <v>144</v>
      </c>
      <c r="D1336" s="67">
        <v>113.6</v>
      </c>
      <c r="E1336" s="68">
        <v>116.52173999999999</v>
      </c>
      <c r="F1336" s="54"/>
    </row>
    <row r="1337" spans="1:6" s="35" customFormat="1" x14ac:dyDescent="0.3">
      <c r="A1337" s="54"/>
      <c r="B1337" s="66" t="s">
        <v>299</v>
      </c>
      <c r="C1337" s="1" t="s">
        <v>145</v>
      </c>
      <c r="D1337" s="67">
        <v>114</v>
      </c>
      <c r="E1337" s="68">
        <v>119.42428</v>
      </c>
      <c r="F1337" s="54"/>
    </row>
    <row r="1338" spans="1:6" s="35" customFormat="1" x14ac:dyDescent="0.3">
      <c r="A1338" s="54"/>
      <c r="B1338" s="66" t="s">
        <v>299</v>
      </c>
      <c r="C1338" s="1" t="s">
        <v>146</v>
      </c>
      <c r="D1338" s="67">
        <v>114</v>
      </c>
      <c r="E1338" s="68">
        <v>118.3788</v>
      </c>
      <c r="F1338" s="54"/>
    </row>
    <row r="1339" spans="1:6" s="35" customFormat="1" x14ac:dyDescent="0.3">
      <c r="A1339" s="54"/>
      <c r="B1339" s="66" t="s">
        <v>299</v>
      </c>
      <c r="C1339" s="1" t="s">
        <v>147</v>
      </c>
      <c r="D1339" s="67">
        <v>114</v>
      </c>
      <c r="E1339" s="68">
        <v>114.61816</v>
      </c>
      <c r="F1339" s="54"/>
    </row>
    <row r="1340" spans="1:6" s="35" customFormat="1" x14ac:dyDescent="0.3">
      <c r="A1340" s="54"/>
      <c r="B1340" s="66" t="s">
        <v>299</v>
      </c>
      <c r="C1340" s="1" t="s">
        <v>148</v>
      </c>
      <c r="D1340" s="67">
        <v>114.4</v>
      </c>
      <c r="E1340" s="68">
        <v>119.30829</v>
      </c>
      <c r="F1340" s="54"/>
    </row>
    <row r="1341" spans="1:6" s="35" customFormat="1" x14ac:dyDescent="0.3">
      <c r="A1341" s="54"/>
      <c r="B1341" s="66" t="s">
        <v>299</v>
      </c>
      <c r="C1341" s="1" t="s">
        <v>149</v>
      </c>
      <c r="D1341" s="67">
        <v>115</v>
      </c>
      <c r="E1341" s="68">
        <v>117.98631</v>
      </c>
      <c r="F1341" s="54"/>
    </row>
    <row r="1342" spans="1:6" s="35" customFormat="1" x14ac:dyDescent="0.3">
      <c r="A1342" s="54"/>
      <c r="B1342" s="66" t="s">
        <v>299</v>
      </c>
      <c r="C1342" s="1" t="s">
        <v>9</v>
      </c>
      <c r="D1342" s="67">
        <v>115</v>
      </c>
      <c r="E1342" s="68">
        <v>117.54476</v>
      </c>
      <c r="F1342" s="54"/>
    </row>
    <row r="1343" spans="1:6" s="35" customFormat="1" x14ac:dyDescent="0.3">
      <c r="A1343" s="54"/>
      <c r="B1343" s="66" t="s">
        <v>299</v>
      </c>
      <c r="C1343" s="1" t="s">
        <v>10</v>
      </c>
      <c r="D1343" s="67">
        <v>115</v>
      </c>
      <c r="E1343" s="68">
        <v>111.51166000000001</v>
      </c>
      <c r="F1343" s="54"/>
    </row>
    <row r="1344" spans="1:6" s="35" customFormat="1" x14ac:dyDescent="0.3">
      <c r="A1344" s="54"/>
      <c r="B1344" s="66" t="s">
        <v>299</v>
      </c>
      <c r="C1344" s="1" t="s">
        <v>11</v>
      </c>
      <c r="D1344" s="67">
        <v>116</v>
      </c>
      <c r="E1344" s="68">
        <v>116.23501</v>
      </c>
      <c r="F1344" s="54"/>
    </row>
    <row r="1345" spans="1:6" s="35" customFormat="1" x14ac:dyDescent="0.3">
      <c r="A1345" s="54"/>
      <c r="B1345" s="66" t="s">
        <v>299</v>
      </c>
      <c r="C1345" s="1" t="s">
        <v>12</v>
      </c>
      <c r="D1345" s="67">
        <v>116</v>
      </c>
      <c r="E1345" s="68">
        <v>117.02544</v>
      </c>
      <c r="F1345" s="54"/>
    </row>
    <row r="1346" spans="1:6" s="35" customFormat="1" x14ac:dyDescent="0.3">
      <c r="A1346" s="54"/>
      <c r="B1346" s="66" t="s">
        <v>299</v>
      </c>
      <c r="C1346" s="1" t="s">
        <v>13</v>
      </c>
      <c r="D1346" s="67">
        <v>116</v>
      </c>
      <c r="E1346" s="68">
        <v>113.43548</v>
      </c>
      <c r="F1346" s="54"/>
    </row>
    <row r="1347" spans="1:6" s="35" customFormat="1" x14ac:dyDescent="0.3">
      <c r="A1347" s="54"/>
      <c r="B1347" s="66" t="s">
        <v>299</v>
      </c>
      <c r="C1347" s="1" t="s">
        <v>14</v>
      </c>
      <c r="D1347" s="67">
        <v>117</v>
      </c>
      <c r="E1347" s="68">
        <v>118.595505</v>
      </c>
      <c r="F1347" s="54"/>
    </row>
    <row r="1348" spans="1:6" s="35" customFormat="1" x14ac:dyDescent="0.3">
      <c r="A1348" s="54"/>
      <c r="B1348" s="66" t="s">
        <v>299</v>
      </c>
      <c r="C1348" s="1" t="s">
        <v>15</v>
      </c>
      <c r="D1348" s="67">
        <v>117</v>
      </c>
      <c r="E1348" s="68">
        <v>118.794785</v>
      </c>
      <c r="F1348" s="54"/>
    </row>
    <row r="1349" spans="1:6" s="35" customFormat="1" x14ac:dyDescent="0.3">
      <c r="A1349" s="54"/>
      <c r="B1349" s="66" t="s">
        <v>302</v>
      </c>
      <c r="C1349" s="1" t="s">
        <v>141</v>
      </c>
      <c r="D1349" s="67">
        <v>114</v>
      </c>
      <c r="E1349" s="68">
        <v>114.48554</v>
      </c>
      <c r="F1349" s="54"/>
    </row>
    <row r="1350" spans="1:6" s="35" customFormat="1" x14ac:dyDescent="0.3">
      <c r="A1350" s="54"/>
      <c r="B1350" s="66" t="s">
        <v>302</v>
      </c>
      <c r="C1350" s="1" t="s">
        <v>142</v>
      </c>
      <c r="D1350" s="67">
        <v>114</v>
      </c>
      <c r="E1350" s="68">
        <v>114.17513</v>
      </c>
      <c r="F1350" s="54"/>
    </row>
    <row r="1351" spans="1:6" s="35" customFormat="1" x14ac:dyDescent="0.3">
      <c r="A1351" s="54"/>
      <c r="B1351" s="66" t="s">
        <v>301</v>
      </c>
      <c r="C1351" s="1" t="s">
        <v>143</v>
      </c>
      <c r="D1351" s="67">
        <v>115</v>
      </c>
      <c r="E1351" s="68">
        <v>116.852875</v>
      </c>
      <c r="F1351" s="54"/>
    </row>
    <row r="1352" spans="1:6" s="35" customFormat="1" x14ac:dyDescent="0.3">
      <c r="A1352" s="54"/>
      <c r="B1352" s="66" t="s">
        <v>301</v>
      </c>
      <c r="C1352" s="1" t="s">
        <v>144</v>
      </c>
      <c r="D1352" s="67">
        <v>115</v>
      </c>
      <c r="E1352" s="68">
        <v>121.03418000000001</v>
      </c>
      <c r="F1352" s="54"/>
    </row>
    <row r="1353" spans="1:6" s="35" customFormat="1" x14ac:dyDescent="0.3">
      <c r="A1353" s="54"/>
      <c r="B1353" s="66" t="s">
        <v>301</v>
      </c>
      <c r="C1353" s="1" t="s">
        <v>145</v>
      </c>
      <c r="D1353" s="67">
        <v>115</v>
      </c>
      <c r="E1353" s="68">
        <v>121.22989</v>
      </c>
      <c r="F1353" s="54"/>
    </row>
    <row r="1354" spans="1:6" s="35" customFormat="1" x14ac:dyDescent="0.3">
      <c r="A1354" s="54"/>
      <c r="B1354" s="66" t="s">
        <v>301</v>
      </c>
      <c r="C1354" s="1" t="s">
        <v>146</v>
      </c>
      <c r="D1354" s="67">
        <v>115</v>
      </c>
      <c r="E1354" s="68">
        <v>118.34223</v>
      </c>
      <c r="F1354" s="54"/>
    </row>
    <row r="1355" spans="1:6" s="35" customFormat="1" x14ac:dyDescent="0.3">
      <c r="A1355" s="54"/>
      <c r="B1355" s="66" t="s">
        <v>301</v>
      </c>
      <c r="C1355" s="1" t="s">
        <v>147</v>
      </c>
      <c r="D1355" s="67">
        <v>115.2</v>
      </c>
      <c r="E1355" s="68">
        <v>115.435295</v>
      </c>
      <c r="F1355" s="54"/>
    </row>
    <row r="1356" spans="1:6" s="35" customFormat="1" x14ac:dyDescent="0.3">
      <c r="A1356" s="54"/>
      <c r="B1356" s="66" t="s">
        <v>301</v>
      </c>
      <c r="C1356" s="1" t="s">
        <v>148</v>
      </c>
      <c r="D1356" s="67">
        <v>115.2</v>
      </c>
      <c r="E1356" s="68">
        <v>116.73807499999999</v>
      </c>
      <c r="F1356" s="54"/>
    </row>
    <row r="1357" spans="1:6" s="35" customFormat="1" x14ac:dyDescent="0.3">
      <c r="A1357" s="54"/>
      <c r="B1357" s="66" t="s">
        <v>301</v>
      </c>
      <c r="C1357" s="1" t="s">
        <v>149</v>
      </c>
      <c r="D1357" s="67">
        <v>115.6</v>
      </c>
      <c r="E1357" s="68">
        <v>110.44358</v>
      </c>
      <c r="F1357" s="54"/>
    </row>
    <row r="1358" spans="1:6" s="35" customFormat="1" x14ac:dyDescent="0.3">
      <c r="A1358" s="54"/>
      <c r="B1358" s="66" t="s">
        <v>301</v>
      </c>
      <c r="C1358" s="1" t="s">
        <v>9</v>
      </c>
      <c r="D1358" s="67">
        <v>116</v>
      </c>
      <c r="E1358" s="68">
        <v>113.45774</v>
      </c>
      <c r="F1358" s="54"/>
    </row>
    <row r="1359" spans="1:6" s="35" customFormat="1" x14ac:dyDescent="0.3">
      <c r="A1359" s="54"/>
      <c r="B1359" s="66" t="s">
        <v>301</v>
      </c>
      <c r="C1359" s="1" t="s">
        <v>10</v>
      </c>
      <c r="D1359" s="67">
        <v>116</v>
      </c>
      <c r="E1359" s="68">
        <v>114.93221</v>
      </c>
      <c r="F1359" s="54"/>
    </row>
    <row r="1360" spans="1:6" s="35" customFormat="1" x14ac:dyDescent="0.3">
      <c r="A1360" s="54"/>
      <c r="B1360" s="66" t="s">
        <v>301</v>
      </c>
      <c r="C1360" s="1" t="s">
        <v>11</v>
      </c>
      <c r="D1360" s="67">
        <v>116.3</v>
      </c>
      <c r="E1360" s="68">
        <v>117.61417400000001</v>
      </c>
      <c r="F1360" s="54"/>
    </row>
    <row r="1361" spans="1:6" s="35" customFormat="1" x14ac:dyDescent="0.3">
      <c r="A1361" s="54"/>
      <c r="B1361" s="66" t="s">
        <v>301</v>
      </c>
      <c r="C1361" s="1" t="s">
        <v>12</v>
      </c>
      <c r="D1361" s="67">
        <v>116.9</v>
      </c>
      <c r="E1361" s="68">
        <v>117.80202</v>
      </c>
      <c r="F1361" s="54"/>
    </row>
    <row r="1362" spans="1:6" s="35" customFormat="1" x14ac:dyDescent="0.3">
      <c r="A1362" s="54"/>
      <c r="B1362" s="66" t="s">
        <v>301</v>
      </c>
      <c r="C1362" s="1" t="s">
        <v>13</v>
      </c>
      <c r="D1362" s="67">
        <v>117</v>
      </c>
      <c r="E1362" s="68">
        <v>118.35879</v>
      </c>
      <c r="F1362" s="54"/>
    </row>
    <row r="1363" spans="1:6" s="35" customFormat="1" x14ac:dyDescent="0.3">
      <c r="A1363" s="54"/>
      <c r="B1363" s="66" t="s">
        <v>301</v>
      </c>
      <c r="C1363" s="1" t="s">
        <v>14</v>
      </c>
      <c r="D1363" s="67">
        <v>117</v>
      </c>
      <c r="E1363" s="68">
        <v>115.05567000000001</v>
      </c>
      <c r="F1363" s="54"/>
    </row>
    <row r="1364" spans="1:6" s="35" customFormat="1" x14ac:dyDescent="0.3">
      <c r="A1364" s="54"/>
      <c r="B1364" s="66" t="s">
        <v>301</v>
      </c>
      <c r="C1364" s="1" t="s">
        <v>15</v>
      </c>
      <c r="D1364" s="67">
        <v>117</v>
      </c>
      <c r="E1364" s="68">
        <v>111.13736</v>
      </c>
      <c r="F1364" s="54"/>
    </row>
    <row r="1365" spans="1:6" s="35" customFormat="1" x14ac:dyDescent="0.3">
      <c r="A1365" s="54"/>
      <c r="B1365" s="66" t="s">
        <v>304</v>
      </c>
      <c r="C1365" s="1" t="s">
        <v>141</v>
      </c>
      <c r="D1365" s="67">
        <v>114</v>
      </c>
      <c r="E1365" s="68">
        <v>111.11364</v>
      </c>
      <c r="F1365" s="54"/>
    </row>
    <row r="1366" spans="1:6" s="35" customFormat="1" x14ac:dyDescent="0.3">
      <c r="A1366" s="54"/>
      <c r="B1366" s="66" t="s">
        <v>304</v>
      </c>
      <c r="C1366" s="1" t="s">
        <v>142</v>
      </c>
      <c r="D1366" s="67">
        <v>116</v>
      </c>
      <c r="E1366" s="68">
        <v>118.25378000000001</v>
      </c>
      <c r="F1366" s="54"/>
    </row>
    <row r="1367" spans="1:6" s="35" customFormat="1" x14ac:dyDescent="0.3">
      <c r="A1367" s="54"/>
      <c r="B1367" s="66" t="s">
        <v>303</v>
      </c>
      <c r="C1367" s="1" t="s">
        <v>143</v>
      </c>
      <c r="D1367" s="67">
        <v>112</v>
      </c>
      <c r="E1367" s="68">
        <v>110.2491</v>
      </c>
      <c r="F1367" s="54"/>
    </row>
    <row r="1368" spans="1:6" s="35" customFormat="1" x14ac:dyDescent="0.3">
      <c r="A1368" s="54"/>
      <c r="B1368" s="66" t="s">
        <v>303</v>
      </c>
      <c r="C1368" s="1" t="s">
        <v>144</v>
      </c>
      <c r="D1368" s="67">
        <v>113</v>
      </c>
      <c r="E1368" s="68">
        <v>113.67019999999999</v>
      </c>
      <c r="F1368" s="54"/>
    </row>
    <row r="1369" spans="1:6" s="35" customFormat="1" x14ac:dyDescent="0.3">
      <c r="A1369" s="54"/>
      <c r="B1369" s="66" t="s">
        <v>303</v>
      </c>
      <c r="C1369" s="1" t="s">
        <v>145</v>
      </c>
      <c r="D1369" s="67">
        <v>113</v>
      </c>
      <c r="E1369" s="68">
        <v>114.42986000000001</v>
      </c>
      <c r="F1369" s="54"/>
    </row>
    <row r="1370" spans="1:6" s="35" customFormat="1" x14ac:dyDescent="0.3">
      <c r="A1370" s="54"/>
      <c r="B1370" s="66" t="s">
        <v>303</v>
      </c>
      <c r="C1370" s="1" t="s">
        <v>146</v>
      </c>
      <c r="D1370" s="67">
        <v>112</v>
      </c>
      <c r="E1370" s="68">
        <v>118.82478</v>
      </c>
      <c r="F1370" s="54"/>
    </row>
    <row r="1371" spans="1:6" s="35" customFormat="1" x14ac:dyDescent="0.3">
      <c r="A1371" s="54"/>
      <c r="B1371" s="66" t="s">
        <v>303</v>
      </c>
      <c r="C1371" s="1" t="s">
        <v>147</v>
      </c>
      <c r="D1371" s="67">
        <v>113</v>
      </c>
      <c r="E1371" s="68">
        <v>111.99786</v>
      </c>
      <c r="F1371" s="54"/>
    </row>
    <row r="1372" spans="1:6" s="35" customFormat="1" x14ac:dyDescent="0.3">
      <c r="A1372" s="54"/>
      <c r="B1372" s="66" t="s">
        <v>303</v>
      </c>
      <c r="C1372" s="1" t="s">
        <v>148</v>
      </c>
      <c r="D1372" s="67">
        <v>113</v>
      </c>
      <c r="E1372" s="68">
        <v>117.45212600000001</v>
      </c>
      <c r="F1372" s="54"/>
    </row>
    <row r="1373" spans="1:6" s="35" customFormat="1" x14ac:dyDescent="0.3">
      <c r="A1373" s="54"/>
      <c r="B1373" s="66" t="s">
        <v>303</v>
      </c>
      <c r="C1373" s="1" t="s">
        <v>149</v>
      </c>
      <c r="D1373" s="67">
        <v>112</v>
      </c>
      <c r="E1373" s="68">
        <v>115.56031</v>
      </c>
      <c r="F1373" s="54"/>
    </row>
    <row r="1374" spans="1:6" s="35" customFormat="1" x14ac:dyDescent="0.3">
      <c r="A1374" s="54"/>
      <c r="B1374" s="66" t="s">
        <v>303</v>
      </c>
      <c r="C1374" s="1" t="s">
        <v>9</v>
      </c>
      <c r="D1374" s="67">
        <v>113</v>
      </c>
      <c r="E1374" s="68">
        <v>108.94596</v>
      </c>
      <c r="F1374" s="54"/>
    </row>
    <row r="1375" spans="1:6" s="35" customFormat="1" x14ac:dyDescent="0.3">
      <c r="A1375" s="54"/>
      <c r="B1375" s="66" t="s">
        <v>303</v>
      </c>
      <c r="C1375" s="1" t="s">
        <v>10</v>
      </c>
      <c r="D1375" s="67">
        <v>112</v>
      </c>
      <c r="E1375" s="68">
        <v>111.1388</v>
      </c>
      <c r="F1375" s="54"/>
    </row>
    <row r="1376" spans="1:6" s="35" customFormat="1" x14ac:dyDescent="0.3">
      <c r="A1376" s="54"/>
      <c r="B1376" s="66" t="s">
        <v>303</v>
      </c>
      <c r="C1376" s="1" t="s">
        <v>11</v>
      </c>
      <c r="D1376" s="67">
        <v>112</v>
      </c>
      <c r="E1376" s="68">
        <v>118.886314</v>
      </c>
      <c r="F1376" s="54"/>
    </row>
    <row r="1377" spans="1:6" s="35" customFormat="1" x14ac:dyDescent="0.3">
      <c r="A1377" s="54"/>
      <c r="B1377" s="66" t="s">
        <v>303</v>
      </c>
      <c r="C1377" s="1" t="s">
        <v>12</v>
      </c>
      <c r="D1377" s="67">
        <v>113.9</v>
      </c>
      <c r="E1377" s="68">
        <v>115.35056</v>
      </c>
      <c r="F1377" s="54"/>
    </row>
    <row r="1378" spans="1:6" s="35" customFormat="1" x14ac:dyDescent="0.3">
      <c r="A1378" s="54"/>
      <c r="B1378" s="66" t="s">
        <v>303</v>
      </c>
      <c r="C1378" s="1" t="s">
        <v>13</v>
      </c>
      <c r="D1378" s="67">
        <v>114</v>
      </c>
      <c r="E1378" s="68">
        <v>118.15179000000001</v>
      </c>
      <c r="F1378" s="54"/>
    </row>
    <row r="1379" spans="1:6" s="35" customFormat="1" x14ac:dyDescent="0.3">
      <c r="A1379" s="54"/>
      <c r="B1379" s="66" t="s">
        <v>303</v>
      </c>
      <c r="C1379" s="1" t="s">
        <v>14</v>
      </c>
      <c r="D1379" s="67">
        <v>112</v>
      </c>
      <c r="E1379" s="68">
        <v>122.054596</v>
      </c>
      <c r="F1379" s="54"/>
    </row>
    <row r="1380" spans="1:6" s="35" customFormat="1" x14ac:dyDescent="0.3">
      <c r="A1380" s="54"/>
      <c r="B1380" s="66" t="s">
        <v>303</v>
      </c>
      <c r="C1380" s="1" t="s">
        <v>15</v>
      </c>
      <c r="D1380" s="67">
        <v>112.6</v>
      </c>
      <c r="E1380" s="68">
        <v>112.99657000000001</v>
      </c>
      <c r="F1380" s="54"/>
    </row>
    <row r="1381" spans="1:6" s="35" customFormat="1" x14ac:dyDescent="0.3">
      <c r="A1381" s="54"/>
      <c r="B1381" s="66" t="s">
        <v>306</v>
      </c>
      <c r="C1381" s="1" t="s">
        <v>141</v>
      </c>
      <c r="D1381" s="67">
        <v>116</v>
      </c>
      <c r="E1381" s="68">
        <v>121.88699</v>
      </c>
      <c r="F1381" s="54"/>
    </row>
    <row r="1382" spans="1:6" s="35" customFormat="1" x14ac:dyDescent="0.3">
      <c r="A1382" s="54"/>
      <c r="B1382" s="66" t="s">
        <v>306</v>
      </c>
      <c r="C1382" s="1" t="s">
        <v>142</v>
      </c>
      <c r="D1382" s="67">
        <v>116</v>
      </c>
      <c r="E1382" s="68">
        <v>112.35219600000001</v>
      </c>
      <c r="F1382" s="54"/>
    </row>
    <row r="1383" spans="1:6" s="35" customFormat="1" x14ac:dyDescent="0.3">
      <c r="A1383" s="54"/>
      <c r="B1383" s="66" t="s">
        <v>305</v>
      </c>
      <c r="C1383" s="1" t="s">
        <v>143</v>
      </c>
      <c r="D1383" s="67">
        <v>115</v>
      </c>
      <c r="E1383" s="68">
        <v>116.74039500000001</v>
      </c>
      <c r="F1383" s="54"/>
    </row>
    <row r="1384" spans="1:6" s="35" customFormat="1" x14ac:dyDescent="0.3">
      <c r="A1384" s="54"/>
      <c r="B1384" s="66" t="s">
        <v>305</v>
      </c>
      <c r="C1384" s="1" t="s">
        <v>144</v>
      </c>
      <c r="D1384" s="67">
        <v>115</v>
      </c>
      <c r="E1384" s="68">
        <v>116.18178</v>
      </c>
      <c r="F1384" s="54"/>
    </row>
    <row r="1385" spans="1:6" s="35" customFormat="1" x14ac:dyDescent="0.3">
      <c r="A1385" s="54"/>
      <c r="B1385" s="66" t="s">
        <v>305</v>
      </c>
      <c r="C1385" s="1" t="s">
        <v>145</v>
      </c>
      <c r="D1385" s="67">
        <v>115</v>
      </c>
      <c r="E1385" s="68">
        <v>112.23945999999999</v>
      </c>
      <c r="F1385" s="54"/>
    </row>
    <row r="1386" spans="1:6" s="35" customFormat="1" x14ac:dyDescent="0.3">
      <c r="A1386" s="54"/>
      <c r="B1386" s="66" t="s">
        <v>305</v>
      </c>
      <c r="C1386" s="1" t="s">
        <v>146</v>
      </c>
      <c r="D1386" s="67">
        <v>115</v>
      </c>
      <c r="E1386" s="68">
        <v>114.564964</v>
      </c>
      <c r="F1386" s="54"/>
    </row>
    <row r="1387" spans="1:6" s="35" customFormat="1" x14ac:dyDescent="0.3">
      <c r="A1387" s="54"/>
      <c r="B1387" s="66" t="s">
        <v>305</v>
      </c>
      <c r="C1387" s="1" t="s">
        <v>147</v>
      </c>
      <c r="D1387" s="67">
        <v>115</v>
      </c>
      <c r="E1387" s="68">
        <v>116.57769999999999</v>
      </c>
      <c r="F1387" s="54"/>
    </row>
    <row r="1388" spans="1:6" s="35" customFormat="1" x14ac:dyDescent="0.3">
      <c r="A1388" s="54"/>
      <c r="B1388" s="66" t="s">
        <v>305</v>
      </c>
      <c r="C1388" s="1" t="s">
        <v>148</v>
      </c>
      <c r="D1388" s="67">
        <v>115</v>
      </c>
      <c r="E1388" s="68">
        <v>118.22324</v>
      </c>
      <c r="F1388" s="54"/>
    </row>
    <row r="1389" spans="1:6" s="35" customFormat="1" x14ac:dyDescent="0.3">
      <c r="A1389" s="54"/>
      <c r="B1389" s="66" t="s">
        <v>305</v>
      </c>
      <c r="C1389" s="1" t="s">
        <v>149</v>
      </c>
      <c r="D1389" s="67">
        <v>115</v>
      </c>
      <c r="E1389" s="68">
        <v>117.290764</v>
      </c>
      <c r="F1389" s="54"/>
    </row>
    <row r="1390" spans="1:6" s="35" customFormat="1" x14ac:dyDescent="0.3">
      <c r="A1390" s="54"/>
      <c r="B1390" s="66" t="s">
        <v>305</v>
      </c>
      <c r="C1390" s="1" t="s">
        <v>9</v>
      </c>
      <c r="D1390" s="67">
        <v>117</v>
      </c>
      <c r="E1390" s="68">
        <v>119.5966</v>
      </c>
      <c r="F1390" s="54"/>
    </row>
    <row r="1391" spans="1:6" s="35" customFormat="1" x14ac:dyDescent="0.3">
      <c r="A1391" s="54"/>
      <c r="B1391" s="66" t="s">
        <v>305</v>
      </c>
      <c r="C1391" s="1" t="s">
        <v>10</v>
      </c>
      <c r="D1391" s="67">
        <v>116</v>
      </c>
      <c r="E1391" s="68">
        <v>117.41526</v>
      </c>
      <c r="F1391" s="54"/>
    </row>
    <row r="1392" spans="1:6" s="35" customFormat="1" x14ac:dyDescent="0.3">
      <c r="A1392" s="54"/>
      <c r="B1392" s="66" t="s">
        <v>305</v>
      </c>
      <c r="C1392" s="1" t="s">
        <v>11</v>
      </c>
      <c r="D1392" s="67">
        <v>116</v>
      </c>
      <c r="E1392" s="68">
        <v>116.23501</v>
      </c>
      <c r="F1392" s="54"/>
    </row>
    <row r="1393" spans="1:6" s="35" customFormat="1" x14ac:dyDescent="0.3">
      <c r="A1393" s="54"/>
      <c r="B1393" s="66" t="s">
        <v>305</v>
      </c>
      <c r="C1393" s="1" t="s">
        <v>12</v>
      </c>
      <c r="D1393" s="67">
        <v>117</v>
      </c>
      <c r="E1393" s="68">
        <v>114.82535</v>
      </c>
      <c r="F1393" s="54"/>
    </row>
    <row r="1394" spans="1:6" s="35" customFormat="1" x14ac:dyDescent="0.3">
      <c r="A1394" s="54"/>
      <c r="B1394" s="66" t="s">
        <v>305</v>
      </c>
      <c r="C1394" s="1" t="s">
        <v>13</v>
      </c>
      <c r="D1394" s="67">
        <v>115</v>
      </c>
      <c r="E1394" s="68">
        <v>114.73856000000001</v>
      </c>
      <c r="F1394" s="54"/>
    </row>
    <row r="1395" spans="1:6" s="35" customFormat="1" x14ac:dyDescent="0.3">
      <c r="A1395" s="54"/>
      <c r="B1395" s="66" t="s">
        <v>305</v>
      </c>
      <c r="C1395" s="1" t="s">
        <v>14</v>
      </c>
      <c r="D1395" s="67">
        <v>116</v>
      </c>
      <c r="E1395" s="68">
        <v>117.16737999999999</v>
      </c>
      <c r="F1395" s="54"/>
    </row>
    <row r="1396" spans="1:6" s="35" customFormat="1" x14ac:dyDescent="0.3">
      <c r="A1396" s="54"/>
      <c r="B1396" s="66" t="s">
        <v>305</v>
      </c>
      <c r="C1396" s="1" t="s">
        <v>15</v>
      </c>
      <c r="D1396" s="67">
        <v>117</v>
      </c>
      <c r="E1396" s="68">
        <v>115.78027</v>
      </c>
      <c r="F1396" s="54"/>
    </row>
    <row r="1397" spans="1:6" s="35" customFormat="1" x14ac:dyDescent="0.3">
      <c r="A1397" s="54"/>
      <c r="B1397" s="66" t="s">
        <v>324</v>
      </c>
      <c r="C1397" s="1" t="s">
        <v>141</v>
      </c>
      <c r="D1397" s="60">
        <v>124</v>
      </c>
      <c r="E1397" s="68">
        <v>125.331215</v>
      </c>
      <c r="F1397" s="54"/>
    </row>
    <row r="1398" spans="1:6" s="35" customFormat="1" x14ac:dyDescent="0.3">
      <c r="A1398" s="54"/>
      <c r="B1398" s="66" t="s">
        <v>324</v>
      </c>
      <c r="C1398" s="1" t="s">
        <v>142</v>
      </c>
      <c r="D1398" s="60">
        <v>121</v>
      </c>
      <c r="E1398" s="68">
        <v>117.0138</v>
      </c>
      <c r="F1398" s="54"/>
    </row>
    <row r="1399" spans="1:6" s="35" customFormat="1" x14ac:dyDescent="0.3">
      <c r="A1399" s="54"/>
      <c r="B1399" s="66" t="s">
        <v>323</v>
      </c>
      <c r="C1399" s="1" t="s">
        <v>143</v>
      </c>
      <c r="D1399" s="60">
        <v>126</v>
      </c>
      <c r="E1399" s="68">
        <v>113.49435</v>
      </c>
      <c r="F1399" s="54"/>
    </row>
    <row r="1400" spans="1:6" s="35" customFormat="1" x14ac:dyDescent="0.3">
      <c r="A1400" s="54"/>
      <c r="B1400" s="66" t="s">
        <v>323</v>
      </c>
      <c r="C1400" s="1" t="s">
        <v>144</v>
      </c>
      <c r="D1400" s="60">
        <v>120</v>
      </c>
      <c r="E1400" s="68">
        <v>114.02240999999999</v>
      </c>
      <c r="F1400" s="54"/>
    </row>
    <row r="1401" spans="1:6" s="35" customFormat="1" x14ac:dyDescent="0.3">
      <c r="A1401" s="54"/>
      <c r="B1401" s="66" t="s">
        <v>323</v>
      </c>
      <c r="C1401" s="1" t="s">
        <v>145</v>
      </c>
      <c r="D1401" s="60">
        <v>121.6</v>
      </c>
      <c r="E1401" s="68">
        <v>121.226845</v>
      </c>
      <c r="F1401" s="54"/>
    </row>
    <row r="1402" spans="1:6" s="35" customFormat="1" x14ac:dyDescent="0.3">
      <c r="A1402" s="54"/>
      <c r="B1402" s="66" t="s">
        <v>323</v>
      </c>
      <c r="C1402" s="1" t="s">
        <v>146</v>
      </c>
      <c r="D1402" s="60">
        <v>119.8</v>
      </c>
      <c r="E1402" s="68">
        <v>114.48912</v>
      </c>
      <c r="F1402" s="54"/>
    </row>
    <row r="1403" spans="1:6" s="35" customFormat="1" x14ac:dyDescent="0.3">
      <c r="A1403" s="54"/>
      <c r="B1403" s="66" t="s">
        <v>323</v>
      </c>
      <c r="C1403" s="1" t="s">
        <v>147</v>
      </c>
      <c r="D1403" s="60">
        <v>119.3</v>
      </c>
      <c r="E1403" s="68">
        <v>118.67932</v>
      </c>
      <c r="F1403" s="54"/>
    </row>
    <row r="1404" spans="1:6" s="35" customFormat="1" x14ac:dyDescent="0.3">
      <c r="A1404" s="54"/>
      <c r="B1404" s="66" t="s">
        <v>323</v>
      </c>
      <c r="C1404" s="1" t="s">
        <v>148</v>
      </c>
      <c r="D1404" s="60">
        <v>119.6</v>
      </c>
      <c r="E1404" s="68">
        <v>116.43667000000001</v>
      </c>
      <c r="F1404" s="54"/>
    </row>
    <row r="1405" spans="1:6" s="35" customFormat="1" x14ac:dyDescent="0.3">
      <c r="A1405" s="54"/>
      <c r="B1405" s="66" t="s">
        <v>323</v>
      </c>
      <c r="C1405" s="1" t="s">
        <v>149</v>
      </c>
      <c r="D1405" s="60">
        <v>120</v>
      </c>
      <c r="E1405" s="68">
        <v>117.89780399999999</v>
      </c>
      <c r="F1405" s="54"/>
    </row>
    <row r="1406" spans="1:6" s="35" customFormat="1" x14ac:dyDescent="0.3">
      <c r="A1406" s="54"/>
      <c r="B1406" s="66" t="s">
        <v>323</v>
      </c>
      <c r="C1406" s="1" t="s">
        <v>9</v>
      </c>
      <c r="D1406" s="60">
        <v>121.7</v>
      </c>
      <c r="E1406" s="68">
        <v>112.798546</v>
      </c>
      <c r="F1406" s="54"/>
    </row>
    <row r="1407" spans="1:6" s="35" customFormat="1" x14ac:dyDescent="0.3">
      <c r="A1407" s="54"/>
      <c r="B1407" s="66" t="s">
        <v>323</v>
      </c>
      <c r="C1407" s="1" t="s">
        <v>10</v>
      </c>
      <c r="D1407" s="60">
        <v>120</v>
      </c>
      <c r="E1407" s="68">
        <v>114.28404999999999</v>
      </c>
      <c r="F1407" s="54"/>
    </row>
    <row r="1408" spans="1:6" s="35" customFormat="1" x14ac:dyDescent="0.3">
      <c r="A1408" s="54"/>
      <c r="B1408" s="66" t="s">
        <v>323</v>
      </c>
      <c r="C1408" s="1" t="s">
        <v>11</v>
      </c>
      <c r="D1408" s="60">
        <v>126</v>
      </c>
      <c r="E1408" s="68">
        <v>113.829475</v>
      </c>
      <c r="F1408" s="54"/>
    </row>
    <row r="1409" spans="1:6" s="35" customFormat="1" x14ac:dyDescent="0.3">
      <c r="A1409" s="54"/>
      <c r="B1409" s="66" t="s">
        <v>323</v>
      </c>
      <c r="C1409" s="1" t="s">
        <v>12</v>
      </c>
      <c r="D1409" s="60">
        <v>120.4</v>
      </c>
      <c r="E1409" s="68">
        <v>117.58757</v>
      </c>
      <c r="F1409" s="54"/>
    </row>
    <row r="1410" spans="1:6" s="35" customFormat="1" x14ac:dyDescent="0.3">
      <c r="A1410" s="54"/>
      <c r="B1410" s="66" t="s">
        <v>323</v>
      </c>
      <c r="C1410" s="1" t="s">
        <v>13</v>
      </c>
      <c r="D1410" s="60">
        <v>119</v>
      </c>
      <c r="E1410" s="68">
        <v>117.74341</v>
      </c>
      <c r="F1410" s="54"/>
    </row>
    <row r="1411" spans="1:6" s="35" customFormat="1" x14ac:dyDescent="0.3">
      <c r="A1411" s="54"/>
      <c r="B1411" s="66" t="s">
        <v>323</v>
      </c>
      <c r="C1411" s="1" t="s">
        <v>14</v>
      </c>
      <c r="D1411" s="60">
        <v>126</v>
      </c>
      <c r="E1411" s="68">
        <v>118.22556</v>
      </c>
      <c r="F1411" s="54"/>
    </row>
    <row r="1412" spans="1:6" s="35" customFormat="1" x14ac:dyDescent="0.3">
      <c r="A1412" s="54"/>
      <c r="B1412" s="66" t="s">
        <v>323</v>
      </c>
      <c r="C1412" s="1" t="s">
        <v>15</v>
      </c>
      <c r="D1412" s="60">
        <v>120.9</v>
      </c>
      <c r="E1412" s="68">
        <v>118.649216</v>
      </c>
      <c r="F1412" s="54"/>
    </row>
    <row r="1413" spans="1:6" s="35" customFormat="1" x14ac:dyDescent="0.3">
      <c r="A1413" s="54"/>
      <c r="B1413" s="66" t="s">
        <v>326</v>
      </c>
      <c r="C1413" s="1" t="s">
        <v>141</v>
      </c>
      <c r="D1413" s="60">
        <v>119</v>
      </c>
      <c r="E1413" s="68">
        <v>118.6123</v>
      </c>
      <c r="F1413" s="54"/>
    </row>
    <row r="1414" spans="1:6" s="35" customFormat="1" x14ac:dyDescent="0.3">
      <c r="A1414" s="54"/>
      <c r="B1414" s="66" t="s">
        <v>326</v>
      </c>
      <c r="C1414" s="1" t="s">
        <v>142</v>
      </c>
      <c r="D1414" s="60">
        <v>117.4</v>
      </c>
      <c r="E1414" s="68">
        <v>114.39982999999999</v>
      </c>
      <c r="F1414" s="54"/>
    </row>
    <row r="1415" spans="1:6" s="35" customFormat="1" x14ac:dyDescent="0.3">
      <c r="A1415" s="54"/>
      <c r="B1415" s="66" t="s">
        <v>325</v>
      </c>
      <c r="C1415" s="1" t="s">
        <v>143</v>
      </c>
      <c r="D1415" s="60">
        <v>117.9</v>
      </c>
      <c r="E1415" s="68">
        <v>115.871864</v>
      </c>
      <c r="F1415" s="54"/>
    </row>
    <row r="1416" spans="1:6" s="35" customFormat="1" x14ac:dyDescent="0.3">
      <c r="A1416" s="54"/>
      <c r="B1416" s="66" t="s">
        <v>325</v>
      </c>
      <c r="C1416" s="1" t="s">
        <v>144</v>
      </c>
      <c r="D1416" s="60">
        <v>117</v>
      </c>
      <c r="E1416" s="68">
        <v>118.32461000000001</v>
      </c>
      <c r="F1416" s="54"/>
    </row>
    <row r="1417" spans="1:6" s="35" customFormat="1" x14ac:dyDescent="0.3">
      <c r="A1417" s="54"/>
      <c r="B1417" s="66" t="s">
        <v>325</v>
      </c>
      <c r="C1417" s="1" t="s">
        <v>145</v>
      </c>
      <c r="D1417" s="60">
        <v>116</v>
      </c>
      <c r="E1417" s="68">
        <v>115.62551000000001</v>
      </c>
      <c r="F1417" s="54"/>
    </row>
    <row r="1418" spans="1:6" s="35" customFormat="1" x14ac:dyDescent="0.3">
      <c r="A1418" s="54"/>
      <c r="B1418" s="66" t="s">
        <v>325</v>
      </c>
      <c r="C1418" s="1" t="s">
        <v>146</v>
      </c>
      <c r="D1418" s="60">
        <v>117</v>
      </c>
      <c r="E1418" s="68">
        <v>114.26379</v>
      </c>
      <c r="F1418" s="54"/>
    </row>
    <row r="1419" spans="1:6" s="35" customFormat="1" x14ac:dyDescent="0.3">
      <c r="A1419" s="54"/>
      <c r="B1419" s="66" t="s">
        <v>325</v>
      </c>
      <c r="C1419" s="1" t="s">
        <v>147</v>
      </c>
      <c r="D1419" s="60">
        <v>117</v>
      </c>
      <c r="E1419" s="68">
        <v>113.44244399999999</v>
      </c>
      <c r="F1419" s="54"/>
    </row>
    <row r="1420" spans="1:6" s="35" customFormat="1" x14ac:dyDescent="0.3">
      <c r="A1420" s="54"/>
      <c r="B1420" s="66" t="s">
        <v>325</v>
      </c>
      <c r="C1420" s="1" t="s">
        <v>148</v>
      </c>
      <c r="D1420" s="60">
        <v>119</v>
      </c>
      <c r="E1420" s="68">
        <v>109.95462999999999</v>
      </c>
      <c r="F1420" s="54"/>
    </row>
    <row r="1421" spans="1:6" s="35" customFormat="1" x14ac:dyDescent="0.3">
      <c r="A1421" s="54"/>
      <c r="B1421" s="66" t="s">
        <v>325</v>
      </c>
      <c r="C1421" s="1" t="s">
        <v>149</v>
      </c>
      <c r="D1421" s="60">
        <v>115</v>
      </c>
      <c r="E1421" s="68">
        <v>113.31838999999999</v>
      </c>
      <c r="F1421" s="54"/>
    </row>
    <row r="1422" spans="1:6" s="35" customFormat="1" x14ac:dyDescent="0.3">
      <c r="A1422" s="54"/>
      <c r="B1422" s="66" t="s">
        <v>325</v>
      </c>
      <c r="C1422" s="1" t="s">
        <v>9</v>
      </c>
      <c r="D1422" s="60">
        <v>117</v>
      </c>
      <c r="E1422" s="68">
        <v>115.50997</v>
      </c>
      <c r="F1422" s="54"/>
    </row>
    <row r="1423" spans="1:6" s="35" customFormat="1" x14ac:dyDescent="0.3">
      <c r="A1423" s="54"/>
      <c r="B1423" s="66" t="s">
        <v>325</v>
      </c>
      <c r="C1423" s="1" t="s">
        <v>10</v>
      </c>
      <c r="D1423" s="60">
        <v>117</v>
      </c>
      <c r="E1423" s="68">
        <v>107.70113000000001</v>
      </c>
      <c r="F1423" s="54"/>
    </row>
    <row r="1424" spans="1:6" s="35" customFormat="1" x14ac:dyDescent="0.3">
      <c r="A1424" s="54"/>
      <c r="B1424" s="66" t="s">
        <v>325</v>
      </c>
      <c r="C1424" s="1" t="s">
        <v>11</v>
      </c>
      <c r="D1424" s="60">
        <v>118</v>
      </c>
      <c r="E1424" s="68">
        <v>113.85804</v>
      </c>
      <c r="F1424" s="54"/>
    </row>
    <row r="1425" spans="1:6" s="35" customFormat="1" x14ac:dyDescent="0.3">
      <c r="A1425" s="54"/>
      <c r="B1425" s="66" t="s">
        <v>325</v>
      </c>
      <c r="C1425" s="1" t="s">
        <v>12</v>
      </c>
      <c r="D1425" s="60">
        <v>118</v>
      </c>
      <c r="E1425" s="68">
        <v>114.946495</v>
      </c>
      <c r="F1425" s="54"/>
    </row>
    <row r="1426" spans="1:6" s="35" customFormat="1" x14ac:dyDescent="0.3">
      <c r="A1426" s="54"/>
      <c r="B1426" s="66" t="s">
        <v>325</v>
      </c>
      <c r="C1426" s="1" t="s">
        <v>13</v>
      </c>
      <c r="D1426" s="60">
        <v>117.5</v>
      </c>
      <c r="E1426" s="68">
        <v>118.49147000000001</v>
      </c>
      <c r="F1426" s="54"/>
    </row>
    <row r="1427" spans="1:6" s="35" customFormat="1" x14ac:dyDescent="0.3">
      <c r="A1427" s="54"/>
      <c r="B1427" s="66" t="s">
        <v>325</v>
      </c>
      <c r="C1427" s="1" t="s">
        <v>14</v>
      </c>
      <c r="D1427" s="60">
        <v>116.1</v>
      </c>
      <c r="E1427" s="68">
        <v>121.52070000000001</v>
      </c>
      <c r="F1427" s="54"/>
    </row>
    <row r="1428" spans="1:6" s="35" customFormat="1" x14ac:dyDescent="0.3">
      <c r="A1428" s="54"/>
      <c r="B1428" s="66" t="s">
        <v>325</v>
      </c>
      <c r="C1428" s="1" t="s">
        <v>15</v>
      </c>
      <c r="D1428" s="60">
        <v>117</v>
      </c>
      <c r="E1428" s="68">
        <v>114.87804</v>
      </c>
      <c r="F1428" s="54"/>
    </row>
    <row r="1429" spans="1:6" s="35" customFormat="1" x14ac:dyDescent="0.3">
      <c r="A1429" s="54"/>
      <c r="B1429" s="66" t="s">
        <v>328</v>
      </c>
      <c r="C1429" s="1" t="s">
        <v>141</v>
      </c>
      <c r="D1429" s="60">
        <v>111.4</v>
      </c>
      <c r="E1429" s="68">
        <v>111.93169</v>
      </c>
      <c r="F1429" s="54"/>
    </row>
    <row r="1430" spans="1:6" s="35" customFormat="1" x14ac:dyDescent="0.3">
      <c r="A1430" s="54"/>
      <c r="B1430" s="66" t="s">
        <v>328</v>
      </c>
      <c r="C1430" s="1" t="s">
        <v>142</v>
      </c>
      <c r="D1430" s="60">
        <v>113</v>
      </c>
      <c r="E1430" s="68">
        <v>113.87730000000001</v>
      </c>
      <c r="F1430" s="54"/>
    </row>
    <row r="1431" spans="1:6" s="35" customFormat="1" x14ac:dyDescent="0.3">
      <c r="A1431" s="54"/>
      <c r="B1431" s="66" t="s">
        <v>327</v>
      </c>
      <c r="C1431" s="1" t="s">
        <v>143</v>
      </c>
      <c r="D1431" s="60">
        <v>113</v>
      </c>
      <c r="E1431" s="68">
        <v>116.64905</v>
      </c>
      <c r="F1431" s="54"/>
    </row>
    <row r="1432" spans="1:6" s="35" customFormat="1" x14ac:dyDescent="0.3">
      <c r="A1432" s="54"/>
      <c r="B1432" s="66" t="s">
        <v>327</v>
      </c>
      <c r="C1432" s="1" t="s">
        <v>144</v>
      </c>
      <c r="D1432" s="60">
        <v>113</v>
      </c>
      <c r="E1432" s="68">
        <v>113.62427</v>
      </c>
      <c r="F1432" s="54"/>
    </row>
    <row r="1433" spans="1:6" s="35" customFormat="1" x14ac:dyDescent="0.3">
      <c r="A1433" s="54"/>
      <c r="B1433" s="66" t="s">
        <v>327</v>
      </c>
      <c r="C1433" s="1" t="s">
        <v>145</v>
      </c>
      <c r="D1433" s="60">
        <v>113</v>
      </c>
      <c r="E1433" s="68">
        <v>116.971535</v>
      </c>
      <c r="F1433" s="54"/>
    </row>
    <row r="1434" spans="1:6" s="35" customFormat="1" x14ac:dyDescent="0.3">
      <c r="A1434" s="54"/>
      <c r="B1434" s="66" t="s">
        <v>327</v>
      </c>
      <c r="C1434" s="1" t="s">
        <v>146</v>
      </c>
      <c r="D1434" s="60">
        <v>114</v>
      </c>
      <c r="E1434" s="68">
        <v>115.23511499999999</v>
      </c>
      <c r="F1434" s="54"/>
    </row>
    <row r="1435" spans="1:6" s="35" customFormat="1" x14ac:dyDescent="0.3">
      <c r="A1435" s="54"/>
      <c r="B1435" s="66" t="s">
        <v>327</v>
      </c>
      <c r="C1435" s="1" t="s">
        <v>147</v>
      </c>
      <c r="D1435" s="60">
        <v>111.2</v>
      </c>
      <c r="E1435" s="68">
        <v>116.13479</v>
      </c>
      <c r="F1435" s="54"/>
    </row>
    <row r="1436" spans="1:6" s="35" customFormat="1" x14ac:dyDescent="0.3">
      <c r="A1436" s="54"/>
      <c r="B1436" s="66" t="s">
        <v>327</v>
      </c>
      <c r="C1436" s="1" t="s">
        <v>148</v>
      </c>
      <c r="D1436" s="60">
        <v>112</v>
      </c>
      <c r="E1436" s="68">
        <v>116.00783</v>
      </c>
      <c r="F1436" s="54"/>
    </row>
    <row r="1437" spans="1:6" s="35" customFormat="1" x14ac:dyDescent="0.3">
      <c r="A1437" s="54"/>
      <c r="B1437" s="66" t="s">
        <v>327</v>
      </c>
      <c r="C1437" s="1" t="s">
        <v>149</v>
      </c>
      <c r="D1437" s="60">
        <v>113</v>
      </c>
      <c r="E1437" s="68">
        <v>116.23841</v>
      </c>
      <c r="F1437" s="54"/>
    </row>
    <row r="1438" spans="1:6" s="35" customFormat="1" x14ac:dyDescent="0.3">
      <c r="A1438" s="54"/>
      <c r="B1438" s="66" t="s">
        <v>327</v>
      </c>
      <c r="C1438" s="1" t="s">
        <v>9</v>
      </c>
      <c r="D1438" s="60">
        <v>112</v>
      </c>
      <c r="E1438" s="68">
        <v>120.256035</v>
      </c>
      <c r="F1438" s="54"/>
    </row>
    <row r="1439" spans="1:6" s="35" customFormat="1" x14ac:dyDescent="0.3">
      <c r="A1439" s="54"/>
      <c r="B1439" s="66" t="s">
        <v>327</v>
      </c>
      <c r="C1439" s="1" t="s">
        <v>10</v>
      </c>
      <c r="D1439" s="60">
        <v>113</v>
      </c>
      <c r="E1439" s="68">
        <v>113.5651</v>
      </c>
      <c r="F1439" s="54"/>
    </row>
    <row r="1440" spans="1:6" s="35" customFormat="1" x14ac:dyDescent="0.3">
      <c r="A1440" s="54"/>
      <c r="B1440" s="66" t="s">
        <v>327</v>
      </c>
      <c r="C1440" s="1" t="s">
        <v>11</v>
      </c>
      <c r="D1440" s="60">
        <v>112</v>
      </c>
      <c r="E1440" s="68">
        <v>117.35234</v>
      </c>
      <c r="F1440" s="54"/>
    </row>
    <row r="1441" spans="1:6" s="35" customFormat="1" x14ac:dyDescent="0.3">
      <c r="A1441" s="54"/>
      <c r="B1441" s="66" t="s">
        <v>327</v>
      </c>
      <c r="C1441" s="1" t="s">
        <v>12</v>
      </c>
      <c r="D1441" s="60">
        <v>112</v>
      </c>
      <c r="E1441" s="68">
        <v>109.13160000000001</v>
      </c>
      <c r="F1441" s="54"/>
    </row>
    <row r="1442" spans="1:6" s="35" customFormat="1" x14ac:dyDescent="0.3">
      <c r="A1442" s="54"/>
      <c r="B1442" s="66" t="s">
        <v>327</v>
      </c>
      <c r="C1442" s="1" t="s">
        <v>13</v>
      </c>
      <c r="D1442" s="60">
        <v>113</v>
      </c>
      <c r="E1442" s="68">
        <v>112.17778</v>
      </c>
      <c r="F1442" s="54"/>
    </row>
    <row r="1443" spans="1:6" s="35" customFormat="1" x14ac:dyDescent="0.3">
      <c r="A1443" s="54"/>
      <c r="B1443" s="66" t="s">
        <v>327</v>
      </c>
      <c r="C1443" s="1" t="s">
        <v>14</v>
      </c>
      <c r="D1443" s="60">
        <v>114.3</v>
      </c>
      <c r="E1443" s="68">
        <v>112.27840399999999</v>
      </c>
      <c r="F1443" s="54"/>
    </row>
    <row r="1444" spans="1:6" s="35" customFormat="1" x14ac:dyDescent="0.3">
      <c r="A1444" s="54"/>
      <c r="B1444" s="66" t="s">
        <v>327</v>
      </c>
      <c r="C1444" s="1" t="s">
        <v>15</v>
      </c>
      <c r="D1444" s="60">
        <v>114</v>
      </c>
      <c r="E1444" s="68">
        <v>119.50868</v>
      </c>
      <c r="F1444" s="54"/>
    </row>
    <row r="1445" spans="1:6" s="35" customFormat="1" x14ac:dyDescent="0.3">
      <c r="A1445" s="54"/>
      <c r="B1445" s="66" t="s">
        <v>152</v>
      </c>
      <c r="C1445" s="1" t="s">
        <v>141</v>
      </c>
      <c r="D1445" s="67">
        <v>115</v>
      </c>
      <c r="E1445" s="68">
        <v>114.25889599999999</v>
      </c>
      <c r="F1445" s="54"/>
    </row>
    <row r="1446" spans="1:6" s="35" customFormat="1" x14ac:dyDescent="0.3">
      <c r="A1446" s="54"/>
      <c r="B1446" s="66" t="s">
        <v>152</v>
      </c>
      <c r="C1446" s="1" t="s">
        <v>142</v>
      </c>
      <c r="D1446" s="67">
        <v>115</v>
      </c>
      <c r="E1446" s="68">
        <v>119.44349</v>
      </c>
      <c r="F1446" s="54"/>
    </row>
    <row r="1447" spans="1:6" s="35" customFormat="1" x14ac:dyDescent="0.3">
      <c r="A1447" s="54"/>
      <c r="B1447" s="66" t="s">
        <v>151</v>
      </c>
      <c r="C1447" s="1" t="s">
        <v>143</v>
      </c>
      <c r="D1447" s="67">
        <v>116</v>
      </c>
      <c r="E1447" s="68">
        <v>115.31237</v>
      </c>
      <c r="F1447" s="54"/>
    </row>
    <row r="1448" spans="1:6" s="35" customFormat="1" x14ac:dyDescent="0.3">
      <c r="A1448" s="54"/>
      <c r="B1448" s="66" t="s">
        <v>151</v>
      </c>
      <c r="C1448" s="1" t="s">
        <v>144</v>
      </c>
      <c r="D1448" s="67">
        <v>116</v>
      </c>
      <c r="E1448" s="68">
        <v>120.07447000000001</v>
      </c>
      <c r="F1448" s="54"/>
    </row>
    <row r="1449" spans="1:6" s="35" customFormat="1" x14ac:dyDescent="0.3">
      <c r="A1449" s="54"/>
      <c r="B1449" s="66" t="s">
        <v>151</v>
      </c>
      <c r="C1449" s="1" t="s">
        <v>145</v>
      </c>
      <c r="D1449" s="67">
        <v>116</v>
      </c>
      <c r="E1449" s="68">
        <v>117.28750599999999</v>
      </c>
      <c r="F1449" s="54"/>
    </row>
    <row r="1450" spans="1:6" s="35" customFormat="1" x14ac:dyDescent="0.3">
      <c r="A1450" s="54"/>
      <c r="B1450" s="66" t="s">
        <v>151</v>
      </c>
      <c r="C1450" s="1" t="s">
        <v>146</v>
      </c>
      <c r="D1450" s="67">
        <v>116</v>
      </c>
      <c r="E1450" s="68">
        <v>120.59242</v>
      </c>
      <c r="F1450" s="54"/>
    </row>
    <row r="1451" spans="1:6" s="35" customFormat="1" x14ac:dyDescent="0.3">
      <c r="A1451" s="54"/>
      <c r="B1451" s="66" t="s">
        <v>151</v>
      </c>
      <c r="C1451" s="1" t="s">
        <v>147</v>
      </c>
      <c r="D1451" s="67">
        <v>117</v>
      </c>
      <c r="E1451" s="68">
        <v>111.05413</v>
      </c>
      <c r="F1451" s="54"/>
    </row>
    <row r="1452" spans="1:6" s="35" customFormat="1" x14ac:dyDescent="0.3">
      <c r="A1452" s="54"/>
      <c r="B1452" s="66" t="s">
        <v>151</v>
      </c>
      <c r="C1452" s="1" t="s">
        <v>148</v>
      </c>
      <c r="D1452" s="67">
        <v>117</v>
      </c>
      <c r="E1452" s="68">
        <v>113.04004999999999</v>
      </c>
      <c r="F1452" s="54"/>
    </row>
    <row r="1453" spans="1:6" s="35" customFormat="1" x14ac:dyDescent="0.3">
      <c r="A1453" s="54"/>
      <c r="B1453" s="66" t="s">
        <v>151</v>
      </c>
      <c r="C1453" s="1" t="s">
        <v>149</v>
      </c>
      <c r="D1453" s="67">
        <v>117</v>
      </c>
      <c r="E1453" s="68">
        <v>112.75329600000001</v>
      </c>
      <c r="F1453" s="54"/>
    </row>
    <row r="1454" spans="1:6" s="35" customFormat="1" x14ac:dyDescent="0.3">
      <c r="A1454" s="54"/>
      <c r="B1454" s="66" t="s">
        <v>151</v>
      </c>
      <c r="C1454" s="1" t="s">
        <v>9</v>
      </c>
      <c r="D1454" s="67">
        <v>117</v>
      </c>
      <c r="E1454" s="68">
        <v>117.05989</v>
      </c>
      <c r="F1454" s="54"/>
    </row>
    <row r="1455" spans="1:6" s="35" customFormat="1" x14ac:dyDescent="0.3">
      <c r="A1455" s="54"/>
      <c r="B1455" s="66" t="s">
        <v>151</v>
      </c>
      <c r="C1455" s="1" t="s">
        <v>10</v>
      </c>
      <c r="D1455" s="67">
        <v>117</v>
      </c>
      <c r="E1455" s="68">
        <v>110.24807</v>
      </c>
      <c r="F1455" s="54"/>
    </row>
    <row r="1456" spans="1:6" s="35" customFormat="1" x14ac:dyDescent="0.3">
      <c r="A1456" s="54"/>
      <c r="B1456" s="66" t="s">
        <v>151</v>
      </c>
      <c r="C1456" s="1" t="s">
        <v>11</v>
      </c>
      <c r="D1456" s="67">
        <v>117.2</v>
      </c>
      <c r="E1456" s="68">
        <v>112.74247</v>
      </c>
      <c r="F1456" s="54"/>
    </row>
    <row r="1457" spans="1:6" s="35" customFormat="1" x14ac:dyDescent="0.3">
      <c r="A1457" s="54"/>
      <c r="B1457" s="66" t="s">
        <v>151</v>
      </c>
      <c r="C1457" s="1" t="s">
        <v>12</v>
      </c>
      <c r="D1457" s="67">
        <v>118</v>
      </c>
      <c r="E1457" s="68">
        <v>112.64037999999999</v>
      </c>
      <c r="F1457" s="54"/>
    </row>
    <row r="1458" spans="1:6" s="35" customFormat="1" x14ac:dyDescent="0.3">
      <c r="A1458" s="54"/>
      <c r="B1458" s="66" t="s">
        <v>151</v>
      </c>
      <c r="C1458" s="1" t="s">
        <v>13</v>
      </c>
      <c r="D1458" s="67">
        <v>118</v>
      </c>
      <c r="E1458" s="68">
        <v>115.40711</v>
      </c>
      <c r="F1458" s="54"/>
    </row>
    <row r="1459" spans="1:6" s="35" customFormat="1" x14ac:dyDescent="0.3">
      <c r="A1459" s="54"/>
      <c r="B1459" s="66" t="s">
        <v>151</v>
      </c>
      <c r="C1459" s="1" t="s">
        <v>14</v>
      </c>
      <c r="D1459" s="67">
        <v>118.4</v>
      </c>
      <c r="E1459" s="68">
        <v>119.26295500000001</v>
      </c>
      <c r="F1459" s="54"/>
    </row>
    <row r="1460" spans="1:6" s="35" customFormat="1" x14ac:dyDescent="0.3">
      <c r="A1460" s="54"/>
      <c r="B1460" s="66" t="s">
        <v>151</v>
      </c>
      <c r="C1460" s="1" t="s">
        <v>15</v>
      </c>
      <c r="D1460" s="67">
        <v>119</v>
      </c>
      <c r="E1460" s="68">
        <v>122.24302</v>
      </c>
      <c r="F1460" s="54"/>
    </row>
    <row r="1461" spans="1:6" s="35" customFormat="1" x14ac:dyDescent="0.3">
      <c r="A1461" s="54"/>
      <c r="B1461" s="66" t="s">
        <v>308</v>
      </c>
      <c r="C1461" s="1" t="s">
        <v>141</v>
      </c>
      <c r="D1461" s="67">
        <v>50</v>
      </c>
      <c r="E1461" s="68">
        <v>50.674126000000001</v>
      </c>
      <c r="F1461" s="54"/>
    </row>
    <row r="1462" spans="1:6" s="35" customFormat="1" x14ac:dyDescent="0.3">
      <c r="A1462" s="54"/>
      <c r="B1462" s="66" t="s">
        <v>308</v>
      </c>
      <c r="C1462" s="1" t="s">
        <v>142</v>
      </c>
      <c r="D1462" s="67">
        <v>50</v>
      </c>
      <c r="E1462" s="68">
        <v>51.69388</v>
      </c>
      <c r="F1462" s="54"/>
    </row>
    <row r="1463" spans="1:6" s="35" customFormat="1" x14ac:dyDescent="0.3">
      <c r="A1463" s="54"/>
      <c r="B1463" s="66" t="s">
        <v>307</v>
      </c>
      <c r="C1463" s="1" t="s">
        <v>143</v>
      </c>
      <c r="D1463" s="67">
        <v>50</v>
      </c>
      <c r="E1463" s="68">
        <v>55.640990000000002</v>
      </c>
      <c r="F1463" s="54"/>
    </row>
    <row r="1464" spans="1:6" s="35" customFormat="1" x14ac:dyDescent="0.3">
      <c r="A1464" s="54"/>
      <c r="B1464" s="66" t="s">
        <v>307</v>
      </c>
      <c r="C1464" s="1" t="s">
        <v>144</v>
      </c>
      <c r="D1464" s="67">
        <v>52</v>
      </c>
      <c r="E1464" s="68">
        <v>53.850436999999999</v>
      </c>
      <c r="F1464" s="54"/>
    </row>
    <row r="1465" spans="1:6" s="35" customFormat="1" x14ac:dyDescent="0.3">
      <c r="A1465" s="54"/>
      <c r="B1465" s="66" t="s">
        <v>307</v>
      </c>
      <c r="C1465" s="1" t="s">
        <v>145</v>
      </c>
      <c r="D1465" s="67">
        <v>52</v>
      </c>
      <c r="E1465" s="68">
        <v>51.909010000000002</v>
      </c>
      <c r="F1465" s="54"/>
    </row>
    <row r="1466" spans="1:6" s="35" customFormat="1" x14ac:dyDescent="0.3">
      <c r="A1466" s="54"/>
      <c r="B1466" s="66" t="s">
        <v>307</v>
      </c>
      <c r="C1466" s="1" t="s">
        <v>146</v>
      </c>
      <c r="D1466" s="67">
        <v>53</v>
      </c>
      <c r="E1466" s="68">
        <v>52.194232999999997</v>
      </c>
      <c r="F1466" s="54"/>
    </row>
    <row r="1467" spans="1:6" s="35" customFormat="1" x14ac:dyDescent="0.3">
      <c r="A1467" s="54"/>
      <c r="B1467" s="66" t="s">
        <v>307</v>
      </c>
      <c r="C1467" s="1" t="s">
        <v>147</v>
      </c>
      <c r="D1467" s="67">
        <v>53.9</v>
      </c>
      <c r="E1467" s="68">
        <v>49.247611999999997</v>
      </c>
      <c r="F1467" s="54"/>
    </row>
    <row r="1468" spans="1:6" s="35" customFormat="1" x14ac:dyDescent="0.3">
      <c r="A1468" s="54"/>
      <c r="B1468" s="66" t="s">
        <v>307</v>
      </c>
      <c r="C1468" s="1" t="s">
        <v>148</v>
      </c>
      <c r="D1468" s="67">
        <v>54</v>
      </c>
      <c r="E1468" s="68">
        <v>54.808120000000002</v>
      </c>
      <c r="F1468" s="54"/>
    </row>
    <row r="1469" spans="1:6" s="35" customFormat="1" x14ac:dyDescent="0.3">
      <c r="A1469" s="54"/>
      <c r="B1469" s="66" t="s">
        <v>307</v>
      </c>
      <c r="C1469" s="1" t="s">
        <v>149</v>
      </c>
      <c r="D1469" s="67">
        <v>54.1</v>
      </c>
      <c r="E1469" s="68">
        <v>52.316490000000002</v>
      </c>
      <c r="F1469" s="54"/>
    </row>
    <row r="1470" spans="1:6" s="35" customFormat="1" x14ac:dyDescent="0.3">
      <c r="A1470" s="54"/>
      <c r="B1470" s="66" t="s">
        <v>307</v>
      </c>
      <c r="C1470" s="1" t="s">
        <v>9</v>
      </c>
      <c r="D1470" s="67">
        <v>54.6</v>
      </c>
      <c r="E1470" s="68">
        <v>52.979599999999998</v>
      </c>
      <c r="F1470" s="54"/>
    </row>
    <row r="1471" spans="1:6" s="35" customFormat="1" x14ac:dyDescent="0.3">
      <c r="A1471" s="54"/>
      <c r="B1471" s="66" t="s">
        <v>307</v>
      </c>
      <c r="C1471" s="1" t="s">
        <v>10</v>
      </c>
      <c r="D1471" s="67">
        <v>55</v>
      </c>
      <c r="E1471" s="68">
        <v>53.180466000000003</v>
      </c>
      <c r="F1471" s="54"/>
    </row>
    <row r="1472" spans="1:6" s="35" customFormat="1" x14ac:dyDescent="0.3">
      <c r="A1472" s="54"/>
      <c r="B1472" s="66" t="s">
        <v>307</v>
      </c>
      <c r="C1472" s="1" t="s">
        <v>11</v>
      </c>
      <c r="D1472" s="67">
        <v>55</v>
      </c>
      <c r="E1472" s="68">
        <v>54.446674000000002</v>
      </c>
      <c r="F1472" s="54"/>
    </row>
    <row r="1473" spans="1:6" s="35" customFormat="1" x14ac:dyDescent="0.3">
      <c r="A1473" s="54"/>
      <c r="B1473" s="66" t="s">
        <v>307</v>
      </c>
      <c r="C1473" s="1" t="s">
        <v>12</v>
      </c>
      <c r="D1473" s="67">
        <v>55</v>
      </c>
      <c r="E1473" s="68">
        <v>51.196390000000001</v>
      </c>
      <c r="F1473" s="54"/>
    </row>
    <row r="1474" spans="1:6" s="35" customFormat="1" x14ac:dyDescent="0.3">
      <c r="A1474" s="54"/>
      <c r="B1474" s="66" t="s">
        <v>307</v>
      </c>
      <c r="C1474" s="1" t="s">
        <v>13</v>
      </c>
      <c r="D1474" s="67">
        <v>56</v>
      </c>
      <c r="E1474" s="68">
        <v>51.695509999999999</v>
      </c>
      <c r="F1474" s="54"/>
    </row>
    <row r="1475" spans="1:6" s="35" customFormat="1" x14ac:dyDescent="0.3">
      <c r="A1475" s="54"/>
      <c r="B1475" s="66" t="s">
        <v>307</v>
      </c>
      <c r="C1475" s="1" t="s">
        <v>14</v>
      </c>
      <c r="D1475" s="67">
        <v>57</v>
      </c>
      <c r="E1475" s="68">
        <v>53.800826999999998</v>
      </c>
      <c r="F1475" s="54"/>
    </row>
    <row r="1476" spans="1:6" s="35" customFormat="1" x14ac:dyDescent="0.3">
      <c r="A1476" s="54"/>
      <c r="B1476" s="66" t="s">
        <v>307</v>
      </c>
      <c r="C1476" s="1" t="s">
        <v>15</v>
      </c>
      <c r="D1476" s="67">
        <v>57</v>
      </c>
      <c r="E1476" s="68">
        <v>52.588146000000002</v>
      </c>
      <c r="F1476" s="54"/>
    </row>
    <row r="1477" spans="1:6" s="35" customFormat="1" x14ac:dyDescent="0.3">
      <c r="A1477" s="54"/>
      <c r="B1477" s="66" t="s">
        <v>332</v>
      </c>
      <c r="C1477" s="1" t="s">
        <v>141</v>
      </c>
      <c r="D1477" s="67">
        <v>55</v>
      </c>
      <c r="E1477" s="68">
        <v>50.375810000000001</v>
      </c>
      <c r="F1477" s="54"/>
    </row>
    <row r="1478" spans="1:6" s="35" customFormat="1" x14ac:dyDescent="0.3">
      <c r="A1478" s="54"/>
      <c r="B1478" s="66" t="s">
        <v>332</v>
      </c>
      <c r="C1478" s="1" t="s">
        <v>142</v>
      </c>
      <c r="D1478" s="67">
        <v>54.1</v>
      </c>
      <c r="E1478" s="68">
        <v>51.310079999999999</v>
      </c>
      <c r="F1478" s="54"/>
    </row>
    <row r="1479" spans="1:6" s="35" customFormat="1" x14ac:dyDescent="0.3">
      <c r="A1479" s="54"/>
      <c r="B1479" s="66" t="s">
        <v>331</v>
      </c>
      <c r="C1479" s="1" t="s">
        <v>143</v>
      </c>
      <c r="D1479" s="67">
        <v>54</v>
      </c>
      <c r="E1479" s="68">
        <v>55.377605000000003</v>
      </c>
      <c r="F1479" s="54"/>
    </row>
    <row r="1480" spans="1:6" s="35" customFormat="1" x14ac:dyDescent="0.3">
      <c r="A1480" s="54"/>
      <c r="B1480" s="66" t="s">
        <v>331</v>
      </c>
      <c r="C1480" s="1" t="s">
        <v>144</v>
      </c>
      <c r="D1480" s="67">
        <v>53</v>
      </c>
      <c r="E1480" s="68">
        <v>52.558258000000002</v>
      </c>
      <c r="F1480" s="54"/>
    </row>
    <row r="1481" spans="1:6" s="35" customFormat="1" x14ac:dyDescent="0.3">
      <c r="A1481" s="54"/>
      <c r="B1481" s="66" t="s">
        <v>331</v>
      </c>
      <c r="C1481" s="1" t="s">
        <v>145</v>
      </c>
      <c r="D1481" s="67">
        <v>51</v>
      </c>
      <c r="E1481" s="68">
        <v>51.972484999999999</v>
      </c>
      <c r="F1481" s="54"/>
    </row>
    <row r="1482" spans="1:6" s="35" customFormat="1" x14ac:dyDescent="0.3">
      <c r="A1482" s="54"/>
      <c r="B1482" s="66" t="s">
        <v>331</v>
      </c>
      <c r="C1482" s="1" t="s">
        <v>146</v>
      </c>
      <c r="D1482" s="67">
        <v>52</v>
      </c>
      <c r="E1482" s="68">
        <v>47.340679999999999</v>
      </c>
      <c r="F1482" s="54"/>
    </row>
    <row r="1483" spans="1:6" s="35" customFormat="1" x14ac:dyDescent="0.3">
      <c r="A1483" s="54"/>
      <c r="B1483" s="66" t="s">
        <v>331</v>
      </c>
      <c r="C1483" s="1" t="s">
        <v>147</v>
      </c>
      <c r="D1483" s="67">
        <v>55</v>
      </c>
      <c r="E1483" s="68">
        <v>51.014094999999998</v>
      </c>
      <c r="F1483" s="54"/>
    </row>
    <row r="1484" spans="1:6" s="35" customFormat="1" x14ac:dyDescent="0.3">
      <c r="A1484" s="54"/>
      <c r="B1484" s="66" t="s">
        <v>331</v>
      </c>
      <c r="C1484" s="1" t="s">
        <v>148</v>
      </c>
      <c r="D1484" s="67">
        <v>57</v>
      </c>
      <c r="E1484" s="68">
        <v>51.840007999999997</v>
      </c>
      <c r="F1484" s="54"/>
    </row>
    <row r="1485" spans="1:6" s="35" customFormat="1" x14ac:dyDescent="0.3">
      <c r="A1485" s="54"/>
      <c r="B1485" s="66" t="s">
        <v>331</v>
      </c>
      <c r="C1485" s="1" t="s">
        <v>149</v>
      </c>
      <c r="D1485" s="67">
        <v>57</v>
      </c>
      <c r="E1485" s="68">
        <v>52.301389999999998</v>
      </c>
      <c r="F1485" s="54"/>
    </row>
    <row r="1486" spans="1:6" s="35" customFormat="1" x14ac:dyDescent="0.3">
      <c r="A1486" s="54"/>
      <c r="B1486" s="66" t="s">
        <v>331</v>
      </c>
      <c r="C1486" s="1" t="s">
        <v>9</v>
      </c>
      <c r="D1486" s="67">
        <v>53</v>
      </c>
      <c r="E1486" s="68">
        <v>48.138205999999997</v>
      </c>
      <c r="F1486" s="54"/>
    </row>
    <row r="1487" spans="1:6" s="35" customFormat="1" x14ac:dyDescent="0.3">
      <c r="A1487" s="54"/>
      <c r="B1487" s="66" t="s">
        <v>331</v>
      </c>
      <c r="C1487" s="1" t="s">
        <v>10</v>
      </c>
      <c r="D1487" s="67">
        <v>51.2</v>
      </c>
      <c r="E1487" s="68">
        <v>49.809440000000002</v>
      </c>
      <c r="F1487" s="54"/>
    </row>
    <row r="1488" spans="1:6" s="35" customFormat="1" x14ac:dyDescent="0.3">
      <c r="A1488" s="54"/>
      <c r="B1488" s="66" t="s">
        <v>331</v>
      </c>
      <c r="C1488" s="1" t="s">
        <v>11</v>
      </c>
      <c r="D1488" s="67">
        <v>56</v>
      </c>
      <c r="E1488" s="68">
        <v>52.471026999999999</v>
      </c>
      <c r="F1488" s="54"/>
    </row>
    <row r="1489" spans="1:6" s="35" customFormat="1" x14ac:dyDescent="0.3">
      <c r="A1489" s="54"/>
      <c r="B1489" s="66" t="s">
        <v>331</v>
      </c>
      <c r="C1489" s="1" t="s">
        <v>12</v>
      </c>
      <c r="D1489" s="67">
        <v>54</v>
      </c>
      <c r="E1489" s="68">
        <v>53.171382999999999</v>
      </c>
      <c r="F1489" s="54"/>
    </row>
    <row r="1490" spans="1:6" s="35" customFormat="1" x14ac:dyDescent="0.3">
      <c r="A1490" s="54"/>
      <c r="B1490" s="66" t="s">
        <v>331</v>
      </c>
      <c r="C1490" s="1" t="s">
        <v>13</v>
      </c>
      <c r="D1490" s="67">
        <v>51.6</v>
      </c>
      <c r="E1490" s="68">
        <v>49.767322999999998</v>
      </c>
      <c r="F1490" s="54"/>
    </row>
    <row r="1491" spans="1:6" s="35" customFormat="1" x14ac:dyDescent="0.3">
      <c r="A1491" s="54"/>
      <c r="B1491" s="66" t="s">
        <v>331</v>
      </c>
      <c r="C1491" s="1" t="s">
        <v>14</v>
      </c>
      <c r="D1491" s="67">
        <v>53</v>
      </c>
      <c r="E1491" s="68">
        <v>52.597625999999998</v>
      </c>
      <c r="F1491" s="54"/>
    </row>
    <row r="1492" spans="1:6" s="35" customFormat="1" x14ac:dyDescent="0.3">
      <c r="A1492" s="54"/>
      <c r="B1492" s="66" t="s">
        <v>331</v>
      </c>
      <c r="C1492" s="1" t="s">
        <v>15</v>
      </c>
      <c r="D1492" s="67">
        <v>52</v>
      </c>
      <c r="E1492" s="68">
        <v>50.495575000000002</v>
      </c>
      <c r="F1492" s="54"/>
    </row>
    <row r="1493" spans="1:6" s="35" customFormat="1" x14ac:dyDescent="0.3">
      <c r="A1493" s="54"/>
      <c r="B1493" s="66" t="s">
        <v>333</v>
      </c>
      <c r="C1493" s="1" t="s">
        <v>334</v>
      </c>
      <c r="D1493" s="67">
        <v>56</v>
      </c>
      <c r="E1493" s="68">
        <v>52.474784999999997</v>
      </c>
      <c r="F1493" s="54"/>
    </row>
    <row r="1494" spans="1:6" s="35" customFormat="1" x14ac:dyDescent="0.3">
      <c r="A1494" s="54"/>
      <c r="B1494" s="66" t="s">
        <v>333</v>
      </c>
      <c r="C1494" s="1" t="s">
        <v>335</v>
      </c>
      <c r="D1494" s="67">
        <v>52</v>
      </c>
      <c r="E1494" s="68">
        <v>51.165219999999998</v>
      </c>
      <c r="F1494" s="54"/>
    </row>
    <row r="1495" spans="1:6" s="35" customFormat="1" x14ac:dyDescent="0.3">
      <c r="A1495" s="54"/>
      <c r="B1495" s="66" t="s">
        <v>333</v>
      </c>
      <c r="C1495" s="1" t="s">
        <v>336</v>
      </c>
      <c r="D1495" s="67">
        <v>53</v>
      </c>
      <c r="E1495" s="68">
        <v>53.310715000000002</v>
      </c>
      <c r="F1495" s="54"/>
    </row>
    <row r="1496" spans="1:6" s="35" customFormat="1" x14ac:dyDescent="0.3">
      <c r="A1496" s="54"/>
      <c r="B1496" s="66" t="s">
        <v>333</v>
      </c>
      <c r="C1496" s="1" t="s">
        <v>337</v>
      </c>
      <c r="D1496" s="67">
        <v>51.6</v>
      </c>
      <c r="E1496" s="68">
        <v>52.988894999999999</v>
      </c>
      <c r="F1496" s="54"/>
    </row>
    <row r="1497" spans="1:6" s="35" customFormat="1" x14ac:dyDescent="0.3">
      <c r="A1497" s="54"/>
      <c r="B1497" s="66" t="s">
        <v>333</v>
      </c>
      <c r="C1497" s="1" t="s">
        <v>338</v>
      </c>
      <c r="D1497" s="67">
        <v>55</v>
      </c>
      <c r="E1497" s="68">
        <v>51.565677999999998</v>
      </c>
      <c r="F1497" s="54"/>
    </row>
    <row r="1498" spans="1:6" s="35" customFormat="1" x14ac:dyDescent="0.3">
      <c r="A1498" s="54"/>
      <c r="B1498" s="66" t="s">
        <v>333</v>
      </c>
      <c r="C1498" s="1" t="s">
        <v>339</v>
      </c>
      <c r="D1498" s="67">
        <v>56</v>
      </c>
      <c r="E1498" s="68">
        <v>50.797043000000002</v>
      </c>
      <c r="F1498" s="54"/>
    </row>
    <row r="1499" spans="1:6" s="35" customFormat="1" x14ac:dyDescent="0.3">
      <c r="A1499" s="54"/>
      <c r="B1499" s="66" t="s">
        <v>333</v>
      </c>
      <c r="C1499" s="1" t="s">
        <v>340</v>
      </c>
      <c r="D1499" s="67">
        <v>52</v>
      </c>
      <c r="E1499" s="68">
        <v>51.835636000000001</v>
      </c>
      <c r="F1499" s="54"/>
    </row>
    <row r="1500" spans="1:6" s="35" customFormat="1" x14ac:dyDescent="0.3">
      <c r="A1500" s="54"/>
      <c r="B1500" s="66" t="s">
        <v>333</v>
      </c>
      <c r="C1500" s="1" t="s">
        <v>341</v>
      </c>
      <c r="D1500" s="67">
        <v>54</v>
      </c>
      <c r="E1500" s="68">
        <v>54.448193000000003</v>
      </c>
      <c r="F1500" s="54"/>
    </row>
    <row r="1501" spans="1:6" s="35" customFormat="1" x14ac:dyDescent="0.3">
      <c r="A1501" s="54"/>
      <c r="B1501" s="66" t="s">
        <v>333</v>
      </c>
      <c r="C1501" s="1" t="s">
        <v>342</v>
      </c>
      <c r="D1501" s="67">
        <v>55</v>
      </c>
      <c r="E1501" s="68">
        <v>49.442416999999999</v>
      </c>
      <c r="F1501" s="54"/>
    </row>
    <row r="1502" spans="1:6" s="35" customFormat="1" x14ac:dyDescent="0.3">
      <c r="A1502" s="54"/>
      <c r="B1502" s="66" t="s">
        <v>333</v>
      </c>
      <c r="C1502" s="1" t="s">
        <v>343</v>
      </c>
      <c r="D1502" s="67">
        <v>56</v>
      </c>
      <c r="E1502" s="68">
        <v>53.631149999999998</v>
      </c>
      <c r="F1502" s="54"/>
    </row>
    <row r="1503" spans="1:6" s="35" customFormat="1" x14ac:dyDescent="0.3">
      <c r="A1503" s="54"/>
      <c r="B1503" s="66" t="s">
        <v>333</v>
      </c>
      <c r="C1503" s="1" t="s">
        <v>344</v>
      </c>
      <c r="D1503" s="67">
        <v>54</v>
      </c>
      <c r="E1503" s="68">
        <v>54.210360000000001</v>
      </c>
      <c r="F1503" s="54"/>
    </row>
    <row r="1504" spans="1:6" s="35" customFormat="1" x14ac:dyDescent="0.3">
      <c r="A1504" s="54"/>
      <c r="B1504" s="66" t="s">
        <v>333</v>
      </c>
      <c r="C1504" s="1" t="s">
        <v>345</v>
      </c>
      <c r="D1504" s="67">
        <v>50</v>
      </c>
      <c r="E1504" s="68">
        <v>54.291545999999997</v>
      </c>
      <c r="F1504" s="54"/>
    </row>
    <row r="1505" spans="1:6" s="35" customFormat="1" x14ac:dyDescent="0.3">
      <c r="A1505" s="54"/>
      <c r="B1505" s="66" t="s">
        <v>333</v>
      </c>
      <c r="C1505" s="1" t="s">
        <v>346</v>
      </c>
      <c r="D1505" s="67">
        <v>54</v>
      </c>
      <c r="E1505" s="68">
        <v>52.875520000000002</v>
      </c>
      <c r="F1505" s="54"/>
    </row>
    <row r="1506" spans="1:6" s="35" customFormat="1" x14ac:dyDescent="0.3">
      <c r="A1506" s="54"/>
      <c r="B1506" s="66" t="s">
        <v>333</v>
      </c>
      <c r="C1506" s="1" t="s">
        <v>347</v>
      </c>
      <c r="D1506" s="67">
        <v>54.1</v>
      </c>
      <c r="E1506" s="68">
        <v>52.277520000000003</v>
      </c>
      <c r="F1506" s="54"/>
    </row>
    <row r="1507" spans="1:6" s="35" customFormat="1" x14ac:dyDescent="0.3">
      <c r="A1507" s="54"/>
      <c r="B1507" s="66" t="s">
        <v>333</v>
      </c>
      <c r="C1507" s="1" t="s">
        <v>348</v>
      </c>
      <c r="D1507" s="67">
        <v>57</v>
      </c>
      <c r="E1507" s="68">
        <v>53.805923</v>
      </c>
      <c r="F1507" s="54"/>
    </row>
    <row r="1508" spans="1:6" s="35" customFormat="1" x14ac:dyDescent="0.3">
      <c r="A1508" s="54"/>
      <c r="B1508" s="66" t="s">
        <v>333</v>
      </c>
      <c r="C1508" s="1" t="s">
        <v>349</v>
      </c>
      <c r="D1508" s="67">
        <v>54.6</v>
      </c>
      <c r="E1508" s="68">
        <v>49.617040000000003</v>
      </c>
      <c r="F1508" s="54"/>
    </row>
    <row r="1509" spans="1:6" s="35" customFormat="1" x14ac:dyDescent="0.3">
      <c r="A1509" s="54"/>
      <c r="B1509" s="66" t="s">
        <v>310</v>
      </c>
      <c r="C1509" s="1" t="s">
        <v>141</v>
      </c>
      <c r="D1509" s="67">
        <v>49.3</v>
      </c>
      <c r="E1509" s="68">
        <v>50.688046</v>
      </c>
      <c r="F1509" s="54"/>
    </row>
    <row r="1510" spans="1:6" s="35" customFormat="1" x14ac:dyDescent="0.3">
      <c r="A1510" s="54"/>
      <c r="B1510" s="66" t="s">
        <v>310</v>
      </c>
      <c r="C1510" s="1" t="s">
        <v>142</v>
      </c>
      <c r="D1510" s="67">
        <v>49.4</v>
      </c>
      <c r="E1510" s="68">
        <v>50.196643999999999</v>
      </c>
      <c r="F1510" s="54"/>
    </row>
    <row r="1511" spans="1:6" s="35" customFormat="1" x14ac:dyDescent="0.3">
      <c r="A1511" s="54"/>
      <c r="B1511" s="66" t="s">
        <v>309</v>
      </c>
      <c r="C1511" s="1" t="s">
        <v>143</v>
      </c>
      <c r="D1511" s="67">
        <v>50.5</v>
      </c>
      <c r="E1511" s="68">
        <v>49.377968000000003</v>
      </c>
      <c r="F1511" s="54"/>
    </row>
    <row r="1512" spans="1:6" s="35" customFormat="1" x14ac:dyDescent="0.3">
      <c r="A1512" s="54"/>
      <c r="B1512" s="66" t="s">
        <v>309</v>
      </c>
      <c r="C1512" s="1" t="s">
        <v>144</v>
      </c>
      <c r="D1512" s="67">
        <v>51</v>
      </c>
      <c r="E1512" s="68">
        <v>52.988660000000003</v>
      </c>
      <c r="F1512" s="54"/>
    </row>
    <row r="1513" spans="1:6" s="35" customFormat="1" x14ac:dyDescent="0.3">
      <c r="A1513" s="54"/>
      <c r="B1513" s="66" t="s">
        <v>309</v>
      </c>
      <c r="C1513" s="1" t="s">
        <v>145</v>
      </c>
      <c r="D1513" s="67">
        <v>51</v>
      </c>
      <c r="E1513" s="68">
        <v>50.685420000000001</v>
      </c>
      <c r="F1513" s="54"/>
    </row>
    <row r="1514" spans="1:6" s="35" customFormat="1" x14ac:dyDescent="0.3">
      <c r="A1514" s="54"/>
      <c r="B1514" s="66" t="s">
        <v>309</v>
      </c>
      <c r="C1514" s="1" t="s">
        <v>146</v>
      </c>
      <c r="D1514" s="67">
        <v>51</v>
      </c>
      <c r="E1514" s="68">
        <v>52.244120000000002</v>
      </c>
      <c r="F1514" s="54"/>
    </row>
    <row r="1515" spans="1:6" s="35" customFormat="1" x14ac:dyDescent="0.3">
      <c r="A1515" s="54"/>
      <c r="B1515" s="66" t="s">
        <v>309</v>
      </c>
      <c r="C1515" s="1" t="s">
        <v>147</v>
      </c>
      <c r="D1515" s="67">
        <v>52</v>
      </c>
      <c r="E1515" s="68">
        <v>49.894764000000002</v>
      </c>
      <c r="F1515" s="54"/>
    </row>
    <row r="1516" spans="1:6" s="35" customFormat="1" x14ac:dyDescent="0.3">
      <c r="A1516" s="54"/>
      <c r="B1516" s="66" t="s">
        <v>309</v>
      </c>
      <c r="C1516" s="1" t="s">
        <v>148</v>
      </c>
      <c r="D1516" s="67">
        <v>52.5</v>
      </c>
      <c r="E1516" s="68">
        <v>52.720275999999998</v>
      </c>
      <c r="F1516" s="54"/>
    </row>
    <row r="1517" spans="1:6" s="35" customFormat="1" x14ac:dyDescent="0.3">
      <c r="A1517" s="54"/>
      <c r="B1517" s="66" t="s">
        <v>309</v>
      </c>
      <c r="C1517" s="1" t="s">
        <v>149</v>
      </c>
      <c r="D1517" s="67">
        <v>53</v>
      </c>
      <c r="E1517" s="68">
        <v>53.58276</v>
      </c>
      <c r="F1517" s="54"/>
    </row>
    <row r="1518" spans="1:6" s="35" customFormat="1" x14ac:dyDescent="0.3">
      <c r="A1518" s="54"/>
      <c r="B1518" s="66" t="s">
        <v>309</v>
      </c>
      <c r="C1518" s="1" t="s">
        <v>9</v>
      </c>
      <c r="D1518" s="67">
        <v>53</v>
      </c>
      <c r="E1518" s="68">
        <v>50.871333999999997</v>
      </c>
      <c r="F1518" s="54"/>
    </row>
    <row r="1519" spans="1:6" s="35" customFormat="1" x14ac:dyDescent="0.3">
      <c r="A1519" s="54"/>
      <c r="B1519" s="66" t="s">
        <v>309</v>
      </c>
      <c r="C1519" s="1" t="s">
        <v>10</v>
      </c>
      <c r="D1519" s="67">
        <v>53.4</v>
      </c>
      <c r="E1519" s="68">
        <v>54.134678000000001</v>
      </c>
      <c r="F1519" s="54"/>
    </row>
    <row r="1520" spans="1:6" s="35" customFormat="1" x14ac:dyDescent="0.3">
      <c r="A1520" s="54"/>
      <c r="B1520" s="66" t="s">
        <v>309</v>
      </c>
      <c r="C1520" s="1" t="s">
        <v>11</v>
      </c>
      <c r="D1520" s="67">
        <v>55</v>
      </c>
      <c r="E1520" s="68">
        <v>54.026820000000001</v>
      </c>
      <c r="F1520" s="54"/>
    </row>
    <row r="1521" spans="1:6" s="35" customFormat="1" x14ac:dyDescent="0.3">
      <c r="A1521" s="54"/>
      <c r="B1521" s="66" t="s">
        <v>309</v>
      </c>
      <c r="C1521" s="1" t="s">
        <v>12</v>
      </c>
      <c r="D1521" s="67">
        <v>55</v>
      </c>
      <c r="E1521" s="68">
        <v>48.931564000000002</v>
      </c>
      <c r="F1521" s="54"/>
    </row>
    <row r="1522" spans="1:6" s="35" customFormat="1" x14ac:dyDescent="0.3">
      <c r="A1522" s="54"/>
      <c r="B1522" s="66" t="s">
        <v>309</v>
      </c>
      <c r="C1522" s="1" t="s">
        <v>13</v>
      </c>
      <c r="D1522" s="67">
        <v>55</v>
      </c>
      <c r="E1522" s="68">
        <v>52.048884999999999</v>
      </c>
      <c r="F1522" s="54"/>
    </row>
    <row r="1523" spans="1:6" s="35" customFormat="1" x14ac:dyDescent="0.3">
      <c r="A1523" s="54"/>
      <c r="B1523" s="66" t="s">
        <v>309</v>
      </c>
      <c r="C1523" s="1" t="s">
        <v>14</v>
      </c>
      <c r="D1523" s="67">
        <v>55</v>
      </c>
      <c r="E1523" s="68">
        <v>54.172535000000003</v>
      </c>
      <c r="F1523" s="54"/>
    </row>
    <row r="1524" spans="1:6" s="35" customFormat="1" x14ac:dyDescent="0.3">
      <c r="A1524" s="54"/>
      <c r="B1524" s="66" t="s">
        <v>309</v>
      </c>
      <c r="C1524" s="1" t="s">
        <v>15</v>
      </c>
      <c r="D1524" s="67">
        <v>57</v>
      </c>
      <c r="E1524" s="68">
        <v>53.395490000000002</v>
      </c>
      <c r="F1524" s="54"/>
    </row>
    <row r="1525" spans="1:6" s="35" customFormat="1" x14ac:dyDescent="0.3">
      <c r="A1525" s="54"/>
      <c r="B1525" s="66" t="s">
        <v>312</v>
      </c>
      <c r="C1525" s="1" t="s">
        <v>141</v>
      </c>
      <c r="D1525" s="67">
        <v>50</v>
      </c>
      <c r="E1525" s="68">
        <v>49.576507999999997</v>
      </c>
      <c r="F1525" s="54"/>
    </row>
    <row r="1526" spans="1:6" s="35" customFormat="1" x14ac:dyDescent="0.3">
      <c r="A1526" s="54"/>
      <c r="B1526" s="66" t="s">
        <v>312</v>
      </c>
      <c r="C1526" s="1" t="s">
        <v>142</v>
      </c>
      <c r="D1526" s="67">
        <v>50.4</v>
      </c>
      <c r="E1526" s="68">
        <v>51.085987000000003</v>
      </c>
      <c r="F1526" s="54"/>
    </row>
    <row r="1527" spans="1:6" s="35" customFormat="1" x14ac:dyDescent="0.3">
      <c r="A1527" s="54"/>
      <c r="B1527" s="66" t="s">
        <v>311</v>
      </c>
      <c r="C1527" s="1" t="s">
        <v>143</v>
      </c>
      <c r="D1527" s="67">
        <v>51</v>
      </c>
      <c r="E1527" s="68">
        <v>51.609561999999997</v>
      </c>
      <c r="F1527" s="54"/>
    </row>
    <row r="1528" spans="1:6" s="35" customFormat="1" x14ac:dyDescent="0.3">
      <c r="A1528" s="54"/>
      <c r="B1528" s="66" t="s">
        <v>311</v>
      </c>
      <c r="C1528" s="1" t="s">
        <v>144</v>
      </c>
      <c r="D1528" s="67">
        <v>51</v>
      </c>
      <c r="E1528" s="68">
        <v>54.216717000000003</v>
      </c>
      <c r="F1528" s="54"/>
    </row>
    <row r="1529" spans="1:6" s="35" customFormat="1" x14ac:dyDescent="0.3">
      <c r="A1529" s="54"/>
      <c r="B1529" s="66" t="s">
        <v>311</v>
      </c>
      <c r="C1529" s="1" t="s">
        <v>145</v>
      </c>
      <c r="D1529" s="67">
        <v>51</v>
      </c>
      <c r="E1529" s="68">
        <v>50.223120000000002</v>
      </c>
      <c r="F1529" s="54"/>
    </row>
    <row r="1530" spans="1:6" s="35" customFormat="1" x14ac:dyDescent="0.3">
      <c r="A1530" s="54"/>
      <c r="B1530" s="66" t="s">
        <v>311</v>
      </c>
      <c r="C1530" s="1" t="s">
        <v>146</v>
      </c>
      <c r="D1530" s="67">
        <v>52</v>
      </c>
      <c r="E1530" s="68">
        <v>51.737717000000004</v>
      </c>
      <c r="F1530" s="54"/>
    </row>
    <row r="1531" spans="1:6" s="35" customFormat="1" x14ac:dyDescent="0.3">
      <c r="A1531" s="54"/>
      <c r="B1531" s="66" t="s">
        <v>311</v>
      </c>
      <c r="C1531" s="1" t="s">
        <v>147</v>
      </c>
      <c r="D1531" s="67">
        <v>52</v>
      </c>
      <c r="E1531" s="68">
        <v>52.194310000000002</v>
      </c>
      <c r="F1531" s="54"/>
    </row>
    <row r="1532" spans="1:6" s="35" customFormat="1" x14ac:dyDescent="0.3">
      <c r="A1532" s="54"/>
      <c r="B1532" s="66" t="s">
        <v>311</v>
      </c>
      <c r="C1532" s="1" t="s">
        <v>148</v>
      </c>
      <c r="D1532" s="67">
        <v>52</v>
      </c>
      <c r="E1532" s="68">
        <v>50.865493999999998</v>
      </c>
      <c r="F1532" s="54"/>
    </row>
    <row r="1533" spans="1:6" x14ac:dyDescent="0.3">
      <c r="B1533" s="66" t="s">
        <v>311</v>
      </c>
      <c r="C1533" s="1" t="s">
        <v>149</v>
      </c>
      <c r="D1533" s="67">
        <v>52</v>
      </c>
      <c r="E1533" s="68">
        <v>53.094949999999997</v>
      </c>
    </row>
    <row r="1534" spans="1:6" x14ac:dyDescent="0.3">
      <c r="B1534" s="66" t="s">
        <v>311</v>
      </c>
      <c r="C1534" s="1" t="s">
        <v>9</v>
      </c>
      <c r="D1534" s="67">
        <v>52.4</v>
      </c>
      <c r="E1534" s="68">
        <v>52.43092</v>
      </c>
    </row>
    <row r="1535" spans="1:6" x14ac:dyDescent="0.3">
      <c r="B1535" s="66" t="s">
        <v>311</v>
      </c>
      <c r="C1535" s="1" t="s">
        <v>10</v>
      </c>
      <c r="D1535" s="67">
        <v>55</v>
      </c>
      <c r="E1535" s="68">
        <v>54.314438000000003</v>
      </c>
    </row>
    <row r="1536" spans="1:6" x14ac:dyDescent="0.3">
      <c r="B1536" s="66" t="s">
        <v>311</v>
      </c>
      <c r="C1536" s="1" t="s">
        <v>11</v>
      </c>
      <c r="D1536" s="67">
        <v>55</v>
      </c>
      <c r="E1536" s="68">
        <v>52.840057000000002</v>
      </c>
    </row>
    <row r="1537" spans="1:28" x14ac:dyDescent="0.3">
      <c r="B1537" s="66" t="s">
        <v>311</v>
      </c>
      <c r="C1537" s="1" t="s">
        <v>12</v>
      </c>
      <c r="D1537" s="67">
        <v>56</v>
      </c>
      <c r="E1537" s="68">
        <v>55.870776999999997</v>
      </c>
    </row>
    <row r="1538" spans="1:28" x14ac:dyDescent="0.3">
      <c r="B1538" s="66" t="s">
        <v>311</v>
      </c>
      <c r="C1538" s="1" t="s">
        <v>13</v>
      </c>
      <c r="D1538" s="67">
        <v>57</v>
      </c>
      <c r="E1538" s="68">
        <v>57.140630000000002</v>
      </c>
    </row>
    <row r="1539" spans="1:28" x14ac:dyDescent="0.3">
      <c r="B1539" s="66" t="s">
        <v>311</v>
      </c>
      <c r="C1539" s="1" t="s">
        <v>14</v>
      </c>
      <c r="D1539" s="67">
        <v>57</v>
      </c>
      <c r="E1539" s="68">
        <v>56.825767999999997</v>
      </c>
    </row>
    <row r="1540" spans="1:28" x14ac:dyDescent="0.3">
      <c r="B1540" s="66" t="s">
        <v>311</v>
      </c>
      <c r="C1540" s="1" t="s">
        <v>15</v>
      </c>
      <c r="D1540" s="67">
        <v>57</v>
      </c>
      <c r="E1540" s="68">
        <v>56.219658000000003</v>
      </c>
    </row>
    <row r="1541" spans="1:28" x14ac:dyDescent="0.3">
      <c r="B1541" s="66" t="s">
        <v>314</v>
      </c>
      <c r="C1541" s="1" t="s">
        <v>141</v>
      </c>
      <c r="D1541" s="67">
        <v>52</v>
      </c>
      <c r="E1541" s="68">
        <v>52.162742999999999</v>
      </c>
    </row>
    <row r="1542" spans="1:28" x14ac:dyDescent="0.3">
      <c r="B1542" s="66" t="s">
        <v>314</v>
      </c>
      <c r="C1542" s="1" t="s">
        <v>142</v>
      </c>
      <c r="D1542" s="67">
        <v>52</v>
      </c>
      <c r="E1542" s="68">
        <v>51.215009999999999</v>
      </c>
    </row>
    <row r="1543" spans="1:28" x14ac:dyDescent="0.3">
      <c r="B1543" s="66" t="s">
        <v>313</v>
      </c>
      <c r="C1543" s="1" t="s">
        <v>143</v>
      </c>
      <c r="D1543" s="67">
        <v>52</v>
      </c>
      <c r="E1543" s="68">
        <v>51.933365000000002</v>
      </c>
    </row>
    <row r="1544" spans="1:28" x14ac:dyDescent="0.3">
      <c r="B1544" s="66" t="s">
        <v>313</v>
      </c>
      <c r="C1544" s="1" t="s">
        <v>144</v>
      </c>
      <c r="D1544" s="67">
        <v>52</v>
      </c>
      <c r="E1544" s="68">
        <v>51.649635000000004</v>
      </c>
    </row>
    <row r="1545" spans="1:28" s="35" customFormat="1" x14ac:dyDescent="0.3">
      <c r="A1545" s="54"/>
      <c r="B1545" s="66" t="s">
        <v>313</v>
      </c>
      <c r="C1545" s="1" t="s">
        <v>145</v>
      </c>
      <c r="D1545" s="67">
        <v>52</v>
      </c>
      <c r="E1545" s="68">
        <v>51.686233999999999</v>
      </c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  <c r="AA1545" s="54"/>
      <c r="AB1545" s="54"/>
    </row>
    <row r="1546" spans="1:28" s="35" customFormat="1" x14ac:dyDescent="0.3">
      <c r="A1546" s="54"/>
      <c r="B1546" s="66" t="s">
        <v>313</v>
      </c>
      <c r="C1546" s="1" t="s">
        <v>146</v>
      </c>
      <c r="D1546" s="67">
        <v>52.5</v>
      </c>
      <c r="E1546" s="68">
        <v>51.571150000000003</v>
      </c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  <c r="AB1546" s="54"/>
    </row>
    <row r="1547" spans="1:28" s="35" customFormat="1" x14ac:dyDescent="0.3">
      <c r="A1547" s="54"/>
      <c r="B1547" s="66" t="s">
        <v>313</v>
      </c>
      <c r="C1547" s="1" t="s">
        <v>147</v>
      </c>
      <c r="D1547" s="67">
        <v>55</v>
      </c>
      <c r="E1547" s="68">
        <v>53.580689999999997</v>
      </c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  <c r="AA1547" s="54"/>
      <c r="AB1547" s="54"/>
    </row>
    <row r="1548" spans="1:28" s="35" customFormat="1" x14ac:dyDescent="0.3">
      <c r="A1548" s="54"/>
      <c r="B1548" s="66" t="s">
        <v>313</v>
      </c>
      <c r="C1548" s="1" t="s">
        <v>148</v>
      </c>
      <c r="D1548" s="67">
        <v>55</v>
      </c>
      <c r="E1548" s="68">
        <v>50.829464000000002</v>
      </c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  <c r="AA1548" s="54"/>
      <c r="AB1548" s="54"/>
    </row>
    <row r="1549" spans="1:28" s="35" customFormat="1" x14ac:dyDescent="0.3">
      <c r="A1549" s="54"/>
      <c r="B1549" s="66" t="s">
        <v>313</v>
      </c>
      <c r="C1549" s="1" t="s">
        <v>149</v>
      </c>
      <c r="D1549" s="67">
        <v>55</v>
      </c>
      <c r="E1549" s="68">
        <v>54.982582000000001</v>
      </c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  <c r="AA1549" s="54"/>
      <c r="AB1549" s="54"/>
    </row>
    <row r="1550" spans="1:28" s="35" customFormat="1" x14ac:dyDescent="0.3">
      <c r="A1550" s="54"/>
      <c r="B1550" s="66" t="s">
        <v>313</v>
      </c>
      <c r="C1550" s="1" t="s">
        <v>9</v>
      </c>
      <c r="D1550" s="67">
        <v>56</v>
      </c>
      <c r="E1550" s="68">
        <v>52.980525999999998</v>
      </c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  <c r="AA1550" s="54"/>
      <c r="AB1550" s="54"/>
    </row>
    <row r="1551" spans="1:28" s="35" customFormat="1" x14ac:dyDescent="0.3">
      <c r="A1551" s="54"/>
      <c r="B1551" s="66" t="s">
        <v>313</v>
      </c>
      <c r="C1551" s="1" t="s">
        <v>10</v>
      </c>
      <c r="D1551" s="67">
        <v>56</v>
      </c>
      <c r="E1551" s="68">
        <v>48.546745000000001</v>
      </c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  <c r="AA1551" s="54"/>
      <c r="AB1551" s="54"/>
    </row>
    <row r="1552" spans="1:28" s="35" customFormat="1" x14ac:dyDescent="0.3">
      <c r="A1552" s="54"/>
      <c r="B1552" s="66" t="s">
        <v>313</v>
      </c>
      <c r="C1552" s="1" t="s">
        <v>11</v>
      </c>
      <c r="D1552" s="67">
        <v>56</v>
      </c>
      <c r="E1552" s="68">
        <v>55.308166999999997</v>
      </c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  <c r="AA1552" s="54"/>
      <c r="AB1552" s="54"/>
    </row>
    <row r="1553" spans="1:28" s="35" customFormat="1" x14ac:dyDescent="0.3">
      <c r="A1553" s="54"/>
      <c r="B1553" s="66" t="s">
        <v>313</v>
      </c>
      <c r="C1553" s="1" t="s">
        <v>12</v>
      </c>
      <c r="D1553" s="67">
        <v>56</v>
      </c>
      <c r="E1553" s="68">
        <v>56.045563000000001</v>
      </c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  <c r="AA1553" s="54"/>
      <c r="AB1553" s="54"/>
    </row>
    <row r="1554" spans="1:28" s="35" customFormat="1" x14ac:dyDescent="0.3">
      <c r="A1554" s="54"/>
      <c r="B1554" s="66" t="s">
        <v>313</v>
      </c>
      <c r="C1554" s="1" t="s">
        <v>13</v>
      </c>
      <c r="D1554" s="67">
        <v>57</v>
      </c>
      <c r="E1554" s="68">
        <v>55.106293000000001</v>
      </c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  <c r="AA1554" s="54"/>
      <c r="AB1554" s="54"/>
    </row>
    <row r="1555" spans="1:28" s="35" customFormat="1" x14ac:dyDescent="0.3">
      <c r="A1555" s="54"/>
      <c r="B1555" s="66" t="s">
        <v>313</v>
      </c>
      <c r="C1555" s="1" t="s">
        <v>14</v>
      </c>
      <c r="D1555" s="67">
        <v>57</v>
      </c>
      <c r="E1555" s="68">
        <v>55.098675</v>
      </c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  <c r="AA1555" s="54"/>
      <c r="AB1555" s="54"/>
    </row>
    <row r="1556" spans="1:28" s="35" customFormat="1" x14ac:dyDescent="0.3">
      <c r="A1556" s="54"/>
      <c r="B1556" s="66" t="s">
        <v>313</v>
      </c>
      <c r="C1556" s="1" t="s">
        <v>15</v>
      </c>
      <c r="D1556" s="67">
        <v>57</v>
      </c>
      <c r="E1556" s="68">
        <v>57.140552999999997</v>
      </c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  <c r="AA1556" s="54"/>
      <c r="AB1556" s="54"/>
    </row>
    <row r="1557" spans="1:28" s="35" customFormat="1" x14ac:dyDescent="0.3">
      <c r="A1557" s="54"/>
      <c r="B1557" s="66" t="s">
        <v>316</v>
      </c>
      <c r="C1557" s="1" t="s">
        <v>141</v>
      </c>
      <c r="D1557" s="67">
        <v>50</v>
      </c>
      <c r="E1557" s="68">
        <v>50.844524</v>
      </c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  <c r="AA1557" s="54"/>
      <c r="AB1557" s="54"/>
    </row>
    <row r="1558" spans="1:28" s="35" customFormat="1" x14ac:dyDescent="0.3">
      <c r="A1558" s="54"/>
      <c r="B1558" s="66" t="s">
        <v>316</v>
      </c>
      <c r="C1558" s="1" t="s">
        <v>142</v>
      </c>
      <c r="D1558" s="67">
        <v>51</v>
      </c>
      <c r="E1558" s="68">
        <v>50.373466000000001</v>
      </c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  <c r="AA1558" s="54"/>
      <c r="AB1558" s="54"/>
    </row>
    <row r="1559" spans="1:28" s="35" customFormat="1" x14ac:dyDescent="0.3">
      <c r="A1559" s="54"/>
      <c r="B1559" s="66" t="s">
        <v>315</v>
      </c>
      <c r="C1559" s="1" t="s">
        <v>143</v>
      </c>
      <c r="D1559" s="67">
        <v>51</v>
      </c>
      <c r="E1559" s="68">
        <v>50.940959999999997</v>
      </c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  <c r="AA1559" s="54"/>
      <c r="AB1559" s="54"/>
    </row>
    <row r="1560" spans="1:28" s="35" customFormat="1" x14ac:dyDescent="0.3">
      <c r="A1560" s="54"/>
      <c r="B1560" s="66" t="s">
        <v>315</v>
      </c>
      <c r="C1560" s="1" t="s">
        <v>144</v>
      </c>
      <c r="D1560" s="67">
        <v>51</v>
      </c>
      <c r="E1560" s="68">
        <v>53.287010000000002</v>
      </c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  <c r="AA1560" s="54"/>
      <c r="AB1560" s="54"/>
    </row>
    <row r="1561" spans="1:28" s="35" customFormat="1" x14ac:dyDescent="0.3">
      <c r="A1561" s="54"/>
      <c r="B1561" s="66" t="s">
        <v>315</v>
      </c>
      <c r="C1561" s="1" t="s">
        <v>145</v>
      </c>
      <c r="D1561" s="67">
        <v>51.1</v>
      </c>
      <c r="E1561" s="68">
        <v>50.758760000000002</v>
      </c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  <c r="AA1561" s="54"/>
      <c r="AB1561" s="54"/>
    </row>
    <row r="1562" spans="1:28" s="35" customFormat="1" x14ac:dyDescent="0.3">
      <c r="A1562" s="54"/>
      <c r="B1562" s="66" t="s">
        <v>315</v>
      </c>
      <c r="C1562" s="1" t="s">
        <v>146</v>
      </c>
      <c r="D1562" s="67">
        <v>52</v>
      </c>
      <c r="E1562" s="68">
        <v>50.107489999999999</v>
      </c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  <c r="AA1562" s="54"/>
      <c r="AB1562" s="54"/>
    </row>
    <row r="1563" spans="1:28" s="35" customFormat="1" x14ac:dyDescent="0.3">
      <c r="A1563" s="54"/>
      <c r="B1563" s="66" t="s">
        <v>315</v>
      </c>
      <c r="C1563" s="1" t="s">
        <v>147</v>
      </c>
      <c r="D1563" s="67">
        <v>53</v>
      </c>
      <c r="E1563" s="68">
        <v>52.610657000000003</v>
      </c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  <c r="AA1563" s="54"/>
      <c r="AB1563" s="54"/>
    </row>
    <row r="1564" spans="1:28" s="35" customFormat="1" x14ac:dyDescent="0.3">
      <c r="A1564" s="54"/>
      <c r="B1564" s="66" t="s">
        <v>315</v>
      </c>
      <c r="C1564" s="1" t="s">
        <v>148</v>
      </c>
      <c r="D1564" s="67">
        <v>54</v>
      </c>
      <c r="E1564" s="68">
        <v>51.590400000000002</v>
      </c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  <c r="AA1564" s="54"/>
      <c r="AB1564" s="54"/>
    </row>
    <row r="1565" spans="1:28" s="35" customFormat="1" x14ac:dyDescent="0.3">
      <c r="A1565" s="54"/>
      <c r="B1565" s="66" t="s">
        <v>315</v>
      </c>
      <c r="C1565" s="1" t="s">
        <v>149</v>
      </c>
      <c r="D1565" s="67">
        <v>54</v>
      </c>
      <c r="E1565" s="68">
        <v>53.452022999999997</v>
      </c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  <c r="AA1565" s="54"/>
      <c r="AB1565" s="54"/>
    </row>
    <row r="1566" spans="1:28" s="35" customFormat="1" x14ac:dyDescent="0.3">
      <c r="A1566" s="54"/>
      <c r="B1566" s="66" t="s">
        <v>315</v>
      </c>
      <c r="C1566" s="1" t="s">
        <v>9</v>
      </c>
      <c r="D1566" s="67">
        <v>54</v>
      </c>
      <c r="E1566" s="68">
        <v>53.946465000000003</v>
      </c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  <c r="AA1566" s="54"/>
      <c r="AB1566" s="54"/>
    </row>
    <row r="1567" spans="1:28" s="35" customFormat="1" x14ac:dyDescent="0.3">
      <c r="A1567" s="54"/>
      <c r="B1567" s="66" t="s">
        <v>315</v>
      </c>
      <c r="C1567" s="1" t="s">
        <v>10</v>
      </c>
      <c r="D1567" s="67">
        <v>54</v>
      </c>
      <c r="E1567" s="68">
        <v>53.113585999999998</v>
      </c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  <c r="AA1567" s="54"/>
      <c r="AB1567" s="54"/>
    </row>
    <row r="1568" spans="1:28" s="35" customFormat="1" x14ac:dyDescent="0.3">
      <c r="A1568" s="54"/>
      <c r="B1568" s="66" t="s">
        <v>315</v>
      </c>
      <c r="C1568" s="1" t="s">
        <v>11</v>
      </c>
      <c r="D1568" s="67">
        <v>54</v>
      </c>
      <c r="E1568" s="68">
        <v>51.588596000000003</v>
      </c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  <c r="AA1568" s="54"/>
      <c r="AB1568" s="54"/>
    </row>
    <row r="1569" spans="1:28" s="35" customFormat="1" x14ac:dyDescent="0.3">
      <c r="A1569" s="54"/>
      <c r="B1569" s="66" t="s">
        <v>315</v>
      </c>
      <c r="C1569" s="1" t="s">
        <v>12</v>
      </c>
      <c r="D1569" s="67">
        <v>55</v>
      </c>
      <c r="E1569" s="68">
        <v>51.208889999999997</v>
      </c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  <c r="AA1569" s="54"/>
      <c r="AB1569" s="54"/>
    </row>
    <row r="1570" spans="1:28" s="35" customFormat="1" x14ac:dyDescent="0.3">
      <c r="A1570" s="54"/>
      <c r="B1570" s="66" t="s">
        <v>315</v>
      </c>
      <c r="C1570" s="1" t="s">
        <v>13</v>
      </c>
      <c r="D1570" s="67">
        <v>55</v>
      </c>
      <c r="E1570" s="68">
        <v>54.495358000000003</v>
      </c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  <c r="AA1570" s="54"/>
      <c r="AB1570" s="54"/>
    </row>
    <row r="1571" spans="1:28" s="35" customFormat="1" x14ac:dyDescent="0.3">
      <c r="A1571" s="54"/>
      <c r="B1571" s="66" t="s">
        <v>315</v>
      </c>
      <c r="C1571" s="1" t="s">
        <v>14</v>
      </c>
      <c r="D1571" s="67">
        <v>56.6</v>
      </c>
      <c r="E1571" s="68">
        <v>52.417380000000001</v>
      </c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  <c r="AA1571" s="54"/>
      <c r="AB1571" s="54"/>
    </row>
    <row r="1572" spans="1:28" s="35" customFormat="1" x14ac:dyDescent="0.3">
      <c r="A1572" s="54"/>
      <c r="B1572" s="66" t="s">
        <v>315</v>
      </c>
      <c r="C1572" s="1" t="s">
        <v>15</v>
      </c>
      <c r="D1572" s="67">
        <v>57</v>
      </c>
      <c r="E1572" s="68">
        <v>55.461575000000003</v>
      </c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  <c r="AA1572" s="54"/>
      <c r="AB1572" s="54"/>
    </row>
    <row r="1573" spans="1:28" s="35" customFormat="1" x14ac:dyDescent="0.3">
      <c r="A1573" s="54"/>
      <c r="B1573" s="66" t="s">
        <v>318</v>
      </c>
      <c r="C1573" s="1" t="s">
        <v>141</v>
      </c>
      <c r="D1573" s="67">
        <v>51</v>
      </c>
      <c r="E1573" s="68">
        <v>51.563965000000003</v>
      </c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  <c r="AA1573" s="54"/>
      <c r="AB1573" s="54"/>
    </row>
    <row r="1574" spans="1:28" s="35" customFormat="1" x14ac:dyDescent="0.3">
      <c r="A1574" s="54"/>
      <c r="B1574" s="66" t="s">
        <v>318</v>
      </c>
      <c r="C1574" s="1" t="s">
        <v>142</v>
      </c>
      <c r="D1574" s="67">
        <v>51</v>
      </c>
      <c r="E1574" s="68">
        <v>51.594079999999998</v>
      </c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  <c r="AA1574" s="54"/>
      <c r="AB1574" s="54"/>
    </row>
    <row r="1575" spans="1:28" s="35" customFormat="1" x14ac:dyDescent="0.3">
      <c r="A1575" s="54"/>
      <c r="B1575" s="66" t="s">
        <v>317</v>
      </c>
      <c r="C1575" s="1" t="s">
        <v>143</v>
      </c>
      <c r="D1575" s="67">
        <v>51</v>
      </c>
      <c r="E1575" s="68">
        <v>51.415320000000001</v>
      </c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  <c r="AA1575" s="54"/>
      <c r="AB1575" s="54"/>
    </row>
    <row r="1576" spans="1:28" s="35" customFormat="1" x14ac:dyDescent="0.3">
      <c r="A1576" s="54"/>
      <c r="B1576" s="66" t="s">
        <v>317</v>
      </c>
      <c r="C1576" s="1" t="s">
        <v>144</v>
      </c>
      <c r="D1576" s="67">
        <v>52</v>
      </c>
      <c r="E1576" s="68">
        <v>52.861145</v>
      </c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  <c r="AA1576" s="54"/>
      <c r="AB1576" s="54"/>
    </row>
    <row r="1577" spans="1:28" s="35" customFormat="1" x14ac:dyDescent="0.3">
      <c r="A1577" s="54"/>
      <c r="B1577" s="66" t="s">
        <v>317</v>
      </c>
      <c r="C1577" s="1" t="s">
        <v>145</v>
      </c>
      <c r="D1577" s="67">
        <v>53</v>
      </c>
      <c r="E1577" s="68">
        <v>50.523356999999997</v>
      </c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  <c r="AA1577" s="54"/>
      <c r="AB1577" s="54"/>
    </row>
    <row r="1578" spans="1:28" s="35" customFormat="1" x14ac:dyDescent="0.3">
      <c r="A1578" s="54"/>
      <c r="B1578" s="66" t="s">
        <v>317</v>
      </c>
      <c r="C1578" s="1" t="s">
        <v>146</v>
      </c>
      <c r="D1578" s="67">
        <v>53</v>
      </c>
      <c r="E1578" s="68">
        <v>51.363750000000003</v>
      </c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  <c r="AA1578" s="54"/>
      <c r="AB1578" s="54"/>
    </row>
    <row r="1579" spans="1:28" s="35" customFormat="1" x14ac:dyDescent="0.3">
      <c r="A1579" s="54"/>
      <c r="B1579" s="66" t="s">
        <v>317</v>
      </c>
      <c r="C1579" s="1" t="s">
        <v>147</v>
      </c>
      <c r="D1579" s="67">
        <v>53</v>
      </c>
      <c r="E1579" s="68">
        <v>52.508414999999999</v>
      </c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  <c r="AA1579" s="54"/>
      <c r="AB1579" s="54"/>
    </row>
    <row r="1580" spans="1:28" s="35" customFormat="1" x14ac:dyDescent="0.3">
      <c r="A1580" s="54"/>
      <c r="B1580" s="66" t="s">
        <v>317</v>
      </c>
      <c r="C1580" s="1" t="s">
        <v>148</v>
      </c>
      <c r="D1580" s="67">
        <v>54</v>
      </c>
      <c r="E1580" s="68">
        <v>51.475014000000002</v>
      </c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  <c r="AA1580" s="54"/>
      <c r="AB1580" s="54"/>
    </row>
    <row r="1581" spans="1:28" s="35" customFormat="1" x14ac:dyDescent="0.3">
      <c r="A1581" s="54"/>
      <c r="B1581" s="66" t="s">
        <v>317</v>
      </c>
      <c r="C1581" s="1" t="s">
        <v>149</v>
      </c>
      <c r="D1581" s="67">
        <v>54</v>
      </c>
      <c r="E1581" s="68">
        <v>51.994354000000001</v>
      </c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  <c r="AA1581" s="54"/>
      <c r="AB1581" s="54"/>
    </row>
    <row r="1582" spans="1:28" s="35" customFormat="1" x14ac:dyDescent="0.3">
      <c r="A1582" s="54"/>
      <c r="B1582" s="66" t="s">
        <v>317</v>
      </c>
      <c r="C1582" s="1" t="s">
        <v>9</v>
      </c>
      <c r="D1582" s="67">
        <v>54</v>
      </c>
      <c r="E1582" s="68">
        <v>54.332059999999998</v>
      </c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  <c r="AA1582" s="54"/>
      <c r="AB1582" s="54"/>
    </row>
    <row r="1583" spans="1:28" s="35" customFormat="1" x14ac:dyDescent="0.3">
      <c r="A1583" s="54"/>
      <c r="B1583" s="66" t="s">
        <v>317</v>
      </c>
      <c r="C1583" s="1" t="s">
        <v>10</v>
      </c>
      <c r="D1583" s="67">
        <v>54.6</v>
      </c>
      <c r="E1583" s="68">
        <v>53.867846999999998</v>
      </c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  <c r="AA1583" s="54"/>
      <c r="AB1583" s="54"/>
    </row>
    <row r="1584" spans="1:28" s="35" customFormat="1" x14ac:dyDescent="0.3">
      <c r="A1584" s="54"/>
      <c r="B1584" s="66" t="s">
        <v>317</v>
      </c>
      <c r="C1584" s="1" t="s">
        <v>11</v>
      </c>
      <c r="D1584" s="67">
        <v>55</v>
      </c>
      <c r="E1584" s="68">
        <v>52.367359999999998</v>
      </c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  <c r="AA1584" s="54"/>
      <c r="AB1584" s="54"/>
    </row>
    <row r="1585" spans="1:28" s="35" customFormat="1" x14ac:dyDescent="0.3">
      <c r="A1585" s="54"/>
      <c r="B1585" s="66" t="s">
        <v>317</v>
      </c>
      <c r="C1585" s="1" t="s">
        <v>12</v>
      </c>
      <c r="D1585" s="67">
        <v>55</v>
      </c>
      <c r="E1585" s="68">
        <v>53.124344000000001</v>
      </c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  <c r="AA1585" s="54"/>
      <c r="AB1585" s="54"/>
    </row>
    <row r="1586" spans="1:28" s="35" customFormat="1" x14ac:dyDescent="0.3">
      <c r="A1586" s="54"/>
      <c r="B1586" s="66" t="s">
        <v>317</v>
      </c>
      <c r="C1586" s="1" t="s">
        <v>13</v>
      </c>
      <c r="D1586" s="67">
        <v>56</v>
      </c>
      <c r="E1586" s="68">
        <v>51.548565000000004</v>
      </c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  <c r="AA1586" s="54"/>
      <c r="AB1586" s="54"/>
    </row>
    <row r="1587" spans="1:28" s="35" customFormat="1" x14ac:dyDescent="0.3">
      <c r="A1587" s="54"/>
      <c r="B1587" s="66" t="s">
        <v>317</v>
      </c>
      <c r="C1587" s="1" t="s">
        <v>14</v>
      </c>
      <c r="D1587" s="67">
        <v>56</v>
      </c>
      <c r="E1587" s="68">
        <v>55.175925999999997</v>
      </c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  <c r="AA1587" s="54"/>
      <c r="AB1587" s="54"/>
    </row>
    <row r="1588" spans="1:28" s="35" customFormat="1" x14ac:dyDescent="0.3">
      <c r="A1588" s="54"/>
      <c r="B1588" s="66" t="s">
        <v>317</v>
      </c>
      <c r="C1588" s="1" t="s">
        <v>15</v>
      </c>
      <c r="D1588" s="67">
        <v>56.9</v>
      </c>
      <c r="E1588" s="68">
        <v>55.131824000000002</v>
      </c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  <c r="AA1588" s="54"/>
      <c r="AB1588" s="54"/>
    </row>
    <row r="1589" spans="1:28" s="35" customFormat="1" x14ac:dyDescent="0.3">
      <c r="A1589" s="54"/>
      <c r="B1589" s="66" t="s">
        <v>320</v>
      </c>
      <c r="C1589" s="1" t="s">
        <v>141</v>
      </c>
      <c r="D1589" s="67">
        <v>45</v>
      </c>
      <c r="E1589" s="68">
        <v>45.657454999999999</v>
      </c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  <c r="AA1589" s="54"/>
      <c r="AB1589" s="54"/>
    </row>
    <row r="1590" spans="1:28" s="35" customFormat="1" x14ac:dyDescent="0.3">
      <c r="A1590" s="54"/>
      <c r="B1590" s="66" t="s">
        <v>320</v>
      </c>
      <c r="C1590" s="1" t="s">
        <v>142</v>
      </c>
      <c r="D1590" s="67">
        <v>45</v>
      </c>
      <c r="E1590" s="68">
        <v>45.186810000000001</v>
      </c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  <c r="AB1590" s="54"/>
    </row>
    <row r="1591" spans="1:28" s="35" customFormat="1" x14ac:dyDescent="0.3">
      <c r="A1591" s="54"/>
      <c r="B1591" s="66" t="s">
        <v>319</v>
      </c>
      <c r="C1591" s="1" t="s">
        <v>143</v>
      </c>
      <c r="D1591" s="67">
        <v>46</v>
      </c>
      <c r="E1591" s="68">
        <v>51.148705</v>
      </c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  <c r="AA1591" s="54"/>
      <c r="AB1591" s="54"/>
    </row>
    <row r="1592" spans="1:28" s="35" customFormat="1" x14ac:dyDescent="0.3">
      <c r="A1592" s="54"/>
      <c r="B1592" s="66" t="s">
        <v>319</v>
      </c>
      <c r="C1592" s="1" t="s">
        <v>144</v>
      </c>
      <c r="D1592" s="67">
        <v>46.8</v>
      </c>
      <c r="E1592" s="68">
        <v>48.818040000000003</v>
      </c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  <c r="AA1592" s="54"/>
      <c r="AB1592" s="54"/>
    </row>
    <row r="1593" spans="1:28" x14ac:dyDescent="0.3">
      <c r="B1593" s="66" t="s">
        <v>319</v>
      </c>
      <c r="C1593" s="1" t="s">
        <v>145</v>
      </c>
      <c r="D1593" s="67">
        <v>47</v>
      </c>
      <c r="E1593" s="68">
        <v>48.470191999999997</v>
      </c>
    </row>
    <row r="1594" spans="1:28" x14ac:dyDescent="0.3">
      <c r="B1594" s="66" t="s">
        <v>319</v>
      </c>
      <c r="C1594" s="1" t="s">
        <v>146</v>
      </c>
      <c r="D1594" s="67">
        <v>47</v>
      </c>
      <c r="E1594" s="68">
        <v>56.338639999999998</v>
      </c>
    </row>
    <row r="1595" spans="1:28" x14ac:dyDescent="0.3">
      <c r="B1595" s="66" t="s">
        <v>319</v>
      </c>
      <c r="C1595" s="1" t="s">
        <v>147</v>
      </c>
      <c r="D1595" s="67">
        <v>47</v>
      </c>
      <c r="E1595" s="68">
        <v>52.190697</v>
      </c>
    </row>
    <row r="1596" spans="1:28" x14ac:dyDescent="0.3">
      <c r="B1596" s="66" t="s">
        <v>319</v>
      </c>
      <c r="C1596" s="1" t="s">
        <v>148</v>
      </c>
      <c r="D1596" s="67">
        <v>47</v>
      </c>
      <c r="E1596" s="68">
        <v>43.597320000000003</v>
      </c>
    </row>
    <row r="1597" spans="1:28" x14ac:dyDescent="0.3">
      <c r="B1597" s="66" t="s">
        <v>319</v>
      </c>
      <c r="C1597" s="1" t="s">
        <v>149</v>
      </c>
      <c r="D1597" s="67">
        <v>47</v>
      </c>
      <c r="E1597" s="68">
        <v>48.923079999999999</v>
      </c>
    </row>
    <row r="1598" spans="1:28" x14ac:dyDescent="0.3">
      <c r="B1598" s="66" t="s">
        <v>319</v>
      </c>
      <c r="C1598" s="1" t="s">
        <v>9</v>
      </c>
      <c r="D1598" s="67">
        <v>47.6</v>
      </c>
      <c r="E1598" s="68">
        <v>45.783897000000003</v>
      </c>
    </row>
    <row r="1599" spans="1:28" x14ac:dyDescent="0.3">
      <c r="B1599" s="66" t="s">
        <v>319</v>
      </c>
      <c r="C1599" s="1" t="s">
        <v>10</v>
      </c>
      <c r="D1599" s="67">
        <v>47.9</v>
      </c>
      <c r="E1599" s="68">
        <v>47.096626000000001</v>
      </c>
    </row>
    <row r="1600" spans="1:28" x14ac:dyDescent="0.3">
      <c r="B1600" s="66" t="s">
        <v>319</v>
      </c>
      <c r="C1600" s="1" t="s">
        <v>11</v>
      </c>
      <c r="D1600" s="67">
        <v>48</v>
      </c>
      <c r="E1600" s="68">
        <v>48.946773999999998</v>
      </c>
    </row>
    <row r="1601" spans="2:5" x14ac:dyDescent="0.3">
      <c r="B1601" s="66" t="s">
        <v>319</v>
      </c>
      <c r="C1601" s="1" t="s">
        <v>12</v>
      </c>
      <c r="D1601" s="67">
        <v>48</v>
      </c>
      <c r="E1601" s="68">
        <v>47.258409999999998</v>
      </c>
    </row>
    <row r="1602" spans="2:5" x14ac:dyDescent="0.3">
      <c r="B1602" s="66" t="s">
        <v>319</v>
      </c>
      <c r="C1602" s="1" t="s">
        <v>13</v>
      </c>
      <c r="D1602" s="67">
        <v>48</v>
      </c>
      <c r="E1602" s="68">
        <v>44.042095000000003</v>
      </c>
    </row>
    <row r="1603" spans="2:5" x14ac:dyDescent="0.3">
      <c r="B1603" s="66" t="s">
        <v>319</v>
      </c>
      <c r="C1603" s="1" t="s">
        <v>14</v>
      </c>
      <c r="D1603" s="67">
        <v>49</v>
      </c>
      <c r="E1603" s="68">
        <v>48.946773999999998</v>
      </c>
    </row>
    <row r="1604" spans="2:5" ht="17.25" thickBot="1" x14ac:dyDescent="0.35">
      <c r="B1604" s="69" t="s">
        <v>319</v>
      </c>
      <c r="C1604" s="70" t="s">
        <v>15</v>
      </c>
      <c r="D1604" s="71">
        <v>49</v>
      </c>
      <c r="E1604" s="72">
        <v>42.954389999999997</v>
      </c>
    </row>
  </sheetData>
  <mergeCells count="1">
    <mergeCell ref="C3:E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예시</vt:lpstr>
      <vt:lpstr>임상_피험자별_샘플_내부</vt:lpstr>
      <vt:lpstr>임상_피험자별_샘플_제출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SD_loacl</cp:lastModifiedBy>
  <dcterms:created xsi:type="dcterms:W3CDTF">2020-11-09T18:20:20Z</dcterms:created>
  <dcterms:modified xsi:type="dcterms:W3CDTF">2021-07-08T07:39:38Z</dcterms:modified>
</cp:coreProperties>
</file>