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2250" windowWidth="22260" windowHeight="12645" xr2:uid="{00000000-000D-0000-FFFF-FFFF00000000}"/>
  </bookViews>
  <sheets>
    <sheet name="__41분반__" sheetId="3" r:id="rId1"/>
    <sheet name="__42분반__" sheetId="4" r:id="rId2"/>
    <sheet name="__43분반__" sheetId="5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2" i="5" l="1"/>
  <c r="Y12" i="5" s="1"/>
  <c r="S12" i="5"/>
  <c r="T12" i="5" s="1"/>
  <c r="M12" i="5"/>
  <c r="N12" i="5" s="1"/>
  <c r="J12" i="5"/>
  <c r="X11" i="5"/>
  <c r="S11" i="5"/>
  <c r="M11" i="5"/>
  <c r="J11" i="5"/>
  <c r="X10" i="5"/>
  <c r="Y10" i="5" s="1"/>
  <c r="S10" i="5"/>
  <c r="U10" i="5" s="1"/>
  <c r="V10" i="5" s="1"/>
  <c r="M10" i="5"/>
  <c r="O10" i="5" s="1"/>
  <c r="P10" i="5" s="1"/>
  <c r="J10" i="5"/>
  <c r="X9" i="5"/>
  <c r="Z9" i="5" s="1"/>
  <c r="AA9" i="5" s="1"/>
  <c r="S9" i="5"/>
  <c r="U9" i="5" s="1"/>
  <c r="V9" i="5" s="1"/>
  <c r="M9" i="5"/>
  <c r="O9" i="5" s="1"/>
  <c r="P9" i="5" s="1"/>
  <c r="AB9" i="5" s="1"/>
  <c r="J9" i="5"/>
  <c r="AC9" i="5" s="1"/>
  <c r="X8" i="5"/>
  <c r="Y8" i="5" s="1"/>
  <c r="S8" i="5"/>
  <c r="T8" i="5" s="1"/>
  <c r="M8" i="5"/>
  <c r="N8" i="5" s="1"/>
  <c r="J8" i="5"/>
  <c r="X7" i="5"/>
  <c r="S7" i="5"/>
  <c r="M7" i="5"/>
  <c r="J7" i="5"/>
  <c r="X6" i="5"/>
  <c r="Y6" i="5" s="1"/>
  <c r="S6" i="5"/>
  <c r="T6" i="5" s="1"/>
  <c r="M6" i="5"/>
  <c r="N6" i="5" s="1"/>
  <c r="J6" i="5"/>
  <c r="X5" i="5"/>
  <c r="Z5" i="5" s="1"/>
  <c r="AA5" i="5" s="1"/>
  <c r="S5" i="5"/>
  <c r="U5" i="5" s="1"/>
  <c r="V5" i="5" s="1"/>
  <c r="M5" i="5"/>
  <c r="O5" i="5" s="1"/>
  <c r="P5" i="5" s="1"/>
  <c r="AB5" i="5" s="1"/>
  <c r="J5" i="5"/>
  <c r="AC5" i="5" s="1"/>
  <c r="Z12" i="4"/>
  <c r="AA12" i="4" s="1"/>
  <c r="Y12" i="4"/>
  <c r="X12" i="4"/>
  <c r="U12" i="4"/>
  <c r="V12" i="4" s="1"/>
  <c r="T12" i="4"/>
  <c r="S12" i="4"/>
  <c r="O12" i="4"/>
  <c r="P12" i="4" s="1"/>
  <c r="N12" i="4"/>
  <c r="M12" i="4"/>
  <c r="J12" i="4"/>
  <c r="Z11" i="4"/>
  <c r="AA11" i="4" s="1"/>
  <c r="Y11" i="4"/>
  <c r="X11" i="4"/>
  <c r="U11" i="4"/>
  <c r="V11" i="4" s="1"/>
  <c r="T11" i="4"/>
  <c r="S11" i="4"/>
  <c r="O11" i="4"/>
  <c r="P11" i="4" s="1"/>
  <c r="N11" i="4"/>
  <c r="M11" i="4"/>
  <c r="J11" i="4"/>
  <c r="AB10" i="4"/>
  <c r="AC10" i="4" s="1"/>
  <c r="AA10" i="4"/>
  <c r="Z10" i="4"/>
  <c r="Y10" i="4"/>
  <c r="X10" i="4"/>
  <c r="V10" i="4"/>
  <c r="U10" i="4"/>
  <c r="T10" i="4"/>
  <c r="S10" i="4"/>
  <c r="P10" i="4"/>
  <c r="O10" i="4"/>
  <c r="N10" i="4"/>
  <c r="M10" i="4"/>
  <c r="J10" i="4"/>
  <c r="AA9" i="4"/>
  <c r="Z9" i="4"/>
  <c r="Y9" i="4"/>
  <c r="X9" i="4"/>
  <c r="V9" i="4"/>
  <c r="U9" i="4"/>
  <c r="T9" i="4"/>
  <c r="S9" i="4"/>
  <c r="P9" i="4"/>
  <c r="AB9" i="4" s="1"/>
  <c r="AC9" i="4" s="1"/>
  <c r="O9" i="4"/>
  <c r="N9" i="4"/>
  <c r="M9" i="4"/>
  <c r="J9" i="4"/>
  <c r="Z8" i="4"/>
  <c r="AA8" i="4" s="1"/>
  <c r="Y8" i="4"/>
  <c r="X8" i="4"/>
  <c r="U8" i="4"/>
  <c r="V8" i="4" s="1"/>
  <c r="T8" i="4"/>
  <c r="S8" i="4"/>
  <c r="O8" i="4"/>
  <c r="P8" i="4" s="1"/>
  <c r="N8" i="4"/>
  <c r="M8" i="4"/>
  <c r="J8" i="4"/>
  <c r="Z7" i="4"/>
  <c r="AA7" i="4" s="1"/>
  <c r="Y7" i="4"/>
  <c r="X7" i="4"/>
  <c r="U7" i="4"/>
  <c r="V7" i="4" s="1"/>
  <c r="T7" i="4"/>
  <c r="S7" i="4"/>
  <c r="O7" i="4"/>
  <c r="P7" i="4" s="1"/>
  <c r="AB7" i="4" s="1"/>
  <c r="AC7" i="4" s="1"/>
  <c r="N7" i="4"/>
  <c r="M7" i="4"/>
  <c r="J7" i="4"/>
  <c r="AB6" i="4"/>
  <c r="AC6" i="4" s="1"/>
  <c r="AA6" i="4"/>
  <c r="Z6" i="4"/>
  <c r="Y6" i="4"/>
  <c r="X6" i="4"/>
  <c r="V6" i="4"/>
  <c r="U6" i="4"/>
  <c r="T6" i="4"/>
  <c r="S6" i="4"/>
  <c r="P6" i="4"/>
  <c r="O6" i="4"/>
  <c r="N6" i="4"/>
  <c r="M6" i="4"/>
  <c r="J6" i="4"/>
  <c r="AA5" i="4"/>
  <c r="Z5" i="4"/>
  <c r="Y5" i="4"/>
  <c r="X5" i="4"/>
  <c r="V5" i="4"/>
  <c r="U5" i="4"/>
  <c r="T5" i="4"/>
  <c r="S5" i="4"/>
  <c r="P5" i="4"/>
  <c r="AB5" i="4" s="1"/>
  <c r="AC5" i="4" s="1"/>
  <c r="O5" i="4"/>
  <c r="N5" i="4"/>
  <c r="M5" i="4"/>
  <c r="J5" i="4"/>
  <c r="AB12" i="4" l="1"/>
  <c r="AC12" i="4" s="1"/>
  <c r="AB8" i="4"/>
  <c r="AC8" i="4" s="1"/>
  <c r="AB11" i="4"/>
  <c r="AC11" i="4" s="1"/>
  <c r="N7" i="5"/>
  <c r="Y7" i="5"/>
  <c r="O8" i="5"/>
  <c r="P8" i="5" s="1"/>
  <c r="Z8" i="5"/>
  <c r="AA8" i="5" s="1"/>
  <c r="N11" i="5"/>
  <c r="Y11" i="5"/>
  <c r="O12" i="5"/>
  <c r="P12" i="5" s="1"/>
  <c r="U12" i="5"/>
  <c r="V12" i="5" s="1"/>
  <c r="U7" i="5"/>
  <c r="V7" i="5" s="1"/>
  <c r="Z7" i="5"/>
  <c r="AA7" i="5" s="1"/>
  <c r="N10" i="5"/>
  <c r="T10" i="5"/>
  <c r="O11" i="5"/>
  <c r="P11" i="5" s="1"/>
  <c r="Z11" i="5"/>
  <c r="AA11" i="5" s="1"/>
  <c r="N5" i="5"/>
  <c r="T5" i="5"/>
  <c r="Y5" i="5"/>
  <c r="O6" i="5"/>
  <c r="P6" i="5" s="1"/>
  <c r="AB6" i="5" s="1"/>
  <c r="AC6" i="5" s="1"/>
  <c r="U6" i="5"/>
  <c r="V6" i="5" s="1"/>
  <c r="Z6" i="5"/>
  <c r="AA6" i="5" s="1"/>
  <c r="N9" i="5"/>
  <c r="T9" i="5"/>
  <c r="Y9" i="5"/>
  <c r="Z10" i="5"/>
  <c r="AA10" i="5" s="1"/>
  <c r="AB10" i="5" s="1"/>
  <c r="AC10" i="5" s="1"/>
  <c r="T7" i="5"/>
  <c r="U8" i="5"/>
  <c r="V8" i="5" s="1"/>
  <c r="T11" i="5"/>
  <c r="Z12" i="5"/>
  <c r="AA12" i="5" s="1"/>
  <c r="O7" i="5"/>
  <c r="P7" i="5" s="1"/>
  <c r="U11" i="5"/>
  <c r="V11" i="5" s="1"/>
  <c r="X12" i="3"/>
  <c r="S12" i="3"/>
  <c r="M12" i="3"/>
  <c r="J12" i="3"/>
  <c r="X11" i="3"/>
  <c r="S11" i="3"/>
  <c r="M11" i="3"/>
  <c r="J11" i="3"/>
  <c r="X10" i="3"/>
  <c r="S10" i="3"/>
  <c r="M10" i="3"/>
  <c r="J10" i="3"/>
  <c r="X9" i="3"/>
  <c r="S9" i="3"/>
  <c r="M9" i="3"/>
  <c r="J9" i="3"/>
  <c r="X8" i="3"/>
  <c r="S8" i="3"/>
  <c r="M8" i="3"/>
  <c r="J8" i="3"/>
  <c r="X7" i="3"/>
  <c r="S7" i="3"/>
  <c r="M7" i="3"/>
  <c r="J7" i="3"/>
  <c r="X6" i="3"/>
  <c r="S6" i="3"/>
  <c r="M6" i="3"/>
  <c r="J6" i="3"/>
  <c r="X5" i="3"/>
  <c r="Z5" i="3" s="1"/>
  <c r="AA5" i="3" s="1"/>
  <c r="S5" i="3"/>
  <c r="U5" i="3" s="1"/>
  <c r="V5" i="3" s="1"/>
  <c r="M5" i="3"/>
  <c r="J5" i="3"/>
  <c r="AB11" i="5" l="1"/>
  <c r="AC11" i="5" s="1"/>
  <c r="AB7" i="5"/>
  <c r="AC7" i="5" s="1"/>
  <c r="AB12" i="5"/>
  <c r="AC12" i="5" s="1"/>
  <c r="AB8" i="5"/>
  <c r="AC8" i="5" s="1"/>
  <c r="O6" i="3"/>
  <c r="P6" i="3" s="1"/>
  <c r="O5" i="3"/>
  <c r="P5" i="3" s="1"/>
  <c r="Y8" i="3"/>
  <c r="Z10" i="3"/>
  <c r="AA10" i="3" s="1"/>
  <c r="Z9" i="3"/>
  <c r="AA9" i="3" s="1"/>
  <c r="Z12" i="3"/>
  <c r="AA12" i="3" s="1"/>
  <c r="Y12" i="3"/>
  <c r="T8" i="3"/>
  <c r="U9" i="3"/>
  <c r="V9" i="3" s="1"/>
  <c r="AB5" i="3"/>
  <c r="AC5" i="3" s="1"/>
  <c r="T12" i="3"/>
  <c r="U6" i="3"/>
  <c r="V6" i="3" s="1"/>
  <c r="U10" i="3"/>
  <c r="V10" i="3" s="1"/>
  <c r="N8" i="3"/>
  <c r="N12" i="3"/>
  <c r="O9" i="3"/>
  <c r="P9" i="3" s="1"/>
  <c r="O10" i="3"/>
  <c r="P10" i="3" s="1"/>
  <c r="T7" i="3"/>
  <c r="O8" i="3"/>
  <c r="P8" i="3" s="1"/>
  <c r="Z8" i="3"/>
  <c r="AA8" i="3" s="1"/>
  <c r="N11" i="3"/>
  <c r="T11" i="3"/>
  <c r="U12" i="3"/>
  <c r="V12" i="3" s="1"/>
  <c r="N6" i="3"/>
  <c r="T6" i="3"/>
  <c r="Y6" i="3"/>
  <c r="O7" i="3"/>
  <c r="P7" i="3" s="1"/>
  <c r="U7" i="3"/>
  <c r="V7" i="3" s="1"/>
  <c r="Z7" i="3"/>
  <c r="AA7" i="3" s="1"/>
  <c r="N10" i="3"/>
  <c r="T10" i="3"/>
  <c r="Y10" i="3"/>
  <c r="O11" i="3"/>
  <c r="P11" i="3" s="1"/>
  <c r="U11" i="3"/>
  <c r="V11" i="3" s="1"/>
  <c r="Z11" i="3"/>
  <c r="AA11" i="3" s="1"/>
  <c r="N7" i="3"/>
  <c r="U8" i="3"/>
  <c r="V8" i="3" s="1"/>
  <c r="O12" i="3"/>
  <c r="P12" i="3" s="1"/>
  <c r="N5" i="3"/>
  <c r="T5" i="3"/>
  <c r="Y5" i="3"/>
  <c r="Z6" i="3"/>
  <c r="AA6" i="3" s="1"/>
  <c r="N9" i="3"/>
  <c r="T9" i="3"/>
  <c r="Y9" i="3"/>
  <c r="Y7" i="3"/>
  <c r="Y11" i="3"/>
  <c r="AB6" i="3" l="1"/>
  <c r="AC6" i="3" s="1"/>
  <c r="AB12" i="3"/>
  <c r="AC12" i="3" s="1"/>
  <c r="AB9" i="3"/>
  <c r="AC9" i="3" s="1"/>
  <c r="AB11" i="3"/>
  <c r="AC11" i="3" s="1"/>
  <c r="AB10" i="3"/>
  <c r="AC10" i="3" s="1"/>
  <c r="AB7" i="3"/>
  <c r="AC7" i="3" s="1"/>
  <c r="AB8" i="3"/>
  <c r="AC8" i="3" s="1"/>
</calcChain>
</file>

<file path=xl/sharedStrings.xml><?xml version="1.0" encoding="utf-8"?>
<sst xmlns="http://schemas.openxmlformats.org/spreadsheetml/2006/main" count="117" uniqueCount="30">
  <si>
    <t>분반</t>
    <phoneticPr fontId="1" type="noConversion"/>
  </si>
  <si>
    <t>팀</t>
    <phoneticPr fontId="1" type="noConversion"/>
  </si>
  <si>
    <t>Line Tracer</t>
    <phoneticPr fontId="1" type="noConversion"/>
  </si>
  <si>
    <t>감점</t>
    <phoneticPr fontId="1" type="noConversion"/>
  </si>
  <si>
    <t>Bonus Mission</t>
    <phoneticPr fontId="1" type="noConversion"/>
  </si>
  <si>
    <t>Main Mission 통과여부</t>
    <phoneticPr fontId="1" type="noConversion"/>
  </si>
  <si>
    <t>Scar of
 Mars</t>
    <phoneticPr fontId="1" type="noConversion"/>
  </si>
  <si>
    <t>Olympus
Mons</t>
    <phoneticPr fontId="1" type="noConversion"/>
  </si>
  <si>
    <t>Hill of
Mars</t>
    <phoneticPr fontId="1" type="noConversion"/>
  </si>
  <si>
    <t>Line
Tracer</t>
    <phoneticPr fontId="1" type="noConversion"/>
  </si>
  <si>
    <t>(다른 분반 채점 내용 덮어 쓰지 않도록 주의!!)</t>
    <phoneticPr fontId="1" type="noConversion"/>
  </si>
  <si>
    <t>IN</t>
    <phoneticPr fontId="1" type="noConversion"/>
  </si>
  <si>
    <t>OUT</t>
    <phoneticPr fontId="1" type="noConversion"/>
  </si>
  <si>
    <t>Olympus Mons</t>
    <phoneticPr fontId="1" type="noConversion"/>
  </si>
  <si>
    <t>Hill of Mars</t>
    <phoneticPr fontId="1" type="noConversion"/>
  </si>
  <si>
    <t>Lap</t>
    <phoneticPr fontId="1" type="noConversion"/>
  </si>
  <si>
    <t>Rank</t>
    <phoneticPr fontId="1" type="noConversion"/>
  </si>
  <si>
    <t>Mars
Sample</t>
    <phoneticPr fontId="1" type="noConversion"/>
  </si>
  <si>
    <t>Wall of
Mars</t>
    <phoneticPr fontId="1" type="noConversion"/>
  </si>
  <si>
    <t>중간
점수</t>
    <phoneticPr fontId="1" type="noConversion"/>
  </si>
  <si>
    <t>시간
점수</t>
    <phoneticPr fontId="1" type="noConversion"/>
  </si>
  <si>
    <t>샘플x1.7</t>
    <phoneticPr fontId="1" type="noConversion"/>
  </si>
  <si>
    <t>4.3cm
Hill여부</t>
    <phoneticPr fontId="1" type="noConversion"/>
  </si>
  <si>
    <t>시간
이득</t>
    <phoneticPr fontId="1" type="noConversion"/>
  </si>
  <si>
    <t>점수</t>
    <phoneticPr fontId="1" type="noConversion"/>
  </si>
  <si>
    <t>Time 기록 (초) / 1초 이득당 5점(최대50점)</t>
    <phoneticPr fontId="1" type="noConversion"/>
  </si>
  <si>
    <r>
      <t xml:space="preserve">최종
점수
</t>
    </r>
    <r>
      <rPr>
        <sz val="10"/>
        <rFont val="맑은 고딕"/>
        <family val="3"/>
        <charset val="129"/>
        <scheme val="minor"/>
      </rPr>
      <t>max.
849</t>
    </r>
    <phoneticPr fontId="1" type="noConversion"/>
  </si>
  <si>
    <r>
      <t xml:space="preserve">서식 내에서만 작성이 가능합니다. 보호해제는 PW:skku
</t>
    </r>
    <r>
      <rPr>
        <b/>
        <sz val="12"/>
        <color rgb="FF7030A0"/>
        <rFont val="맑은 고딕"/>
        <family val="3"/>
        <charset val="129"/>
        <scheme val="minor"/>
      </rPr>
      <t>향후 최종성적에는 최고 점수를 받은 팀을 20%로 하여 상대적인 %로 반영(상대평가)</t>
    </r>
    <phoneticPr fontId="1" type="noConversion"/>
  </si>
  <si>
    <r>
      <t xml:space="preserve">서식 내에서만 작성이 가능합니다. 보호해제는 PW:skku
</t>
    </r>
    <r>
      <rPr>
        <b/>
        <sz val="11"/>
        <color rgb="FF7030A0"/>
        <rFont val="맑은 고딕"/>
        <family val="3"/>
        <charset val="129"/>
        <scheme val="minor"/>
      </rPr>
      <t>향후 최종성적에는 최고 점수를 받은 팀을 20%로 하여 상대적인 %로 반영(상대평가)</t>
    </r>
    <phoneticPr fontId="1" type="noConversion"/>
  </si>
  <si>
    <r>
      <t xml:space="preserve">최종
점수
</t>
    </r>
    <r>
      <rPr>
        <sz val="10"/>
        <color theme="1"/>
        <rFont val="맑은 고딕"/>
        <family val="3"/>
        <charset val="129"/>
        <scheme val="minor"/>
      </rPr>
      <t>max.
849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</si>
</sst>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&quot;점&quot;"/>
    <numFmt numFmtId="177" formatCode="#&quot;개&quot;"/>
    <numFmt numFmtId="178" formatCode="[Red]\(\-#\)"/>
    <numFmt numFmtId="179" formatCode="[Red]#"/>
    <numFmt numFmtId="180" formatCode="#&quot;점/개&quot;"/>
    <numFmt numFmtId="181" formatCode="[Blue]&quot;PASS&quot;;&quot;-&quot;;&quot;Fail&quot;"/>
    <numFmt numFmtId="182" formatCode="[Blue]&quot;YES&quot;;&quot;-&quot;;&quot;No&quot;"/>
    <numFmt numFmtId="183" formatCode="[Blue]#;#;[Black]#"/>
  </numFmts>
  <fonts count="3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20"/>
      <color rgb="FFFF0000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5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rgb="FF7030A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20"/>
      <color rgb="FFFF0000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b/>
      <sz val="15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180" fontId="8" fillId="3" borderId="1" xfId="0" applyNumberFormat="1" applyFont="1" applyFill="1" applyBorder="1" applyAlignment="1">
      <alignment horizontal="center" vertical="center"/>
    </xf>
    <xf numFmtId="180" fontId="10" fillId="3" borderId="6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181" fontId="5" fillId="0" borderId="1" xfId="0" applyNumberFormat="1" applyFont="1" applyBorder="1" applyAlignment="1" applyProtection="1">
      <alignment horizontal="center" vertical="center" shrinkToFit="1"/>
      <protection locked="0"/>
    </xf>
    <xf numFmtId="178" fontId="5" fillId="0" borderId="1" xfId="0" applyNumberFormat="1" applyFont="1" applyBorder="1" applyAlignment="1" applyProtection="1">
      <alignment horizontal="center" vertical="center" shrinkToFit="1"/>
      <protection locked="0"/>
    </xf>
    <xf numFmtId="177" fontId="5" fillId="0" borderId="1" xfId="0" applyNumberFormat="1" applyFont="1" applyBorder="1" applyAlignment="1" applyProtection="1">
      <alignment horizontal="center" vertical="center" shrinkToFit="1"/>
      <protection locked="0"/>
    </xf>
    <xf numFmtId="182" fontId="5" fillId="0" borderId="1" xfId="0" applyNumberFormat="1" applyFont="1" applyBorder="1" applyAlignment="1" applyProtection="1">
      <alignment horizontal="center" vertical="center" shrinkToFit="1"/>
      <protection locked="0"/>
    </xf>
    <xf numFmtId="0" fontId="5" fillId="6" borderId="1" xfId="0" applyFont="1" applyFill="1" applyBorder="1" applyAlignment="1">
      <alignment horizontal="center" vertical="center" shrinkToFit="1"/>
    </xf>
    <xf numFmtId="0" fontId="6" fillId="0" borderId="1" xfId="0" applyFont="1" applyBorder="1" applyAlignment="1" applyProtection="1">
      <alignment horizontal="center" vertical="center" shrinkToFit="1"/>
      <protection locked="0"/>
    </xf>
    <xf numFmtId="0" fontId="5" fillId="5" borderId="1" xfId="0" applyFont="1" applyFill="1" applyBorder="1" applyAlignment="1">
      <alignment horizontal="center" vertical="center" shrinkToFit="1"/>
    </xf>
    <xf numFmtId="179" fontId="2" fillId="5" borderId="1" xfId="0" applyNumberFormat="1" applyFont="1" applyFill="1" applyBorder="1" applyAlignment="1">
      <alignment horizontal="center" vertical="center" shrinkToFit="1"/>
    </xf>
    <xf numFmtId="183" fontId="5" fillId="5" borderId="1" xfId="0" applyNumberFormat="1" applyFont="1" applyFill="1" applyBorder="1" applyAlignment="1">
      <alignment horizontal="center" vertical="center" shrinkToFit="1"/>
    </xf>
    <xf numFmtId="0" fontId="5" fillId="6" borderId="1" xfId="0" applyNumberFormat="1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6" fillId="0" borderId="2" xfId="0" applyFont="1" applyBorder="1" applyAlignment="1">
      <alignment horizontal="left" vertical="center" wrapText="1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0" borderId="2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 applyProtection="1">
      <alignment horizontal="center" vertical="center"/>
      <protection locked="0"/>
    </xf>
    <xf numFmtId="0" fontId="18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176" fontId="23" fillId="3" borderId="1" xfId="0" applyNumberFormat="1" applyFont="1" applyFill="1" applyBorder="1" applyAlignment="1">
      <alignment horizontal="center" vertical="center"/>
    </xf>
    <xf numFmtId="180" fontId="23" fillId="3" borderId="1" xfId="0" applyNumberFormat="1" applyFont="1" applyFill="1" applyBorder="1" applyAlignment="1">
      <alignment horizontal="center" vertical="center"/>
    </xf>
    <xf numFmtId="180" fontId="26" fillId="3" borderId="6" xfId="0" applyNumberFormat="1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181" fontId="19" fillId="0" borderId="1" xfId="0" applyNumberFormat="1" applyFont="1" applyBorder="1" applyAlignment="1" applyProtection="1">
      <alignment horizontal="center" vertical="center" shrinkToFit="1"/>
      <protection locked="0"/>
    </xf>
    <xf numFmtId="178" fontId="19" fillId="0" borderId="1" xfId="0" applyNumberFormat="1" applyFont="1" applyBorder="1" applyAlignment="1" applyProtection="1">
      <alignment horizontal="center" vertical="center" shrinkToFit="1"/>
      <protection locked="0"/>
    </xf>
    <xf numFmtId="177" fontId="19" fillId="0" borderId="1" xfId="0" applyNumberFormat="1" applyFont="1" applyBorder="1" applyAlignment="1" applyProtection="1">
      <alignment horizontal="center" vertical="center" shrinkToFit="1"/>
      <protection locked="0"/>
    </xf>
    <xf numFmtId="182" fontId="19" fillId="0" borderId="1" xfId="0" applyNumberFormat="1" applyFont="1" applyBorder="1" applyAlignment="1" applyProtection="1">
      <alignment horizontal="center" vertical="center" shrinkToFit="1"/>
      <protection locked="0"/>
    </xf>
    <xf numFmtId="0" fontId="19" fillId="6" borderId="1" xfId="0" applyFont="1" applyFill="1" applyBorder="1" applyAlignment="1">
      <alignment horizontal="center" vertical="center" shrinkToFit="1"/>
    </xf>
    <xf numFmtId="0" fontId="20" fillId="0" borderId="1" xfId="0" applyFont="1" applyBorder="1" applyAlignment="1" applyProtection="1">
      <alignment horizontal="center" vertical="center" shrinkToFit="1"/>
      <protection locked="0"/>
    </xf>
    <xf numFmtId="0" fontId="19" fillId="5" borderId="1" xfId="0" applyFont="1" applyFill="1" applyBorder="1" applyAlignment="1">
      <alignment horizontal="center" vertical="center" shrinkToFit="1"/>
    </xf>
    <xf numFmtId="179" fontId="16" fillId="5" borderId="1" xfId="0" applyNumberFormat="1" applyFont="1" applyFill="1" applyBorder="1" applyAlignment="1">
      <alignment horizontal="center" vertical="center" shrinkToFit="1"/>
    </xf>
    <xf numFmtId="183" fontId="19" fillId="5" borderId="1" xfId="0" applyNumberFormat="1" applyFont="1" applyFill="1" applyBorder="1" applyAlignment="1">
      <alignment horizontal="center" vertical="center" shrinkToFit="1"/>
    </xf>
    <xf numFmtId="0" fontId="19" fillId="6" borderId="1" xfId="0" applyNumberFormat="1" applyFont="1" applyFill="1" applyBorder="1" applyAlignment="1">
      <alignment horizontal="center" vertical="center" shrinkToFit="1"/>
    </xf>
    <xf numFmtId="0" fontId="29" fillId="2" borderId="1" xfId="0" applyFont="1" applyFill="1" applyBorder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96E4F-E461-4B4D-864A-1D250F00CB92}">
  <sheetPr>
    <tabColor rgb="FF00B0F0"/>
  </sheetPr>
  <dimension ref="A1:AC12"/>
  <sheetViews>
    <sheetView tabSelected="1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D8" sqref="D8"/>
    </sheetView>
  </sheetViews>
  <sheetFormatPr defaultRowHeight="22.5" x14ac:dyDescent="0.6"/>
  <cols>
    <col min="1" max="1" width="5.625" style="40" customWidth="1"/>
    <col min="2" max="5" width="7.625" style="40" customWidth="1"/>
    <col min="6" max="6" width="5.5625" style="40" customWidth="1"/>
    <col min="7" max="8" width="8.125" style="40" customWidth="1"/>
    <col min="9" max="9" width="8.6875" style="40" customWidth="1"/>
    <col min="10" max="10" width="6.625" style="40" customWidth="1"/>
    <col min="11" max="27" width="5" style="40" customWidth="1"/>
    <col min="28" max="29" width="6.625" style="40" customWidth="1"/>
    <col min="30" max="16384" width="9" style="40"/>
  </cols>
  <sheetData>
    <row r="1" spans="1:29" ht="45.75" customHeight="1" x14ac:dyDescent="0.95">
      <c r="A1" s="37" t="s">
        <v>0</v>
      </c>
      <c r="B1" s="38" ph="1">
        <v>41</v>
      </c>
      <c r="C1" s="38"/>
      <c r="D1" s="39" t="s">
        <v>10</v>
      </c>
      <c r="E1" s="39"/>
      <c r="F1" s="39"/>
      <c r="G1" s="39"/>
      <c r="H1" s="39"/>
      <c r="I1" s="39"/>
      <c r="J1" s="39"/>
      <c r="L1" s="41" t="s">
        <v>28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spans="1:29" s="50" customFormat="1" ht="27.75" customHeight="1" x14ac:dyDescent="0.6">
      <c r="A2" s="42" t="s">
        <v>1</v>
      </c>
      <c r="B2" s="43" t="s">
        <v>5</v>
      </c>
      <c r="C2" s="43"/>
      <c r="D2" s="43"/>
      <c r="E2" s="43"/>
      <c r="F2" s="43" t="s">
        <v>3</v>
      </c>
      <c r="G2" s="44" t="s">
        <v>4</v>
      </c>
      <c r="H2" s="45"/>
      <c r="I2" s="46"/>
      <c r="J2" s="47" t="s">
        <v>19</v>
      </c>
      <c r="K2" s="43" t="s">
        <v>25</v>
      </c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8"/>
      <c r="AB2" s="47" t="s">
        <v>20</v>
      </c>
      <c r="AC2" s="49" t="s">
        <v>29</v>
      </c>
    </row>
    <row r="3" spans="1:29" s="50" customFormat="1" ht="27.75" customHeight="1" x14ac:dyDescent="0.6">
      <c r="A3" s="42"/>
      <c r="B3" s="51">
        <v>100</v>
      </c>
      <c r="C3" s="51">
        <v>150</v>
      </c>
      <c r="D3" s="51">
        <v>100</v>
      </c>
      <c r="E3" s="51">
        <v>100</v>
      </c>
      <c r="F3" s="43"/>
      <c r="G3" s="52">
        <v>20</v>
      </c>
      <c r="H3" s="52">
        <v>3</v>
      </c>
      <c r="I3" s="53" t="s">
        <v>21</v>
      </c>
      <c r="J3" s="54"/>
      <c r="K3" s="55" t="s">
        <v>13</v>
      </c>
      <c r="L3" s="56"/>
      <c r="M3" s="56"/>
      <c r="N3" s="56"/>
      <c r="O3" s="56"/>
      <c r="P3" s="57"/>
      <c r="Q3" s="44" t="s">
        <v>14</v>
      </c>
      <c r="R3" s="45"/>
      <c r="S3" s="45"/>
      <c r="T3" s="45"/>
      <c r="U3" s="45"/>
      <c r="V3" s="46"/>
      <c r="W3" s="44" t="s">
        <v>2</v>
      </c>
      <c r="X3" s="45"/>
      <c r="Y3" s="45"/>
      <c r="Z3" s="45"/>
      <c r="AA3" s="46"/>
      <c r="AB3" s="54"/>
      <c r="AC3" s="58"/>
    </row>
    <row r="4" spans="1:29" s="50" customFormat="1" ht="38.25" x14ac:dyDescent="0.6">
      <c r="A4" s="42"/>
      <c r="B4" s="59" t="s">
        <v>6</v>
      </c>
      <c r="C4" s="60" t="s">
        <v>7</v>
      </c>
      <c r="D4" s="59" t="s">
        <v>8</v>
      </c>
      <c r="E4" s="59" t="s">
        <v>9</v>
      </c>
      <c r="F4" s="43"/>
      <c r="G4" s="59" t="s">
        <v>17</v>
      </c>
      <c r="H4" s="59" t="s">
        <v>18</v>
      </c>
      <c r="I4" s="53" t="s">
        <v>22</v>
      </c>
      <c r="J4" s="54"/>
      <c r="K4" s="59" t="s">
        <v>11</v>
      </c>
      <c r="L4" s="59" t="s">
        <v>12</v>
      </c>
      <c r="M4" s="59" t="s">
        <v>15</v>
      </c>
      <c r="N4" s="59" t="s">
        <v>16</v>
      </c>
      <c r="O4" s="59" t="s">
        <v>23</v>
      </c>
      <c r="P4" s="59" t="s">
        <v>24</v>
      </c>
      <c r="Q4" s="59" t="s">
        <v>11</v>
      </c>
      <c r="R4" s="59" t="s">
        <v>12</v>
      </c>
      <c r="S4" s="59" t="s">
        <v>15</v>
      </c>
      <c r="T4" s="59" t="s">
        <v>16</v>
      </c>
      <c r="U4" s="59" t="s">
        <v>23</v>
      </c>
      <c r="V4" s="59" t="s">
        <v>24</v>
      </c>
      <c r="W4" s="59" t="s">
        <v>12</v>
      </c>
      <c r="X4" s="59" t="s">
        <v>15</v>
      </c>
      <c r="Y4" s="59" t="s">
        <v>16</v>
      </c>
      <c r="Z4" s="59" t="s">
        <v>23</v>
      </c>
      <c r="AA4" s="59" t="s">
        <v>24</v>
      </c>
      <c r="AB4" s="54"/>
      <c r="AC4" s="58"/>
    </row>
    <row r="5" spans="1:29" ht="38.75" customHeight="1" x14ac:dyDescent="0.6">
      <c r="A5" s="61">
        <v>1</v>
      </c>
      <c r="B5" s="62">
        <v>1</v>
      </c>
      <c r="C5" s="62">
        <v>1</v>
      </c>
      <c r="D5" s="62">
        <v>1</v>
      </c>
      <c r="E5" s="62">
        <v>1</v>
      </c>
      <c r="F5" s="63">
        <v>0</v>
      </c>
      <c r="G5" s="64">
        <v>6</v>
      </c>
      <c r="H5" s="64">
        <v>15</v>
      </c>
      <c r="I5" s="65">
        <v>1</v>
      </c>
      <c r="J5" s="66">
        <f>IF(I5, ((B5*$B$3+C5*$C$3+D5*$D$3+E5*$E$3)-F5+($G$3*G5*1.7)+($H$3*H5)), ((B5*$B$3+C5*$C$3+D5*$D$3+E5*$E$3)-F5+($G$3*G5)+($H$3*H5)))</f>
        <v>699</v>
      </c>
      <c r="K5" s="67"/>
      <c r="L5" s="67"/>
      <c r="M5" s="68">
        <f>L5-K5</f>
        <v>0</v>
      </c>
      <c r="N5" s="69">
        <f>RANK(M5,$M$5:$M$12,1)</f>
        <v>1</v>
      </c>
      <c r="O5" s="68">
        <f>ROUND(AVERAGE($M$5:$M$12),0)-M5</f>
        <v>0</v>
      </c>
      <c r="P5" s="70">
        <f>IF((O5*5)&gt;0, IF((O5*5)&gt;50, 50, (O5*5)), 0)</f>
        <v>0</v>
      </c>
      <c r="Q5" s="67"/>
      <c r="R5" s="67"/>
      <c r="S5" s="68">
        <f>R5-Q5</f>
        <v>0</v>
      </c>
      <c r="T5" s="69">
        <f>RANK(S5,$S$5:$S$12,1)</f>
        <v>1</v>
      </c>
      <c r="U5" s="68">
        <f>ROUND(AVERAGE($S$5:$S$12),0)-S5</f>
        <v>0</v>
      </c>
      <c r="V5" s="70">
        <f>IF((U5*5)&gt;0, IF((U5*5)&gt;50, 50, (U5*5)), 0)</f>
        <v>0</v>
      </c>
      <c r="W5" s="67"/>
      <c r="X5" s="68">
        <f>W5-R5</f>
        <v>0</v>
      </c>
      <c r="Y5" s="69">
        <f>RANK(X5,$X$5:$X$12,1)</f>
        <v>1</v>
      </c>
      <c r="Z5" s="68">
        <f>ROUND(AVERAGE($X$5:$X$12),0)-X5</f>
        <v>0</v>
      </c>
      <c r="AA5" s="70">
        <f>IF((Z5*5)&gt;0, IF((Z5*5)&gt;50, 50, (Z5*5)), 0)</f>
        <v>0</v>
      </c>
      <c r="AB5" s="71">
        <f>P5+V5+AA5</f>
        <v>0</v>
      </c>
      <c r="AC5" s="72">
        <f>J5+AB5</f>
        <v>699</v>
      </c>
    </row>
    <row r="6" spans="1:29" ht="38.75" customHeight="1" x14ac:dyDescent="0.6">
      <c r="A6" s="61">
        <v>2</v>
      </c>
      <c r="B6" s="62"/>
      <c r="C6" s="62"/>
      <c r="D6" s="62"/>
      <c r="E6" s="62"/>
      <c r="F6" s="63"/>
      <c r="G6" s="64"/>
      <c r="H6" s="64"/>
      <c r="I6" s="65"/>
      <c r="J6" s="66">
        <f t="shared" ref="J6:J12" si="0">IF(I6, ((B6*$B$3+C6*$C$3+D6*$D$3+E6*$E$3)-F6+($G$3*G6*1.7)+($H$3*H6)), ((B6*$B$3+C6*$C$3+D6*$D$3+E6*$E$3)-F6+($G$3*G6)+($H$3*H6)))</f>
        <v>0</v>
      </c>
      <c r="K6" s="67"/>
      <c r="L6" s="67"/>
      <c r="M6" s="68">
        <f t="shared" ref="M6:M12" si="1">L6-K6</f>
        <v>0</v>
      </c>
      <c r="N6" s="69">
        <f t="shared" ref="N6:N12" si="2">RANK(M6,$M$5:$M$12,1)</f>
        <v>1</v>
      </c>
      <c r="O6" s="68">
        <f t="shared" ref="O6:O12" si="3">ROUND(AVERAGE($M$5:$M$12),0)-M6</f>
        <v>0</v>
      </c>
      <c r="P6" s="70">
        <f t="shared" ref="P6:P12" si="4">IF((O6*5)&gt;0, IF((O6*5)&gt;50, 50, (O6*5)), 0)</f>
        <v>0</v>
      </c>
      <c r="Q6" s="67"/>
      <c r="R6" s="67"/>
      <c r="S6" s="68">
        <f t="shared" ref="S6:S12" si="5">R6-Q6</f>
        <v>0</v>
      </c>
      <c r="T6" s="69">
        <f t="shared" ref="T6:T12" si="6">RANK(S6,$S$5:$S$12,1)</f>
        <v>1</v>
      </c>
      <c r="U6" s="68">
        <f t="shared" ref="U6:U12" si="7">ROUND(AVERAGE($S$5:$S$12),0)-S6</f>
        <v>0</v>
      </c>
      <c r="V6" s="70">
        <f t="shared" ref="V6:V12" si="8">IF((U6*5)&gt;0, IF((U6*5)&gt;50, 50, (U6*5)), 0)</f>
        <v>0</v>
      </c>
      <c r="W6" s="67"/>
      <c r="X6" s="68">
        <f t="shared" ref="X6:X12" si="9">W6-R6</f>
        <v>0</v>
      </c>
      <c r="Y6" s="69">
        <f t="shared" ref="Y6:Y12" si="10">RANK(X6,$X$5:$X$12,1)</f>
        <v>1</v>
      </c>
      <c r="Z6" s="68">
        <f t="shared" ref="Z6:Z12" si="11">ROUND(AVERAGE($X$5:$X$12),0)-X6</f>
        <v>0</v>
      </c>
      <c r="AA6" s="70">
        <f t="shared" ref="AA6:AA12" si="12">IF((Z6*5)&gt;0, IF((Z6*5)&gt;50, 50, (Z6*5)), 0)</f>
        <v>0</v>
      </c>
      <c r="AB6" s="71">
        <f t="shared" ref="AB6:AB12" si="13">P6+V6+AA6</f>
        <v>0</v>
      </c>
      <c r="AC6" s="72">
        <f t="shared" ref="AC6:AC12" si="14">J6+AB6</f>
        <v>0</v>
      </c>
    </row>
    <row r="7" spans="1:29" ht="38.75" customHeight="1" x14ac:dyDescent="0.6">
      <c r="A7" s="61">
        <v>3</v>
      </c>
      <c r="B7" s="62"/>
      <c r="C7" s="62"/>
      <c r="D7" s="62"/>
      <c r="E7" s="62"/>
      <c r="F7" s="63"/>
      <c r="G7" s="64"/>
      <c r="H7" s="64"/>
      <c r="I7" s="65"/>
      <c r="J7" s="66">
        <f t="shared" si="0"/>
        <v>0</v>
      </c>
      <c r="K7" s="67"/>
      <c r="L7" s="67"/>
      <c r="M7" s="68">
        <f t="shared" si="1"/>
        <v>0</v>
      </c>
      <c r="N7" s="69">
        <f t="shared" si="2"/>
        <v>1</v>
      </c>
      <c r="O7" s="68">
        <f t="shared" si="3"/>
        <v>0</v>
      </c>
      <c r="P7" s="70">
        <f t="shared" si="4"/>
        <v>0</v>
      </c>
      <c r="Q7" s="67"/>
      <c r="R7" s="67"/>
      <c r="S7" s="68">
        <f t="shared" si="5"/>
        <v>0</v>
      </c>
      <c r="T7" s="69">
        <f t="shared" si="6"/>
        <v>1</v>
      </c>
      <c r="U7" s="68">
        <f t="shared" si="7"/>
        <v>0</v>
      </c>
      <c r="V7" s="70">
        <f t="shared" si="8"/>
        <v>0</v>
      </c>
      <c r="W7" s="67"/>
      <c r="X7" s="68">
        <f t="shared" si="9"/>
        <v>0</v>
      </c>
      <c r="Y7" s="69">
        <f t="shared" si="10"/>
        <v>1</v>
      </c>
      <c r="Z7" s="68">
        <f t="shared" si="11"/>
        <v>0</v>
      </c>
      <c r="AA7" s="70">
        <f t="shared" si="12"/>
        <v>0</v>
      </c>
      <c r="AB7" s="71">
        <f t="shared" si="13"/>
        <v>0</v>
      </c>
      <c r="AC7" s="72">
        <f t="shared" si="14"/>
        <v>0</v>
      </c>
    </row>
    <row r="8" spans="1:29" ht="38.75" customHeight="1" x14ac:dyDescent="0.6">
      <c r="A8" s="61">
        <v>4</v>
      </c>
      <c r="B8" s="62"/>
      <c r="C8" s="62"/>
      <c r="D8" s="62"/>
      <c r="E8" s="62"/>
      <c r="F8" s="63"/>
      <c r="G8" s="64"/>
      <c r="H8" s="64"/>
      <c r="I8" s="65"/>
      <c r="J8" s="66">
        <f t="shared" si="0"/>
        <v>0</v>
      </c>
      <c r="K8" s="67"/>
      <c r="L8" s="67"/>
      <c r="M8" s="68">
        <f t="shared" si="1"/>
        <v>0</v>
      </c>
      <c r="N8" s="69">
        <f t="shared" si="2"/>
        <v>1</v>
      </c>
      <c r="O8" s="68">
        <f t="shared" si="3"/>
        <v>0</v>
      </c>
      <c r="P8" s="70">
        <f t="shared" si="4"/>
        <v>0</v>
      </c>
      <c r="Q8" s="67"/>
      <c r="R8" s="67"/>
      <c r="S8" s="68">
        <f t="shared" si="5"/>
        <v>0</v>
      </c>
      <c r="T8" s="69">
        <f t="shared" si="6"/>
        <v>1</v>
      </c>
      <c r="U8" s="68">
        <f t="shared" si="7"/>
        <v>0</v>
      </c>
      <c r="V8" s="70">
        <f t="shared" si="8"/>
        <v>0</v>
      </c>
      <c r="W8" s="67"/>
      <c r="X8" s="68">
        <f t="shared" si="9"/>
        <v>0</v>
      </c>
      <c r="Y8" s="69">
        <f t="shared" si="10"/>
        <v>1</v>
      </c>
      <c r="Z8" s="68">
        <f t="shared" si="11"/>
        <v>0</v>
      </c>
      <c r="AA8" s="70">
        <f t="shared" si="12"/>
        <v>0</v>
      </c>
      <c r="AB8" s="71">
        <f t="shared" si="13"/>
        <v>0</v>
      </c>
      <c r="AC8" s="72">
        <f t="shared" si="14"/>
        <v>0</v>
      </c>
    </row>
    <row r="9" spans="1:29" ht="38.75" customHeight="1" x14ac:dyDescent="0.6">
      <c r="A9" s="61">
        <v>5</v>
      </c>
      <c r="B9" s="62"/>
      <c r="C9" s="62"/>
      <c r="D9" s="62"/>
      <c r="E9" s="62"/>
      <c r="F9" s="63"/>
      <c r="G9" s="64"/>
      <c r="H9" s="64"/>
      <c r="I9" s="65"/>
      <c r="J9" s="66">
        <f t="shared" si="0"/>
        <v>0</v>
      </c>
      <c r="K9" s="67"/>
      <c r="L9" s="67"/>
      <c r="M9" s="68">
        <f t="shared" si="1"/>
        <v>0</v>
      </c>
      <c r="N9" s="69">
        <f t="shared" si="2"/>
        <v>1</v>
      </c>
      <c r="O9" s="68">
        <f t="shared" si="3"/>
        <v>0</v>
      </c>
      <c r="P9" s="70">
        <f t="shared" si="4"/>
        <v>0</v>
      </c>
      <c r="Q9" s="67"/>
      <c r="R9" s="67"/>
      <c r="S9" s="68">
        <f t="shared" si="5"/>
        <v>0</v>
      </c>
      <c r="T9" s="69">
        <f t="shared" si="6"/>
        <v>1</v>
      </c>
      <c r="U9" s="68">
        <f t="shared" si="7"/>
        <v>0</v>
      </c>
      <c r="V9" s="70">
        <f t="shared" si="8"/>
        <v>0</v>
      </c>
      <c r="W9" s="67"/>
      <c r="X9" s="68">
        <f t="shared" si="9"/>
        <v>0</v>
      </c>
      <c r="Y9" s="69">
        <f t="shared" si="10"/>
        <v>1</v>
      </c>
      <c r="Z9" s="68">
        <f t="shared" si="11"/>
        <v>0</v>
      </c>
      <c r="AA9" s="70">
        <f t="shared" si="12"/>
        <v>0</v>
      </c>
      <c r="AB9" s="71">
        <f t="shared" si="13"/>
        <v>0</v>
      </c>
      <c r="AC9" s="72">
        <f t="shared" si="14"/>
        <v>0</v>
      </c>
    </row>
    <row r="10" spans="1:29" ht="38.75" customHeight="1" x14ac:dyDescent="0.6">
      <c r="A10" s="61">
        <v>6</v>
      </c>
      <c r="B10" s="62"/>
      <c r="C10" s="62"/>
      <c r="D10" s="62"/>
      <c r="E10" s="62"/>
      <c r="F10" s="63"/>
      <c r="G10" s="64"/>
      <c r="H10" s="64"/>
      <c r="I10" s="65"/>
      <c r="J10" s="66">
        <f t="shared" si="0"/>
        <v>0</v>
      </c>
      <c r="K10" s="67"/>
      <c r="L10" s="67"/>
      <c r="M10" s="68">
        <f t="shared" si="1"/>
        <v>0</v>
      </c>
      <c r="N10" s="69">
        <f t="shared" si="2"/>
        <v>1</v>
      </c>
      <c r="O10" s="68">
        <f t="shared" si="3"/>
        <v>0</v>
      </c>
      <c r="P10" s="70">
        <f t="shared" si="4"/>
        <v>0</v>
      </c>
      <c r="Q10" s="67"/>
      <c r="R10" s="67"/>
      <c r="S10" s="68">
        <f t="shared" si="5"/>
        <v>0</v>
      </c>
      <c r="T10" s="69">
        <f t="shared" si="6"/>
        <v>1</v>
      </c>
      <c r="U10" s="68">
        <f t="shared" si="7"/>
        <v>0</v>
      </c>
      <c r="V10" s="70">
        <f t="shared" si="8"/>
        <v>0</v>
      </c>
      <c r="W10" s="67"/>
      <c r="X10" s="68">
        <f t="shared" si="9"/>
        <v>0</v>
      </c>
      <c r="Y10" s="69">
        <f t="shared" si="10"/>
        <v>1</v>
      </c>
      <c r="Z10" s="68">
        <f t="shared" si="11"/>
        <v>0</v>
      </c>
      <c r="AA10" s="70">
        <f t="shared" si="12"/>
        <v>0</v>
      </c>
      <c r="AB10" s="71">
        <f t="shared" si="13"/>
        <v>0</v>
      </c>
      <c r="AC10" s="72">
        <f t="shared" si="14"/>
        <v>0</v>
      </c>
    </row>
    <row r="11" spans="1:29" ht="38.75" customHeight="1" x14ac:dyDescent="0.6">
      <c r="A11" s="61">
        <v>7</v>
      </c>
      <c r="B11" s="62"/>
      <c r="C11" s="62"/>
      <c r="D11" s="62"/>
      <c r="E11" s="62"/>
      <c r="F11" s="63"/>
      <c r="G11" s="64"/>
      <c r="H11" s="64"/>
      <c r="I11" s="65"/>
      <c r="J11" s="66">
        <f t="shared" si="0"/>
        <v>0</v>
      </c>
      <c r="K11" s="67"/>
      <c r="L11" s="67"/>
      <c r="M11" s="68">
        <f t="shared" si="1"/>
        <v>0</v>
      </c>
      <c r="N11" s="69">
        <f t="shared" si="2"/>
        <v>1</v>
      </c>
      <c r="O11" s="68">
        <f t="shared" si="3"/>
        <v>0</v>
      </c>
      <c r="P11" s="70">
        <f t="shared" si="4"/>
        <v>0</v>
      </c>
      <c r="Q11" s="67"/>
      <c r="R11" s="67"/>
      <c r="S11" s="68">
        <f t="shared" si="5"/>
        <v>0</v>
      </c>
      <c r="T11" s="69">
        <f t="shared" si="6"/>
        <v>1</v>
      </c>
      <c r="U11" s="68">
        <f t="shared" si="7"/>
        <v>0</v>
      </c>
      <c r="V11" s="70">
        <f t="shared" si="8"/>
        <v>0</v>
      </c>
      <c r="W11" s="67"/>
      <c r="X11" s="68">
        <f t="shared" si="9"/>
        <v>0</v>
      </c>
      <c r="Y11" s="69">
        <f t="shared" si="10"/>
        <v>1</v>
      </c>
      <c r="Z11" s="68">
        <f t="shared" si="11"/>
        <v>0</v>
      </c>
      <c r="AA11" s="70">
        <f t="shared" si="12"/>
        <v>0</v>
      </c>
      <c r="AB11" s="71">
        <f t="shared" si="13"/>
        <v>0</v>
      </c>
      <c r="AC11" s="72">
        <f t="shared" si="14"/>
        <v>0</v>
      </c>
    </row>
    <row r="12" spans="1:29" ht="38.75" customHeight="1" x14ac:dyDescent="0.6">
      <c r="A12" s="61">
        <v>8</v>
      </c>
      <c r="B12" s="62"/>
      <c r="C12" s="62"/>
      <c r="D12" s="62"/>
      <c r="E12" s="62"/>
      <c r="F12" s="63"/>
      <c r="G12" s="64"/>
      <c r="H12" s="64"/>
      <c r="I12" s="65"/>
      <c r="J12" s="66">
        <f t="shared" si="0"/>
        <v>0</v>
      </c>
      <c r="K12" s="67"/>
      <c r="L12" s="67"/>
      <c r="M12" s="68">
        <f t="shared" si="1"/>
        <v>0</v>
      </c>
      <c r="N12" s="69">
        <f t="shared" si="2"/>
        <v>1</v>
      </c>
      <c r="O12" s="68">
        <f t="shared" si="3"/>
        <v>0</v>
      </c>
      <c r="P12" s="70">
        <f t="shared" si="4"/>
        <v>0</v>
      </c>
      <c r="Q12" s="67"/>
      <c r="R12" s="67"/>
      <c r="S12" s="68">
        <f t="shared" si="5"/>
        <v>0</v>
      </c>
      <c r="T12" s="69">
        <f t="shared" si="6"/>
        <v>1</v>
      </c>
      <c r="U12" s="68">
        <f t="shared" si="7"/>
        <v>0</v>
      </c>
      <c r="V12" s="70">
        <f t="shared" si="8"/>
        <v>0</v>
      </c>
      <c r="W12" s="67"/>
      <c r="X12" s="68">
        <f t="shared" si="9"/>
        <v>0</v>
      </c>
      <c r="Y12" s="69">
        <f t="shared" si="10"/>
        <v>1</v>
      </c>
      <c r="Z12" s="68">
        <f t="shared" si="11"/>
        <v>0</v>
      </c>
      <c r="AA12" s="70">
        <f t="shared" si="12"/>
        <v>0</v>
      </c>
      <c r="AB12" s="71">
        <f t="shared" si="13"/>
        <v>0</v>
      </c>
      <c r="AC12" s="72">
        <f t="shared" si="14"/>
        <v>0</v>
      </c>
    </row>
  </sheetData>
  <sheetProtection algorithmName="SHA-512" hashValue="BPog/jVAAhoblZxIpI98+9qtqApFubKqMGAqK1iHjs+95PWp0tcxlHNXgM2soESUOhLiyU5lJf5F8T1gsJgHWw==" saltValue="NVrt2kbuXaLebcz0k2nnkQ==" spinCount="100000" sheet="1" selectLockedCells="1"/>
  <mergeCells count="14">
    <mergeCell ref="L1:AC1"/>
    <mergeCell ref="B1:C1"/>
    <mergeCell ref="D1:J1"/>
    <mergeCell ref="A2:A4"/>
    <mergeCell ref="B2:E2"/>
    <mergeCell ref="F2:F4"/>
    <mergeCell ref="G2:I2"/>
    <mergeCell ref="J2:J4"/>
    <mergeCell ref="K2:Z2"/>
    <mergeCell ref="AB2:AB4"/>
    <mergeCell ref="AC2:AC4"/>
    <mergeCell ref="K3:P3"/>
    <mergeCell ref="Q3:V3"/>
    <mergeCell ref="W3:AA3"/>
  </mergeCells>
  <phoneticPr fontId="1" type="noConversion"/>
  <dataValidations count="2">
    <dataValidation type="whole" operator="greaterThanOrEqual" allowBlank="1" showErrorMessage="1" errorTitle="Value Error" error="양수, 절대값, 0만 쓰시오!_x000a_(음수 금지)" sqref="F5:H12 K5:L12 W5:W12 R9 Q5:R7 Q10:R12 Q8:Q9" xr:uid="{A18A2CCF-B85D-4220-A2F1-D4F7F08DCEE9}">
      <formula1>0</formula1>
    </dataValidation>
    <dataValidation type="whole" allowBlank="1" showErrorMessage="1" errorTitle="Value Error" error="0과 1만 입력할 수 있습니다." sqref="B5:E12 I5:I12" xr:uid="{75F88D2E-5C7C-4523-904B-FC578A9E2AC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C213-3D8F-4D57-B92A-78CFB74CCD7A}">
  <sheetPr>
    <tabColor rgb="FFFF0000"/>
  </sheetPr>
  <dimension ref="A1:AC12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defaultRowHeight="22.5" x14ac:dyDescent="0.6"/>
  <cols>
    <col min="1" max="1" width="5.625" style="2" customWidth="1"/>
    <col min="2" max="5" width="7.625" style="2" customWidth="1"/>
    <col min="6" max="6" width="5.5625" style="2" customWidth="1"/>
    <col min="7" max="8" width="8.125" style="2" customWidth="1"/>
    <col min="9" max="9" width="8.6875" style="2" customWidth="1"/>
    <col min="10" max="10" width="6.625" style="2" customWidth="1"/>
    <col min="11" max="27" width="5" style="2" customWidth="1"/>
    <col min="28" max="29" width="6.625" style="2" customWidth="1"/>
    <col min="30" max="16384" width="9" style="2"/>
  </cols>
  <sheetData>
    <row r="1" spans="1:29" ht="45.75" customHeight="1" x14ac:dyDescent="0.95">
      <c r="A1" s="1" t="s">
        <v>0</v>
      </c>
      <c r="B1" s="23" ph="1">
        <v>42</v>
      </c>
      <c r="C1" s="23"/>
      <c r="D1" s="24" t="s">
        <v>10</v>
      </c>
      <c r="E1" s="24"/>
      <c r="F1" s="24"/>
      <c r="G1" s="24"/>
      <c r="H1" s="24"/>
      <c r="I1" s="24"/>
      <c r="J1" s="24"/>
      <c r="L1" s="22" t="s">
        <v>27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s="4" customFormat="1" ht="27.75" customHeight="1" x14ac:dyDescent="0.6">
      <c r="A2" s="25" t="s">
        <v>1</v>
      </c>
      <c r="B2" s="26" t="s">
        <v>5</v>
      </c>
      <c r="C2" s="26"/>
      <c r="D2" s="26"/>
      <c r="E2" s="26"/>
      <c r="F2" s="26" t="s">
        <v>3</v>
      </c>
      <c r="G2" s="27" t="s">
        <v>4</v>
      </c>
      <c r="H2" s="28"/>
      <c r="I2" s="29"/>
      <c r="J2" s="30" t="s">
        <v>19</v>
      </c>
      <c r="K2" s="26" t="s">
        <v>25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3"/>
      <c r="AB2" s="30" t="s">
        <v>20</v>
      </c>
      <c r="AC2" s="32" t="s">
        <v>26</v>
      </c>
    </row>
    <row r="3" spans="1:29" s="4" customFormat="1" ht="27.75" customHeight="1" x14ac:dyDescent="0.6">
      <c r="A3" s="25"/>
      <c r="B3" s="5">
        <v>100</v>
      </c>
      <c r="C3" s="5">
        <v>150</v>
      </c>
      <c r="D3" s="5">
        <v>100</v>
      </c>
      <c r="E3" s="5">
        <v>100</v>
      </c>
      <c r="F3" s="26"/>
      <c r="G3" s="6">
        <v>20</v>
      </c>
      <c r="H3" s="6">
        <v>3</v>
      </c>
      <c r="I3" s="7" t="s">
        <v>21</v>
      </c>
      <c r="J3" s="31"/>
      <c r="K3" s="34" t="s">
        <v>13</v>
      </c>
      <c r="L3" s="35"/>
      <c r="M3" s="35"/>
      <c r="N3" s="35"/>
      <c r="O3" s="35"/>
      <c r="P3" s="36"/>
      <c r="Q3" s="27" t="s">
        <v>14</v>
      </c>
      <c r="R3" s="28"/>
      <c r="S3" s="28"/>
      <c r="T3" s="28"/>
      <c r="U3" s="28"/>
      <c r="V3" s="29"/>
      <c r="W3" s="27" t="s">
        <v>2</v>
      </c>
      <c r="X3" s="28"/>
      <c r="Y3" s="28"/>
      <c r="Z3" s="28"/>
      <c r="AA3" s="29"/>
      <c r="AB3" s="31"/>
      <c r="AC3" s="33"/>
    </row>
    <row r="4" spans="1:29" s="4" customFormat="1" ht="38.25" x14ac:dyDescent="0.6">
      <c r="A4" s="25"/>
      <c r="B4" s="8" t="s">
        <v>6</v>
      </c>
      <c r="C4" s="9" t="s">
        <v>7</v>
      </c>
      <c r="D4" s="8" t="s">
        <v>8</v>
      </c>
      <c r="E4" s="8" t="s">
        <v>9</v>
      </c>
      <c r="F4" s="26"/>
      <c r="G4" s="8" t="s">
        <v>17</v>
      </c>
      <c r="H4" s="8" t="s">
        <v>18</v>
      </c>
      <c r="I4" s="7" t="s">
        <v>22</v>
      </c>
      <c r="J4" s="31"/>
      <c r="K4" s="8" t="s">
        <v>11</v>
      </c>
      <c r="L4" s="8" t="s">
        <v>12</v>
      </c>
      <c r="M4" s="8" t="s">
        <v>15</v>
      </c>
      <c r="N4" s="8" t="s">
        <v>16</v>
      </c>
      <c r="O4" s="8" t="s">
        <v>23</v>
      </c>
      <c r="P4" s="8" t="s">
        <v>24</v>
      </c>
      <c r="Q4" s="8" t="s">
        <v>11</v>
      </c>
      <c r="R4" s="8" t="s">
        <v>12</v>
      </c>
      <c r="S4" s="8" t="s">
        <v>15</v>
      </c>
      <c r="T4" s="8" t="s">
        <v>16</v>
      </c>
      <c r="U4" s="8" t="s">
        <v>23</v>
      </c>
      <c r="V4" s="8" t="s">
        <v>24</v>
      </c>
      <c r="W4" s="8" t="s">
        <v>12</v>
      </c>
      <c r="X4" s="8" t="s">
        <v>15</v>
      </c>
      <c r="Y4" s="8" t="s">
        <v>16</v>
      </c>
      <c r="Z4" s="8" t="s">
        <v>23</v>
      </c>
      <c r="AA4" s="8" t="s">
        <v>24</v>
      </c>
      <c r="AB4" s="31"/>
      <c r="AC4" s="33"/>
    </row>
    <row r="5" spans="1:29" ht="38.75" customHeight="1" x14ac:dyDescent="0.6">
      <c r="A5" s="10">
        <v>1</v>
      </c>
      <c r="B5" s="11">
        <v>1</v>
      </c>
      <c r="C5" s="11">
        <v>1</v>
      </c>
      <c r="D5" s="11">
        <v>1</v>
      </c>
      <c r="E5" s="11">
        <v>1</v>
      </c>
      <c r="F5" s="12">
        <v>0</v>
      </c>
      <c r="G5" s="13">
        <v>6</v>
      </c>
      <c r="H5" s="13">
        <v>15</v>
      </c>
      <c r="I5" s="14">
        <v>1</v>
      </c>
      <c r="J5" s="15">
        <f>IF(I5, ((B5*$B$3+C5*$C$3+D5*$D$3+E5*$E$3)-F5+($G$3*G5*1.7)+($H$3*H5)), ((B5*$B$3+C5*$C$3+D5*$D$3+E5*$E$3)-F5+($G$3*G5)+($H$3*H5)))</f>
        <v>699</v>
      </c>
      <c r="K5" s="16"/>
      <c r="L5" s="16"/>
      <c r="M5" s="17">
        <f>L5-K5</f>
        <v>0</v>
      </c>
      <c r="N5" s="18">
        <f>RANK(M5,$M$5:$M$12,1)</f>
        <v>1</v>
      </c>
      <c r="O5" s="17">
        <f>ROUND(AVERAGE($M$5:$M$12),0)-M5</f>
        <v>0</v>
      </c>
      <c r="P5" s="19">
        <f>IF((O5*5)&gt;0, IF((O5*5)&gt;50, 50, (O5*5)), 0)</f>
        <v>0</v>
      </c>
      <c r="Q5" s="16"/>
      <c r="R5" s="16"/>
      <c r="S5" s="17">
        <f>R5-Q5</f>
        <v>0</v>
      </c>
      <c r="T5" s="18">
        <f>RANK(S5,$S$5:$S$12,1)</f>
        <v>1</v>
      </c>
      <c r="U5" s="17">
        <f>ROUND(AVERAGE($S$5:$S$12),0)-S5</f>
        <v>0</v>
      </c>
      <c r="V5" s="19">
        <f>IF((U5*5)&gt;0, IF((U5*5)&gt;50, 50, (U5*5)), 0)</f>
        <v>0</v>
      </c>
      <c r="W5" s="16"/>
      <c r="X5" s="17">
        <f>W5-R5</f>
        <v>0</v>
      </c>
      <c r="Y5" s="18">
        <f>RANK(X5,$X$5:$X$12,1)</f>
        <v>1</v>
      </c>
      <c r="Z5" s="17">
        <f>ROUND(AVERAGE($X$5:$X$12),0)-X5</f>
        <v>0</v>
      </c>
      <c r="AA5" s="19">
        <f>IF((Z5*5)&gt;0, IF((Z5*5)&gt;50, 50, (Z5*5)), 0)</f>
        <v>0</v>
      </c>
      <c r="AB5" s="20">
        <f>P5+V5+AA5</f>
        <v>0</v>
      </c>
      <c r="AC5" s="21">
        <f>J5+AB5</f>
        <v>699</v>
      </c>
    </row>
    <row r="6" spans="1:29" ht="38.75" customHeight="1" x14ac:dyDescent="0.6">
      <c r="A6" s="10">
        <v>2</v>
      </c>
      <c r="B6" s="11"/>
      <c r="C6" s="11"/>
      <c r="D6" s="11"/>
      <c r="E6" s="11"/>
      <c r="F6" s="12"/>
      <c r="G6" s="13"/>
      <c r="H6" s="13"/>
      <c r="I6" s="14"/>
      <c r="J6" s="15">
        <f t="shared" ref="J6:J12" si="0">IF(I6, ((B6*$B$3+C6*$C$3+D6*$D$3+E6*$E$3)-F6+($G$3*G6*1.7)+($H$3*H6)), ((B6*$B$3+C6*$C$3+D6*$D$3+E6*$E$3)-F6+($G$3*G6)+($H$3*H6)))</f>
        <v>0</v>
      </c>
      <c r="K6" s="16"/>
      <c r="L6" s="16"/>
      <c r="M6" s="17">
        <f t="shared" ref="M6:M12" si="1">L6-K6</f>
        <v>0</v>
      </c>
      <c r="N6" s="18">
        <f t="shared" ref="N6:N12" si="2">RANK(M6,$M$5:$M$12,1)</f>
        <v>1</v>
      </c>
      <c r="O6" s="17">
        <f t="shared" ref="O6:O12" si="3">ROUND(AVERAGE($M$5:$M$12),0)-M6</f>
        <v>0</v>
      </c>
      <c r="P6" s="19">
        <f t="shared" ref="P6:P12" si="4">IF((O6*5)&gt;0, IF((O6*5)&gt;50, 50, (O6*5)), 0)</f>
        <v>0</v>
      </c>
      <c r="Q6" s="16"/>
      <c r="R6" s="16"/>
      <c r="S6" s="17">
        <f t="shared" ref="S6:S12" si="5">R6-Q6</f>
        <v>0</v>
      </c>
      <c r="T6" s="18">
        <f t="shared" ref="T6:T12" si="6">RANK(S6,$S$5:$S$12,1)</f>
        <v>1</v>
      </c>
      <c r="U6" s="17">
        <f t="shared" ref="U6:U12" si="7">ROUND(AVERAGE($S$5:$S$12),0)-S6</f>
        <v>0</v>
      </c>
      <c r="V6" s="19">
        <f t="shared" ref="V6:V12" si="8">IF((U6*5)&gt;0, IF((U6*5)&gt;50, 50, (U6*5)), 0)</f>
        <v>0</v>
      </c>
      <c r="W6" s="16"/>
      <c r="X6" s="17">
        <f t="shared" ref="X6:X12" si="9">W6-R6</f>
        <v>0</v>
      </c>
      <c r="Y6" s="18">
        <f t="shared" ref="Y6:Y12" si="10">RANK(X6,$X$5:$X$12,1)</f>
        <v>1</v>
      </c>
      <c r="Z6" s="17">
        <f t="shared" ref="Z6:Z12" si="11">ROUND(AVERAGE($X$5:$X$12),0)-X6</f>
        <v>0</v>
      </c>
      <c r="AA6" s="19">
        <f t="shared" ref="AA6:AA12" si="12">IF((Z6*5)&gt;0, IF((Z6*5)&gt;50, 50, (Z6*5)), 0)</f>
        <v>0</v>
      </c>
      <c r="AB6" s="20">
        <f t="shared" ref="AB6:AB12" si="13">P6+V6+AA6</f>
        <v>0</v>
      </c>
      <c r="AC6" s="21">
        <f t="shared" ref="AC6:AC12" si="14">J6+AB6</f>
        <v>0</v>
      </c>
    </row>
    <row r="7" spans="1:29" ht="38.75" customHeight="1" x14ac:dyDescent="0.6">
      <c r="A7" s="10">
        <v>3</v>
      </c>
      <c r="B7" s="11"/>
      <c r="C7" s="11"/>
      <c r="D7" s="11"/>
      <c r="E7" s="11"/>
      <c r="F7" s="12"/>
      <c r="G7" s="13"/>
      <c r="H7" s="13"/>
      <c r="I7" s="14"/>
      <c r="J7" s="15">
        <f t="shared" si="0"/>
        <v>0</v>
      </c>
      <c r="K7" s="16"/>
      <c r="L7" s="16"/>
      <c r="M7" s="17">
        <f t="shared" si="1"/>
        <v>0</v>
      </c>
      <c r="N7" s="18">
        <f t="shared" si="2"/>
        <v>1</v>
      </c>
      <c r="O7" s="17">
        <f t="shared" si="3"/>
        <v>0</v>
      </c>
      <c r="P7" s="19">
        <f t="shared" si="4"/>
        <v>0</v>
      </c>
      <c r="Q7" s="16"/>
      <c r="R7" s="16"/>
      <c r="S7" s="17">
        <f t="shared" si="5"/>
        <v>0</v>
      </c>
      <c r="T7" s="18">
        <f t="shared" si="6"/>
        <v>1</v>
      </c>
      <c r="U7" s="17">
        <f t="shared" si="7"/>
        <v>0</v>
      </c>
      <c r="V7" s="19">
        <f t="shared" si="8"/>
        <v>0</v>
      </c>
      <c r="W7" s="16"/>
      <c r="X7" s="17">
        <f t="shared" si="9"/>
        <v>0</v>
      </c>
      <c r="Y7" s="18">
        <f t="shared" si="10"/>
        <v>1</v>
      </c>
      <c r="Z7" s="17">
        <f t="shared" si="11"/>
        <v>0</v>
      </c>
      <c r="AA7" s="19">
        <f t="shared" si="12"/>
        <v>0</v>
      </c>
      <c r="AB7" s="20">
        <f t="shared" si="13"/>
        <v>0</v>
      </c>
      <c r="AC7" s="21">
        <f t="shared" si="14"/>
        <v>0</v>
      </c>
    </row>
    <row r="8" spans="1:29" ht="38.75" customHeight="1" x14ac:dyDescent="0.6">
      <c r="A8" s="10">
        <v>4</v>
      </c>
      <c r="B8" s="11"/>
      <c r="C8" s="11"/>
      <c r="D8" s="11"/>
      <c r="E8" s="11"/>
      <c r="F8" s="12"/>
      <c r="G8" s="13"/>
      <c r="H8" s="13"/>
      <c r="I8" s="14"/>
      <c r="J8" s="15">
        <f t="shared" si="0"/>
        <v>0</v>
      </c>
      <c r="K8" s="16"/>
      <c r="L8" s="16"/>
      <c r="M8" s="17">
        <f t="shared" si="1"/>
        <v>0</v>
      </c>
      <c r="N8" s="18">
        <f t="shared" si="2"/>
        <v>1</v>
      </c>
      <c r="O8" s="17">
        <f t="shared" si="3"/>
        <v>0</v>
      </c>
      <c r="P8" s="19">
        <f t="shared" si="4"/>
        <v>0</v>
      </c>
      <c r="Q8" s="16"/>
      <c r="R8" s="16"/>
      <c r="S8" s="17">
        <f t="shared" si="5"/>
        <v>0</v>
      </c>
      <c r="T8" s="18">
        <f t="shared" si="6"/>
        <v>1</v>
      </c>
      <c r="U8" s="17">
        <f t="shared" si="7"/>
        <v>0</v>
      </c>
      <c r="V8" s="19">
        <f t="shared" si="8"/>
        <v>0</v>
      </c>
      <c r="W8" s="16"/>
      <c r="X8" s="17">
        <f t="shared" si="9"/>
        <v>0</v>
      </c>
      <c r="Y8" s="18">
        <f t="shared" si="10"/>
        <v>1</v>
      </c>
      <c r="Z8" s="17">
        <f t="shared" si="11"/>
        <v>0</v>
      </c>
      <c r="AA8" s="19">
        <f t="shared" si="12"/>
        <v>0</v>
      </c>
      <c r="AB8" s="20">
        <f t="shared" si="13"/>
        <v>0</v>
      </c>
      <c r="AC8" s="21">
        <f t="shared" si="14"/>
        <v>0</v>
      </c>
    </row>
    <row r="9" spans="1:29" ht="38.75" customHeight="1" x14ac:dyDescent="0.6">
      <c r="A9" s="10">
        <v>5</v>
      </c>
      <c r="B9" s="11"/>
      <c r="C9" s="11"/>
      <c r="D9" s="11"/>
      <c r="E9" s="11"/>
      <c r="F9" s="12"/>
      <c r="G9" s="13"/>
      <c r="H9" s="13"/>
      <c r="I9" s="14"/>
      <c r="J9" s="15">
        <f t="shared" si="0"/>
        <v>0</v>
      </c>
      <c r="K9" s="16"/>
      <c r="L9" s="16"/>
      <c r="M9" s="17">
        <f t="shared" si="1"/>
        <v>0</v>
      </c>
      <c r="N9" s="18">
        <f t="shared" si="2"/>
        <v>1</v>
      </c>
      <c r="O9" s="17">
        <f t="shared" si="3"/>
        <v>0</v>
      </c>
      <c r="P9" s="19">
        <f t="shared" si="4"/>
        <v>0</v>
      </c>
      <c r="Q9" s="16"/>
      <c r="R9" s="16"/>
      <c r="S9" s="17">
        <f t="shared" si="5"/>
        <v>0</v>
      </c>
      <c r="T9" s="18">
        <f t="shared" si="6"/>
        <v>1</v>
      </c>
      <c r="U9" s="17">
        <f t="shared" si="7"/>
        <v>0</v>
      </c>
      <c r="V9" s="19">
        <f t="shared" si="8"/>
        <v>0</v>
      </c>
      <c r="W9" s="16"/>
      <c r="X9" s="17">
        <f t="shared" si="9"/>
        <v>0</v>
      </c>
      <c r="Y9" s="18">
        <f t="shared" si="10"/>
        <v>1</v>
      </c>
      <c r="Z9" s="17">
        <f t="shared" si="11"/>
        <v>0</v>
      </c>
      <c r="AA9" s="19">
        <f t="shared" si="12"/>
        <v>0</v>
      </c>
      <c r="AB9" s="20">
        <f t="shared" si="13"/>
        <v>0</v>
      </c>
      <c r="AC9" s="21">
        <f t="shared" si="14"/>
        <v>0</v>
      </c>
    </row>
    <row r="10" spans="1:29" ht="38.75" customHeight="1" x14ac:dyDescent="0.6">
      <c r="A10" s="10">
        <v>6</v>
      </c>
      <c r="B10" s="11"/>
      <c r="C10" s="11"/>
      <c r="D10" s="11"/>
      <c r="E10" s="11"/>
      <c r="F10" s="12"/>
      <c r="G10" s="13"/>
      <c r="H10" s="13"/>
      <c r="I10" s="14"/>
      <c r="J10" s="15">
        <f t="shared" si="0"/>
        <v>0</v>
      </c>
      <c r="K10" s="16"/>
      <c r="L10" s="16"/>
      <c r="M10" s="17">
        <f t="shared" si="1"/>
        <v>0</v>
      </c>
      <c r="N10" s="18">
        <f t="shared" si="2"/>
        <v>1</v>
      </c>
      <c r="O10" s="17">
        <f t="shared" si="3"/>
        <v>0</v>
      </c>
      <c r="P10" s="19">
        <f t="shared" si="4"/>
        <v>0</v>
      </c>
      <c r="Q10" s="16"/>
      <c r="R10" s="16"/>
      <c r="S10" s="17">
        <f t="shared" si="5"/>
        <v>0</v>
      </c>
      <c r="T10" s="18">
        <f t="shared" si="6"/>
        <v>1</v>
      </c>
      <c r="U10" s="17">
        <f t="shared" si="7"/>
        <v>0</v>
      </c>
      <c r="V10" s="19">
        <f t="shared" si="8"/>
        <v>0</v>
      </c>
      <c r="W10" s="16"/>
      <c r="X10" s="17">
        <f t="shared" si="9"/>
        <v>0</v>
      </c>
      <c r="Y10" s="18">
        <f t="shared" si="10"/>
        <v>1</v>
      </c>
      <c r="Z10" s="17">
        <f t="shared" si="11"/>
        <v>0</v>
      </c>
      <c r="AA10" s="19">
        <f t="shared" si="12"/>
        <v>0</v>
      </c>
      <c r="AB10" s="20">
        <f t="shared" si="13"/>
        <v>0</v>
      </c>
      <c r="AC10" s="21">
        <f t="shared" si="14"/>
        <v>0</v>
      </c>
    </row>
    <row r="11" spans="1:29" ht="38.75" customHeight="1" x14ac:dyDescent="0.6">
      <c r="A11" s="10">
        <v>7</v>
      </c>
      <c r="B11" s="11"/>
      <c r="C11" s="11"/>
      <c r="D11" s="11"/>
      <c r="E11" s="11"/>
      <c r="F11" s="12"/>
      <c r="G11" s="13"/>
      <c r="H11" s="13"/>
      <c r="I11" s="14"/>
      <c r="J11" s="15">
        <f t="shared" si="0"/>
        <v>0</v>
      </c>
      <c r="K11" s="16"/>
      <c r="L11" s="16"/>
      <c r="M11" s="17">
        <f t="shared" si="1"/>
        <v>0</v>
      </c>
      <c r="N11" s="18">
        <f t="shared" si="2"/>
        <v>1</v>
      </c>
      <c r="O11" s="17">
        <f t="shared" si="3"/>
        <v>0</v>
      </c>
      <c r="P11" s="19">
        <f t="shared" si="4"/>
        <v>0</v>
      </c>
      <c r="Q11" s="16"/>
      <c r="R11" s="16"/>
      <c r="S11" s="17">
        <f t="shared" si="5"/>
        <v>0</v>
      </c>
      <c r="T11" s="18">
        <f t="shared" si="6"/>
        <v>1</v>
      </c>
      <c r="U11" s="17">
        <f t="shared" si="7"/>
        <v>0</v>
      </c>
      <c r="V11" s="19">
        <f t="shared" si="8"/>
        <v>0</v>
      </c>
      <c r="W11" s="16"/>
      <c r="X11" s="17">
        <f t="shared" si="9"/>
        <v>0</v>
      </c>
      <c r="Y11" s="18">
        <f t="shared" si="10"/>
        <v>1</v>
      </c>
      <c r="Z11" s="17">
        <f t="shared" si="11"/>
        <v>0</v>
      </c>
      <c r="AA11" s="19">
        <f t="shared" si="12"/>
        <v>0</v>
      </c>
      <c r="AB11" s="20">
        <f t="shared" si="13"/>
        <v>0</v>
      </c>
      <c r="AC11" s="21">
        <f t="shared" si="14"/>
        <v>0</v>
      </c>
    </row>
    <row r="12" spans="1:29" ht="38.75" customHeight="1" x14ac:dyDescent="0.6">
      <c r="A12" s="10">
        <v>8</v>
      </c>
      <c r="B12" s="11"/>
      <c r="C12" s="11"/>
      <c r="D12" s="11"/>
      <c r="E12" s="11"/>
      <c r="F12" s="12"/>
      <c r="G12" s="13"/>
      <c r="H12" s="13"/>
      <c r="I12" s="14"/>
      <c r="J12" s="15">
        <f t="shared" si="0"/>
        <v>0</v>
      </c>
      <c r="K12" s="16"/>
      <c r="L12" s="16"/>
      <c r="M12" s="17">
        <f t="shared" si="1"/>
        <v>0</v>
      </c>
      <c r="N12" s="18">
        <f t="shared" si="2"/>
        <v>1</v>
      </c>
      <c r="O12" s="17">
        <f t="shared" si="3"/>
        <v>0</v>
      </c>
      <c r="P12" s="19">
        <f t="shared" si="4"/>
        <v>0</v>
      </c>
      <c r="Q12" s="16"/>
      <c r="R12" s="16"/>
      <c r="S12" s="17">
        <f t="shared" si="5"/>
        <v>0</v>
      </c>
      <c r="T12" s="18">
        <f t="shared" si="6"/>
        <v>1</v>
      </c>
      <c r="U12" s="17">
        <f t="shared" si="7"/>
        <v>0</v>
      </c>
      <c r="V12" s="19">
        <f t="shared" si="8"/>
        <v>0</v>
      </c>
      <c r="W12" s="16"/>
      <c r="X12" s="17">
        <f t="shared" si="9"/>
        <v>0</v>
      </c>
      <c r="Y12" s="18">
        <f t="shared" si="10"/>
        <v>1</v>
      </c>
      <c r="Z12" s="17">
        <f t="shared" si="11"/>
        <v>0</v>
      </c>
      <c r="AA12" s="19">
        <f t="shared" si="12"/>
        <v>0</v>
      </c>
      <c r="AB12" s="20">
        <f t="shared" si="13"/>
        <v>0</v>
      </c>
      <c r="AC12" s="21">
        <f t="shared" si="14"/>
        <v>0</v>
      </c>
    </row>
  </sheetData>
  <sheetProtection algorithmName="SHA-512" hashValue="BRih5k9DaltzBO0H8o5fbTjglHghBY+31EvvTOcC41+H2PqNLcqD6+kdbQrKQ+cEQSZ/hvK2TIcELiDITYoNIQ==" saltValue="3Vgaf9LiQP1msAlZtI8PKA==" spinCount="100000" sheet="1" selectLockedCells="1"/>
  <mergeCells count="14">
    <mergeCell ref="A2:A4"/>
    <mergeCell ref="B2:E2"/>
    <mergeCell ref="F2:F4"/>
    <mergeCell ref="G2:I2"/>
    <mergeCell ref="J2:J4"/>
    <mergeCell ref="AC2:AC4"/>
    <mergeCell ref="K3:P3"/>
    <mergeCell ref="Q3:V3"/>
    <mergeCell ref="W3:AA3"/>
    <mergeCell ref="B1:C1"/>
    <mergeCell ref="D1:J1"/>
    <mergeCell ref="L1:AC1"/>
    <mergeCell ref="K2:Z2"/>
    <mergeCell ref="AB2:AB4"/>
  </mergeCells>
  <phoneticPr fontId="1" type="noConversion"/>
  <dataValidations count="2">
    <dataValidation type="whole" allowBlank="1" showErrorMessage="1" errorTitle="Value Error" error="0과 1만 입력할 수 있습니다." sqref="B5:E12 I5:I12" xr:uid="{4CF65571-A392-46E8-A05D-FDFD38BB9DD0}">
      <formula1>0</formula1>
      <formula2>1</formula2>
    </dataValidation>
    <dataValidation type="whole" operator="greaterThanOrEqual" allowBlank="1" showErrorMessage="1" errorTitle="Value Error" error="양수, 절대값, 0만 쓰시오!_x000a_(음수 금지)" sqref="F5:H12 K5:L12 W5:W12 R9 Q5:R7 Q10:R12 Q8:Q9" xr:uid="{A70F72FD-A472-4937-BE94-9ACC4B871F3D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524B-B3E6-46BB-B4B8-99277DFFECB3}">
  <sheetPr>
    <tabColor rgb="FFFFFF00"/>
  </sheetPr>
  <dimension ref="A1:AC12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G8" sqref="G8"/>
    </sheetView>
  </sheetViews>
  <sheetFormatPr defaultRowHeight="22.5" x14ac:dyDescent="0.6"/>
  <cols>
    <col min="1" max="1" width="5.625" style="2" customWidth="1"/>
    <col min="2" max="5" width="7.625" style="2" customWidth="1"/>
    <col min="6" max="6" width="5.5625" style="2" customWidth="1"/>
    <col min="7" max="8" width="8.125" style="2" customWidth="1"/>
    <col min="9" max="9" width="8.6875" style="2" customWidth="1"/>
    <col min="10" max="10" width="6.625" style="2" customWidth="1"/>
    <col min="11" max="27" width="5" style="2" customWidth="1"/>
    <col min="28" max="29" width="6.625" style="2" customWidth="1"/>
    <col min="30" max="16384" width="9" style="2"/>
  </cols>
  <sheetData>
    <row r="1" spans="1:29" ht="45.75" customHeight="1" x14ac:dyDescent="0.95">
      <c r="A1" s="1" t="s">
        <v>0</v>
      </c>
      <c r="B1" s="23" ph="1">
        <v>43</v>
      </c>
      <c r="C1" s="23"/>
      <c r="D1" s="24" t="s">
        <v>10</v>
      </c>
      <c r="E1" s="24"/>
      <c r="F1" s="24"/>
      <c r="G1" s="24"/>
      <c r="H1" s="24"/>
      <c r="I1" s="24"/>
      <c r="J1" s="24"/>
      <c r="L1" s="22" t="s">
        <v>27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s="4" customFormat="1" ht="27.75" customHeight="1" x14ac:dyDescent="0.6">
      <c r="A2" s="25" t="s">
        <v>1</v>
      </c>
      <c r="B2" s="26" t="s">
        <v>5</v>
      </c>
      <c r="C2" s="26"/>
      <c r="D2" s="26"/>
      <c r="E2" s="26"/>
      <c r="F2" s="26" t="s">
        <v>3</v>
      </c>
      <c r="G2" s="27" t="s">
        <v>4</v>
      </c>
      <c r="H2" s="28"/>
      <c r="I2" s="29"/>
      <c r="J2" s="30" t="s">
        <v>19</v>
      </c>
      <c r="K2" s="26" t="s">
        <v>25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3"/>
      <c r="AB2" s="30" t="s">
        <v>20</v>
      </c>
      <c r="AC2" s="32" t="s">
        <v>26</v>
      </c>
    </row>
    <row r="3" spans="1:29" s="4" customFormat="1" ht="27.75" customHeight="1" x14ac:dyDescent="0.6">
      <c r="A3" s="25"/>
      <c r="B3" s="5">
        <v>100</v>
      </c>
      <c r="C3" s="5">
        <v>150</v>
      </c>
      <c r="D3" s="5">
        <v>100</v>
      </c>
      <c r="E3" s="5">
        <v>100</v>
      </c>
      <c r="F3" s="26"/>
      <c r="G3" s="6">
        <v>20</v>
      </c>
      <c r="H3" s="6">
        <v>3</v>
      </c>
      <c r="I3" s="7" t="s">
        <v>21</v>
      </c>
      <c r="J3" s="31"/>
      <c r="K3" s="34" t="s">
        <v>13</v>
      </c>
      <c r="L3" s="35"/>
      <c r="M3" s="35"/>
      <c r="N3" s="35"/>
      <c r="O3" s="35"/>
      <c r="P3" s="36"/>
      <c r="Q3" s="27" t="s">
        <v>14</v>
      </c>
      <c r="R3" s="28"/>
      <c r="S3" s="28"/>
      <c r="T3" s="28"/>
      <c r="U3" s="28"/>
      <c r="V3" s="29"/>
      <c r="W3" s="27" t="s">
        <v>2</v>
      </c>
      <c r="X3" s="28"/>
      <c r="Y3" s="28"/>
      <c r="Z3" s="28"/>
      <c r="AA3" s="29"/>
      <c r="AB3" s="31"/>
      <c r="AC3" s="33"/>
    </row>
    <row r="4" spans="1:29" s="4" customFormat="1" ht="38.25" x14ac:dyDescent="0.6">
      <c r="A4" s="25"/>
      <c r="B4" s="8" t="s">
        <v>6</v>
      </c>
      <c r="C4" s="9" t="s">
        <v>7</v>
      </c>
      <c r="D4" s="8" t="s">
        <v>8</v>
      </c>
      <c r="E4" s="8" t="s">
        <v>9</v>
      </c>
      <c r="F4" s="26"/>
      <c r="G4" s="8" t="s">
        <v>17</v>
      </c>
      <c r="H4" s="8" t="s">
        <v>18</v>
      </c>
      <c r="I4" s="7" t="s">
        <v>22</v>
      </c>
      <c r="J4" s="31"/>
      <c r="K4" s="8" t="s">
        <v>11</v>
      </c>
      <c r="L4" s="8" t="s">
        <v>12</v>
      </c>
      <c r="M4" s="8" t="s">
        <v>15</v>
      </c>
      <c r="N4" s="8" t="s">
        <v>16</v>
      </c>
      <c r="O4" s="8" t="s">
        <v>23</v>
      </c>
      <c r="P4" s="8" t="s">
        <v>24</v>
      </c>
      <c r="Q4" s="8" t="s">
        <v>11</v>
      </c>
      <c r="R4" s="8" t="s">
        <v>12</v>
      </c>
      <c r="S4" s="8" t="s">
        <v>15</v>
      </c>
      <c r="T4" s="8" t="s">
        <v>16</v>
      </c>
      <c r="U4" s="8" t="s">
        <v>23</v>
      </c>
      <c r="V4" s="8" t="s">
        <v>24</v>
      </c>
      <c r="W4" s="8" t="s">
        <v>12</v>
      </c>
      <c r="X4" s="8" t="s">
        <v>15</v>
      </c>
      <c r="Y4" s="8" t="s">
        <v>16</v>
      </c>
      <c r="Z4" s="8" t="s">
        <v>23</v>
      </c>
      <c r="AA4" s="8" t="s">
        <v>24</v>
      </c>
      <c r="AB4" s="31"/>
      <c r="AC4" s="33"/>
    </row>
    <row r="5" spans="1:29" ht="38.75" customHeight="1" x14ac:dyDescent="0.6">
      <c r="A5" s="10">
        <v>1</v>
      </c>
      <c r="B5" s="11">
        <v>1</v>
      </c>
      <c r="C5" s="11">
        <v>1</v>
      </c>
      <c r="D5" s="11">
        <v>1</v>
      </c>
      <c r="E5" s="11">
        <v>1</v>
      </c>
      <c r="F5" s="12">
        <v>0</v>
      </c>
      <c r="G5" s="13">
        <v>6</v>
      </c>
      <c r="H5" s="13">
        <v>15</v>
      </c>
      <c r="I5" s="14">
        <v>1</v>
      </c>
      <c r="J5" s="15">
        <f>IF(I5, ((B5*$B$3+C5*$C$3+D5*$D$3+E5*$E$3)-F5+($G$3*G5*1.7)+($H$3*H5)), ((B5*$B$3+C5*$C$3+D5*$D$3+E5*$E$3)-F5+($G$3*G5)+($H$3*H5)))</f>
        <v>699</v>
      </c>
      <c r="K5" s="16"/>
      <c r="L5" s="16"/>
      <c r="M5" s="17">
        <f>L5-K5</f>
        <v>0</v>
      </c>
      <c r="N5" s="18">
        <f>RANK(M5,$M$5:$M$12,1)</f>
        <v>1</v>
      </c>
      <c r="O5" s="17">
        <f>ROUND(AVERAGE($M$5:$M$12),0)-M5</f>
        <v>0</v>
      </c>
      <c r="P5" s="19">
        <f>IF((O5*5)&gt;0, IF((O5*5)&gt;50, 50, (O5*5)), 0)</f>
        <v>0</v>
      </c>
      <c r="Q5" s="16"/>
      <c r="R5" s="16"/>
      <c r="S5" s="17">
        <f>R5-Q5</f>
        <v>0</v>
      </c>
      <c r="T5" s="18">
        <f>RANK(S5,$S$5:$S$12,1)</f>
        <v>1</v>
      </c>
      <c r="U5" s="17">
        <f>ROUND(AVERAGE($S$5:$S$12),0)-S5</f>
        <v>0</v>
      </c>
      <c r="V5" s="19">
        <f>IF((U5*5)&gt;0, IF((U5*5)&gt;50, 50, (U5*5)), 0)</f>
        <v>0</v>
      </c>
      <c r="W5" s="16"/>
      <c r="X5" s="17">
        <f>W5-R5</f>
        <v>0</v>
      </c>
      <c r="Y5" s="18">
        <f>RANK(X5,$X$5:$X$12,1)</f>
        <v>1</v>
      </c>
      <c r="Z5" s="17">
        <f>ROUND(AVERAGE($X$5:$X$12),0)-X5</f>
        <v>0</v>
      </c>
      <c r="AA5" s="19">
        <f>IF((Z5*5)&gt;0, IF((Z5*5)&gt;50, 50, (Z5*5)), 0)</f>
        <v>0</v>
      </c>
      <c r="AB5" s="20">
        <f>P5+V5+AA5</f>
        <v>0</v>
      </c>
      <c r="AC5" s="21">
        <f>J5+AB5</f>
        <v>699</v>
      </c>
    </row>
    <row r="6" spans="1:29" ht="38.75" customHeight="1" x14ac:dyDescent="0.6">
      <c r="A6" s="10">
        <v>2</v>
      </c>
      <c r="B6" s="11"/>
      <c r="C6" s="11"/>
      <c r="D6" s="11"/>
      <c r="E6" s="11"/>
      <c r="F6" s="12"/>
      <c r="G6" s="13"/>
      <c r="H6" s="13"/>
      <c r="I6" s="14"/>
      <c r="J6" s="15">
        <f t="shared" ref="J6:J12" si="0">IF(I6, ((B6*$B$3+C6*$C$3+D6*$D$3+E6*$E$3)-F6+($G$3*G6*1.7)+($H$3*H6)), ((B6*$B$3+C6*$C$3+D6*$D$3+E6*$E$3)-F6+($G$3*G6)+($H$3*H6)))</f>
        <v>0</v>
      </c>
      <c r="K6" s="16"/>
      <c r="L6" s="16"/>
      <c r="M6" s="17">
        <f t="shared" ref="M6:M12" si="1">L6-K6</f>
        <v>0</v>
      </c>
      <c r="N6" s="18">
        <f t="shared" ref="N6:N12" si="2">RANK(M6,$M$5:$M$12,1)</f>
        <v>1</v>
      </c>
      <c r="O6" s="17">
        <f t="shared" ref="O6:O12" si="3">ROUND(AVERAGE($M$5:$M$12),0)-M6</f>
        <v>0</v>
      </c>
      <c r="P6" s="19">
        <f t="shared" ref="P6:P12" si="4">IF((O6*5)&gt;0, IF((O6*5)&gt;50, 50, (O6*5)), 0)</f>
        <v>0</v>
      </c>
      <c r="Q6" s="16"/>
      <c r="R6" s="16"/>
      <c r="S6" s="17">
        <f t="shared" ref="S6:S12" si="5">R6-Q6</f>
        <v>0</v>
      </c>
      <c r="T6" s="18">
        <f t="shared" ref="T6:T12" si="6">RANK(S6,$S$5:$S$12,1)</f>
        <v>1</v>
      </c>
      <c r="U6" s="17">
        <f t="shared" ref="U6:U12" si="7">ROUND(AVERAGE($S$5:$S$12),0)-S6</f>
        <v>0</v>
      </c>
      <c r="V6" s="19">
        <f t="shared" ref="V6:V12" si="8">IF((U6*5)&gt;0, IF((U6*5)&gt;50, 50, (U6*5)), 0)</f>
        <v>0</v>
      </c>
      <c r="W6" s="16"/>
      <c r="X6" s="17">
        <f t="shared" ref="X6:X12" si="9">W6-R6</f>
        <v>0</v>
      </c>
      <c r="Y6" s="18">
        <f t="shared" ref="Y6:Y12" si="10">RANK(X6,$X$5:$X$12,1)</f>
        <v>1</v>
      </c>
      <c r="Z6" s="17">
        <f t="shared" ref="Z6:Z12" si="11">ROUND(AVERAGE($X$5:$X$12),0)-X6</f>
        <v>0</v>
      </c>
      <c r="AA6" s="19">
        <f t="shared" ref="AA6:AA12" si="12">IF((Z6*5)&gt;0, IF((Z6*5)&gt;50, 50, (Z6*5)), 0)</f>
        <v>0</v>
      </c>
      <c r="AB6" s="20">
        <f t="shared" ref="AB6:AB12" si="13">P6+V6+AA6</f>
        <v>0</v>
      </c>
      <c r="AC6" s="21">
        <f t="shared" ref="AC6:AC12" si="14">J6+AB6</f>
        <v>0</v>
      </c>
    </row>
    <row r="7" spans="1:29" ht="38.75" customHeight="1" x14ac:dyDescent="0.6">
      <c r="A7" s="10">
        <v>3</v>
      </c>
      <c r="B7" s="11"/>
      <c r="C7" s="11"/>
      <c r="D7" s="11"/>
      <c r="E7" s="11"/>
      <c r="F7" s="12"/>
      <c r="G7" s="13"/>
      <c r="H7" s="13"/>
      <c r="I7" s="14"/>
      <c r="J7" s="15">
        <f t="shared" si="0"/>
        <v>0</v>
      </c>
      <c r="K7" s="16"/>
      <c r="L7" s="16"/>
      <c r="M7" s="17">
        <f t="shared" si="1"/>
        <v>0</v>
      </c>
      <c r="N7" s="18">
        <f t="shared" si="2"/>
        <v>1</v>
      </c>
      <c r="O7" s="17">
        <f t="shared" si="3"/>
        <v>0</v>
      </c>
      <c r="P7" s="19">
        <f t="shared" si="4"/>
        <v>0</v>
      </c>
      <c r="Q7" s="16"/>
      <c r="R7" s="16"/>
      <c r="S7" s="17">
        <f t="shared" si="5"/>
        <v>0</v>
      </c>
      <c r="T7" s="18">
        <f t="shared" si="6"/>
        <v>1</v>
      </c>
      <c r="U7" s="17">
        <f t="shared" si="7"/>
        <v>0</v>
      </c>
      <c r="V7" s="19">
        <f t="shared" si="8"/>
        <v>0</v>
      </c>
      <c r="W7" s="16"/>
      <c r="X7" s="17">
        <f t="shared" si="9"/>
        <v>0</v>
      </c>
      <c r="Y7" s="18">
        <f t="shared" si="10"/>
        <v>1</v>
      </c>
      <c r="Z7" s="17">
        <f t="shared" si="11"/>
        <v>0</v>
      </c>
      <c r="AA7" s="19">
        <f t="shared" si="12"/>
        <v>0</v>
      </c>
      <c r="AB7" s="20">
        <f t="shared" si="13"/>
        <v>0</v>
      </c>
      <c r="AC7" s="21">
        <f t="shared" si="14"/>
        <v>0</v>
      </c>
    </row>
    <row r="8" spans="1:29" ht="38.75" customHeight="1" x14ac:dyDescent="0.6">
      <c r="A8" s="10">
        <v>4</v>
      </c>
      <c r="B8" s="11"/>
      <c r="C8" s="11"/>
      <c r="D8" s="11"/>
      <c r="E8" s="11"/>
      <c r="F8" s="12"/>
      <c r="G8" s="13"/>
      <c r="H8" s="13"/>
      <c r="I8" s="14"/>
      <c r="J8" s="15">
        <f t="shared" si="0"/>
        <v>0</v>
      </c>
      <c r="K8" s="16"/>
      <c r="L8" s="16"/>
      <c r="M8" s="17">
        <f t="shared" si="1"/>
        <v>0</v>
      </c>
      <c r="N8" s="18">
        <f t="shared" si="2"/>
        <v>1</v>
      </c>
      <c r="O8" s="17">
        <f t="shared" si="3"/>
        <v>0</v>
      </c>
      <c r="P8" s="19">
        <f t="shared" si="4"/>
        <v>0</v>
      </c>
      <c r="Q8" s="16"/>
      <c r="R8" s="16"/>
      <c r="S8" s="17">
        <f t="shared" si="5"/>
        <v>0</v>
      </c>
      <c r="T8" s="18">
        <f t="shared" si="6"/>
        <v>1</v>
      </c>
      <c r="U8" s="17">
        <f t="shared" si="7"/>
        <v>0</v>
      </c>
      <c r="V8" s="19">
        <f t="shared" si="8"/>
        <v>0</v>
      </c>
      <c r="W8" s="16"/>
      <c r="X8" s="17">
        <f t="shared" si="9"/>
        <v>0</v>
      </c>
      <c r="Y8" s="18">
        <f t="shared" si="10"/>
        <v>1</v>
      </c>
      <c r="Z8" s="17">
        <f t="shared" si="11"/>
        <v>0</v>
      </c>
      <c r="AA8" s="19">
        <f t="shared" si="12"/>
        <v>0</v>
      </c>
      <c r="AB8" s="20">
        <f t="shared" si="13"/>
        <v>0</v>
      </c>
      <c r="AC8" s="21">
        <f t="shared" si="14"/>
        <v>0</v>
      </c>
    </row>
    <row r="9" spans="1:29" ht="38.75" customHeight="1" x14ac:dyDescent="0.6">
      <c r="A9" s="10">
        <v>5</v>
      </c>
      <c r="B9" s="11"/>
      <c r="C9" s="11"/>
      <c r="D9" s="11"/>
      <c r="E9" s="11"/>
      <c r="F9" s="12"/>
      <c r="G9" s="13"/>
      <c r="H9" s="13"/>
      <c r="I9" s="14"/>
      <c r="J9" s="15">
        <f t="shared" si="0"/>
        <v>0</v>
      </c>
      <c r="K9" s="16"/>
      <c r="L9" s="16"/>
      <c r="M9" s="17">
        <f t="shared" si="1"/>
        <v>0</v>
      </c>
      <c r="N9" s="18">
        <f t="shared" si="2"/>
        <v>1</v>
      </c>
      <c r="O9" s="17">
        <f t="shared" si="3"/>
        <v>0</v>
      </c>
      <c r="P9" s="19">
        <f t="shared" si="4"/>
        <v>0</v>
      </c>
      <c r="Q9" s="16"/>
      <c r="R9" s="16"/>
      <c r="S9" s="17">
        <f t="shared" si="5"/>
        <v>0</v>
      </c>
      <c r="T9" s="18">
        <f t="shared" si="6"/>
        <v>1</v>
      </c>
      <c r="U9" s="17">
        <f t="shared" si="7"/>
        <v>0</v>
      </c>
      <c r="V9" s="19">
        <f t="shared" si="8"/>
        <v>0</v>
      </c>
      <c r="W9" s="16"/>
      <c r="X9" s="17">
        <f t="shared" si="9"/>
        <v>0</v>
      </c>
      <c r="Y9" s="18">
        <f t="shared" si="10"/>
        <v>1</v>
      </c>
      <c r="Z9" s="17">
        <f t="shared" si="11"/>
        <v>0</v>
      </c>
      <c r="AA9" s="19">
        <f t="shared" si="12"/>
        <v>0</v>
      </c>
      <c r="AB9" s="20">
        <f t="shared" si="13"/>
        <v>0</v>
      </c>
      <c r="AC9" s="21">
        <f t="shared" si="14"/>
        <v>0</v>
      </c>
    </row>
    <row r="10" spans="1:29" ht="38.75" customHeight="1" x14ac:dyDescent="0.6">
      <c r="A10" s="10">
        <v>6</v>
      </c>
      <c r="B10" s="11"/>
      <c r="C10" s="11"/>
      <c r="D10" s="11"/>
      <c r="E10" s="11"/>
      <c r="F10" s="12"/>
      <c r="G10" s="13"/>
      <c r="H10" s="13"/>
      <c r="I10" s="14"/>
      <c r="J10" s="15">
        <f t="shared" si="0"/>
        <v>0</v>
      </c>
      <c r="K10" s="16"/>
      <c r="L10" s="16"/>
      <c r="M10" s="17">
        <f t="shared" si="1"/>
        <v>0</v>
      </c>
      <c r="N10" s="18">
        <f t="shared" si="2"/>
        <v>1</v>
      </c>
      <c r="O10" s="17">
        <f t="shared" si="3"/>
        <v>0</v>
      </c>
      <c r="P10" s="19">
        <f t="shared" si="4"/>
        <v>0</v>
      </c>
      <c r="Q10" s="16"/>
      <c r="R10" s="16"/>
      <c r="S10" s="17">
        <f t="shared" si="5"/>
        <v>0</v>
      </c>
      <c r="T10" s="18">
        <f t="shared" si="6"/>
        <v>1</v>
      </c>
      <c r="U10" s="17">
        <f t="shared" si="7"/>
        <v>0</v>
      </c>
      <c r="V10" s="19">
        <f t="shared" si="8"/>
        <v>0</v>
      </c>
      <c r="W10" s="16"/>
      <c r="X10" s="17">
        <f t="shared" si="9"/>
        <v>0</v>
      </c>
      <c r="Y10" s="18">
        <f t="shared" si="10"/>
        <v>1</v>
      </c>
      <c r="Z10" s="17">
        <f t="shared" si="11"/>
        <v>0</v>
      </c>
      <c r="AA10" s="19">
        <f t="shared" si="12"/>
        <v>0</v>
      </c>
      <c r="AB10" s="20">
        <f t="shared" si="13"/>
        <v>0</v>
      </c>
      <c r="AC10" s="21">
        <f t="shared" si="14"/>
        <v>0</v>
      </c>
    </row>
    <row r="11" spans="1:29" ht="38.75" customHeight="1" x14ac:dyDescent="0.6">
      <c r="A11" s="10">
        <v>7</v>
      </c>
      <c r="B11" s="11"/>
      <c r="C11" s="11"/>
      <c r="D11" s="11"/>
      <c r="E11" s="11"/>
      <c r="F11" s="12"/>
      <c r="G11" s="13"/>
      <c r="H11" s="13"/>
      <c r="I11" s="14"/>
      <c r="J11" s="15">
        <f t="shared" si="0"/>
        <v>0</v>
      </c>
      <c r="K11" s="16"/>
      <c r="L11" s="16"/>
      <c r="M11" s="17">
        <f t="shared" si="1"/>
        <v>0</v>
      </c>
      <c r="N11" s="18">
        <f t="shared" si="2"/>
        <v>1</v>
      </c>
      <c r="O11" s="17">
        <f t="shared" si="3"/>
        <v>0</v>
      </c>
      <c r="P11" s="19">
        <f t="shared" si="4"/>
        <v>0</v>
      </c>
      <c r="Q11" s="16"/>
      <c r="R11" s="16"/>
      <c r="S11" s="17">
        <f t="shared" si="5"/>
        <v>0</v>
      </c>
      <c r="T11" s="18">
        <f t="shared" si="6"/>
        <v>1</v>
      </c>
      <c r="U11" s="17">
        <f t="shared" si="7"/>
        <v>0</v>
      </c>
      <c r="V11" s="19">
        <f t="shared" si="8"/>
        <v>0</v>
      </c>
      <c r="W11" s="16"/>
      <c r="X11" s="17">
        <f t="shared" si="9"/>
        <v>0</v>
      </c>
      <c r="Y11" s="18">
        <f t="shared" si="10"/>
        <v>1</v>
      </c>
      <c r="Z11" s="17">
        <f t="shared" si="11"/>
        <v>0</v>
      </c>
      <c r="AA11" s="19">
        <f t="shared" si="12"/>
        <v>0</v>
      </c>
      <c r="AB11" s="20">
        <f t="shared" si="13"/>
        <v>0</v>
      </c>
      <c r="AC11" s="21">
        <f t="shared" si="14"/>
        <v>0</v>
      </c>
    </row>
    <row r="12" spans="1:29" ht="38.75" customHeight="1" x14ac:dyDescent="0.6">
      <c r="A12" s="10">
        <v>8</v>
      </c>
      <c r="B12" s="11"/>
      <c r="C12" s="11"/>
      <c r="D12" s="11"/>
      <c r="E12" s="11"/>
      <c r="F12" s="12"/>
      <c r="G12" s="13"/>
      <c r="H12" s="13"/>
      <c r="I12" s="14"/>
      <c r="J12" s="15">
        <f t="shared" si="0"/>
        <v>0</v>
      </c>
      <c r="K12" s="16"/>
      <c r="L12" s="16"/>
      <c r="M12" s="17">
        <f t="shared" si="1"/>
        <v>0</v>
      </c>
      <c r="N12" s="18">
        <f t="shared" si="2"/>
        <v>1</v>
      </c>
      <c r="O12" s="17">
        <f t="shared" si="3"/>
        <v>0</v>
      </c>
      <c r="P12" s="19">
        <f t="shared" si="4"/>
        <v>0</v>
      </c>
      <c r="Q12" s="16"/>
      <c r="R12" s="16"/>
      <c r="S12" s="17">
        <f t="shared" si="5"/>
        <v>0</v>
      </c>
      <c r="T12" s="18">
        <f t="shared" si="6"/>
        <v>1</v>
      </c>
      <c r="U12" s="17">
        <f t="shared" si="7"/>
        <v>0</v>
      </c>
      <c r="V12" s="19">
        <f t="shared" si="8"/>
        <v>0</v>
      </c>
      <c r="W12" s="16"/>
      <c r="X12" s="17">
        <f t="shared" si="9"/>
        <v>0</v>
      </c>
      <c r="Y12" s="18">
        <f t="shared" si="10"/>
        <v>1</v>
      </c>
      <c r="Z12" s="17">
        <f t="shared" si="11"/>
        <v>0</v>
      </c>
      <c r="AA12" s="19">
        <f t="shared" si="12"/>
        <v>0</v>
      </c>
      <c r="AB12" s="20">
        <f t="shared" si="13"/>
        <v>0</v>
      </c>
      <c r="AC12" s="21">
        <f t="shared" si="14"/>
        <v>0</v>
      </c>
    </row>
  </sheetData>
  <sheetProtection algorithmName="SHA-512" hashValue="5yVGy5RWQ0nJCIw/lxBsV7oqeG/UdRr8r7wIbKl9onybWhTTNdqePmi/IO3by7pzZglsF1oDs6NXUXZLPou4tA==" saltValue="7Y/nQXgM5FcLTPtcCpqGjA==" spinCount="100000" sheet="1" selectLockedCells="1"/>
  <mergeCells count="14">
    <mergeCell ref="A2:A4"/>
    <mergeCell ref="B2:E2"/>
    <mergeCell ref="F2:F4"/>
    <mergeCell ref="G2:I2"/>
    <mergeCell ref="J2:J4"/>
    <mergeCell ref="AC2:AC4"/>
    <mergeCell ref="K3:P3"/>
    <mergeCell ref="Q3:V3"/>
    <mergeCell ref="W3:AA3"/>
    <mergeCell ref="B1:C1"/>
    <mergeCell ref="D1:J1"/>
    <mergeCell ref="L1:AC1"/>
    <mergeCell ref="K2:Z2"/>
    <mergeCell ref="AB2:AB4"/>
  </mergeCells>
  <phoneticPr fontId="1" type="noConversion"/>
  <dataValidations count="2">
    <dataValidation type="whole" operator="greaterThanOrEqual" allowBlank="1" showErrorMessage="1" errorTitle="Value Error" error="양수, 절대값, 0만 쓰시오!_x000a_(음수 금지)" sqref="F5:H12 K5:L12 W5:W12 R9 Q5:R7 Q10:R12 Q8:Q9" xr:uid="{7641571E-F505-4764-BCE4-275D88A3F7CF}">
      <formula1>0</formula1>
    </dataValidation>
    <dataValidation type="whole" allowBlank="1" showErrorMessage="1" errorTitle="Value Error" error="0과 1만 입력할 수 있습니다." sqref="B5:E12 I5:I12" xr:uid="{6C199539-3651-466C-9BEB-FD3837F46939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__41분반__</vt:lpstr>
      <vt:lpstr>__42분반__</vt:lpstr>
      <vt:lpstr>__43분반__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2017-10-17T17:39:02Z</dcterms:modified>
</cp:coreProperties>
</file>