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보험사 관련 전문\"/>
    </mc:Choice>
  </mc:AlternateContent>
  <xr:revisionPtr revIDLastSave="0" documentId="13_ncr:1_{05E101B3-7C91-4CEC-93C1-3304D97F0C97}" xr6:coauthVersionLast="47" xr6:coauthVersionMax="47" xr10:uidLastSave="{00000000-0000-0000-0000-000000000000}"/>
  <bookViews>
    <workbookView xWindow="28875" yWindow="1365" windowWidth="28440" windowHeight="13245" tabRatio="949" firstSheet="5" activeTab="13" xr2:uid="{00000000-000D-0000-FFFF-FFFF00000000}"/>
  </bookViews>
  <sheets>
    <sheet name="표지" sheetId="11" r:id="rId1"/>
    <sheet name="법무사 등록 여부 및 인원변동 요청" sheetId="17" r:id="rId2"/>
    <sheet name="법무사 등록 대출 정보" sheetId="3" r:id="rId3"/>
    <sheet name="법무사 타행 계좌 등록 요청" sheetId="18" r:id="rId4"/>
    <sheet name="이미지파일 서류전송 정보" sheetId="15" r:id="rId5"/>
    <sheet name="이미지파일 서류전송 결과 통지" sheetId="6" r:id="rId6"/>
    <sheet name="등기신청접수번호등록" sheetId="9" r:id="rId7"/>
    <sheet name="지급요청내역 등록,변경" sheetId="4" r:id="rId8"/>
    <sheet name="상환지급요청" sheetId="5" r:id="rId9"/>
    <sheet name="지급요청결과통지" sheetId="13" r:id="rId10"/>
    <sheet name="시스템 알림" sheetId="10" r:id="rId11"/>
    <sheet name="대출실행 통지" sheetId="16" r:id="rId12"/>
    <sheet name="이전법무사 수임보고" sheetId="19" r:id="rId13"/>
    <sheet name="이전법무사 매수인별 취득지분" sheetId="20" r:id="rId14"/>
    <sheet name="BPR 전송 파일 명명 규칙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0" l="1"/>
  <c r="G4" i="20" s="1"/>
  <c r="D21" i="19"/>
  <c r="G4" i="19" s="1"/>
  <c r="F6" i="13" l="1"/>
  <c r="F7" i="13"/>
  <c r="F5" i="13"/>
  <c r="E6" i="13" s="1"/>
  <c r="E7" i="13" s="1"/>
  <c r="E5" i="13"/>
  <c r="E18" i="15"/>
  <c r="E20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9" i="15"/>
  <c r="E5" i="15"/>
  <c r="E8" i="13" l="1"/>
  <c r="D35" i="18"/>
  <c r="G4" i="18"/>
  <c r="D23" i="17"/>
  <c r="G4" i="17" s="1"/>
  <c r="D17" i="16"/>
  <c r="G4" i="16" s="1"/>
  <c r="E9" i="13" l="1"/>
  <c r="F8" i="13"/>
  <c r="D20" i="15"/>
  <c r="H4" i="15" s="1"/>
  <c r="E10" i="13" l="1"/>
  <c r="F9" i="13"/>
  <c r="D18" i="5"/>
  <c r="D16" i="10"/>
  <c r="D64" i="4"/>
  <c r="D17" i="9"/>
  <c r="D20" i="6"/>
  <c r="D35" i="3"/>
  <c r="E11" i="13" l="1"/>
  <c r="F10" i="13"/>
  <c r="G4" i="5"/>
  <c r="G4" i="10"/>
  <c r="G4" i="3"/>
  <c r="G4" i="9"/>
  <c r="G4" i="4"/>
  <c r="G4" i="6"/>
  <c r="D18" i="13"/>
  <c r="I4" i="13" s="1"/>
  <c r="E12" i="13" l="1"/>
  <c r="F11" i="13"/>
  <c r="E13" i="13" l="1"/>
  <c r="F12" i="13"/>
  <c r="F13" i="13" l="1"/>
  <c r="E14" i="13" s="1"/>
  <c r="E15" i="13" l="1"/>
  <c r="F14" i="13"/>
  <c r="E16" i="13" l="1"/>
  <c r="F15" i="13"/>
  <c r="E17" i="13" l="1"/>
  <c r="F17" i="13" s="1"/>
  <c r="F16" i="13"/>
</calcChain>
</file>

<file path=xl/sharedStrings.xml><?xml version="1.0" encoding="utf-8"?>
<sst xmlns="http://schemas.openxmlformats.org/spreadsheetml/2006/main" count="1301" uniqueCount="391">
  <si>
    <t>No</t>
    <phoneticPr fontId="1" type="noConversion"/>
  </si>
  <si>
    <t>항목</t>
    <phoneticPr fontId="1" type="noConversion"/>
  </si>
  <si>
    <t>송신</t>
    <phoneticPr fontId="1" type="noConversion"/>
  </si>
  <si>
    <t>수신</t>
    <phoneticPr fontId="1" type="noConversion"/>
  </si>
  <si>
    <t>길이</t>
    <phoneticPr fontId="1" type="noConversion"/>
  </si>
  <si>
    <t>Type</t>
    <phoneticPr fontId="1" type="noConversion"/>
  </si>
  <si>
    <t>C</t>
    <phoneticPr fontId="1" type="noConversion"/>
  </si>
  <si>
    <t>O</t>
    <phoneticPr fontId="1" type="noConversion"/>
  </si>
  <si>
    <t>C</t>
    <phoneticPr fontId="1" type="noConversion"/>
  </si>
  <si>
    <t>N</t>
    <phoneticPr fontId="1" type="noConversion"/>
  </si>
  <si>
    <t>은행코드</t>
    <phoneticPr fontId="1" type="noConversion"/>
  </si>
  <si>
    <t>D</t>
    <phoneticPr fontId="1" type="noConversion"/>
  </si>
  <si>
    <t>요청 시기</t>
    <phoneticPr fontId="1" type="noConversion"/>
  </si>
  <si>
    <t>상품명</t>
    <phoneticPr fontId="1" type="noConversion"/>
  </si>
  <si>
    <t>차주명</t>
    <phoneticPr fontId="1" type="noConversion"/>
  </si>
  <si>
    <t>여신승인신청번호</t>
    <phoneticPr fontId="1" type="noConversion"/>
  </si>
  <si>
    <t>요청일자</t>
    <phoneticPr fontId="1" type="noConversion"/>
  </si>
  <si>
    <t>요청 구분</t>
    <phoneticPr fontId="1" type="noConversion"/>
  </si>
  <si>
    <t>실행 예정 금액</t>
    <phoneticPr fontId="1" type="noConversion"/>
  </si>
  <si>
    <t xml:space="preserve"> 날자+시간 : 20201203165323</t>
    <phoneticPr fontId="1" type="noConversion"/>
  </si>
  <si>
    <t>응답코드</t>
    <phoneticPr fontId="1" type="noConversion"/>
  </si>
  <si>
    <t xml:space="preserve"> 000 : 정상  / 기타 오류 코드 정의 필요</t>
    <phoneticPr fontId="1" type="noConversion"/>
  </si>
  <si>
    <t>송신일자</t>
    <phoneticPr fontId="1" type="noConversion"/>
  </si>
  <si>
    <t>수신일자</t>
    <phoneticPr fontId="1" type="noConversion"/>
  </si>
  <si>
    <t>지급구분</t>
    <phoneticPr fontId="1" type="noConversion"/>
  </si>
  <si>
    <t>C</t>
    <phoneticPr fontId="1" type="noConversion"/>
  </si>
  <si>
    <t>이미지 키</t>
    <phoneticPr fontId="1" type="noConversion"/>
  </si>
  <si>
    <t>위치정보</t>
    <phoneticPr fontId="1" type="noConversion"/>
  </si>
  <si>
    <t>N</t>
    <phoneticPr fontId="1" type="noConversion"/>
  </si>
  <si>
    <t>C</t>
    <phoneticPr fontId="1" type="noConversion"/>
  </si>
  <si>
    <t>여신승인신청번호</t>
    <phoneticPr fontId="1" type="noConversion"/>
  </si>
  <si>
    <t>상태코드</t>
    <phoneticPr fontId="1" type="noConversion"/>
  </si>
  <si>
    <t>C</t>
    <phoneticPr fontId="1" type="noConversion"/>
  </si>
  <si>
    <t xml:space="preserve"> N : 신규 등록 , U : 수정 요청</t>
    <phoneticPr fontId="1" type="noConversion"/>
  </si>
  <si>
    <t xml:space="preserve"> 대출신청 금액</t>
    <phoneticPr fontId="1" type="noConversion"/>
  </si>
  <si>
    <t xml:space="preserve"> 수수료 등 제외한 실제 지급가능 금액</t>
    <phoneticPr fontId="1" type="noConversion"/>
  </si>
  <si>
    <t>등기접수번호</t>
    <phoneticPr fontId="1" type="noConversion"/>
  </si>
  <si>
    <t>등기소명</t>
    <phoneticPr fontId="1" type="noConversion"/>
  </si>
  <si>
    <t>접수일자</t>
    <phoneticPr fontId="1" type="noConversion"/>
  </si>
  <si>
    <t>D</t>
    <phoneticPr fontId="1" type="noConversion"/>
  </si>
  <si>
    <t xml:space="preserve"> 예 : 수원지방법원 성남지원 분당등기소</t>
    <phoneticPr fontId="1" type="noConversion"/>
  </si>
  <si>
    <t xml:space="preserve"> 예 : 20201207</t>
    <phoneticPr fontId="1" type="noConversion"/>
  </si>
  <si>
    <t xml:space="preserve"> 예 : 164469</t>
    <phoneticPr fontId="1" type="noConversion"/>
  </si>
  <si>
    <t>이미지 구분</t>
    <phoneticPr fontId="1" type="noConversion"/>
  </si>
  <si>
    <t>구분</t>
    <phoneticPr fontId="1" type="noConversion"/>
  </si>
  <si>
    <t xml:space="preserve"> 구분 80일때만 은행코드 설정</t>
    <phoneticPr fontId="1" type="noConversion"/>
  </si>
  <si>
    <t>관리번호</t>
    <phoneticPr fontId="1" type="noConversion"/>
  </si>
  <si>
    <t>이미지 확인 여부</t>
    <phoneticPr fontId="1" type="noConversion"/>
  </si>
  <si>
    <t>C</t>
    <phoneticPr fontId="1" type="noConversion"/>
  </si>
  <si>
    <t>식별번호</t>
    <phoneticPr fontId="1" type="noConversion"/>
  </si>
  <si>
    <t xml:space="preserve"> 위치정보 + 상환예정 은행 지점명</t>
    <phoneticPr fontId="1" type="noConversion"/>
  </si>
  <si>
    <t xml:space="preserve"> Y / N</t>
    <phoneticPr fontId="1" type="noConversion"/>
  </si>
  <si>
    <t>개정이력</t>
    <phoneticPr fontId="1" type="noConversion"/>
  </si>
  <si>
    <t>No</t>
    <phoneticPr fontId="1" type="noConversion"/>
  </si>
  <si>
    <t>버전</t>
    <phoneticPr fontId="1" type="noConversion"/>
  </si>
  <si>
    <t>변경일</t>
    <phoneticPr fontId="1" type="noConversion"/>
  </si>
  <si>
    <t>변경내용</t>
    <phoneticPr fontId="1" type="noConversion"/>
  </si>
  <si>
    <t>비고</t>
    <phoneticPr fontId="1" type="noConversion"/>
  </si>
  <si>
    <t>2020.12.07</t>
    <phoneticPr fontId="1" type="noConversion"/>
  </si>
  <si>
    <t xml:space="preserve"> - 최초작성</t>
    <phoneticPr fontId="1" type="noConversion"/>
  </si>
  <si>
    <t/>
  </si>
  <si>
    <t>1.0</t>
    <phoneticPr fontId="1" type="noConversion"/>
  </si>
  <si>
    <t>구성 요소 설명 및 구성 예</t>
    <phoneticPr fontId="1" type="noConversion"/>
  </si>
  <si>
    <t xml:space="preserve"> 예 : 20201203</t>
    <phoneticPr fontId="1" type="noConversion"/>
  </si>
  <si>
    <t>작성 : (주)코코스원 김정현</t>
    <phoneticPr fontId="1" type="noConversion"/>
  </si>
  <si>
    <t>N</t>
    <phoneticPr fontId="1" type="noConversion"/>
  </si>
  <si>
    <t>2020.12.08</t>
    <phoneticPr fontId="1" type="noConversion"/>
  </si>
  <si>
    <t>타행 상환 총 건수</t>
    <phoneticPr fontId="1" type="noConversion"/>
  </si>
  <si>
    <t>타행 상환 총 금액</t>
    <phoneticPr fontId="1" type="noConversion"/>
  </si>
  <si>
    <t>당행 상환 총 건수</t>
    <phoneticPr fontId="1" type="noConversion"/>
  </si>
  <si>
    <t>당행 상환 총 금액</t>
    <phoneticPr fontId="1" type="noConversion"/>
  </si>
  <si>
    <t>- 황성주과장 요청으로 변경</t>
    <phoneticPr fontId="1" type="noConversion"/>
  </si>
  <si>
    <t>지급요청 은행코드</t>
    <phoneticPr fontId="1" type="noConversion"/>
  </si>
  <si>
    <t>지급요청 금액</t>
    <phoneticPr fontId="1" type="noConversion"/>
  </si>
  <si>
    <t>2020.12.10</t>
    <phoneticPr fontId="1" type="noConversion"/>
  </si>
  <si>
    <t>C</t>
    <phoneticPr fontId="1" type="noConversion"/>
  </si>
  <si>
    <t>전문길이</t>
    <phoneticPr fontId="1" type="noConversion"/>
  </si>
  <si>
    <t>전문종별코드</t>
    <phoneticPr fontId="1" type="noConversion"/>
  </si>
  <si>
    <t>거래구분코드</t>
    <phoneticPr fontId="1" type="noConversion"/>
  </si>
  <si>
    <t xml:space="preserve"> 100</t>
    <phoneticPr fontId="1" type="noConversion"/>
  </si>
  <si>
    <t>타행 은행 1 은행코드</t>
    <phoneticPr fontId="1" type="noConversion"/>
  </si>
  <si>
    <t>타행 은행 1 상환 건수</t>
    <phoneticPr fontId="1" type="noConversion"/>
  </si>
  <si>
    <t>타행 은행 1 상환 합산 금액</t>
    <phoneticPr fontId="1" type="noConversion"/>
  </si>
  <si>
    <t>타행 은행 2 은행코드</t>
    <phoneticPr fontId="1" type="noConversion"/>
  </si>
  <si>
    <t>타행 은행 2 상환 건수</t>
    <phoneticPr fontId="1" type="noConversion"/>
  </si>
  <si>
    <t>타행 은행 2 상환 합산 금액</t>
    <phoneticPr fontId="1" type="noConversion"/>
  </si>
  <si>
    <t>타행 은행 3 은행코드</t>
    <phoneticPr fontId="1" type="noConversion"/>
  </si>
  <si>
    <t>타행 은행 3 상환 건수</t>
    <phoneticPr fontId="1" type="noConversion"/>
  </si>
  <si>
    <t>타행 은행 3 상환 합산 금액</t>
    <phoneticPr fontId="1" type="noConversion"/>
  </si>
  <si>
    <t>타행 은행 4 은행코드</t>
    <phoneticPr fontId="1" type="noConversion"/>
  </si>
  <si>
    <t>타행 은행 4 상환 건수</t>
    <phoneticPr fontId="1" type="noConversion"/>
  </si>
  <si>
    <t>타행 은행 4 상환 합산 금액</t>
    <phoneticPr fontId="1" type="noConversion"/>
  </si>
  <si>
    <t>타행 은행 5 은행코드</t>
    <phoneticPr fontId="1" type="noConversion"/>
  </si>
  <si>
    <t>타행 은행 5 상환 건수</t>
    <phoneticPr fontId="1" type="noConversion"/>
  </si>
  <si>
    <t>타행 은행 5 상환 합산 금액</t>
    <phoneticPr fontId="1" type="noConversion"/>
  </si>
  <si>
    <t>타행 은행 6 은행코드</t>
    <phoneticPr fontId="1" type="noConversion"/>
  </si>
  <si>
    <t>타행 은행 6 상환 건수</t>
    <phoneticPr fontId="1" type="noConversion"/>
  </si>
  <si>
    <t>타행 은행 6 상환 합산 금액</t>
    <phoneticPr fontId="1" type="noConversion"/>
  </si>
  <si>
    <t>타행 은행 7 은행코드</t>
    <phoneticPr fontId="1" type="noConversion"/>
  </si>
  <si>
    <t>타행 은행 7 상환 건수</t>
    <phoneticPr fontId="1" type="noConversion"/>
  </si>
  <si>
    <t>타행 은행 7 상환 합산 금액</t>
    <phoneticPr fontId="1" type="noConversion"/>
  </si>
  <si>
    <t>타행 은행 8 은행코드</t>
    <phoneticPr fontId="1" type="noConversion"/>
  </si>
  <si>
    <t>타행 은행 8 상환 건수</t>
    <phoneticPr fontId="1" type="noConversion"/>
  </si>
  <si>
    <t>타행 은행 8 상환 합산 금액</t>
    <phoneticPr fontId="1" type="noConversion"/>
  </si>
  <si>
    <t>타행 은행 9 은행코드</t>
    <phoneticPr fontId="1" type="noConversion"/>
  </si>
  <si>
    <t>타행 은행 9 상환 건수</t>
    <phoneticPr fontId="1" type="noConversion"/>
  </si>
  <si>
    <t>타행 은행 9 상환 합산 금액</t>
    <phoneticPr fontId="1" type="noConversion"/>
  </si>
  <si>
    <t>타행 은행10 은행코드</t>
    <phoneticPr fontId="1" type="noConversion"/>
  </si>
  <si>
    <t>타행 은행10 상환 건수</t>
    <phoneticPr fontId="1" type="noConversion"/>
  </si>
  <si>
    <t>타행 은행10 상환 합산 금액</t>
    <phoneticPr fontId="1" type="noConversion"/>
  </si>
  <si>
    <t>합계</t>
    <phoneticPr fontId="1" type="noConversion"/>
  </si>
  <si>
    <t>2021.01.04</t>
    <phoneticPr fontId="1" type="noConversion"/>
  </si>
  <si>
    <t xml:space="preserve"> - FEP 관련전문 항목(전문길이,전문종별코드,거래구분코드) 추가</t>
    <phoneticPr fontId="1" type="noConversion"/>
  </si>
  <si>
    <t>이미지 파일명</t>
    <phoneticPr fontId="1" type="noConversion"/>
  </si>
  <si>
    <t>합계</t>
    <phoneticPr fontId="1" type="noConversion"/>
  </si>
  <si>
    <t>- 송신 시 해당 항목에 대상 값이 없거나 남을 경우
   Type N은 왼쪽부터 자리수 만큼 0으로 채우고, [C,D]는 공란으로 채운다.
- 응답 시 송신 받은 값의 변동이 없을 경우, 값을 동일하게 되돌려 준다.</t>
    <phoneticPr fontId="1" type="noConversion"/>
  </si>
  <si>
    <t xml:space="preserve"> 100</t>
    <phoneticPr fontId="1" type="noConversion"/>
  </si>
  <si>
    <t xml:space="preserve"> 100</t>
    <phoneticPr fontId="1" type="noConversion"/>
  </si>
  <si>
    <t xml:space="preserve"> B200 / B210
 B200 : KOS   --&gt; BANK
 B210 : BANK --&gt; KOS</t>
    <phoneticPr fontId="1" type="noConversion"/>
  </si>
  <si>
    <t xml:space="preserve"> B400 / B410
 B400 : KOS   --&gt; BANK
 B410 : BANK --&gt; KOS</t>
    <phoneticPr fontId="1" type="noConversion"/>
  </si>
  <si>
    <t xml:space="preserve"> B600 / B610
 B600 : KOS   --&gt; BANK
 B610 : BANK --&gt; KOS</t>
    <phoneticPr fontId="1" type="noConversion"/>
  </si>
  <si>
    <t xml:space="preserve"> A100 / A110
 A100 : KOS   --&gt; BANK
 A110 : BANK --&gt; KOS</t>
    <phoneticPr fontId="1" type="noConversion"/>
  </si>
  <si>
    <t xml:space="preserve"> A200 / A210
 A200 : KOS   --&gt; BANK
 A210 : BANK --&gt; KOS</t>
    <phoneticPr fontId="1" type="noConversion"/>
  </si>
  <si>
    <t xml:space="preserve"> 전달 받은 여신승인신청번호</t>
    <phoneticPr fontId="1" type="noConversion"/>
  </si>
  <si>
    <t xml:space="preserve"> 대출 차주명</t>
    <phoneticPr fontId="1" type="noConversion"/>
  </si>
  <si>
    <t xml:space="preserve"> 실행 예정 금액</t>
    <phoneticPr fontId="1" type="noConversion"/>
  </si>
  <si>
    <t xml:space="preserve"> 실행 예정 일자</t>
    <phoneticPr fontId="1" type="noConversion"/>
  </si>
  <si>
    <t>실행 예정 금액</t>
    <phoneticPr fontId="1" type="noConversion"/>
  </si>
  <si>
    <t>실행 예정 일자</t>
    <phoneticPr fontId="1" type="noConversion"/>
  </si>
  <si>
    <t>이미지 페이지 수</t>
    <phoneticPr fontId="1" type="noConversion"/>
  </si>
  <si>
    <t xml:space="preserve"> 은행 1 ~ 10까지의 상환 건수 합계</t>
    <phoneticPr fontId="1" type="noConversion"/>
  </si>
  <si>
    <t xml:space="preserve"> 은행 1 ~ 10까지의 상환 금액 합계</t>
    <phoneticPr fontId="1" type="noConversion"/>
  </si>
  <si>
    <t>* 등록 이미지 종류</t>
  </si>
  <si>
    <t>1. 소유권 이전 서류</t>
  </si>
  <si>
    <t>2. 당행 상환 영수증</t>
  </si>
  <si>
    <t>3. 타행 상환 영수증</t>
  </si>
  <si>
    <t>4. 근저당 설정계약서</t>
  </si>
  <si>
    <t>5. 등기부 등본</t>
  </si>
  <si>
    <t>6. 잔금 완납 영수증</t>
  </si>
  <si>
    <t>7. 등기접수증</t>
  </si>
  <si>
    <t>8. 등기필정보</t>
  </si>
  <si>
    <t>* 파일명 생성 명명 규칙</t>
  </si>
  <si>
    <t>대출신청으로 생성된 여신승인신청번호</t>
  </si>
  <si>
    <t>* 이미지 파일명 명명 규칙</t>
    <phoneticPr fontId="1" type="noConversion"/>
  </si>
  <si>
    <t>타행 상환 은행 수</t>
    <phoneticPr fontId="1" type="noConversion"/>
  </si>
  <si>
    <t xml:space="preserve"> 타행 상환 총 은행 수</t>
    <phoneticPr fontId="1" type="noConversion"/>
  </si>
  <si>
    <t xml:space="preserve"> - 3. 지급요청내역 등록, 변경
       12. 당행 상환 총 건수(추가)
       14. 타행 상환 총 건수(추가)
       15. 타행 상환 총 금액(추가)
       16. 타행 은행별 상환 내역
       17. 은행 코드
       18. 신청 건수(추가)
       19. 상환 합산 금액
 - 7. 상환영수증 등록
       7. 영수증 개수(추가)</t>
    <phoneticPr fontId="1" type="noConversion"/>
  </si>
  <si>
    <t xml:space="preserve"> KOS 업무 식별 번호(전문 송신 번호)</t>
    <phoneticPr fontId="1" type="noConversion"/>
  </si>
  <si>
    <t xml:space="preserve"> KOS 관리 번호(법무사 등록번호)</t>
    <phoneticPr fontId="1" type="noConversion"/>
  </si>
  <si>
    <t xml:space="preserve"> 입력 받은 여신승인신청번호</t>
    <phoneticPr fontId="1" type="noConversion"/>
  </si>
  <si>
    <t xml:space="preserve"> 대출 상품명</t>
    <phoneticPr fontId="1" type="noConversion"/>
  </si>
  <si>
    <t>실행 금액</t>
    <phoneticPr fontId="1" type="noConversion"/>
  </si>
  <si>
    <t>실행 일자</t>
    <phoneticPr fontId="1" type="noConversion"/>
  </si>
  <si>
    <t>2021.01.07</t>
    <phoneticPr fontId="1" type="noConversion"/>
  </si>
  <si>
    <t xml:space="preserve"> 실행 금액[대출 실행 전에는 0으로 채운다.]</t>
    <phoneticPr fontId="1" type="noConversion"/>
  </si>
  <si>
    <t xml:space="preserve"> 실행 일자[대출 실행 전에는 공란으로 채운다.]</t>
    <phoneticPr fontId="1" type="noConversion"/>
  </si>
  <si>
    <t>사업자등록번호</t>
    <phoneticPr fontId="1" type="noConversion"/>
  </si>
  <si>
    <t>C</t>
    <phoneticPr fontId="1" type="noConversion"/>
  </si>
  <si>
    <t xml:space="preserve"> 법무사 사업자등록번호</t>
    <phoneticPr fontId="1" type="noConversion"/>
  </si>
  <si>
    <t>Filler</t>
    <phoneticPr fontId="1" type="noConversion"/>
  </si>
  <si>
    <t>Filler</t>
    <phoneticPr fontId="1" type="noConversion"/>
  </si>
  <si>
    <t>Filler</t>
    <phoneticPr fontId="1" type="noConversion"/>
  </si>
  <si>
    <t>C</t>
    <phoneticPr fontId="1" type="noConversion"/>
  </si>
  <si>
    <t>Filler</t>
    <phoneticPr fontId="1" type="noConversion"/>
  </si>
  <si>
    <t xml:space="preserve"> A300 / A310
 A300 : KOS   --&gt; BANK
 A310 : BANK --&gt; KOS</t>
    <phoneticPr fontId="1" type="noConversion"/>
  </si>
  <si>
    <t>지급 은행코드</t>
    <phoneticPr fontId="1" type="noConversion"/>
  </si>
  <si>
    <t>지급 금액</t>
    <phoneticPr fontId="1" type="noConversion"/>
  </si>
  <si>
    <t xml:space="preserve"> SEL : 차주
 BUY : 매도자 , 임대인
 은행코드</t>
    <phoneticPr fontId="1" type="noConversion"/>
  </si>
  <si>
    <t>이체 결과 코드</t>
    <phoneticPr fontId="1" type="noConversion"/>
  </si>
  <si>
    <t>C</t>
    <phoneticPr fontId="1" type="noConversion"/>
  </si>
  <si>
    <t xml:space="preserve"> A400 
 A400 : BANK --&gt; KOS
 A410 : KOS --&gt; BANK</t>
    <phoneticPr fontId="1" type="noConversion"/>
  </si>
  <si>
    <t xml:space="preserve"> 공란처리</t>
    <phoneticPr fontId="1" type="noConversion"/>
  </si>
  <si>
    <t>2021.01.08</t>
    <phoneticPr fontId="1" type="noConversion"/>
  </si>
  <si>
    <t xml:space="preserve"> - 각 전문에 Filler 항목 추가해서 전문길이 500Byte(전문길이 4Byte 제외)로 통일
 - 지급요청에 대한 결과통지를 위해 지급결과통지 전문, 타행이체불가통지 추가</t>
    <phoneticPr fontId="1" type="noConversion"/>
  </si>
  <si>
    <t>여신부 허윤회대리 요청으로 Filler 항목 추가</t>
    <phoneticPr fontId="1" type="noConversion"/>
  </si>
  <si>
    <t xml:space="preserve"> - 타행 상환 최대 10개 은행으로 고정</t>
    <phoneticPr fontId="1" type="noConversion"/>
  </si>
  <si>
    <t xml:space="preserve"> - 2. BPR 법무사 업무 할당 내역 요청
   17. 실행금액
   18. 실행일자
   항목 추가</t>
    <phoneticPr fontId="1" type="noConversion"/>
  </si>
  <si>
    <t>대출신청시와 실제 대출이 실행 되었을때 금액이 변경될수 있기 때문에 항목 추가</t>
    <phoneticPr fontId="1" type="noConversion"/>
  </si>
  <si>
    <t>2020.01.11</t>
    <phoneticPr fontId="1" type="noConversion"/>
  </si>
  <si>
    <t>은행 등록 법무사 검색키값
은행계좌번호+지점번호
-&gt; 사업자등록번호+지점번호 로 변경</t>
    <phoneticPr fontId="1" type="noConversion"/>
  </si>
  <si>
    <t>법무사 등록 타은행코드 1</t>
    <phoneticPr fontId="1" type="noConversion"/>
  </si>
  <si>
    <t>법무사 등록 타은행코드 2</t>
    <phoneticPr fontId="1" type="noConversion"/>
  </si>
  <si>
    <t>법무사 등록 타은행코드 3</t>
  </si>
  <si>
    <t>법무사 등록 타은행코드 4</t>
  </si>
  <si>
    <t>법무사 등록 타은행코드 5</t>
  </si>
  <si>
    <t>법무사 등록 타은행코드 6</t>
  </si>
  <si>
    <t>법무사 등록 타은행코드 7</t>
  </si>
  <si>
    <t>법무사 등록 타은행코드 8</t>
  </si>
  <si>
    <t xml:space="preserve"> W/F에 등록된 해당 지점 법무사 은행코드.(당행은 제외)
 등록된 은행에 대해 타행상환이 등록되면 GPS위치 확인  처리함.
 등록되지 않은 은행에 대한 상환 요청시 GPS확인 없이 바로 지급 요청 처리 함.</t>
    <phoneticPr fontId="1" type="noConversion"/>
  </si>
  <si>
    <t>2021.01.12</t>
    <phoneticPr fontId="1" type="noConversion"/>
  </si>
  <si>
    <t>9. 여신부 상환 신청 지급 결과 통지</t>
    <phoneticPr fontId="1" type="noConversion"/>
  </si>
  <si>
    <t>8. 여신부 상환 신청 금액 지급 요청</t>
    <phoneticPr fontId="1" type="noConversion"/>
  </si>
  <si>
    <t>7. 여신부 지급요청내역 등록 / 변경</t>
    <phoneticPr fontId="1" type="noConversion"/>
  </si>
  <si>
    <t>11. 여신부 시스템 알림</t>
    <phoneticPr fontId="1" type="noConversion"/>
  </si>
  <si>
    <t>6. 수신부(BPR) 등기접수번호 등록</t>
    <phoneticPr fontId="1" type="noConversion"/>
  </si>
  <si>
    <t>C</t>
    <phoneticPr fontId="1" type="noConversion"/>
  </si>
  <si>
    <t>타행 은행 2 입금구분</t>
    <phoneticPr fontId="1" type="noConversion"/>
  </si>
  <si>
    <t>타행 은행 3 입금구분</t>
    <phoneticPr fontId="1" type="noConversion"/>
  </si>
  <si>
    <t>타행 은행 4 입금구분</t>
    <phoneticPr fontId="1" type="noConversion"/>
  </si>
  <si>
    <t>타행 은행 5 입금구분</t>
    <phoneticPr fontId="1" type="noConversion"/>
  </si>
  <si>
    <t>타행 은행 6 입금구분</t>
    <phoneticPr fontId="1" type="noConversion"/>
  </si>
  <si>
    <t>타행 은행 7 입금구분</t>
    <phoneticPr fontId="1" type="noConversion"/>
  </si>
  <si>
    <t>타행 은행 8 입금구분</t>
    <phoneticPr fontId="1" type="noConversion"/>
  </si>
  <si>
    <t>타행 은행 9 입금구분</t>
    <phoneticPr fontId="1" type="noConversion"/>
  </si>
  <si>
    <t>타행 은행 10 입금구분</t>
    <phoneticPr fontId="1" type="noConversion"/>
  </si>
  <si>
    <t>매도인 지급 요청 금액</t>
    <phoneticPr fontId="1" type="noConversion"/>
  </si>
  <si>
    <t>차주 지급 요청 금액</t>
    <phoneticPr fontId="1" type="noConversion"/>
  </si>
  <si>
    <t>2021.01.13</t>
    <phoneticPr fontId="1" type="noConversion"/>
  </si>
  <si>
    <t xml:space="preserve"> - 타행 상환 GPS확인을 위한 법무사 개설 은행코드 항목 추가
   2. BPR 법무사 업무 할당 내역 요청
      19~28번 항목 추가</t>
    <phoneticPr fontId="1" type="noConversion"/>
  </si>
  <si>
    <t xml:space="preserve"> - 1. BPR 법무사 등록 여부 확인 및 인원 변경 통지(0100/100) 
      10. 은행계좌번호 -&gt; 사업자등록번호로 변경</t>
    <phoneticPr fontId="1" type="noConversion"/>
  </si>
  <si>
    <t>타행 은행 1 입금구분</t>
    <phoneticPr fontId="1" type="noConversion"/>
  </si>
  <si>
    <t>여신부 허윤회대리 요청으로 
타행상환이지만 지점방문이 필요없는 금융기관에 대한  당행 입금처리를 위한 구분 코드 추가</t>
    <phoneticPr fontId="1" type="noConversion"/>
  </si>
  <si>
    <t xml:space="preserve"> - 7. 여신부 지급요청내역 등록 / 변경 - 항목 추가
   추가 : 타행 은행 입금구분 
   1 : 타행입금 - 요청한 법무사 타행계좌로 입금요청
   2 : 당행입금 - 법무사 당행 계좌로 입금요청
 - 8. 여신부 상환 신청 금액 지급 요청 - 코드 추가
   코드추가 : 지급구분
   1 : 당행 - 법무사 당행계좌로 입금 요청
   2 : 타행 - 법무사 해당 타행계좌로 입금요청
   3 : 타행상환 당행입금 - 법무사 당행계좌로 입금 요청</t>
    <phoneticPr fontId="1" type="noConversion"/>
  </si>
  <si>
    <t>은행에서 송신 하는 전문은 공란 처리 가능</t>
    <phoneticPr fontId="1" type="noConversion"/>
  </si>
  <si>
    <t>C</t>
    <phoneticPr fontId="1" type="noConversion"/>
  </si>
  <si>
    <t>이미지키</t>
    <phoneticPr fontId="1" type="noConversion"/>
  </si>
  <si>
    <t>시퀀스 번호</t>
    <phoneticPr fontId="1" type="noConversion"/>
  </si>
  <si>
    <t>C</t>
    <phoneticPr fontId="1" type="noConversion"/>
  </si>
  <si>
    <t>이미지 파일 생성 시 만들어지는 일련 번호</t>
    <phoneticPr fontId="1" type="noConversion"/>
  </si>
  <si>
    <t>등록대출 정보(B210)에서 전달 받은 이미지키</t>
    <phoneticPr fontId="1" type="noConversion"/>
  </si>
  <si>
    <t>4. 수신부(BPR) 이미지파일 서류 전송 정보</t>
    <phoneticPr fontId="1" type="noConversion"/>
  </si>
  <si>
    <t>수신부(BPR) 구만호과장 요청으로 수정</t>
    <phoneticPr fontId="1" type="noConversion"/>
  </si>
  <si>
    <t>B100(법무사 등록 여부) 전문
  - 13 : 법무사 등록 구분 전달 항목 수정
B200(등록 대출 정보) 전문
  - 전문 제목 변경 : 업무할당 내역 요청 --&gt; 등록대출 정보
  - 이미지 키(C 27) 항목 추가
B400(이미지파일 서류전송 정보) 전문
  - 시퀀스 번호 항목 추가
B300 , B500 전문은 사용하지 않음.</t>
    <phoneticPr fontId="1" type="noConversion"/>
  </si>
  <si>
    <t>1.여신승인신청번호(11자)</t>
    <phoneticPr fontId="1" type="noConversion"/>
  </si>
  <si>
    <t>2.송신일자(8자)</t>
    <phoneticPr fontId="1" type="noConversion"/>
  </si>
  <si>
    <t>파일을 송신하는 날자 (Ex : 20210419)</t>
    <phoneticPr fontId="1" type="noConversion"/>
  </si>
  <si>
    <t>3.시퀀스(4자)</t>
    <phoneticPr fontId="1" type="noConversion"/>
  </si>
  <si>
    <t>파일을 전송하는 순번 (Ex : 0001 , 0010)</t>
    <phoneticPr fontId="1" type="noConversion"/>
  </si>
  <si>
    <t xml:space="preserve"> 해당 승인신청번호로 생성된 이미지키</t>
    <phoneticPr fontId="1" type="noConversion"/>
  </si>
  <si>
    <t>2021.04.15</t>
    <phoneticPr fontId="1" type="noConversion"/>
  </si>
  <si>
    <t>2021.05.04</t>
    <phoneticPr fontId="1" type="noConversion"/>
  </si>
  <si>
    <t>B300 전문을 법무사 타행계좌 등록 요청으로 변경 해서 사용</t>
    <phoneticPr fontId="1" type="noConversion"/>
  </si>
  <si>
    <t>부동산 금융부 요청에 의해 신설</t>
    <phoneticPr fontId="1" type="noConversion"/>
  </si>
  <si>
    <t>우리은행 대출금 지급 프로세스 전문 사양서</t>
    <phoneticPr fontId="1" type="noConversion"/>
  </si>
  <si>
    <t>2021.05.06</t>
    <phoneticPr fontId="1" type="noConversion"/>
  </si>
  <si>
    <t>B100 전문에 은행에 등록한 계좌번호 추가
B400 전문에 기존 은행5개를 10개로 변경</t>
    <phoneticPr fontId="1" type="noConversion"/>
  </si>
  <si>
    <t>부동산 금융부 요청에 의해 수정</t>
    <phoneticPr fontId="1" type="noConversion"/>
  </si>
  <si>
    <t>2021.05.24</t>
    <phoneticPr fontId="1" type="noConversion"/>
  </si>
  <si>
    <t>B100, B200 지점코드 '000000'으로 고정값 설정</t>
    <phoneticPr fontId="1" type="noConversion"/>
  </si>
  <si>
    <t>실행 금액</t>
    <phoneticPr fontId="1" type="noConversion"/>
  </si>
  <si>
    <t>우리은행계좌번호+공백</t>
    <phoneticPr fontId="1" type="noConversion"/>
  </si>
  <si>
    <t xml:space="preserve"> B700 / B710
 B700 : BANK --&gt; KOS
 B710 : KOS   --&gt; BANK</t>
    <phoneticPr fontId="1" type="noConversion"/>
  </si>
  <si>
    <t xml:space="preserve"> B400에서 받은 KOS 관리 번호(법무사 등록번호)</t>
    <phoneticPr fontId="1" type="noConversion"/>
  </si>
  <si>
    <t xml:space="preserve"> B400에서 받은 KOS 업무 식별 번호(전문 송신 번호)</t>
    <phoneticPr fontId="1" type="noConversion"/>
  </si>
  <si>
    <t xml:space="preserve"> 전달 받은 여신승인신청번호</t>
    <phoneticPr fontId="1" type="noConversion"/>
  </si>
  <si>
    <t xml:space="preserve"> B400에서 받은 전달 받은 이미지키</t>
    <phoneticPr fontId="1" type="noConversion"/>
  </si>
  <si>
    <t xml:space="preserve"> SHD_D1_{승인번호}_{송신일자}_{시퀀스}.zip</t>
    <phoneticPr fontId="1" type="noConversion"/>
  </si>
  <si>
    <t>2021.05.27</t>
    <phoneticPr fontId="1" type="noConversion"/>
  </si>
  <si>
    <t>B400에 해당 하는 B700 통지 전문 추가</t>
    <phoneticPr fontId="1" type="noConversion"/>
  </si>
  <si>
    <t>구만호 과장님 요청으로 추가</t>
    <phoneticPr fontId="1" type="noConversion"/>
  </si>
  <si>
    <t>4-1. 수신부(BPR) 이미지파일 서류 전송 결과 통지</t>
    <phoneticPr fontId="1" type="noConversion"/>
  </si>
  <si>
    <t>2021.06.02</t>
    <phoneticPr fontId="1" type="noConversion"/>
  </si>
  <si>
    <t>A500(타행이체불능통지)를 A400으로 통합해서 사용하기로 함.</t>
    <phoneticPr fontId="1" type="noConversion"/>
  </si>
  <si>
    <t>여신부 허윤회대리 요청으로 전문 통합.</t>
    <phoneticPr fontId="1" type="noConversion"/>
  </si>
  <si>
    <t>매매, 전세 구분</t>
    <phoneticPr fontId="1" type="noConversion"/>
  </si>
  <si>
    <t xml:space="preserve">상환금액일 경우 응답코드 0000 이 아니면 법무사 우리은행 계좌로 이체
</t>
    <phoneticPr fontId="1" type="noConversion"/>
  </si>
  <si>
    <t xml:space="preserve"> 1 : 타행, 2 : 당행, 3 : 타행상환 당행입금</t>
    <phoneticPr fontId="1" type="noConversion"/>
  </si>
  <si>
    <t xml:space="preserve"> 1 : 타행입금, 3 : 당행입금</t>
    <phoneticPr fontId="1" type="noConversion"/>
  </si>
  <si>
    <t>2021.06.08</t>
    <phoneticPr fontId="1" type="noConversion"/>
  </si>
  <si>
    <t>B200 전문 11번 항목 지점코드 대신 매매/전세로 교체</t>
    <phoneticPr fontId="1" type="noConversion"/>
  </si>
  <si>
    <t>부동산 금융부 차정준 과장 요청으로 변경</t>
    <phoneticPr fontId="1" type="noConversion"/>
  </si>
  <si>
    <t xml:space="preserve"> 임시 : 접수번호1(6)+접수번호2(6)+접수번호3(6)+말소번호1(6)+말소번호2(6)+말소번호3(6)</t>
    <phoneticPr fontId="1" type="noConversion"/>
  </si>
  <si>
    <t>- 수신부(BPR) 법무사 등록대출 정보 요청</t>
    <phoneticPr fontId="1" type="noConversion"/>
  </si>
  <si>
    <t xml:space="preserve"> B400 에서 받은 내용 그대로 전달</t>
    <phoneticPr fontId="1" type="noConversion"/>
  </si>
  <si>
    <t xml:space="preserve"> 대출상태 코드
 101 : 실행대기
 901 : 보완/반송
 000 : 수기실행
 001 : 실행완료
 888 : 등기접수번호등록완료</t>
    <phoneticPr fontId="1" type="noConversion"/>
  </si>
  <si>
    <t xml:space="preserve"> 888 : 정상  / 기타 오류 코드 정의 필요</t>
    <phoneticPr fontId="1" type="noConversion"/>
  </si>
  <si>
    <t xml:space="preserve">3030920302 </t>
    <phoneticPr fontId="1" type="noConversion"/>
  </si>
  <si>
    <t xml:space="preserve"> A700 
 A700 : BANK --&gt; KOS
 A710 : KOS --&gt; BANK</t>
    <phoneticPr fontId="1" type="noConversion"/>
  </si>
  <si>
    <t>실행일시</t>
    <phoneticPr fontId="1" type="noConversion"/>
  </si>
  <si>
    <t>실행/취소 구분</t>
    <phoneticPr fontId="1" type="noConversion"/>
  </si>
  <si>
    <t>12. 여신부 대출 실행 , 취소 통지</t>
    <phoneticPr fontId="1" type="noConversion"/>
  </si>
  <si>
    <t>- 수신부(BPR) 법무사 등록 여부 확인 및 인원 변경(0100/100)</t>
    <phoneticPr fontId="1" type="noConversion"/>
  </si>
  <si>
    <t xml:space="preserve"> B100 / B110 
 B100 : KOS   --&gt; BANK
 B110 : BANK --&gt; KOS</t>
    <phoneticPr fontId="1" type="noConversion"/>
  </si>
  <si>
    <t xml:space="preserve"> 은행에 등록되어 있는 법무사 사업자등록번호</t>
    <phoneticPr fontId="1" type="noConversion"/>
  </si>
  <si>
    <t>은행계좌번호</t>
    <phoneticPr fontId="1" type="noConversion"/>
  </si>
  <si>
    <t xml:space="preserve"> 은행에 등록되어 있는 당행 계좌번호</t>
    <phoneticPr fontId="1" type="noConversion"/>
  </si>
  <si>
    <t>등록지점코드</t>
    <phoneticPr fontId="1" type="noConversion"/>
  </si>
  <si>
    <t xml:space="preserve"> 000000 고정값</t>
    <phoneticPr fontId="1" type="noConversion"/>
  </si>
  <si>
    <t xml:space="preserve"> N : 신규  , U : 수정</t>
    <phoneticPr fontId="1" type="noConversion"/>
  </si>
  <si>
    <t>등록여부</t>
    <phoneticPr fontId="1" type="noConversion"/>
  </si>
  <si>
    <t xml:space="preserve"> Y : 정상등록 , N : 비정상 or 없음</t>
    <phoneticPr fontId="1" type="noConversion"/>
  </si>
  <si>
    <t>법무사 등록 구분</t>
    <phoneticPr fontId="1" type="noConversion"/>
  </si>
  <si>
    <t xml:space="preserve"> 1 : 신규승인신청 2 : 단발성법무사 3 : 협약법무사 5 : 기선정법무사 6 : 지정계좌변경</t>
    <phoneticPr fontId="1" type="noConversion"/>
  </si>
  <si>
    <t>현운영인력</t>
    <phoneticPr fontId="1" type="noConversion"/>
  </si>
  <si>
    <t xml:space="preserve"> 해당이 없을 경우 0으로 표시</t>
    <phoneticPr fontId="1" type="noConversion"/>
  </si>
  <si>
    <t>탈퇴인력</t>
    <phoneticPr fontId="1" type="noConversion"/>
  </si>
  <si>
    <t>신규인원</t>
    <phoneticPr fontId="1" type="noConversion"/>
  </si>
  <si>
    <t>최종수정일</t>
    <phoneticPr fontId="1" type="noConversion"/>
  </si>
  <si>
    <t xml:space="preserve"> 해당이 없을 경우 공란으로 처리</t>
    <phoneticPr fontId="1" type="noConversion"/>
  </si>
  <si>
    <t>- 수신부(BPR) 법무사 타행 계좌 등록 요청</t>
    <phoneticPr fontId="1" type="noConversion"/>
  </si>
  <si>
    <t xml:space="preserve"> B300 / B310
 B300 : KOS   --&gt; BANK
 B310 : BANK --&gt; KOS</t>
    <phoneticPr fontId="1" type="noConversion"/>
  </si>
  <si>
    <t xml:space="preserve"> 000 : 정상
       : 당행계좌 틀림
       : 기타 오류 코드 정의 필요</t>
    <phoneticPr fontId="1" type="noConversion"/>
  </si>
  <si>
    <t>법무사 등록 당행계좌번호</t>
    <phoneticPr fontId="1" type="noConversion"/>
  </si>
  <si>
    <t>법무사 타은행코드 1</t>
    <phoneticPr fontId="1" type="noConversion"/>
  </si>
  <si>
    <t xml:space="preserve"> 은행에 등록할 타행 은행 코드</t>
    <phoneticPr fontId="1" type="noConversion"/>
  </si>
  <si>
    <t>법무사 타은행 계좌번호 1</t>
    <phoneticPr fontId="1" type="noConversion"/>
  </si>
  <si>
    <t xml:space="preserve"> 은행에 등록할 타행 은행 계좌번호</t>
    <phoneticPr fontId="1" type="noConversion"/>
  </si>
  <si>
    <t>법무사 타은행코드 2</t>
    <phoneticPr fontId="1" type="noConversion"/>
  </si>
  <si>
    <t>법무사 타은행 계좌번호 2</t>
    <phoneticPr fontId="1" type="noConversion"/>
  </si>
  <si>
    <t>법무사 타은행코드 3</t>
    <phoneticPr fontId="1" type="noConversion"/>
  </si>
  <si>
    <t>법무사 타은행 계좌번호 3</t>
    <phoneticPr fontId="1" type="noConversion"/>
  </si>
  <si>
    <t>법무사 타은행코드 4</t>
    <phoneticPr fontId="1" type="noConversion"/>
  </si>
  <si>
    <t>법무사 타은행 계좌번호 4</t>
    <phoneticPr fontId="1" type="noConversion"/>
  </si>
  <si>
    <t>법무사 타은행코드 5</t>
    <phoneticPr fontId="1" type="noConversion"/>
  </si>
  <si>
    <t>법무사 타은행 계좌번호 5</t>
    <phoneticPr fontId="1" type="noConversion"/>
  </si>
  <si>
    <t>법무사 타은행코드 6</t>
    <phoneticPr fontId="1" type="noConversion"/>
  </si>
  <si>
    <t>법무사 타은행 계좌번호 6</t>
    <phoneticPr fontId="1" type="noConversion"/>
  </si>
  <si>
    <t>법무사 타은행코드 7</t>
    <phoneticPr fontId="1" type="noConversion"/>
  </si>
  <si>
    <t>법무사 타은행 계좌번호 7</t>
    <phoneticPr fontId="1" type="noConversion"/>
  </si>
  <si>
    <t>법무사 타은행코드 8</t>
    <phoneticPr fontId="1" type="noConversion"/>
  </si>
  <si>
    <t>법무사 타은행 계좌번호 8</t>
    <phoneticPr fontId="1" type="noConversion"/>
  </si>
  <si>
    <t>법무사 타은행코드 9</t>
    <phoneticPr fontId="1" type="noConversion"/>
  </si>
  <si>
    <t>법무사 타은행 계좌번호 9</t>
    <phoneticPr fontId="1" type="noConversion"/>
  </si>
  <si>
    <t>법무사 타은행코드 10</t>
    <phoneticPr fontId="1" type="noConversion"/>
  </si>
  <si>
    <t>법무사 타은행 계좌번호 10</t>
    <phoneticPr fontId="1" type="noConversion"/>
  </si>
  <si>
    <t>2022.07.13</t>
    <phoneticPr fontId="1" type="noConversion"/>
  </si>
  <si>
    <t>부동산 금융부 윤성필 차장 요청</t>
    <phoneticPr fontId="1" type="noConversion"/>
  </si>
  <si>
    <t>FIS 김혜령 차장 요청</t>
    <phoneticPr fontId="1" type="noConversion"/>
  </si>
  <si>
    <t>사용하지 않는 전문 삭제
  - B500
  - B800
  - A500
  - A600</t>
    <phoneticPr fontId="1" type="noConversion"/>
  </si>
  <si>
    <t>A700 대출 실행 통지 전문 추가</t>
    <phoneticPr fontId="1" type="noConversion"/>
  </si>
  <si>
    <t>SHD_D1_{승인번호}_{송신일자}_{시퀀스}.zip : 은행 
SHD_D2_{승인번호}_{송신일자}_{시퀀스}.zip : FA
SHD_D3_{승인번호}_{송신일자}_{시퀀스}.zip : DB</t>
    <phoneticPr fontId="1" type="noConversion"/>
  </si>
  <si>
    <t xml:space="preserve"> B400에서 받은 시퀀스 번호</t>
    <phoneticPr fontId="1" type="noConversion"/>
  </si>
  <si>
    <t>이미지 구분 [2,3]일때 해당 이미지에 해당하는 은행 코드 설정</t>
    <phoneticPr fontId="1" type="noConversion"/>
  </si>
  <si>
    <t xml:space="preserve"> B : 전입세대열람</t>
  </si>
  <si>
    <t xml:space="preserve"> A : 주민등록등본, 가족관계증명서</t>
    <phoneticPr fontId="1" type="noConversion"/>
  </si>
  <si>
    <t>은행 : SHD_D1_{여신승인신청번호}_{송신일자}_{시퀀스}.zip</t>
    <phoneticPr fontId="1" type="noConversion"/>
  </si>
  <si>
    <t>FA : SHD_D2_{여신승인신청번호}_{송신일자}_{시퀀스}.zip</t>
    <phoneticPr fontId="1" type="noConversion"/>
  </si>
  <si>
    <t>DB : SHD_D3_{여신승인신청번호}_{송신일자}_{시퀀스}.zip</t>
    <phoneticPr fontId="1" type="noConversion"/>
  </si>
  <si>
    <t>B400 이미지구분 추가
  - B : 전입세대 열람
  - A : 가족관계 증명서 추가</t>
    <phoneticPr fontId="1" type="noConversion"/>
  </si>
  <si>
    <t>Start</t>
    <phoneticPr fontId="1" type="noConversion"/>
  </si>
  <si>
    <t>End</t>
    <phoneticPr fontId="1" type="noConversion"/>
  </si>
  <si>
    <t>C : 수정임대차계약서</t>
    <phoneticPr fontId="1" type="noConversion"/>
  </si>
  <si>
    <t>우리은행 실행 금액</t>
    <phoneticPr fontId="1" type="noConversion"/>
  </si>
  <si>
    <t>2022.09.02</t>
    <phoneticPr fontId="1" type="noConversion"/>
  </si>
  <si>
    <t>1 : 매매 2: 전세, 3:자기담보대출, 7:전자등기건 8:전자등기</t>
    <phoneticPr fontId="1" type="noConversion"/>
  </si>
  <si>
    <t>선기표,말소구분</t>
    <phoneticPr fontId="1" type="noConversion"/>
  </si>
  <si>
    <t>1: 선기표건 2:선기표+말소건</t>
    <phoneticPr fontId="1" type="noConversion"/>
  </si>
  <si>
    <t>이전법무사 구분</t>
    <phoneticPr fontId="1" type="noConversion"/>
  </si>
  <si>
    <t>100 :자격구분 200 : 등록요청 300: 철회요청</t>
    <phoneticPr fontId="1" type="noConversion"/>
  </si>
  <si>
    <t>200 : 전송한 사업자번호의 법무사가 해당건의 이전담당 법무사로 설정 요청</t>
    <phoneticPr fontId="1" type="noConversion"/>
  </si>
  <si>
    <t>300 : 해당여신번호의 이전법무사가 취소 되어 이전담당법무사 설정 취소 요청</t>
    <phoneticPr fontId="1" type="noConversion"/>
  </si>
  <si>
    <t xml:space="preserve"> F : 이전법무사가 실행전 매수/매도인의 주소 변경을 확인한 시점에 전송
 G : 등기 보정 발생 시 등기필정보 전달을 위해 전송</t>
    <phoneticPr fontId="1" type="noConversion"/>
  </si>
  <si>
    <t>100 : 전송한 사업자법호의 법무사가 이전업무가 가능한지 확인 요청[여신승인신청번호는 00000000000로 전송]</t>
    <phoneticPr fontId="1" type="noConversion"/>
  </si>
  <si>
    <t>2022.12.07</t>
    <phoneticPr fontId="1" type="noConversion"/>
  </si>
  <si>
    <t>B400 , B700 E : 세금계산서 항목 추가</t>
    <phoneticPr fontId="1" type="noConversion"/>
  </si>
  <si>
    <t>이전법무사 관련 전문 수정
B200 , B400, B700, A300</t>
    <phoneticPr fontId="1" type="noConversion"/>
  </si>
  <si>
    <t>코코스원 김정현</t>
    <phoneticPr fontId="1" type="noConversion"/>
  </si>
  <si>
    <r>
      <t xml:space="preserve"> 01 : 거래확인 서류 등록 완료(매매만 발송 / 전세는 발송하지 않음)
11 : 거래확인 서류 등록 완료(매매시 차주 금액이 있을때만)
 02 : 상환 영수증 전체 등록 완료
 03 : 등기신청번호 등록 완료
 04 : 설정계약서,등기부등본 BPR 등록 완료 시 전송
 10 : 서비스 완료
 80 : 타행 상환 금액 지급 후 일정시간(30분, 1시간) 경과
 81 : 당일 17시 30분까지 접수번호 미등록
</t>
    </r>
    <r>
      <rPr>
        <b/>
        <sz val="11"/>
        <color theme="1"/>
        <rFont val="맑은 고딕"/>
        <family val="3"/>
        <charset val="129"/>
        <scheme val="minor"/>
      </rPr>
      <t xml:space="preserve"> 70 : 이전접수번호[내용은 Filler 에]
 71 : 잔금 일자 시간[내용은Filler 에] 
 72 : 주민등록초본 이미지 확인요청
 73 : 등기필증 인증번호 이미지 확인요청
 74 : 작성자ID / 작성번호 </t>
    </r>
    <phoneticPr fontId="1" type="noConversion"/>
  </si>
  <si>
    <t>2022.12.15</t>
    <phoneticPr fontId="1" type="noConversion"/>
  </si>
  <si>
    <t>A300 - 74 : 내용 변경
A700 - 실행/취소 구분 3번 추가</t>
    <phoneticPr fontId="1" type="noConversion"/>
  </si>
  <si>
    <t>70 : 이전법무사가 이접 접수번호를 드록하면 전자등기 법무사에게 전달요청
      - 이전 접수번호는 Filler에 등록해서 송신
71 : 이전법무사가 잔금일자,시간을 입력하면 전자등기 법무사에게 전달요청
      - 잔금일자,시간은 Filler에 yyyymmddhhmm 으로 등록해서 송신
72 : 실행전 매수인의 주소지 변경이 확인되면 이전 법무로 부터 이미지를 전달받아서, BPR에 등록 후 전자등기 법무사가 볼수 있도록 요청
73 : 등기 보전이 발생 하면 이전 법무사가 등기필증에 있는 인증번호를 촬영하여 이미지로 전달받아, BPR에 등록 후 전자등기 법무사가 볼수 있도록 요청
74 : 이전 법무사의 이전 등기 이폼 작성 정보 전달
      Filler에 작성자 ID , 작성 번호 로 전달 ( ex abcde,1321321321 )</t>
    <phoneticPr fontId="1" type="noConversion"/>
  </si>
  <si>
    <r>
      <t xml:space="preserve"> 1 : 소유권 이전 서류
 2 : 당행 상환 영수증
 3 : 타행 상환 영수증
 4 : 근저당 설정계약서
 5 : 등기부 등본
 6 : 잔금 완납 영수증
 7 : 등기접수증
 8 : 등기필정보
 A : 주민등록등본, 가족관계증명서
 B : 전입세대열람
 C : 수정임대차계약서
 E : 세금계산서
</t>
    </r>
    <r>
      <rPr>
        <b/>
        <sz val="11"/>
        <color theme="1"/>
        <rFont val="맑은 고딕"/>
        <family val="3"/>
        <charset val="129"/>
        <scheme val="minor"/>
      </rPr>
      <t xml:space="preserve"> F : 주민등록 초본 &lt;-- 추가
 G : 등기필증 인증번호 &lt;-- 추가</t>
    </r>
    <phoneticPr fontId="1" type="noConversion"/>
  </si>
  <si>
    <t>3 : KT-NET 에서 설정 등기 보정 발생 확인 시 이전등기필증 인증번호 이미지 요청 시 발송</t>
    <phoneticPr fontId="1" type="noConversion"/>
  </si>
  <si>
    <t>1 : 대출 실행 시 발송</t>
    <phoneticPr fontId="1" type="noConversion"/>
  </si>
  <si>
    <t>2 : 대출 취소 시 발송</t>
    <phoneticPr fontId="1" type="noConversion"/>
  </si>
  <si>
    <t>업무구분</t>
    <phoneticPr fontId="1" type="noConversion"/>
  </si>
  <si>
    <t>1. 수임보고 2. 담당자보고 3. 담당자(재)보고</t>
    <phoneticPr fontId="1" type="noConversion"/>
  </si>
  <si>
    <t>직함</t>
    <phoneticPr fontId="1" type="noConversion"/>
  </si>
  <si>
    <t>휴대폰번호</t>
    <phoneticPr fontId="1" type="noConversion"/>
  </si>
  <si>
    <t>-' 제외</t>
    <phoneticPr fontId="1" type="noConversion"/>
  </si>
  <si>
    <t>1. 이전법무사 지정시 , 2,3 : 담당자 배정 및 변경시</t>
    <phoneticPr fontId="1" type="noConversion"/>
  </si>
  <si>
    <t>등기업체명</t>
    <phoneticPr fontId="1" type="noConversion"/>
  </si>
  <si>
    <t>이름</t>
    <phoneticPr fontId="1" type="noConversion"/>
  </si>
  <si>
    <t>전화번호</t>
    <phoneticPr fontId="1" type="noConversion"/>
  </si>
  <si>
    <t>사무실소재지</t>
    <phoneticPr fontId="1" type="noConversion"/>
  </si>
  <si>
    <t>2023.02.24</t>
    <phoneticPr fontId="1" type="noConversion"/>
  </si>
  <si>
    <t xml:space="preserve">  1 : 실행 , 2: 취소 , 3 : 보정발생 , 4 : 근저당설정접수번호</t>
    <phoneticPr fontId="1" type="noConversion"/>
  </si>
  <si>
    <t>4 : KT-NET에서 설정 등기 접수 완료 후 접수 번호 발송</t>
    <phoneticPr fontId="1" type="noConversion"/>
  </si>
  <si>
    <t>A700 - 실행/취소 구분 4번 추가
A800 - 이전등기 법무사 수입 보고 추가</t>
    <phoneticPr fontId="1" type="noConversion"/>
  </si>
  <si>
    <t>부동산 금융부 문진수 대리 요청</t>
    <phoneticPr fontId="1" type="noConversion"/>
  </si>
  <si>
    <t>13. 이전법무사 수입 보고</t>
    <phoneticPr fontId="1" type="noConversion"/>
  </si>
  <si>
    <t xml:space="preserve"> A800 
 A800 : KOS --&gt; BANK 
A810 : BANK --&gt; KOS</t>
    <phoneticPr fontId="1" type="noConversion"/>
  </si>
  <si>
    <t>14. 이전법무사 매수인별 취득지분</t>
    <phoneticPr fontId="1" type="noConversion"/>
  </si>
  <si>
    <t>공동명의 여부</t>
    <phoneticPr fontId="1" type="noConversion"/>
  </si>
  <si>
    <t>매수인 수</t>
    <phoneticPr fontId="1" type="noConversion"/>
  </si>
  <si>
    <t>매수인 1 - 식별자</t>
    <phoneticPr fontId="1" type="noConversion"/>
  </si>
  <si>
    <t xml:space="preserve"> 1. 단독명의 2.공동명의</t>
    <phoneticPr fontId="1" type="noConversion"/>
  </si>
  <si>
    <t>매수인 2 - 식별자</t>
    <phoneticPr fontId="1" type="noConversion"/>
  </si>
  <si>
    <t xml:space="preserve"> A900 
 A900 : KOS --&gt; BANK 
 A910 : BANK --&gt; KOS</t>
    <phoneticPr fontId="1" type="noConversion"/>
  </si>
  <si>
    <t xml:space="preserve">            - 성명</t>
    <phoneticPr fontId="1" type="noConversion"/>
  </si>
  <si>
    <t xml:space="preserve">            - 지분율 분모</t>
    <phoneticPr fontId="1" type="noConversion"/>
  </si>
  <si>
    <t xml:space="preserve">            - 지분율 분자</t>
    <phoneticPr fontId="1" type="noConversion"/>
  </si>
  <si>
    <t>매수인 3 - 식별자</t>
    <phoneticPr fontId="1" type="noConversion"/>
  </si>
  <si>
    <t xml:space="preserve"> 1. 매수인 지분정보(S510) 2.접수정보(S700)</t>
    <phoneticPr fontId="1" type="noConversion"/>
  </si>
  <si>
    <t xml:space="preserve">            - 접수번호</t>
    <phoneticPr fontId="1" type="noConversion"/>
  </si>
  <si>
    <t>이전등기접수번호</t>
    <phoneticPr fontId="1" type="noConversion"/>
  </si>
  <si>
    <t>생년월일 (yyyymmdd)</t>
    <phoneticPr fontId="1" type="noConversion"/>
  </si>
  <si>
    <t>2023.04.12</t>
    <phoneticPr fontId="1" type="noConversion"/>
  </si>
  <si>
    <t>A900 - 이전법무사 매수인별 취득지분 전문 추가</t>
    <phoneticPr fontId="1" type="noConversion"/>
  </si>
  <si>
    <t>뱅크클리어 김정현</t>
    <phoneticPr fontId="1" type="noConversion"/>
  </si>
  <si>
    <t>Ver 3.1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</si>
</sst>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돋움"/>
      <family val="3"/>
      <charset val="129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4" fillId="0" borderId="0" xfId="0" quotePrefix="1" applyFont="1">
      <alignment vertical="center"/>
    </xf>
    <xf numFmtId="49" fontId="0" fillId="0" borderId="0" xfId="0" applyNumberFormat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표준" xfId="0" builtinId="0"/>
    <cellStyle name="표준 3" xfId="1" xr:uid="{AE5ADB45-50C8-47F5-AD66-9E7874C81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22" workbookViewId="0">
      <selection activeCell="A5" sqref="A5"/>
    </sheetView>
  </sheetViews>
  <sheetFormatPr defaultRowHeight="16.5" x14ac:dyDescent="0.3"/>
  <cols>
    <col min="3" max="3" width="10.5" customWidth="1"/>
    <col min="4" max="4" width="12.375" customWidth="1"/>
    <col min="5" max="5" width="61.125" bestFit="1" customWidth="1"/>
    <col min="6" max="6" width="24.75" customWidth="1"/>
  </cols>
  <sheetData>
    <row r="1" spans="1:9" x14ac:dyDescent="0.3">
      <c r="F1" s="19" t="s">
        <v>64</v>
      </c>
    </row>
    <row r="3" spans="1:9" ht="20.25" x14ac:dyDescent="0.3">
      <c r="A3" s="45" t="s">
        <v>233</v>
      </c>
      <c r="B3" s="45"/>
      <c r="C3" s="45"/>
      <c r="D3" s="45"/>
      <c r="E3" s="45"/>
      <c r="F3" s="45"/>
      <c r="G3" s="45"/>
      <c r="H3" s="17"/>
      <c r="I3" s="17"/>
    </row>
    <row r="4" spans="1:9" x14ac:dyDescent="0.3">
      <c r="A4" s="46" t="s">
        <v>390</v>
      </c>
      <c r="B4" s="46"/>
      <c r="C4" s="46"/>
      <c r="D4" s="46"/>
      <c r="E4" s="46"/>
      <c r="F4" s="46"/>
      <c r="G4" s="46"/>
    </row>
    <row r="6" spans="1:9" x14ac:dyDescent="0.3">
      <c r="A6" s="47" t="s">
        <v>52</v>
      </c>
      <c r="B6" s="47"/>
      <c r="C6" s="47"/>
      <c r="D6" s="47"/>
      <c r="E6" s="47"/>
      <c r="F6" s="47"/>
      <c r="G6" s="47"/>
      <c r="H6" s="18"/>
      <c r="I6" s="18"/>
    </row>
    <row r="8" spans="1:9" x14ac:dyDescent="0.3">
      <c r="B8" s="3" t="s">
        <v>53</v>
      </c>
      <c r="C8" s="3" t="s">
        <v>54</v>
      </c>
      <c r="D8" s="3" t="s">
        <v>55</v>
      </c>
      <c r="E8" s="3" t="s">
        <v>56</v>
      </c>
      <c r="F8" s="3" t="s">
        <v>57</v>
      </c>
    </row>
    <row r="9" spans="1:9" x14ac:dyDescent="0.3">
      <c r="A9" s="16" t="s">
        <v>60</v>
      </c>
      <c r="B9" s="3">
        <v>1</v>
      </c>
      <c r="C9" s="5" t="s">
        <v>61</v>
      </c>
      <c r="D9" s="3" t="s">
        <v>58</v>
      </c>
      <c r="E9" s="13" t="s">
        <v>59</v>
      </c>
      <c r="F9" s="12"/>
    </row>
    <row r="10" spans="1:9" ht="165" x14ac:dyDescent="0.3">
      <c r="B10" s="3">
        <v>2</v>
      </c>
      <c r="C10" s="3">
        <v>1.1000000000000001</v>
      </c>
      <c r="D10" s="3" t="s">
        <v>66</v>
      </c>
      <c r="E10" s="14" t="s">
        <v>146</v>
      </c>
      <c r="F10" s="13" t="s">
        <v>71</v>
      </c>
    </row>
    <row r="11" spans="1:9" x14ac:dyDescent="0.3">
      <c r="B11" s="3">
        <v>3</v>
      </c>
      <c r="C11" s="3">
        <v>1.2</v>
      </c>
      <c r="D11" s="3" t="s">
        <v>74</v>
      </c>
      <c r="E11" s="13" t="s">
        <v>112</v>
      </c>
      <c r="F11" s="12"/>
    </row>
    <row r="12" spans="1:9" x14ac:dyDescent="0.3">
      <c r="B12" s="3">
        <v>4</v>
      </c>
      <c r="C12" s="3">
        <v>1.3</v>
      </c>
      <c r="D12" s="3" t="s">
        <v>111</v>
      </c>
      <c r="E12" s="13" t="s">
        <v>175</v>
      </c>
      <c r="F12" s="12"/>
    </row>
    <row r="13" spans="1:9" ht="82.5" x14ac:dyDescent="0.3">
      <c r="B13" s="3">
        <v>5</v>
      </c>
      <c r="C13" s="3">
        <v>1.4</v>
      </c>
      <c r="D13" s="3" t="s">
        <v>153</v>
      </c>
      <c r="E13" s="14" t="s">
        <v>176</v>
      </c>
      <c r="F13" s="14" t="s">
        <v>177</v>
      </c>
    </row>
    <row r="14" spans="1:9" ht="66" x14ac:dyDescent="0.3">
      <c r="B14" s="3">
        <v>6</v>
      </c>
      <c r="C14" s="3">
        <v>1.5</v>
      </c>
      <c r="D14" s="3" t="s">
        <v>172</v>
      </c>
      <c r="E14" s="28" t="s">
        <v>173</v>
      </c>
      <c r="F14" s="14" t="s">
        <v>174</v>
      </c>
    </row>
    <row r="15" spans="1:9" ht="66" x14ac:dyDescent="0.3">
      <c r="B15" s="3">
        <v>7</v>
      </c>
      <c r="C15" s="3">
        <v>1.6</v>
      </c>
      <c r="D15" s="3" t="s">
        <v>178</v>
      </c>
      <c r="E15" s="28" t="s">
        <v>209</v>
      </c>
      <c r="F15" s="14" t="s">
        <v>179</v>
      </c>
    </row>
    <row r="16" spans="1:9" ht="49.5" x14ac:dyDescent="0.3">
      <c r="B16" s="3">
        <v>8</v>
      </c>
      <c r="C16" s="3">
        <v>1.7</v>
      </c>
      <c r="D16" s="3" t="s">
        <v>189</v>
      </c>
      <c r="E16" s="28" t="s">
        <v>208</v>
      </c>
      <c r="F16" s="12"/>
    </row>
    <row r="17" spans="2:6" ht="165" x14ac:dyDescent="0.3">
      <c r="B17" s="3">
        <v>9</v>
      </c>
      <c r="C17" s="3">
        <v>1.8</v>
      </c>
      <c r="D17" s="3" t="s">
        <v>207</v>
      </c>
      <c r="E17" s="28" t="s">
        <v>212</v>
      </c>
      <c r="F17" s="14" t="s">
        <v>211</v>
      </c>
    </row>
    <row r="18" spans="2:6" ht="181.5" x14ac:dyDescent="0.3">
      <c r="B18" s="3">
        <v>10</v>
      </c>
      <c r="C18" s="3">
        <v>1.9</v>
      </c>
      <c r="D18" s="3" t="s">
        <v>229</v>
      </c>
      <c r="E18" s="14" t="s">
        <v>222</v>
      </c>
      <c r="F18" s="14" t="s">
        <v>221</v>
      </c>
    </row>
    <row r="19" spans="2:6" ht="33" x14ac:dyDescent="0.3">
      <c r="B19" s="3">
        <v>11</v>
      </c>
      <c r="C19" s="30">
        <v>2</v>
      </c>
      <c r="D19" s="3" t="s">
        <v>230</v>
      </c>
      <c r="E19" s="12" t="s">
        <v>231</v>
      </c>
      <c r="F19" s="14" t="s">
        <v>232</v>
      </c>
    </row>
    <row r="20" spans="2:6" ht="33" x14ac:dyDescent="0.3">
      <c r="B20" s="3">
        <v>12</v>
      </c>
      <c r="C20" s="3">
        <v>2.1</v>
      </c>
      <c r="D20" s="3" t="s">
        <v>234</v>
      </c>
      <c r="E20" s="14" t="s">
        <v>235</v>
      </c>
      <c r="F20" s="14" t="s">
        <v>236</v>
      </c>
    </row>
    <row r="21" spans="2:6" ht="33" x14ac:dyDescent="0.3">
      <c r="B21" s="3">
        <v>13</v>
      </c>
      <c r="C21" s="3">
        <v>2.2000000000000002</v>
      </c>
      <c r="D21" s="3" t="s">
        <v>237</v>
      </c>
      <c r="E21" s="12" t="s">
        <v>238</v>
      </c>
      <c r="F21" s="14" t="s">
        <v>260</v>
      </c>
    </row>
    <row r="22" spans="2:6" ht="33" x14ac:dyDescent="0.3">
      <c r="B22" s="3">
        <v>14</v>
      </c>
      <c r="C22" s="3">
        <v>2.2999999999999998</v>
      </c>
      <c r="D22" s="3" t="s">
        <v>247</v>
      </c>
      <c r="E22" s="12" t="s">
        <v>248</v>
      </c>
      <c r="F22" s="14" t="s">
        <v>249</v>
      </c>
    </row>
    <row r="23" spans="2:6" ht="33" x14ac:dyDescent="0.3">
      <c r="B23" s="3">
        <v>15</v>
      </c>
      <c r="C23" s="3">
        <v>2.4</v>
      </c>
      <c r="D23" s="3" t="s">
        <v>251</v>
      </c>
      <c r="E23" s="12" t="s">
        <v>252</v>
      </c>
      <c r="F23" s="14" t="s">
        <v>253</v>
      </c>
    </row>
    <row r="24" spans="2:6" ht="33" x14ac:dyDescent="0.3">
      <c r="B24" s="31">
        <v>16</v>
      </c>
      <c r="C24" s="31">
        <v>2.5</v>
      </c>
      <c r="D24" s="31" t="s">
        <v>258</v>
      </c>
      <c r="E24" s="32" t="s">
        <v>259</v>
      </c>
      <c r="F24" s="39" t="s">
        <v>260</v>
      </c>
    </row>
    <row r="25" spans="2:6" x14ac:dyDescent="0.3">
      <c r="B25" s="48">
        <v>17</v>
      </c>
      <c r="C25" s="48">
        <v>2.6</v>
      </c>
      <c r="D25" s="48" t="s">
        <v>315</v>
      </c>
      <c r="E25" s="12" t="s">
        <v>319</v>
      </c>
      <c r="F25" s="14" t="s">
        <v>317</v>
      </c>
    </row>
    <row r="26" spans="2:6" ht="82.5" x14ac:dyDescent="0.3">
      <c r="B26" s="48"/>
      <c r="C26" s="48"/>
      <c r="D26" s="48"/>
      <c r="E26" s="14" t="s">
        <v>318</v>
      </c>
      <c r="F26" s="14" t="s">
        <v>316</v>
      </c>
    </row>
    <row r="27" spans="2:6" ht="49.5" x14ac:dyDescent="0.3">
      <c r="B27" s="48"/>
      <c r="C27" s="48"/>
      <c r="D27" s="48"/>
      <c r="E27" s="14" t="s">
        <v>328</v>
      </c>
      <c r="F27" s="14" t="s">
        <v>316</v>
      </c>
    </row>
    <row r="28" spans="2:6" ht="33" x14ac:dyDescent="0.3">
      <c r="B28" s="3">
        <v>18</v>
      </c>
      <c r="C28" s="3">
        <v>2.7</v>
      </c>
      <c r="D28" s="3" t="s">
        <v>333</v>
      </c>
      <c r="E28" s="12" t="s">
        <v>344</v>
      </c>
      <c r="F28" s="14" t="s">
        <v>369</v>
      </c>
    </row>
    <row r="29" spans="2:6" ht="33" x14ac:dyDescent="0.3">
      <c r="B29" s="3">
        <v>19</v>
      </c>
      <c r="C29" s="3">
        <v>2.8</v>
      </c>
      <c r="D29" s="3" t="s">
        <v>343</v>
      </c>
      <c r="E29" s="14" t="s">
        <v>345</v>
      </c>
      <c r="F29" s="12" t="s">
        <v>346</v>
      </c>
    </row>
    <row r="30" spans="2:6" ht="33" x14ac:dyDescent="0.3">
      <c r="B30" s="3">
        <v>20</v>
      </c>
      <c r="C30" s="3">
        <v>2.9</v>
      </c>
      <c r="D30" s="3" t="s">
        <v>348</v>
      </c>
      <c r="E30" s="14" t="s">
        <v>349</v>
      </c>
      <c r="F30" s="12" t="s">
        <v>346</v>
      </c>
    </row>
    <row r="31" spans="2:6" ht="33" x14ac:dyDescent="0.3">
      <c r="B31" s="3">
        <v>21</v>
      </c>
      <c r="C31" s="30">
        <v>3</v>
      </c>
      <c r="D31" s="3" t="s">
        <v>365</v>
      </c>
      <c r="E31" s="14" t="s">
        <v>368</v>
      </c>
      <c r="F31" s="12" t="s">
        <v>346</v>
      </c>
    </row>
    <row r="32" spans="2:6" x14ac:dyDescent="0.3">
      <c r="B32" s="62">
        <v>22</v>
      </c>
      <c r="C32" s="62">
        <v>3.1</v>
      </c>
      <c r="D32" s="62" t="s">
        <v>387</v>
      </c>
      <c r="E32" s="63" t="s">
        <v>388</v>
      </c>
      <c r="F32" s="64" t="s">
        <v>389</v>
      </c>
    </row>
  </sheetData>
  <mergeCells count="6">
    <mergeCell ref="A3:G3"/>
    <mergeCell ref="A4:G4"/>
    <mergeCell ref="A6:G6"/>
    <mergeCell ref="B25:B27"/>
    <mergeCell ref="C25:C27"/>
    <mergeCell ref="D25:D27"/>
  </mergeCells>
  <phoneticPr fontId="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2"/>
  <sheetViews>
    <sheetView workbookViewId="0">
      <selection activeCell="I13" sqref="I13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8" width="9" style="1"/>
    <col min="9" max="9" width="50.625" style="2" customWidth="1"/>
  </cols>
  <sheetData>
    <row r="1" spans="1:9" ht="18" customHeight="1" x14ac:dyDescent="0.3">
      <c r="A1" s="8" t="s">
        <v>190</v>
      </c>
    </row>
    <row r="3" spans="1:9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329</v>
      </c>
      <c r="F3" s="3" t="s">
        <v>330</v>
      </c>
      <c r="G3" s="3" t="s">
        <v>2</v>
      </c>
      <c r="H3" s="3" t="s">
        <v>3</v>
      </c>
      <c r="I3" s="9" t="s">
        <v>62</v>
      </c>
    </row>
    <row r="4" spans="1:9" ht="16.5" x14ac:dyDescent="0.3">
      <c r="A4" s="3">
        <v>1</v>
      </c>
      <c r="B4" s="4" t="s">
        <v>76</v>
      </c>
      <c r="C4" s="3" t="s">
        <v>6</v>
      </c>
      <c r="D4" s="3">
        <v>4</v>
      </c>
      <c r="E4" s="3">
        <v>1</v>
      </c>
      <c r="F4" s="3">
        <v>4</v>
      </c>
      <c r="G4" s="3" t="s">
        <v>7</v>
      </c>
      <c r="H4" s="3"/>
      <c r="I4" s="21">
        <f>D18-4</f>
        <v>500</v>
      </c>
    </row>
    <row r="5" spans="1:9" ht="49.5" x14ac:dyDescent="0.3">
      <c r="A5" s="3">
        <v>2</v>
      </c>
      <c r="B5" s="4" t="s">
        <v>77</v>
      </c>
      <c r="C5" s="3" t="s">
        <v>6</v>
      </c>
      <c r="D5" s="3">
        <v>4</v>
      </c>
      <c r="E5" s="3">
        <f>F4+1</f>
        <v>5</v>
      </c>
      <c r="F5" s="3">
        <f>E5+D5-1</f>
        <v>8</v>
      </c>
      <c r="G5" s="3" t="s">
        <v>7</v>
      </c>
      <c r="H5" s="3"/>
      <c r="I5" s="10" t="s">
        <v>170</v>
      </c>
    </row>
    <row r="6" spans="1:9" ht="16.5" x14ac:dyDescent="0.3">
      <c r="A6" s="3">
        <v>3</v>
      </c>
      <c r="B6" s="4" t="s">
        <v>78</v>
      </c>
      <c r="C6" s="3" t="s">
        <v>6</v>
      </c>
      <c r="D6" s="3">
        <v>3</v>
      </c>
      <c r="E6" s="3">
        <f t="shared" ref="E6:E17" si="0">F5+1</f>
        <v>9</v>
      </c>
      <c r="F6" s="3">
        <f t="shared" ref="F6:F17" si="1">E6+D6-1</f>
        <v>11</v>
      </c>
      <c r="G6" s="3" t="s">
        <v>7</v>
      </c>
      <c r="H6" s="3"/>
      <c r="I6" s="10" t="s">
        <v>79</v>
      </c>
    </row>
    <row r="7" spans="1:9" ht="16.5" x14ac:dyDescent="0.3">
      <c r="A7" s="3">
        <v>4</v>
      </c>
      <c r="B7" s="4" t="s">
        <v>46</v>
      </c>
      <c r="C7" s="3" t="s">
        <v>6</v>
      </c>
      <c r="D7" s="3">
        <v>13</v>
      </c>
      <c r="E7" s="3">
        <f t="shared" si="0"/>
        <v>12</v>
      </c>
      <c r="F7" s="3">
        <f t="shared" si="1"/>
        <v>24</v>
      </c>
      <c r="G7" s="3" t="s">
        <v>7</v>
      </c>
      <c r="H7" s="3"/>
      <c r="I7" s="10" t="s">
        <v>213</v>
      </c>
    </row>
    <row r="8" spans="1:9" ht="16.5" x14ac:dyDescent="0.3">
      <c r="A8" s="3">
        <v>5</v>
      </c>
      <c r="B8" s="4" t="s">
        <v>49</v>
      </c>
      <c r="C8" s="3" t="s">
        <v>6</v>
      </c>
      <c r="D8" s="3">
        <v>14</v>
      </c>
      <c r="E8" s="3">
        <f t="shared" si="0"/>
        <v>25</v>
      </c>
      <c r="F8" s="3">
        <f t="shared" si="1"/>
        <v>38</v>
      </c>
      <c r="G8" s="3" t="s">
        <v>7</v>
      </c>
      <c r="H8" s="3"/>
      <c r="I8" s="10" t="s">
        <v>213</v>
      </c>
    </row>
    <row r="9" spans="1:9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>
        <f t="shared" si="0"/>
        <v>39</v>
      </c>
      <c r="F9" s="3">
        <f t="shared" si="1"/>
        <v>52</v>
      </c>
      <c r="G9" s="3" t="s">
        <v>7</v>
      </c>
      <c r="H9" s="3"/>
      <c r="I9" s="6" t="s">
        <v>19</v>
      </c>
    </row>
    <row r="10" spans="1:9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>
        <f t="shared" si="0"/>
        <v>53</v>
      </c>
      <c r="F10" s="3">
        <f t="shared" si="1"/>
        <v>66</v>
      </c>
      <c r="G10" s="3"/>
      <c r="H10" s="3" t="s">
        <v>7</v>
      </c>
      <c r="I10" s="6" t="s">
        <v>19</v>
      </c>
    </row>
    <row r="11" spans="1:9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>
        <f t="shared" si="0"/>
        <v>67</v>
      </c>
      <c r="F11" s="3">
        <f t="shared" si="1"/>
        <v>69</v>
      </c>
      <c r="G11" s="3"/>
      <c r="H11" s="3" t="s">
        <v>7</v>
      </c>
      <c r="I11" s="6" t="s">
        <v>21</v>
      </c>
    </row>
    <row r="12" spans="1:9" ht="18" customHeight="1" x14ac:dyDescent="0.3">
      <c r="A12" s="3">
        <v>10</v>
      </c>
      <c r="B12" s="4" t="s">
        <v>15</v>
      </c>
      <c r="C12" s="3" t="s">
        <v>6</v>
      </c>
      <c r="D12" s="3">
        <v>11</v>
      </c>
      <c r="E12" s="3">
        <f t="shared" si="0"/>
        <v>70</v>
      </c>
      <c r="F12" s="3">
        <f t="shared" si="1"/>
        <v>80</v>
      </c>
      <c r="G12" s="3" t="s">
        <v>7</v>
      </c>
      <c r="H12" s="3"/>
      <c r="I12" s="4"/>
    </row>
    <row r="13" spans="1:9" ht="49.5" x14ac:dyDescent="0.3">
      <c r="A13" s="3">
        <v>11</v>
      </c>
      <c r="B13" s="4" t="s">
        <v>24</v>
      </c>
      <c r="C13" s="3" t="s">
        <v>6</v>
      </c>
      <c r="D13" s="3">
        <v>3</v>
      </c>
      <c r="E13" s="3">
        <f t="shared" si="0"/>
        <v>81</v>
      </c>
      <c r="F13" s="3">
        <f t="shared" si="1"/>
        <v>83</v>
      </c>
      <c r="G13" s="3" t="s">
        <v>7</v>
      </c>
      <c r="H13" s="3"/>
      <c r="I13" s="7" t="s">
        <v>167</v>
      </c>
    </row>
    <row r="14" spans="1:9" ht="18" customHeight="1" x14ac:dyDescent="0.3">
      <c r="A14" s="3">
        <v>12</v>
      </c>
      <c r="B14" s="4" t="s">
        <v>165</v>
      </c>
      <c r="C14" s="3" t="s">
        <v>6</v>
      </c>
      <c r="D14" s="3">
        <v>3</v>
      </c>
      <c r="E14" s="3">
        <f t="shared" si="0"/>
        <v>84</v>
      </c>
      <c r="F14" s="3">
        <f t="shared" si="1"/>
        <v>86</v>
      </c>
      <c r="G14" s="3" t="s">
        <v>7</v>
      </c>
      <c r="H14" s="3"/>
      <c r="I14" s="4"/>
    </row>
    <row r="15" spans="1:9" ht="18" customHeight="1" x14ac:dyDescent="0.3">
      <c r="A15" s="3">
        <v>13</v>
      </c>
      <c r="B15" s="4" t="s">
        <v>166</v>
      </c>
      <c r="C15" s="3" t="s">
        <v>9</v>
      </c>
      <c r="D15" s="3">
        <v>15</v>
      </c>
      <c r="E15" s="3">
        <f t="shared" si="0"/>
        <v>87</v>
      </c>
      <c r="F15" s="3">
        <f t="shared" si="1"/>
        <v>101</v>
      </c>
      <c r="G15" s="3" t="s">
        <v>7</v>
      </c>
      <c r="H15" s="3"/>
      <c r="I15" s="3"/>
    </row>
    <row r="16" spans="1:9" ht="18" customHeight="1" x14ac:dyDescent="0.3">
      <c r="A16" s="3">
        <v>14</v>
      </c>
      <c r="B16" s="4" t="s">
        <v>168</v>
      </c>
      <c r="C16" s="3" t="s">
        <v>169</v>
      </c>
      <c r="D16" s="3">
        <v>4</v>
      </c>
      <c r="E16" s="3">
        <f t="shared" si="0"/>
        <v>102</v>
      </c>
      <c r="F16" s="3">
        <f t="shared" si="1"/>
        <v>105</v>
      </c>
      <c r="G16" s="3" t="s">
        <v>7</v>
      </c>
      <c r="H16" s="3"/>
      <c r="I16" s="7" t="s">
        <v>255</v>
      </c>
    </row>
    <row r="17" spans="1:9" ht="18" customHeight="1" x14ac:dyDescent="0.3">
      <c r="A17" s="3">
        <v>15</v>
      </c>
      <c r="B17" s="4" t="s">
        <v>159</v>
      </c>
      <c r="C17" s="3" t="s">
        <v>162</v>
      </c>
      <c r="D17" s="3">
        <v>399</v>
      </c>
      <c r="E17" s="3">
        <f t="shared" si="0"/>
        <v>106</v>
      </c>
      <c r="F17" s="3">
        <f t="shared" si="1"/>
        <v>504</v>
      </c>
      <c r="G17" s="3" t="s">
        <v>7</v>
      </c>
      <c r="H17" s="3"/>
      <c r="I17" s="4" t="s">
        <v>171</v>
      </c>
    </row>
    <row r="18" spans="1:9" ht="18" customHeight="1" x14ac:dyDescent="0.3">
      <c r="A18" s="49" t="s">
        <v>110</v>
      </c>
      <c r="B18" s="50"/>
      <c r="C18" s="51"/>
      <c r="D18" s="3">
        <f>SUM(D4:D17)</f>
        <v>504</v>
      </c>
      <c r="E18" s="3"/>
      <c r="F18" s="3"/>
      <c r="G18" s="3"/>
      <c r="H18" s="3"/>
      <c r="I18" s="4"/>
    </row>
    <row r="20" spans="1:9" ht="18" customHeight="1" x14ac:dyDescent="0.3">
      <c r="A20" s="48" t="s">
        <v>12</v>
      </c>
      <c r="B20" s="52" t="s">
        <v>115</v>
      </c>
      <c r="C20" s="53"/>
      <c r="D20" s="53"/>
      <c r="E20" s="53"/>
      <c r="F20" s="53"/>
      <c r="G20" s="53"/>
      <c r="H20" s="53"/>
      <c r="I20" s="53"/>
    </row>
    <row r="21" spans="1:9" ht="18" customHeight="1" x14ac:dyDescent="0.3">
      <c r="A21" s="48"/>
      <c r="B21" s="53"/>
      <c r="C21" s="53"/>
      <c r="D21" s="53"/>
      <c r="E21" s="53"/>
      <c r="F21" s="53"/>
      <c r="G21" s="53"/>
      <c r="H21" s="53"/>
      <c r="I21" s="53"/>
    </row>
    <row r="22" spans="1:9" ht="18" customHeight="1" x14ac:dyDescent="0.3">
      <c r="A22" s="48"/>
      <c r="B22" s="53"/>
      <c r="C22" s="53"/>
      <c r="D22" s="53"/>
      <c r="E22" s="53"/>
      <c r="F22" s="53"/>
      <c r="G22" s="53"/>
      <c r="H22" s="53"/>
      <c r="I22" s="53"/>
    </row>
  </sheetData>
  <mergeCells count="3">
    <mergeCell ref="A18:C18"/>
    <mergeCell ref="A20:A22"/>
    <mergeCell ref="B20:I22"/>
  </mergeCells>
  <phoneticPr fontId="1" type="noConversion"/>
  <pageMargins left="0.25" right="0.25" top="0.75" bottom="0.75" header="0.3" footer="0.3"/>
  <pageSetup paperSize="9"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20"/>
  <sheetViews>
    <sheetView workbookViewId="0">
      <selection activeCell="G15" sqref="G15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15" ht="18" customHeight="1" x14ac:dyDescent="0.3">
      <c r="A1" s="8" t="s">
        <v>193</v>
      </c>
    </row>
    <row r="3" spans="1:15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15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D16-4</f>
        <v>500</v>
      </c>
    </row>
    <row r="5" spans="1:15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164</v>
      </c>
    </row>
    <row r="6" spans="1:15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79</v>
      </c>
    </row>
    <row r="7" spans="1:15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15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147</v>
      </c>
    </row>
    <row r="9" spans="1:15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3" t="s">
        <v>19</v>
      </c>
    </row>
    <row r="10" spans="1:15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13" t="s">
        <v>19</v>
      </c>
    </row>
    <row r="11" spans="1:15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13" t="s">
        <v>21</v>
      </c>
    </row>
    <row r="12" spans="1:15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12"/>
    </row>
    <row r="13" spans="1:15" ht="256.5" customHeight="1" x14ac:dyDescent="0.3">
      <c r="A13" s="40">
        <v>10</v>
      </c>
      <c r="B13" s="41" t="s">
        <v>44</v>
      </c>
      <c r="C13" s="40" t="s">
        <v>6</v>
      </c>
      <c r="D13" s="40">
        <v>2</v>
      </c>
      <c r="E13" s="40" t="s">
        <v>7</v>
      </c>
      <c r="F13" s="40"/>
      <c r="G13" s="42" t="s">
        <v>347</v>
      </c>
      <c r="H13" s="60" t="s">
        <v>350</v>
      </c>
      <c r="I13" s="61"/>
      <c r="J13" s="61"/>
      <c r="K13" s="61"/>
      <c r="L13" s="61"/>
      <c r="M13" s="61"/>
      <c r="N13" s="61"/>
      <c r="O13" s="61"/>
    </row>
    <row r="14" spans="1:15" ht="18" customHeight="1" x14ac:dyDescent="0.3">
      <c r="A14" s="3">
        <v>11</v>
      </c>
      <c r="B14" s="4" t="s">
        <v>10</v>
      </c>
      <c r="C14" s="3" t="s">
        <v>32</v>
      </c>
      <c r="D14" s="3">
        <v>3</v>
      </c>
      <c r="E14" s="3"/>
      <c r="F14" s="3"/>
      <c r="G14" s="12" t="s">
        <v>45</v>
      </c>
    </row>
    <row r="15" spans="1:15" ht="18" customHeight="1" x14ac:dyDescent="0.3">
      <c r="A15" s="3">
        <v>12</v>
      </c>
      <c r="B15" s="27" t="s">
        <v>163</v>
      </c>
      <c r="C15" s="20" t="s">
        <v>162</v>
      </c>
      <c r="D15" s="3">
        <v>419</v>
      </c>
      <c r="E15" s="3"/>
      <c r="F15" s="3"/>
      <c r="G15" s="4" t="s">
        <v>171</v>
      </c>
    </row>
    <row r="16" spans="1:15" ht="18" customHeight="1" x14ac:dyDescent="0.3">
      <c r="A16" s="49" t="s">
        <v>110</v>
      </c>
      <c r="B16" s="50"/>
      <c r="C16" s="51"/>
      <c r="D16" s="3">
        <f>SUM(D4:D15)</f>
        <v>504</v>
      </c>
      <c r="E16" s="3"/>
      <c r="F16" s="3"/>
      <c r="G16" s="12"/>
    </row>
    <row r="18" spans="1:7" ht="18" customHeight="1" x14ac:dyDescent="0.3">
      <c r="A18" s="48" t="s">
        <v>12</v>
      </c>
      <c r="B18" s="52" t="s">
        <v>115</v>
      </c>
      <c r="C18" s="53"/>
      <c r="D18" s="53"/>
      <c r="E18" s="53"/>
      <c r="F18" s="53"/>
      <c r="G18" s="53"/>
    </row>
    <row r="19" spans="1:7" ht="18" customHeight="1" x14ac:dyDescent="0.3">
      <c r="A19" s="48"/>
      <c r="B19" s="53"/>
      <c r="C19" s="53"/>
      <c r="D19" s="53"/>
      <c r="E19" s="53"/>
      <c r="F19" s="53"/>
      <c r="G19" s="53"/>
    </row>
    <row r="20" spans="1:7" ht="18" customHeight="1" x14ac:dyDescent="0.3">
      <c r="A20" s="48"/>
      <c r="B20" s="53"/>
      <c r="C20" s="53"/>
      <c r="D20" s="53"/>
      <c r="E20" s="53"/>
      <c r="F20" s="53"/>
      <c r="G20" s="53"/>
    </row>
  </sheetData>
  <mergeCells count="4">
    <mergeCell ref="A18:A20"/>
    <mergeCell ref="A16:C16"/>
    <mergeCell ref="B18:G20"/>
    <mergeCell ref="H13:O13"/>
  </mergeCells>
  <phoneticPr fontId="1" type="noConversion"/>
  <pageMargins left="0.25" right="0.25" top="0.75" bottom="0.75" header="0.3" footer="0.3"/>
  <pageSetup paperSize="9" scale="4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D482-4D8C-4F90-AFC2-4D6A791BBD57}">
  <sheetPr>
    <pageSetUpPr fitToPage="1"/>
  </sheetPr>
  <dimension ref="A1:I21"/>
  <sheetViews>
    <sheetView workbookViewId="0">
      <selection activeCell="G15" sqref="G15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9" ht="18" customHeight="1" x14ac:dyDescent="0.3">
      <c r="A1" s="8" t="s">
        <v>270</v>
      </c>
    </row>
    <row r="3" spans="1:9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9" x14ac:dyDescent="0.3">
      <c r="A4" s="3">
        <v>1</v>
      </c>
      <c r="B4" s="4" t="s">
        <v>76</v>
      </c>
      <c r="C4" s="3" t="s">
        <v>6</v>
      </c>
      <c r="D4" s="3">
        <v>4</v>
      </c>
      <c r="E4" s="3" t="s">
        <v>7</v>
      </c>
      <c r="F4" s="3"/>
      <c r="G4" s="21">
        <f>D17-4</f>
        <v>500</v>
      </c>
    </row>
    <row r="5" spans="1:9" ht="49.5" x14ac:dyDescent="0.3">
      <c r="A5" s="3">
        <v>2</v>
      </c>
      <c r="B5" s="4" t="s">
        <v>77</v>
      </c>
      <c r="C5" s="3" t="s">
        <v>6</v>
      </c>
      <c r="D5" s="3">
        <v>4</v>
      </c>
      <c r="E5" s="3" t="s">
        <v>7</v>
      </c>
      <c r="F5" s="3"/>
      <c r="G5" s="10" t="s">
        <v>267</v>
      </c>
    </row>
    <row r="6" spans="1:9" x14ac:dyDescent="0.3">
      <c r="A6" s="3">
        <v>3</v>
      </c>
      <c r="B6" s="4" t="s">
        <v>78</v>
      </c>
      <c r="C6" s="3" t="s">
        <v>6</v>
      </c>
      <c r="D6" s="3">
        <v>3</v>
      </c>
      <c r="E6" s="3" t="s">
        <v>7</v>
      </c>
      <c r="F6" s="3"/>
      <c r="G6" s="10" t="s">
        <v>79</v>
      </c>
    </row>
    <row r="7" spans="1:9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213</v>
      </c>
    </row>
    <row r="8" spans="1:9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213</v>
      </c>
    </row>
    <row r="9" spans="1:9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9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9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9" ht="18" customHeight="1" x14ac:dyDescent="0.3">
      <c r="A12" s="3">
        <v>10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9" x14ac:dyDescent="0.3">
      <c r="A13" s="3">
        <v>11</v>
      </c>
      <c r="B13" s="4" t="s">
        <v>268</v>
      </c>
      <c r="C13" s="3" t="s">
        <v>11</v>
      </c>
      <c r="D13" s="3">
        <v>14</v>
      </c>
      <c r="E13" s="3" t="s">
        <v>7</v>
      </c>
      <c r="F13" s="3"/>
      <c r="G13" s="6" t="s">
        <v>19</v>
      </c>
    </row>
    <row r="14" spans="1:9" ht="18" customHeight="1" x14ac:dyDescent="0.3">
      <c r="A14" s="40">
        <v>12</v>
      </c>
      <c r="B14" s="41" t="s">
        <v>269</v>
      </c>
      <c r="C14" s="40" t="s">
        <v>6</v>
      </c>
      <c r="D14" s="40">
        <v>1</v>
      </c>
      <c r="E14" s="40" t="s">
        <v>7</v>
      </c>
      <c r="F14" s="40"/>
      <c r="G14" s="41" t="s">
        <v>366</v>
      </c>
      <c r="I14" t="s">
        <v>353</v>
      </c>
    </row>
    <row r="15" spans="1:9" ht="18" customHeight="1" x14ac:dyDescent="0.3">
      <c r="A15" s="3">
        <v>13</v>
      </c>
      <c r="B15" s="4" t="s">
        <v>332</v>
      </c>
      <c r="C15" s="3" t="s">
        <v>9</v>
      </c>
      <c r="D15" s="3">
        <v>15</v>
      </c>
      <c r="E15" s="3" t="s">
        <v>7</v>
      </c>
      <c r="F15" s="3"/>
      <c r="G15" s="4"/>
      <c r="I15" t="s">
        <v>354</v>
      </c>
    </row>
    <row r="16" spans="1:9" ht="18" customHeight="1" x14ac:dyDescent="0.3">
      <c r="A16" s="3">
        <v>14</v>
      </c>
      <c r="B16" s="4" t="s">
        <v>159</v>
      </c>
      <c r="C16" s="3" t="s">
        <v>6</v>
      </c>
      <c r="D16" s="3">
        <v>394</v>
      </c>
      <c r="E16" s="3" t="s">
        <v>7</v>
      </c>
      <c r="F16" s="3"/>
      <c r="G16" s="4" t="s">
        <v>171</v>
      </c>
      <c r="I16" s="44" t="s">
        <v>352</v>
      </c>
    </row>
    <row r="17" spans="1:9" ht="18" customHeight="1" x14ac:dyDescent="0.3">
      <c r="A17" s="49" t="s">
        <v>110</v>
      </c>
      <c r="B17" s="50"/>
      <c r="C17" s="51"/>
      <c r="D17" s="3">
        <f>SUM(D4:D16)</f>
        <v>504</v>
      </c>
      <c r="E17" s="3"/>
      <c r="F17" s="3"/>
      <c r="G17" s="4"/>
      <c r="I17" s="18" t="s">
        <v>367</v>
      </c>
    </row>
    <row r="19" spans="1:9" ht="18" customHeight="1" x14ac:dyDescent="0.3">
      <c r="A19" s="48" t="s">
        <v>12</v>
      </c>
      <c r="B19" s="52" t="s">
        <v>115</v>
      </c>
      <c r="C19" s="53"/>
      <c r="D19" s="53"/>
      <c r="E19" s="53"/>
      <c r="F19" s="53"/>
      <c r="G19" s="53"/>
    </row>
    <row r="20" spans="1:9" ht="18" customHeight="1" x14ac:dyDescent="0.3">
      <c r="A20" s="48"/>
      <c r="B20" s="53"/>
      <c r="C20" s="53"/>
      <c r="D20" s="53"/>
      <c r="E20" s="53"/>
      <c r="F20" s="53"/>
      <c r="G20" s="53"/>
    </row>
    <row r="21" spans="1:9" ht="18" customHeight="1" x14ac:dyDescent="0.3">
      <c r="A21" s="48"/>
      <c r="B21" s="53"/>
      <c r="C21" s="53"/>
      <c r="D21" s="53"/>
      <c r="E21" s="53"/>
      <c r="F21" s="53"/>
      <c r="G21" s="53"/>
    </row>
  </sheetData>
  <mergeCells count="3">
    <mergeCell ref="A17:C17"/>
    <mergeCell ref="A19:A21"/>
    <mergeCell ref="B19:G21"/>
  </mergeCells>
  <phoneticPr fontId="1" type="noConversion"/>
  <pageMargins left="0.25" right="0.25" top="0.75" bottom="0.75" header="0.3" footer="0.3"/>
  <pageSetup paperSize="9"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66DB-0E1F-4BAF-B8E5-56DFA398AC49}">
  <sheetPr>
    <pageSetUpPr fitToPage="1"/>
  </sheetPr>
  <dimension ref="A1:I25"/>
  <sheetViews>
    <sheetView workbookViewId="0">
      <selection activeCell="H11" sqref="H11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370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76</v>
      </c>
      <c r="C4" s="3" t="s">
        <v>6</v>
      </c>
      <c r="D4" s="3">
        <v>4</v>
      </c>
      <c r="E4" s="3" t="s">
        <v>7</v>
      </c>
      <c r="F4" s="3"/>
      <c r="G4" s="21">
        <f>D21-4</f>
        <v>500</v>
      </c>
    </row>
    <row r="5" spans="1:7" ht="49.5" x14ac:dyDescent="0.3">
      <c r="A5" s="3">
        <v>2</v>
      </c>
      <c r="B5" s="4" t="s">
        <v>77</v>
      </c>
      <c r="C5" s="3" t="s">
        <v>6</v>
      </c>
      <c r="D5" s="3">
        <v>4</v>
      </c>
      <c r="E5" s="3" t="s">
        <v>7</v>
      </c>
      <c r="F5" s="3"/>
      <c r="G5" s="10" t="s">
        <v>371</v>
      </c>
    </row>
    <row r="6" spans="1:7" x14ac:dyDescent="0.3">
      <c r="A6" s="3">
        <v>3</v>
      </c>
      <c r="B6" s="4" t="s">
        <v>78</v>
      </c>
      <c r="C6" s="3" t="s">
        <v>6</v>
      </c>
      <c r="D6" s="3">
        <v>3</v>
      </c>
      <c r="E6" s="3" t="s">
        <v>7</v>
      </c>
      <c r="F6" s="3"/>
      <c r="G6" s="10" t="s">
        <v>79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213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213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361</v>
      </c>
      <c r="C13" s="3" t="s">
        <v>6</v>
      </c>
      <c r="D13" s="3">
        <v>50</v>
      </c>
      <c r="E13" s="3" t="s">
        <v>7</v>
      </c>
      <c r="F13" s="3"/>
      <c r="G13" s="4"/>
    </row>
    <row r="14" spans="1:7" ht="18" customHeight="1" x14ac:dyDescent="0.3">
      <c r="A14" s="3">
        <v>11</v>
      </c>
      <c r="B14" s="4" t="s">
        <v>357</v>
      </c>
      <c r="C14" s="3" t="s">
        <v>6</v>
      </c>
      <c r="D14" s="3">
        <v>10</v>
      </c>
      <c r="E14" s="3" t="s">
        <v>7</v>
      </c>
      <c r="F14" s="3"/>
      <c r="G14" s="4"/>
    </row>
    <row r="15" spans="1:7" ht="18" customHeight="1" x14ac:dyDescent="0.3">
      <c r="A15" s="3">
        <v>12</v>
      </c>
      <c r="B15" s="4" t="s">
        <v>362</v>
      </c>
      <c r="C15" s="3" t="s">
        <v>6</v>
      </c>
      <c r="D15" s="3">
        <v>30</v>
      </c>
      <c r="E15" s="3" t="s">
        <v>7</v>
      </c>
      <c r="F15" s="3"/>
      <c r="G15" s="4"/>
    </row>
    <row r="16" spans="1:7" ht="18" customHeight="1" x14ac:dyDescent="0.3">
      <c r="A16" s="3">
        <v>13</v>
      </c>
      <c r="B16" s="4" t="s">
        <v>363</v>
      </c>
      <c r="C16" s="3" t="s">
        <v>6</v>
      </c>
      <c r="D16" s="3">
        <v>15</v>
      </c>
      <c r="E16" s="3" t="s">
        <v>7</v>
      </c>
      <c r="F16" s="3"/>
      <c r="G16" s="4" t="s">
        <v>359</v>
      </c>
    </row>
    <row r="17" spans="1:9" ht="18" customHeight="1" x14ac:dyDescent="0.3">
      <c r="A17" s="3">
        <v>14</v>
      </c>
      <c r="B17" s="4" t="s">
        <v>358</v>
      </c>
      <c r="C17" s="3" t="s">
        <v>6</v>
      </c>
      <c r="D17" s="3">
        <v>15</v>
      </c>
      <c r="E17" s="3" t="s">
        <v>7</v>
      </c>
      <c r="F17" s="3"/>
      <c r="G17" s="4" t="s">
        <v>359</v>
      </c>
    </row>
    <row r="18" spans="1:9" ht="18" customHeight="1" x14ac:dyDescent="0.3">
      <c r="A18" s="3">
        <v>15</v>
      </c>
      <c r="B18" s="4" t="s">
        <v>364</v>
      </c>
      <c r="C18" s="3" t="s">
        <v>6</v>
      </c>
      <c r="D18" s="3">
        <v>200</v>
      </c>
      <c r="E18" s="3" t="s">
        <v>7</v>
      </c>
      <c r="F18" s="3"/>
      <c r="G18" s="4"/>
    </row>
    <row r="19" spans="1:9" ht="18" customHeight="1" x14ac:dyDescent="0.3">
      <c r="A19" s="3">
        <v>16</v>
      </c>
      <c r="B19" s="4" t="s">
        <v>355</v>
      </c>
      <c r="C19" s="3" t="s">
        <v>6</v>
      </c>
      <c r="D19" s="3">
        <v>1</v>
      </c>
      <c r="E19" s="3" t="s">
        <v>7</v>
      </c>
      <c r="F19" s="4"/>
      <c r="G19" s="4" t="s">
        <v>356</v>
      </c>
      <c r="I19" t="s">
        <v>360</v>
      </c>
    </row>
    <row r="20" spans="1:9" ht="18" customHeight="1" x14ac:dyDescent="0.3">
      <c r="A20" s="3">
        <v>17</v>
      </c>
      <c r="B20" s="4" t="s">
        <v>159</v>
      </c>
      <c r="C20" s="3" t="s">
        <v>6</v>
      </c>
      <c r="D20" s="3">
        <v>103</v>
      </c>
      <c r="E20" s="3" t="s">
        <v>7</v>
      </c>
      <c r="F20" s="3"/>
      <c r="G20" s="4" t="s">
        <v>171</v>
      </c>
      <c r="I20" s="18"/>
    </row>
    <row r="21" spans="1:9" ht="18" customHeight="1" x14ac:dyDescent="0.3">
      <c r="A21" s="49" t="s">
        <v>110</v>
      </c>
      <c r="B21" s="50"/>
      <c r="C21" s="51"/>
      <c r="D21" s="3">
        <f>SUM(D4:D20)</f>
        <v>504</v>
      </c>
      <c r="E21" s="3"/>
      <c r="F21" s="3"/>
      <c r="G21" s="4"/>
    </row>
    <row r="23" spans="1:9" ht="18" customHeight="1" x14ac:dyDescent="0.3">
      <c r="A23" s="48" t="s">
        <v>12</v>
      </c>
      <c r="B23" s="52" t="s">
        <v>115</v>
      </c>
      <c r="C23" s="53"/>
      <c r="D23" s="53"/>
      <c r="E23" s="53"/>
      <c r="F23" s="53"/>
      <c r="G23" s="53"/>
    </row>
    <row r="24" spans="1:9" ht="18" customHeight="1" x14ac:dyDescent="0.3">
      <c r="A24" s="48"/>
      <c r="B24" s="53"/>
      <c r="C24" s="53"/>
      <c r="D24" s="53"/>
      <c r="E24" s="53"/>
      <c r="F24" s="53"/>
      <c r="G24" s="53"/>
    </row>
    <row r="25" spans="1:9" ht="18" customHeight="1" x14ac:dyDescent="0.3">
      <c r="A25" s="48"/>
      <c r="B25" s="53"/>
      <c r="C25" s="53"/>
      <c r="D25" s="53"/>
      <c r="E25" s="53"/>
      <c r="F25" s="53"/>
      <c r="G25" s="53"/>
    </row>
  </sheetData>
  <mergeCells count="3">
    <mergeCell ref="A21:C21"/>
    <mergeCell ref="A23:A25"/>
    <mergeCell ref="B23:G25"/>
  </mergeCells>
  <phoneticPr fontId="1" type="noConversion"/>
  <pageMargins left="0.7" right="0.7" top="0.75" bottom="0.75" header="0.3" footer="0.3"/>
  <pageSetup paperSize="9" scale="4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6D56-B0DF-43BF-904B-868B621B4609}">
  <dimension ref="A1:I36"/>
  <sheetViews>
    <sheetView tabSelected="1" workbookViewId="0">
      <selection activeCell="D32" sqref="D32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372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76</v>
      </c>
      <c r="C4" s="3" t="s">
        <v>6</v>
      </c>
      <c r="D4" s="3">
        <v>4</v>
      </c>
      <c r="E4" s="3" t="s">
        <v>7</v>
      </c>
      <c r="F4" s="3"/>
      <c r="G4" s="21">
        <f>D32-4</f>
        <v>500</v>
      </c>
    </row>
    <row r="5" spans="1:7" ht="49.5" x14ac:dyDescent="0.3">
      <c r="A5" s="3">
        <v>2</v>
      </c>
      <c r="B5" s="4" t="s">
        <v>77</v>
      </c>
      <c r="C5" s="3" t="s">
        <v>6</v>
      </c>
      <c r="D5" s="3">
        <v>4</v>
      </c>
      <c r="E5" s="3" t="s">
        <v>7</v>
      </c>
      <c r="F5" s="3"/>
      <c r="G5" s="10" t="s">
        <v>378</v>
      </c>
    </row>
    <row r="6" spans="1:7" x14ac:dyDescent="0.3">
      <c r="A6" s="3">
        <v>3</v>
      </c>
      <c r="B6" s="4" t="s">
        <v>78</v>
      </c>
      <c r="C6" s="3" t="s">
        <v>6</v>
      </c>
      <c r="D6" s="3">
        <v>3</v>
      </c>
      <c r="E6" s="3" t="s">
        <v>7</v>
      </c>
      <c r="F6" s="3"/>
      <c r="G6" s="10" t="s">
        <v>79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213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213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/>
      <c r="B13" s="4" t="s">
        <v>355</v>
      </c>
      <c r="C13" s="3" t="s">
        <v>6</v>
      </c>
      <c r="D13" s="3">
        <v>1</v>
      </c>
      <c r="E13" s="3" t="s">
        <v>7</v>
      </c>
      <c r="F13" s="3"/>
      <c r="G13" s="4" t="s">
        <v>383</v>
      </c>
    </row>
    <row r="14" spans="1:7" ht="18" customHeight="1" x14ac:dyDescent="0.3">
      <c r="A14" s="3">
        <v>10</v>
      </c>
      <c r="B14" s="4" t="s">
        <v>373</v>
      </c>
      <c r="C14" s="3" t="s">
        <v>6</v>
      </c>
      <c r="D14" s="3">
        <v>1</v>
      </c>
      <c r="E14" s="3" t="s">
        <v>7</v>
      </c>
      <c r="F14" s="3"/>
      <c r="G14" s="4" t="s">
        <v>376</v>
      </c>
    </row>
    <row r="15" spans="1:7" ht="18" customHeight="1" x14ac:dyDescent="0.3">
      <c r="A15" s="3">
        <v>11</v>
      </c>
      <c r="B15" s="4" t="s">
        <v>374</v>
      </c>
      <c r="C15" s="3" t="s">
        <v>9</v>
      </c>
      <c r="D15" s="3">
        <v>1</v>
      </c>
      <c r="E15" s="3" t="s">
        <v>7</v>
      </c>
      <c r="F15" s="3"/>
      <c r="G15" s="4"/>
    </row>
    <row r="16" spans="1:7" ht="18" customHeight="1" x14ac:dyDescent="0.3">
      <c r="A16" s="3">
        <v>12</v>
      </c>
      <c r="B16" s="4" t="s">
        <v>375</v>
      </c>
      <c r="C16" s="3" t="s">
        <v>6</v>
      </c>
      <c r="D16" s="3">
        <v>16</v>
      </c>
      <c r="E16" s="3" t="s">
        <v>7</v>
      </c>
      <c r="F16" s="3"/>
      <c r="G16" s="4" t="s">
        <v>386</v>
      </c>
    </row>
    <row r="17" spans="1:9" ht="18" customHeight="1" x14ac:dyDescent="0.3">
      <c r="A17" s="3">
        <v>13</v>
      </c>
      <c r="B17" s="4" t="s">
        <v>379</v>
      </c>
      <c r="C17" s="3" t="s">
        <v>6</v>
      </c>
      <c r="D17" s="3">
        <v>30</v>
      </c>
      <c r="E17" s="3" t="s">
        <v>7</v>
      </c>
      <c r="F17" s="3"/>
      <c r="G17" s="4"/>
    </row>
    <row r="18" spans="1:9" ht="18" customHeight="1" x14ac:dyDescent="0.3">
      <c r="A18" s="3">
        <v>14</v>
      </c>
      <c r="B18" s="4" t="s">
        <v>380</v>
      </c>
      <c r="C18" s="3" t="s">
        <v>9</v>
      </c>
      <c r="D18" s="3">
        <v>5</v>
      </c>
      <c r="E18" s="3" t="s">
        <v>7</v>
      </c>
      <c r="F18" s="3"/>
      <c r="G18" s="4"/>
    </row>
    <row r="19" spans="1:9" ht="18" customHeight="1" x14ac:dyDescent="0.3">
      <c r="A19" s="3">
        <v>15</v>
      </c>
      <c r="B19" s="4" t="s">
        <v>381</v>
      </c>
      <c r="C19" s="3" t="s">
        <v>9</v>
      </c>
      <c r="D19" s="3">
        <v>5</v>
      </c>
      <c r="E19" s="3" t="s">
        <v>7</v>
      </c>
      <c r="F19" s="3"/>
      <c r="G19" s="4"/>
    </row>
    <row r="20" spans="1:9" ht="18" customHeight="1" x14ac:dyDescent="0.3">
      <c r="A20" s="3"/>
      <c r="B20" s="4" t="s">
        <v>384</v>
      </c>
      <c r="C20" s="3" t="s">
        <v>6</v>
      </c>
      <c r="D20" s="3">
        <v>15</v>
      </c>
      <c r="E20" s="3"/>
      <c r="F20" s="3"/>
      <c r="G20" s="4" t="s">
        <v>385</v>
      </c>
    </row>
    <row r="21" spans="1:9" ht="18" customHeight="1" x14ac:dyDescent="0.3">
      <c r="A21" s="3">
        <v>12</v>
      </c>
      <c r="B21" s="4" t="s">
        <v>377</v>
      </c>
      <c r="C21" s="3" t="s">
        <v>6</v>
      </c>
      <c r="D21" s="3">
        <v>16</v>
      </c>
      <c r="E21" s="3" t="s">
        <v>7</v>
      </c>
      <c r="F21" s="3"/>
      <c r="G21" s="4" t="s">
        <v>386</v>
      </c>
    </row>
    <row r="22" spans="1:9" ht="18" customHeight="1" x14ac:dyDescent="0.3">
      <c r="A22" s="3">
        <v>13</v>
      </c>
      <c r="B22" s="4" t="s">
        <v>379</v>
      </c>
      <c r="C22" s="3" t="s">
        <v>6</v>
      </c>
      <c r="D22" s="3">
        <v>30</v>
      </c>
      <c r="E22" s="3" t="s">
        <v>7</v>
      </c>
      <c r="F22" s="3"/>
      <c r="G22" s="4"/>
    </row>
    <row r="23" spans="1:9" ht="18" customHeight="1" x14ac:dyDescent="0.3">
      <c r="A23" s="3">
        <v>14</v>
      </c>
      <c r="B23" s="4" t="s">
        <v>380</v>
      </c>
      <c r="C23" s="3" t="s">
        <v>9</v>
      </c>
      <c r="D23" s="3">
        <v>5</v>
      </c>
      <c r="E23" s="3" t="s">
        <v>7</v>
      </c>
      <c r="F23" s="3"/>
      <c r="G23" s="4"/>
    </row>
    <row r="24" spans="1:9" ht="18" customHeight="1" x14ac:dyDescent="0.3">
      <c r="A24" s="3">
        <v>15</v>
      </c>
      <c r="B24" s="4" t="s">
        <v>381</v>
      </c>
      <c r="C24" s="3" t="s">
        <v>9</v>
      </c>
      <c r="D24" s="3">
        <v>5</v>
      </c>
      <c r="E24" s="3" t="s">
        <v>7</v>
      </c>
      <c r="F24" s="3"/>
      <c r="G24" s="4"/>
    </row>
    <row r="25" spans="1:9" ht="18" customHeight="1" x14ac:dyDescent="0.3">
      <c r="A25" s="3"/>
      <c r="B25" s="4" t="s">
        <v>384</v>
      </c>
      <c r="C25" s="3" t="s">
        <v>6</v>
      </c>
      <c r="D25" s="3">
        <v>15</v>
      </c>
      <c r="E25" s="3"/>
      <c r="F25" s="3"/>
      <c r="G25" s="4" t="s">
        <v>385</v>
      </c>
    </row>
    <row r="26" spans="1:9" ht="18" customHeight="1" x14ac:dyDescent="0.3">
      <c r="A26" s="3">
        <v>12</v>
      </c>
      <c r="B26" s="4" t="s">
        <v>382</v>
      </c>
      <c r="C26" s="3" t="s">
        <v>6</v>
      </c>
      <c r="D26" s="3">
        <v>16</v>
      </c>
      <c r="E26" s="3" t="s">
        <v>7</v>
      </c>
      <c r="F26" s="3"/>
      <c r="G26" s="4" t="s">
        <v>386</v>
      </c>
    </row>
    <row r="27" spans="1:9" ht="18" customHeight="1" x14ac:dyDescent="0.3">
      <c r="A27" s="3">
        <v>13</v>
      </c>
      <c r="B27" s="4" t="s">
        <v>379</v>
      </c>
      <c r="C27" s="3" t="s">
        <v>6</v>
      </c>
      <c r="D27" s="3">
        <v>30</v>
      </c>
      <c r="E27" s="3" t="s">
        <v>7</v>
      </c>
      <c r="F27" s="3"/>
      <c r="G27" s="4"/>
    </row>
    <row r="28" spans="1:9" ht="18" customHeight="1" x14ac:dyDescent="0.3">
      <c r="A28" s="3">
        <v>14</v>
      </c>
      <c r="B28" s="4" t="s">
        <v>380</v>
      </c>
      <c r="C28" s="3" t="s">
        <v>9</v>
      </c>
      <c r="D28" s="3">
        <v>5</v>
      </c>
      <c r="E28" s="3" t="s">
        <v>7</v>
      </c>
      <c r="F28" s="3"/>
      <c r="G28" s="4"/>
    </row>
    <row r="29" spans="1:9" ht="18" customHeight="1" x14ac:dyDescent="0.3">
      <c r="A29" s="3">
        <v>15</v>
      </c>
      <c r="B29" s="4" t="s">
        <v>381</v>
      </c>
      <c r="C29" s="3" t="s">
        <v>9</v>
      </c>
      <c r="D29" s="3">
        <v>5</v>
      </c>
      <c r="E29" s="3" t="s">
        <v>7</v>
      </c>
      <c r="F29" s="3"/>
      <c r="G29" s="4"/>
    </row>
    <row r="30" spans="1:9" ht="18" customHeight="1" x14ac:dyDescent="0.3">
      <c r="A30" s="3"/>
      <c r="B30" s="4" t="s">
        <v>384</v>
      </c>
      <c r="C30" s="3" t="s">
        <v>6</v>
      </c>
      <c r="D30" s="3">
        <v>15</v>
      </c>
      <c r="E30" s="3"/>
      <c r="F30" s="3"/>
      <c r="G30" s="4" t="s">
        <v>385</v>
      </c>
    </row>
    <row r="31" spans="1:9" ht="18" customHeight="1" x14ac:dyDescent="0.3">
      <c r="A31" s="3">
        <v>17</v>
      </c>
      <c r="B31" s="4" t="s">
        <v>159</v>
      </c>
      <c r="C31" s="3" t="s">
        <v>6</v>
      </c>
      <c r="D31" s="3">
        <v>208</v>
      </c>
      <c r="E31" s="3" t="s">
        <v>7</v>
      </c>
      <c r="F31" s="3"/>
      <c r="G31" s="4" t="s">
        <v>171</v>
      </c>
      <c r="I31" s="18"/>
    </row>
    <row r="32" spans="1:9" ht="18" customHeight="1" x14ac:dyDescent="0.3">
      <c r="A32" s="49" t="s">
        <v>110</v>
      </c>
      <c r="B32" s="50"/>
      <c r="C32" s="51"/>
      <c r="D32" s="3">
        <f>SUM(D4:D31)</f>
        <v>504</v>
      </c>
      <c r="E32" s="3"/>
      <c r="F32" s="3"/>
      <c r="G32" s="4"/>
    </row>
    <row r="34" spans="1:7" ht="18" customHeight="1" x14ac:dyDescent="0.3">
      <c r="A34" s="48" t="s">
        <v>12</v>
      </c>
      <c r="B34" s="52" t="s">
        <v>115</v>
      </c>
      <c r="C34" s="53"/>
      <c r="D34" s="53"/>
      <c r="E34" s="53"/>
      <c r="F34" s="53"/>
      <c r="G34" s="53"/>
    </row>
    <row r="35" spans="1:7" ht="18" customHeight="1" x14ac:dyDescent="0.3">
      <c r="A35" s="48"/>
      <c r="B35" s="53"/>
      <c r="C35" s="53"/>
      <c r="D35" s="53"/>
      <c r="E35" s="53"/>
      <c r="F35" s="53"/>
      <c r="G35" s="53"/>
    </row>
    <row r="36" spans="1:7" ht="18" customHeight="1" x14ac:dyDescent="0.3">
      <c r="A36" s="48"/>
      <c r="B36" s="53"/>
      <c r="C36" s="53"/>
      <c r="D36" s="53"/>
      <c r="E36" s="53"/>
      <c r="F36" s="53"/>
      <c r="G36" s="53"/>
    </row>
  </sheetData>
  <mergeCells count="3">
    <mergeCell ref="A32:C32"/>
    <mergeCell ref="A34:A36"/>
    <mergeCell ref="B34:G3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0"/>
  <sheetViews>
    <sheetView workbookViewId="0">
      <selection activeCell="A6" sqref="A6"/>
    </sheetView>
  </sheetViews>
  <sheetFormatPr defaultRowHeight="16.5" x14ac:dyDescent="0.3"/>
  <cols>
    <col min="1" max="1" width="53.125" bestFit="1" customWidth="1"/>
    <col min="2" max="2" width="1.875" customWidth="1"/>
    <col min="3" max="3" width="16.875" bestFit="1" customWidth="1"/>
    <col min="4" max="4" width="17.25" bestFit="1" customWidth="1"/>
    <col min="5" max="5" width="28.75" bestFit="1" customWidth="1"/>
  </cols>
  <sheetData>
    <row r="1" spans="1:5" x14ac:dyDescent="0.3">
      <c r="A1" s="18" t="s">
        <v>143</v>
      </c>
    </row>
    <row r="3" spans="1:5" x14ac:dyDescent="0.3">
      <c r="A3" s="22" t="s">
        <v>141</v>
      </c>
      <c r="C3" s="22"/>
    </row>
    <row r="4" spans="1:5" x14ac:dyDescent="0.3">
      <c r="A4" s="23" t="s">
        <v>325</v>
      </c>
      <c r="C4" s="24"/>
      <c r="D4" s="24"/>
      <c r="E4" s="24"/>
    </row>
    <row r="5" spans="1:5" x14ac:dyDescent="0.3">
      <c r="A5" s="23" t="s">
        <v>326</v>
      </c>
      <c r="C5" s="24"/>
      <c r="D5" s="24"/>
      <c r="E5" s="24"/>
    </row>
    <row r="6" spans="1:5" x14ac:dyDescent="0.3">
      <c r="A6" s="23" t="s">
        <v>327</v>
      </c>
      <c r="C6" s="24"/>
      <c r="D6" s="24"/>
      <c r="E6" s="24"/>
    </row>
    <row r="7" spans="1:5" x14ac:dyDescent="0.3">
      <c r="A7" s="23"/>
      <c r="C7" s="23"/>
      <c r="D7" s="25"/>
      <c r="E7" s="26"/>
    </row>
    <row r="8" spans="1:5" x14ac:dyDescent="0.3">
      <c r="A8" s="22" t="s">
        <v>132</v>
      </c>
    </row>
    <row r="9" spans="1:5" x14ac:dyDescent="0.3">
      <c r="A9" s="23" t="s">
        <v>133</v>
      </c>
    </row>
    <row r="10" spans="1:5" x14ac:dyDescent="0.3">
      <c r="A10" s="23" t="s">
        <v>134</v>
      </c>
    </row>
    <row r="11" spans="1:5" x14ac:dyDescent="0.3">
      <c r="A11" s="23" t="s">
        <v>135</v>
      </c>
    </row>
    <row r="12" spans="1:5" x14ac:dyDescent="0.3">
      <c r="A12" s="23" t="s">
        <v>136</v>
      </c>
    </row>
    <row r="13" spans="1:5" x14ac:dyDescent="0.3">
      <c r="A13" s="23" t="s">
        <v>137</v>
      </c>
    </row>
    <row r="14" spans="1:5" x14ac:dyDescent="0.3">
      <c r="A14" s="23" t="s">
        <v>138</v>
      </c>
    </row>
    <row r="15" spans="1:5" x14ac:dyDescent="0.3">
      <c r="A15" s="23" t="s">
        <v>139</v>
      </c>
    </row>
    <row r="16" spans="1:5" x14ac:dyDescent="0.3">
      <c r="A16" s="23" t="s">
        <v>140</v>
      </c>
    </row>
    <row r="17" spans="1:1" x14ac:dyDescent="0.3">
      <c r="A17" s="23" t="s">
        <v>324</v>
      </c>
    </row>
    <row r="18" spans="1:1" x14ac:dyDescent="0.3">
      <c r="A18" s="23" t="s">
        <v>323</v>
      </c>
    </row>
    <row r="19" spans="1:1" x14ac:dyDescent="0.3">
      <c r="A19" s="23" t="s">
        <v>331</v>
      </c>
    </row>
    <row r="20" spans="1:1" x14ac:dyDescent="0.3">
      <c r="A20" s="23"/>
    </row>
    <row r="21" spans="1:1" x14ac:dyDescent="0.3">
      <c r="A21" s="22" t="s">
        <v>223</v>
      </c>
    </row>
    <row r="22" spans="1:1" x14ac:dyDescent="0.3">
      <c r="A22" s="23" t="s">
        <v>142</v>
      </c>
    </row>
    <row r="23" spans="1:1" x14ac:dyDescent="0.3">
      <c r="A23" s="23"/>
    </row>
    <row r="24" spans="1:1" x14ac:dyDescent="0.3">
      <c r="A24" s="22" t="s">
        <v>224</v>
      </c>
    </row>
    <row r="25" spans="1:1" x14ac:dyDescent="0.3">
      <c r="A25" s="23" t="s">
        <v>225</v>
      </c>
    </row>
    <row r="26" spans="1:1" x14ac:dyDescent="0.3">
      <c r="A26" s="23"/>
    </row>
    <row r="27" spans="1:1" x14ac:dyDescent="0.3">
      <c r="A27" s="22" t="s">
        <v>226</v>
      </c>
    </row>
    <row r="28" spans="1:1" x14ac:dyDescent="0.3">
      <c r="A28" s="23" t="s">
        <v>227</v>
      </c>
    </row>
    <row r="29" spans="1:1" x14ac:dyDescent="0.3">
      <c r="A29" s="23"/>
    </row>
    <row r="30" spans="1:1" x14ac:dyDescent="0.3">
      <c r="A30" s="23"/>
    </row>
    <row r="31" spans="1:1" x14ac:dyDescent="0.3">
      <c r="A31" s="23"/>
    </row>
    <row r="32" spans="1:1" x14ac:dyDescent="0.3">
      <c r="A32" s="35" t="s">
        <v>266</v>
      </c>
    </row>
    <row r="33" spans="1:1" x14ac:dyDescent="0.3">
      <c r="A33" s="23"/>
    </row>
    <row r="34" spans="1:1" x14ac:dyDescent="0.3">
      <c r="A34" s="22"/>
    </row>
    <row r="35" spans="1:1" x14ac:dyDescent="0.3">
      <c r="A35" s="23"/>
    </row>
    <row r="36" spans="1:1" x14ac:dyDescent="0.3">
      <c r="A36" s="23"/>
    </row>
    <row r="37" spans="1:1" x14ac:dyDescent="0.3">
      <c r="A37" s="23"/>
    </row>
    <row r="38" spans="1:1" x14ac:dyDescent="0.3">
      <c r="A38" s="22"/>
    </row>
    <row r="39" spans="1:1" x14ac:dyDescent="0.3">
      <c r="A39" s="23"/>
    </row>
    <row r="40" spans="1:1" x14ac:dyDescent="0.3">
      <c r="A40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6A4E-4411-4BE1-B837-D23733FCB640}">
  <sheetPr>
    <pageSetUpPr fitToPage="1"/>
  </sheetPr>
  <dimension ref="A1:G29"/>
  <sheetViews>
    <sheetView workbookViewId="0">
      <selection activeCell="G14" sqref="G14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36" customWidth="1"/>
  </cols>
  <sheetData>
    <row r="1" spans="1:7" x14ac:dyDescent="0.3">
      <c r="A1" s="33" t="s">
        <v>271</v>
      </c>
    </row>
    <row r="3" spans="1:7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76</v>
      </c>
      <c r="C4" s="3" t="s">
        <v>6</v>
      </c>
      <c r="D4" s="3">
        <v>4</v>
      </c>
      <c r="E4" s="3" t="s">
        <v>7</v>
      </c>
      <c r="F4" s="3"/>
      <c r="G4" s="37">
        <f xml:space="preserve"> D23-4</f>
        <v>500</v>
      </c>
    </row>
    <row r="5" spans="1:7" ht="49.5" x14ac:dyDescent="0.3">
      <c r="A5" s="3">
        <v>2</v>
      </c>
      <c r="B5" s="4" t="s">
        <v>77</v>
      </c>
      <c r="C5" s="3" t="s">
        <v>6</v>
      </c>
      <c r="D5" s="3">
        <v>4</v>
      </c>
      <c r="E5" s="3" t="s">
        <v>7</v>
      </c>
      <c r="F5" s="3"/>
      <c r="G5" s="10" t="s">
        <v>272</v>
      </c>
    </row>
    <row r="6" spans="1:7" x14ac:dyDescent="0.3">
      <c r="A6" s="3">
        <v>3</v>
      </c>
      <c r="B6" s="4" t="s">
        <v>78</v>
      </c>
      <c r="C6" s="3" t="s">
        <v>6</v>
      </c>
      <c r="D6" s="3">
        <v>3</v>
      </c>
      <c r="E6" s="3" t="s">
        <v>7</v>
      </c>
      <c r="F6" s="3"/>
      <c r="G6" s="10" t="s">
        <v>79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147</v>
      </c>
    </row>
    <row r="9" spans="1:7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1" t="s">
        <v>19</v>
      </c>
    </row>
    <row r="10" spans="1:7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8" t="s">
        <v>7</v>
      </c>
      <c r="G10" s="11" t="s">
        <v>19</v>
      </c>
    </row>
    <row r="11" spans="1:7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8" t="s">
        <v>7</v>
      </c>
      <c r="G11" s="11" t="s">
        <v>21</v>
      </c>
    </row>
    <row r="12" spans="1:7" x14ac:dyDescent="0.3">
      <c r="A12" s="3">
        <v>9</v>
      </c>
      <c r="B12" s="4" t="s">
        <v>156</v>
      </c>
      <c r="C12" s="3" t="s">
        <v>6</v>
      </c>
      <c r="D12" s="3">
        <v>10</v>
      </c>
      <c r="E12" s="3" t="s">
        <v>7</v>
      </c>
      <c r="F12" s="3"/>
      <c r="G12" s="10" t="s">
        <v>273</v>
      </c>
    </row>
    <row r="13" spans="1:7" x14ac:dyDescent="0.3">
      <c r="A13" s="3">
        <v>10</v>
      </c>
      <c r="B13" s="4" t="s">
        <v>274</v>
      </c>
      <c r="C13" s="3" t="s">
        <v>6</v>
      </c>
      <c r="D13" s="3">
        <v>20</v>
      </c>
      <c r="E13" s="3" t="s">
        <v>7</v>
      </c>
      <c r="F13" s="3"/>
      <c r="G13" s="10" t="s">
        <v>275</v>
      </c>
    </row>
    <row r="14" spans="1:7" x14ac:dyDescent="0.3">
      <c r="A14" s="3">
        <v>11</v>
      </c>
      <c r="B14" s="4" t="s">
        <v>276</v>
      </c>
      <c r="C14" s="3" t="s">
        <v>6</v>
      </c>
      <c r="D14" s="3">
        <v>6</v>
      </c>
      <c r="E14" s="3" t="s">
        <v>7</v>
      </c>
      <c r="F14" s="3"/>
      <c r="G14" s="11" t="s">
        <v>277</v>
      </c>
    </row>
    <row r="15" spans="1:7" x14ac:dyDescent="0.3">
      <c r="A15" s="3">
        <v>12</v>
      </c>
      <c r="B15" s="4" t="s">
        <v>17</v>
      </c>
      <c r="C15" s="3" t="s">
        <v>6</v>
      </c>
      <c r="D15" s="3">
        <v>1</v>
      </c>
      <c r="E15" s="3" t="s">
        <v>7</v>
      </c>
      <c r="F15" s="3"/>
      <c r="G15" s="4" t="s">
        <v>278</v>
      </c>
    </row>
    <row r="16" spans="1:7" x14ac:dyDescent="0.3">
      <c r="A16" s="3">
        <v>13</v>
      </c>
      <c r="B16" s="4" t="s">
        <v>279</v>
      </c>
      <c r="C16" s="3" t="s">
        <v>6</v>
      </c>
      <c r="D16" s="3">
        <v>1</v>
      </c>
      <c r="E16" s="3"/>
      <c r="F16" s="38" t="s">
        <v>7</v>
      </c>
      <c r="G16" s="10" t="s">
        <v>280</v>
      </c>
    </row>
    <row r="17" spans="1:7" ht="33" x14ac:dyDescent="0.3">
      <c r="A17" s="3">
        <v>14</v>
      </c>
      <c r="B17" s="4" t="s">
        <v>281</v>
      </c>
      <c r="C17" s="3" t="s">
        <v>6</v>
      </c>
      <c r="D17" s="3">
        <v>1</v>
      </c>
      <c r="E17" s="3"/>
      <c r="F17" s="38" t="s">
        <v>7</v>
      </c>
      <c r="G17" s="10" t="s">
        <v>282</v>
      </c>
    </row>
    <row r="18" spans="1:7" x14ac:dyDescent="0.3">
      <c r="A18" s="3">
        <v>15</v>
      </c>
      <c r="B18" s="4" t="s">
        <v>283</v>
      </c>
      <c r="C18" s="3" t="s">
        <v>9</v>
      </c>
      <c r="D18" s="3">
        <v>1</v>
      </c>
      <c r="E18" s="3" t="s">
        <v>7</v>
      </c>
      <c r="F18" s="3"/>
      <c r="G18" s="10" t="s">
        <v>284</v>
      </c>
    </row>
    <row r="19" spans="1:7" x14ac:dyDescent="0.3">
      <c r="A19" s="3">
        <v>16</v>
      </c>
      <c r="B19" s="4" t="s">
        <v>285</v>
      </c>
      <c r="C19" s="3" t="s">
        <v>9</v>
      </c>
      <c r="D19" s="3">
        <v>1</v>
      </c>
      <c r="E19" s="3" t="s">
        <v>7</v>
      </c>
      <c r="F19" s="3"/>
      <c r="G19" s="10" t="s">
        <v>284</v>
      </c>
    </row>
    <row r="20" spans="1:7" x14ac:dyDescent="0.3">
      <c r="A20" s="3">
        <v>17</v>
      </c>
      <c r="B20" s="4" t="s">
        <v>286</v>
      </c>
      <c r="C20" s="3" t="s">
        <v>9</v>
      </c>
      <c r="D20" s="3">
        <v>1</v>
      </c>
      <c r="E20" s="3" t="s">
        <v>7</v>
      </c>
      <c r="F20" s="3"/>
      <c r="G20" s="10" t="s">
        <v>284</v>
      </c>
    </row>
    <row r="21" spans="1:7" x14ac:dyDescent="0.3">
      <c r="A21" s="3">
        <v>18</v>
      </c>
      <c r="B21" s="4" t="s">
        <v>287</v>
      </c>
      <c r="C21" s="3" t="s">
        <v>11</v>
      </c>
      <c r="D21" s="3">
        <v>8</v>
      </c>
      <c r="E21" s="3" t="s">
        <v>7</v>
      </c>
      <c r="F21" s="3"/>
      <c r="G21" s="10" t="s">
        <v>288</v>
      </c>
    </row>
    <row r="22" spans="1:7" x14ac:dyDescent="0.3">
      <c r="A22" s="3">
        <v>19</v>
      </c>
      <c r="B22" s="4" t="s">
        <v>159</v>
      </c>
      <c r="C22" s="3" t="s">
        <v>6</v>
      </c>
      <c r="D22" s="3">
        <v>385</v>
      </c>
      <c r="E22" s="3" t="s">
        <v>7</v>
      </c>
      <c r="F22" s="3"/>
      <c r="G22" s="4" t="s">
        <v>171</v>
      </c>
    </row>
    <row r="23" spans="1:7" x14ac:dyDescent="0.3">
      <c r="A23" s="49" t="s">
        <v>110</v>
      </c>
      <c r="B23" s="50"/>
      <c r="C23" s="51"/>
      <c r="D23" s="3">
        <f>SUM(D4:D22)</f>
        <v>504</v>
      </c>
      <c r="E23" s="3"/>
      <c r="F23" s="3"/>
      <c r="G23" s="10"/>
    </row>
    <row r="25" spans="1:7" x14ac:dyDescent="0.3">
      <c r="A25" s="48" t="s">
        <v>12</v>
      </c>
      <c r="B25" s="52" t="s">
        <v>115</v>
      </c>
      <c r="C25" s="53"/>
      <c r="D25" s="53"/>
      <c r="E25" s="53"/>
      <c r="F25" s="53"/>
      <c r="G25" s="53"/>
    </row>
    <row r="26" spans="1:7" x14ac:dyDescent="0.3">
      <c r="A26" s="48"/>
      <c r="B26" s="53"/>
      <c r="C26" s="53"/>
      <c r="D26" s="53"/>
      <c r="E26" s="53"/>
      <c r="F26" s="53"/>
      <c r="G26" s="53"/>
    </row>
    <row r="27" spans="1:7" x14ac:dyDescent="0.3">
      <c r="A27" s="48"/>
      <c r="B27" s="53"/>
      <c r="C27" s="53"/>
      <c r="D27" s="53"/>
      <c r="E27" s="53"/>
      <c r="F27" s="53"/>
      <c r="G27" s="53"/>
    </row>
    <row r="28" spans="1:7" x14ac:dyDescent="0.3">
      <c r="A28" s="2"/>
    </row>
    <row r="29" spans="1:7" x14ac:dyDescent="0.3">
      <c r="A29" s="2"/>
    </row>
  </sheetData>
  <mergeCells count="3">
    <mergeCell ref="A23:C23"/>
    <mergeCell ref="A25:A27"/>
    <mergeCell ref="B25:G27"/>
  </mergeCells>
  <phoneticPr fontId="1" type="noConversion"/>
  <pageMargins left="0.7" right="0.7" top="0.75" bottom="0.75" header="0.3" footer="0.3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9"/>
  <sheetViews>
    <sheetView workbookViewId="0">
      <selection sqref="A1:G39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33" t="s">
        <v>262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D35-4</f>
        <v>500</v>
      </c>
    </row>
    <row r="5" spans="1:7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118</v>
      </c>
    </row>
    <row r="6" spans="1:7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116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147</v>
      </c>
    </row>
    <row r="9" spans="1:7" ht="18" customHeight="1" x14ac:dyDescent="0.3">
      <c r="A9" s="3">
        <v>6</v>
      </c>
      <c r="B9" s="4" t="s">
        <v>22</v>
      </c>
      <c r="C9" s="3" t="s">
        <v>8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8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8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16</v>
      </c>
      <c r="C12" s="3" t="s">
        <v>11</v>
      </c>
      <c r="D12" s="3">
        <v>8</v>
      </c>
      <c r="E12" s="3" t="s">
        <v>7</v>
      </c>
      <c r="F12" s="3"/>
      <c r="G12" s="6" t="s">
        <v>63</v>
      </c>
    </row>
    <row r="13" spans="1:7" ht="18" customHeight="1" x14ac:dyDescent="0.3">
      <c r="A13" s="3">
        <v>10</v>
      </c>
      <c r="B13" s="4" t="s">
        <v>30</v>
      </c>
      <c r="C13" s="3" t="s">
        <v>8</v>
      </c>
      <c r="D13" s="3">
        <v>11</v>
      </c>
      <c r="E13" s="3" t="s">
        <v>7</v>
      </c>
      <c r="F13" s="3"/>
      <c r="G13" s="4" t="s">
        <v>149</v>
      </c>
    </row>
    <row r="14" spans="1:7" ht="18" customHeight="1" x14ac:dyDescent="0.3">
      <c r="A14" s="3">
        <v>11</v>
      </c>
      <c r="B14" s="4" t="s">
        <v>254</v>
      </c>
      <c r="C14" s="3" t="s">
        <v>29</v>
      </c>
      <c r="D14" s="3">
        <v>6</v>
      </c>
      <c r="E14" s="3"/>
      <c r="F14" s="3" t="s">
        <v>7</v>
      </c>
      <c r="G14" s="11" t="s">
        <v>334</v>
      </c>
    </row>
    <row r="15" spans="1:7" ht="18" customHeight="1" x14ac:dyDescent="0.3">
      <c r="A15" s="3">
        <v>12</v>
      </c>
      <c r="B15" s="4" t="s">
        <v>156</v>
      </c>
      <c r="C15" s="3" t="s">
        <v>157</v>
      </c>
      <c r="D15" s="3">
        <v>10</v>
      </c>
      <c r="E15" s="3" t="s">
        <v>7</v>
      </c>
      <c r="F15" s="3"/>
      <c r="G15" s="4" t="s">
        <v>158</v>
      </c>
    </row>
    <row r="16" spans="1:7" ht="99" x14ac:dyDescent="0.3">
      <c r="A16" s="3">
        <v>13</v>
      </c>
      <c r="B16" s="4" t="s">
        <v>31</v>
      </c>
      <c r="C16" s="3" t="s">
        <v>29</v>
      </c>
      <c r="D16" s="3">
        <v>3</v>
      </c>
      <c r="E16" s="3"/>
      <c r="F16" s="3" t="s">
        <v>7</v>
      </c>
      <c r="G16" s="34" t="s">
        <v>264</v>
      </c>
    </row>
    <row r="17" spans="1:9" ht="18" customHeight="1" x14ac:dyDescent="0.3">
      <c r="A17" s="3">
        <v>14</v>
      </c>
      <c r="B17" s="4" t="s">
        <v>13</v>
      </c>
      <c r="C17" s="3" t="s">
        <v>32</v>
      </c>
      <c r="D17" s="3">
        <v>200</v>
      </c>
      <c r="E17" s="3"/>
      <c r="F17" s="3" t="s">
        <v>7</v>
      </c>
      <c r="G17" s="4" t="s">
        <v>150</v>
      </c>
    </row>
    <row r="18" spans="1:9" ht="18" customHeight="1" x14ac:dyDescent="0.3">
      <c r="A18" s="3">
        <v>15</v>
      </c>
      <c r="B18" s="4" t="s">
        <v>14</v>
      </c>
      <c r="C18" s="3" t="s">
        <v>32</v>
      </c>
      <c r="D18" s="3">
        <v>50</v>
      </c>
      <c r="E18" s="3"/>
      <c r="F18" s="3" t="s">
        <v>7</v>
      </c>
      <c r="G18" s="4" t="s">
        <v>124</v>
      </c>
    </row>
    <row r="19" spans="1:9" ht="18" customHeight="1" x14ac:dyDescent="0.3">
      <c r="A19" s="3">
        <v>18</v>
      </c>
      <c r="B19" s="4" t="s">
        <v>127</v>
      </c>
      <c r="C19" s="3" t="s">
        <v>9</v>
      </c>
      <c r="D19" s="3">
        <v>15</v>
      </c>
      <c r="E19" s="3"/>
      <c r="F19" s="3" t="s">
        <v>7</v>
      </c>
      <c r="G19" s="4" t="s">
        <v>125</v>
      </c>
    </row>
    <row r="20" spans="1:9" ht="18" customHeight="1" x14ac:dyDescent="0.3">
      <c r="A20" s="3">
        <v>19</v>
      </c>
      <c r="B20" s="4" t="s">
        <v>128</v>
      </c>
      <c r="C20" s="3" t="s">
        <v>11</v>
      </c>
      <c r="D20" s="3">
        <v>8</v>
      </c>
      <c r="E20" s="3"/>
      <c r="F20" s="3" t="s">
        <v>7</v>
      </c>
      <c r="G20" s="4" t="s">
        <v>126</v>
      </c>
    </row>
    <row r="21" spans="1:9" ht="18" customHeight="1" x14ac:dyDescent="0.3">
      <c r="A21" s="3">
        <v>20</v>
      </c>
      <c r="B21" s="4" t="s">
        <v>151</v>
      </c>
      <c r="C21" s="3" t="s">
        <v>9</v>
      </c>
      <c r="D21" s="3">
        <v>15</v>
      </c>
      <c r="E21" s="3"/>
      <c r="F21" s="3" t="s">
        <v>7</v>
      </c>
      <c r="G21" s="4" t="s">
        <v>154</v>
      </c>
    </row>
    <row r="22" spans="1:9" ht="18" customHeight="1" x14ac:dyDescent="0.3">
      <c r="A22" s="3">
        <v>21</v>
      </c>
      <c r="B22" s="4" t="s">
        <v>152</v>
      </c>
      <c r="C22" s="3" t="s">
        <v>11</v>
      </c>
      <c r="D22" s="3">
        <v>8</v>
      </c>
      <c r="E22" s="3"/>
      <c r="F22" s="3" t="s">
        <v>7</v>
      </c>
      <c r="G22" s="4" t="s">
        <v>155</v>
      </c>
    </row>
    <row r="23" spans="1:9" ht="18" customHeight="1" x14ac:dyDescent="0.3">
      <c r="A23" s="3">
        <v>22</v>
      </c>
      <c r="B23" s="4" t="s">
        <v>215</v>
      </c>
      <c r="C23" s="3" t="s">
        <v>214</v>
      </c>
      <c r="D23" s="3">
        <v>27</v>
      </c>
      <c r="E23" s="3"/>
      <c r="F23" s="3" t="s">
        <v>7</v>
      </c>
      <c r="G23" s="29" t="s">
        <v>228</v>
      </c>
    </row>
    <row r="24" spans="1:9" ht="18" customHeight="1" x14ac:dyDescent="0.3">
      <c r="A24" s="3">
        <v>22</v>
      </c>
      <c r="B24" s="4" t="s">
        <v>180</v>
      </c>
      <c r="C24" s="3" t="s">
        <v>157</v>
      </c>
      <c r="D24" s="3">
        <v>3</v>
      </c>
      <c r="E24" s="3"/>
      <c r="F24" s="3" t="s">
        <v>7</v>
      </c>
      <c r="G24" s="57" t="s">
        <v>188</v>
      </c>
    </row>
    <row r="25" spans="1:9" ht="18" customHeight="1" x14ac:dyDescent="0.3">
      <c r="A25" s="3">
        <v>23</v>
      </c>
      <c r="B25" s="4" t="s">
        <v>181</v>
      </c>
      <c r="C25" s="3" t="s">
        <v>157</v>
      </c>
      <c r="D25" s="3">
        <v>3</v>
      </c>
      <c r="E25" s="3"/>
      <c r="F25" s="3" t="s">
        <v>7</v>
      </c>
      <c r="G25" s="57"/>
    </row>
    <row r="26" spans="1:9" ht="18" customHeight="1" x14ac:dyDescent="0.3">
      <c r="A26" s="3">
        <v>24</v>
      </c>
      <c r="B26" s="4" t="s">
        <v>182</v>
      </c>
      <c r="C26" s="3" t="s">
        <v>157</v>
      </c>
      <c r="D26" s="3">
        <v>3</v>
      </c>
      <c r="E26" s="3"/>
      <c r="F26" s="3" t="s">
        <v>7</v>
      </c>
      <c r="G26" s="57"/>
    </row>
    <row r="27" spans="1:9" ht="18" customHeight="1" x14ac:dyDescent="0.3">
      <c r="A27" s="3">
        <v>25</v>
      </c>
      <c r="B27" s="4" t="s">
        <v>183</v>
      </c>
      <c r="C27" s="3" t="s">
        <v>157</v>
      </c>
      <c r="D27" s="3">
        <v>3</v>
      </c>
      <c r="E27" s="3"/>
      <c r="F27" s="3" t="s">
        <v>7</v>
      </c>
      <c r="G27" s="57"/>
    </row>
    <row r="28" spans="1:9" ht="18" customHeight="1" x14ac:dyDescent="0.3">
      <c r="A28" s="3">
        <v>26</v>
      </c>
      <c r="B28" s="4" t="s">
        <v>184</v>
      </c>
      <c r="C28" s="3" t="s">
        <v>157</v>
      </c>
      <c r="D28" s="3">
        <v>3</v>
      </c>
      <c r="E28" s="3"/>
      <c r="F28" s="3" t="s">
        <v>7</v>
      </c>
      <c r="G28" s="57"/>
    </row>
    <row r="29" spans="1:9" ht="18" customHeight="1" x14ac:dyDescent="0.3">
      <c r="A29" s="3">
        <v>27</v>
      </c>
      <c r="B29" s="4" t="s">
        <v>185</v>
      </c>
      <c r="C29" s="3" t="s">
        <v>157</v>
      </c>
      <c r="D29" s="3">
        <v>3</v>
      </c>
      <c r="E29" s="3"/>
      <c r="F29" s="3" t="s">
        <v>7</v>
      </c>
      <c r="G29" s="57"/>
    </row>
    <row r="30" spans="1:9" ht="18" customHeight="1" x14ac:dyDescent="0.3">
      <c r="A30" s="3">
        <v>28</v>
      </c>
      <c r="B30" s="4" t="s">
        <v>186</v>
      </c>
      <c r="C30" s="3" t="s">
        <v>157</v>
      </c>
      <c r="D30" s="3">
        <v>3</v>
      </c>
      <c r="E30" s="3"/>
      <c r="F30" s="3" t="s">
        <v>7</v>
      </c>
      <c r="G30" s="57"/>
    </row>
    <row r="31" spans="1:9" ht="18" customHeight="1" x14ac:dyDescent="0.3">
      <c r="A31" s="3">
        <v>29</v>
      </c>
      <c r="B31" s="4" t="s">
        <v>187</v>
      </c>
      <c r="C31" s="3" t="s">
        <v>157</v>
      </c>
      <c r="D31" s="3">
        <v>3</v>
      </c>
      <c r="E31" s="3"/>
      <c r="F31" s="3" t="s">
        <v>7</v>
      </c>
      <c r="G31" s="57"/>
    </row>
    <row r="32" spans="1:9" ht="18" customHeight="1" x14ac:dyDescent="0.3">
      <c r="A32" s="40">
        <v>30</v>
      </c>
      <c r="B32" s="41" t="s">
        <v>337</v>
      </c>
      <c r="C32" s="40" t="s">
        <v>157</v>
      </c>
      <c r="D32" s="40">
        <v>3</v>
      </c>
      <c r="E32" s="40" t="s">
        <v>7</v>
      </c>
      <c r="F32" s="40"/>
      <c r="G32" s="42" t="s">
        <v>338</v>
      </c>
      <c r="I32" t="s">
        <v>342</v>
      </c>
    </row>
    <row r="33" spans="1:9" ht="18" customHeight="1" x14ac:dyDescent="0.3">
      <c r="A33" s="3">
        <v>31</v>
      </c>
      <c r="B33" s="4" t="s">
        <v>335</v>
      </c>
      <c r="C33" s="3" t="s">
        <v>157</v>
      </c>
      <c r="D33" s="3">
        <v>3</v>
      </c>
      <c r="E33" s="3"/>
      <c r="F33" s="3" t="s">
        <v>7</v>
      </c>
      <c r="G33" s="14" t="s">
        <v>336</v>
      </c>
      <c r="I33" t="s">
        <v>339</v>
      </c>
    </row>
    <row r="34" spans="1:9" ht="18" customHeight="1" x14ac:dyDescent="0.3">
      <c r="A34" s="3">
        <v>32</v>
      </c>
      <c r="B34" s="4" t="s">
        <v>161</v>
      </c>
      <c r="C34" s="3" t="s">
        <v>157</v>
      </c>
      <c r="D34" s="3">
        <v>44</v>
      </c>
      <c r="E34" s="3" t="s">
        <v>7</v>
      </c>
      <c r="F34" s="3"/>
      <c r="G34" s="4" t="s">
        <v>240</v>
      </c>
      <c r="I34" t="s">
        <v>340</v>
      </c>
    </row>
    <row r="35" spans="1:9" ht="18" customHeight="1" x14ac:dyDescent="0.3">
      <c r="A35" s="54" t="s">
        <v>110</v>
      </c>
      <c r="B35" s="55"/>
      <c r="C35" s="56"/>
      <c r="D35" s="3">
        <f>SUM(D4:D34)</f>
        <v>504</v>
      </c>
      <c r="E35" s="3"/>
      <c r="F35" s="3"/>
      <c r="G35" s="4"/>
    </row>
    <row r="37" spans="1:9" ht="18" customHeight="1" x14ac:dyDescent="0.3">
      <c r="A37" s="48" t="s">
        <v>12</v>
      </c>
      <c r="B37" s="52" t="s">
        <v>115</v>
      </c>
      <c r="C37" s="53"/>
      <c r="D37" s="53"/>
      <c r="E37" s="53"/>
      <c r="F37" s="53"/>
      <c r="G37" s="53"/>
    </row>
    <row r="38" spans="1:9" ht="18" customHeight="1" x14ac:dyDescent="0.3">
      <c r="A38" s="48"/>
      <c r="B38" s="53"/>
      <c r="C38" s="53"/>
      <c r="D38" s="53"/>
      <c r="E38" s="53"/>
      <c r="F38" s="53"/>
      <c r="G38" s="53"/>
    </row>
    <row r="39" spans="1:9" ht="18" customHeight="1" x14ac:dyDescent="0.3">
      <c r="A39" s="48"/>
      <c r="B39" s="53"/>
      <c r="C39" s="53"/>
      <c r="D39" s="53"/>
      <c r="E39" s="53"/>
      <c r="F39" s="53"/>
      <c r="G39" s="53"/>
    </row>
  </sheetData>
  <mergeCells count="4">
    <mergeCell ref="A37:A39"/>
    <mergeCell ref="A35:C35"/>
    <mergeCell ref="B37:G39"/>
    <mergeCell ref="G24:G31"/>
  </mergeCells>
  <phoneticPr fontId="1" type="noConversion"/>
  <pageMargins left="0.25" right="0.25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525-2ED6-4A7C-9A58-2314630B4997}">
  <sheetPr>
    <pageSetUpPr fitToPage="1"/>
  </sheetPr>
  <dimension ref="A1:G39"/>
  <sheetViews>
    <sheetView workbookViewId="0">
      <selection activeCell="A12" sqref="A12:XFD12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33" t="s">
        <v>289</v>
      </c>
    </row>
    <row r="3" spans="1:7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x14ac:dyDescent="0.3">
      <c r="A4" s="3">
        <v>1</v>
      </c>
      <c r="B4" s="4" t="s">
        <v>76</v>
      </c>
      <c r="C4" s="3" t="s">
        <v>6</v>
      </c>
      <c r="D4" s="3">
        <v>4</v>
      </c>
      <c r="E4" s="3" t="s">
        <v>7</v>
      </c>
      <c r="F4" s="3"/>
      <c r="G4" s="21">
        <f>D35-4</f>
        <v>500</v>
      </c>
    </row>
    <row r="5" spans="1:7" ht="49.5" x14ac:dyDescent="0.3">
      <c r="A5" s="3">
        <v>2</v>
      </c>
      <c r="B5" s="4" t="s">
        <v>77</v>
      </c>
      <c r="C5" s="3" t="s">
        <v>6</v>
      </c>
      <c r="D5" s="3">
        <v>4</v>
      </c>
      <c r="E5" s="3" t="s">
        <v>7</v>
      </c>
      <c r="F5" s="3"/>
      <c r="G5" s="10" t="s">
        <v>290</v>
      </c>
    </row>
    <row r="6" spans="1:7" x14ac:dyDescent="0.3">
      <c r="A6" s="3">
        <v>3</v>
      </c>
      <c r="B6" s="4" t="s">
        <v>78</v>
      </c>
      <c r="C6" s="3" t="s">
        <v>6</v>
      </c>
      <c r="D6" s="3">
        <v>3</v>
      </c>
      <c r="E6" s="3" t="s">
        <v>7</v>
      </c>
      <c r="F6" s="3"/>
      <c r="G6" s="10" t="s">
        <v>79</v>
      </c>
    </row>
    <row r="7" spans="1:7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x14ac:dyDescent="0.3">
      <c r="A8" s="3">
        <v>5</v>
      </c>
      <c r="B8" s="4" t="s">
        <v>49</v>
      </c>
      <c r="C8" s="3" t="s">
        <v>6</v>
      </c>
      <c r="D8" s="3">
        <v>14</v>
      </c>
      <c r="E8" s="3" t="s">
        <v>7</v>
      </c>
      <c r="F8" s="3"/>
      <c r="G8" s="10" t="s">
        <v>147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49.5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34" t="s">
        <v>291</v>
      </c>
    </row>
    <row r="12" spans="1:7" x14ac:dyDescent="0.3">
      <c r="A12" s="3">
        <v>9</v>
      </c>
      <c r="B12" s="4" t="s">
        <v>156</v>
      </c>
      <c r="C12" s="3" t="s">
        <v>6</v>
      </c>
      <c r="D12" s="3">
        <v>10</v>
      </c>
      <c r="E12" s="3" t="s">
        <v>7</v>
      </c>
      <c r="F12" s="3"/>
      <c r="G12" s="10" t="s">
        <v>273</v>
      </c>
    </row>
    <row r="13" spans="1:7" x14ac:dyDescent="0.3">
      <c r="A13" s="3">
        <v>10</v>
      </c>
      <c r="B13" s="4" t="s">
        <v>292</v>
      </c>
      <c r="C13" s="3" t="s">
        <v>6</v>
      </c>
      <c r="D13" s="3">
        <v>20</v>
      </c>
      <c r="E13" s="3" t="s">
        <v>7</v>
      </c>
      <c r="F13" s="3"/>
      <c r="G13" s="10" t="s">
        <v>275</v>
      </c>
    </row>
    <row r="14" spans="1:7" x14ac:dyDescent="0.3">
      <c r="A14" s="3">
        <v>11</v>
      </c>
      <c r="B14" s="4" t="s">
        <v>293</v>
      </c>
      <c r="C14" s="3" t="s">
        <v>6</v>
      </c>
      <c r="D14" s="3">
        <v>3</v>
      </c>
      <c r="E14" s="3" t="s">
        <v>7</v>
      </c>
      <c r="F14" s="3"/>
      <c r="G14" s="10" t="s">
        <v>294</v>
      </c>
    </row>
    <row r="15" spans="1:7" x14ac:dyDescent="0.3">
      <c r="A15" s="3">
        <v>12</v>
      </c>
      <c r="B15" s="4" t="s">
        <v>295</v>
      </c>
      <c r="C15" s="3" t="s">
        <v>6</v>
      </c>
      <c r="D15" s="3">
        <v>20</v>
      </c>
      <c r="E15" s="3" t="s">
        <v>7</v>
      </c>
      <c r="F15" s="3"/>
      <c r="G15" s="10" t="s">
        <v>296</v>
      </c>
    </row>
    <row r="16" spans="1:7" x14ac:dyDescent="0.3">
      <c r="A16" s="3">
        <v>13</v>
      </c>
      <c r="B16" s="4" t="s">
        <v>297</v>
      </c>
      <c r="C16" s="3" t="s">
        <v>6</v>
      </c>
      <c r="D16" s="3">
        <v>3</v>
      </c>
      <c r="E16" s="3" t="s">
        <v>7</v>
      </c>
      <c r="F16" s="3"/>
      <c r="G16" s="10" t="s">
        <v>294</v>
      </c>
    </row>
    <row r="17" spans="1:7" x14ac:dyDescent="0.3">
      <c r="A17" s="3">
        <v>14</v>
      </c>
      <c r="B17" s="4" t="s">
        <v>298</v>
      </c>
      <c r="C17" s="3" t="s">
        <v>6</v>
      </c>
      <c r="D17" s="3">
        <v>20</v>
      </c>
      <c r="E17" s="3" t="s">
        <v>7</v>
      </c>
      <c r="F17" s="3"/>
      <c r="G17" s="10" t="s">
        <v>296</v>
      </c>
    </row>
    <row r="18" spans="1:7" x14ac:dyDescent="0.3">
      <c r="A18" s="3">
        <v>15</v>
      </c>
      <c r="B18" s="4" t="s">
        <v>299</v>
      </c>
      <c r="C18" s="3" t="s">
        <v>6</v>
      </c>
      <c r="D18" s="3">
        <v>3</v>
      </c>
      <c r="E18" s="3" t="s">
        <v>7</v>
      </c>
      <c r="F18" s="3"/>
      <c r="G18" s="10" t="s">
        <v>294</v>
      </c>
    </row>
    <row r="19" spans="1:7" x14ac:dyDescent="0.3">
      <c r="A19" s="3">
        <v>16</v>
      </c>
      <c r="B19" s="4" t="s">
        <v>300</v>
      </c>
      <c r="C19" s="3" t="s">
        <v>6</v>
      </c>
      <c r="D19" s="3">
        <v>20</v>
      </c>
      <c r="E19" s="3" t="s">
        <v>7</v>
      </c>
      <c r="F19" s="3"/>
      <c r="G19" s="10" t="s">
        <v>296</v>
      </c>
    </row>
    <row r="20" spans="1:7" x14ac:dyDescent="0.3">
      <c r="A20" s="3">
        <v>17</v>
      </c>
      <c r="B20" s="4" t="s">
        <v>301</v>
      </c>
      <c r="C20" s="3" t="s">
        <v>6</v>
      </c>
      <c r="D20" s="3">
        <v>3</v>
      </c>
      <c r="E20" s="3" t="s">
        <v>7</v>
      </c>
      <c r="F20" s="3"/>
      <c r="G20" s="10" t="s">
        <v>294</v>
      </c>
    </row>
    <row r="21" spans="1:7" x14ac:dyDescent="0.3">
      <c r="A21" s="3">
        <v>18</v>
      </c>
      <c r="B21" s="4" t="s">
        <v>302</v>
      </c>
      <c r="C21" s="3" t="s">
        <v>6</v>
      </c>
      <c r="D21" s="3">
        <v>20</v>
      </c>
      <c r="E21" s="3" t="s">
        <v>7</v>
      </c>
      <c r="F21" s="3"/>
      <c r="G21" s="10" t="s">
        <v>296</v>
      </c>
    </row>
    <row r="22" spans="1:7" x14ac:dyDescent="0.3">
      <c r="A22" s="3">
        <v>19</v>
      </c>
      <c r="B22" s="4" t="s">
        <v>303</v>
      </c>
      <c r="C22" s="3" t="s">
        <v>6</v>
      </c>
      <c r="D22" s="3">
        <v>3</v>
      </c>
      <c r="E22" s="3" t="s">
        <v>7</v>
      </c>
      <c r="F22" s="3"/>
      <c r="G22" s="10" t="s">
        <v>294</v>
      </c>
    </row>
    <row r="23" spans="1:7" x14ac:dyDescent="0.3">
      <c r="A23" s="3">
        <v>20</v>
      </c>
      <c r="B23" s="4" t="s">
        <v>304</v>
      </c>
      <c r="C23" s="3" t="s">
        <v>6</v>
      </c>
      <c r="D23" s="3">
        <v>20</v>
      </c>
      <c r="E23" s="3" t="s">
        <v>7</v>
      </c>
      <c r="F23" s="3"/>
      <c r="G23" s="10" t="s">
        <v>296</v>
      </c>
    </row>
    <row r="24" spans="1:7" x14ac:dyDescent="0.3">
      <c r="A24" s="3">
        <v>21</v>
      </c>
      <c r="B24" s="4" t="s">
        <v>305</v>
      </c>
      <c r="C24" s="3" t="s">
        <v>6</v>
      </c>
      <c r="D24" s="3">
        <v>3</v>
      </c>
      <c r="E24" s="3" t="s">
        <v>7</v>
      </c>
      <c r="F24" s="3"/>
      <c r="G24" s="10" t="s">
        <v>294</v>
      </c>
    </row>
    <row r="25" spans="1:7" x14ac:dyDescent="0.3">
      <c r="A25" s="3">
        <v>22</v>
      </c>
      <c r="B25" s="4" t="s">
        <v>306</v>
      </c>
      <c r="C25" s="3" t="s">
        <v>6</v>
      </c>
      <c r="D25" s="3">
        <v>20</v>
      </c>
      <c r="E25" s="3" t="s">
        <v>7</v>
      </c>
      <c r="F25" s="3"/>
      <c r="G25" s="10" t="s">
        <v>296</v>
      </c>
    </row>
    <row r="26" spans="1:7" x14ac:dyDescent="0.3">
      <c r="A26" s="3">
        <v>23</v>
      </c>
      <c r="B26" s="4" t="s">
        <v>307</v>
      </c>
      <c r="C26" s="3" t="s">
        <v>6</v>
      </c>
      <c r="D26" s="3">
        <v>3</v>
      </c>
      <c r="E26" s="3" t="s">
        <v>7</v>
      </c>
      <c r="F26" s="3"/>
      <c r="G26" s="10" t="s">
        <v>294</v>
      </c>
    </row>
    <row r="27" spans="1:7" x14ac:dyDescent="0.3">
      <c r="A27" s="3">
        <v>24</v>
      </c>
      <c r="B27" s="4" t="s">
        <v>308</v>
      </c>
      <c r="C27" s="3" t="s">
        <v>6</v>
      </c>
      <c r="D27" s="3">
        <v>20</v>
      </c>
      <c r="E27" s="3" t="s">
        <v>7</v>
      </c>
      <c r="F27" s="3"/>
      <c r="G27" s="10" t="s">
        <v>296</v>
      </c>
    </row>
    <row r="28" spans="1:7" x14ac:dyDescent="0.3">
      <c r="A28" s="3">
        <v>25</v>
      </c>
      <c r="B28" s="4" t="s">
        <v>309</v>
      </c>
      <c r="C28" s="3" t="s">
        <v>6</v>
      </c>
      <c r="D28" s="3">
        <v>3</v>
      </c>
      <c r="E28" s="3" t="s">
        <v>7</v>
      </c>
      <c r="F28" s="3"/>
      <c r="G28" s="10" t="s">
        <v>294</v>
      </c>
    </row>
    <row r="29" spans="1:7" x14ac:dyDescent="0.3">
      <c r="A29" s="3">
        <v>26</v>
      </c>
      <c r="B29" s="4" t="s">
        <v>310</v>
      </c>
      <c r="C29" s="3" t="s">
        <v>6</v>
      </c>
      <c r="D29" s="3">
        <v>20</v>
      </c>
      <c r="E29" s="3" t="s">
        <v>7</v>
      </c>
      <c r="F29" s="3"/>
      <c r="G29" s="10" t="s">
        <v>296</v>
      </c>
    </row>
    <row r="30" spans="1:7" x14ac:dyDescent="0.3">
      <c r="A30" s="3">
        <v>27</v>
      </c>
      <c r="B30" s="4" t="s">
        <v>311</v>
      </c>
      <c r="C30" s="3" t="s">
        <v>6</v>
      </c>
      <c r="D30" s="3">
        <v>3</v>
      </c>
      <c r="E30" s="3" t="s">
        <v>7</v>
      </c>
      <c r="F30" s="3"/>
      <c r="G30" s="10" t="s">
        <v>294</v>
      </c>
    </row>
    <row r="31" spans="1:7" x14ac:dyDescent="0.3">
      <c r="A31" s="3">
        <v>28</v>
      </c>
      <c r="B31" s="4" t="s">
        <v>312</v>
      </c>
      <c r="C31" s="3" t="s">
        <v>6</v>
      </c>
      <c r="D31" s="3">
        <v>20</v>
      </c>
      <c r="E31" s="3" t="s">
        <v>7</v>
      </c>
      <c r="F31" s="3"/>
      <c r="G31" s="10" t="s">
        <v>296</v>
      </c>
    </row>
    <row r="32" spans="1:7" x14ac:dyDescent="0.3">
      <c r="A32" s="3">
        <v>29</v>
      </c>
      <c r="B32" s="4" t="s">
        <v>313</v>
      </c>
      <c r="C32" s="3" t="s">
        <v>6</v>
      </c>
      <c r="D32" s="3">
        <v>3</v>
      </c>
      <c r="E32" s="3" t="s">
        <v>7</v>
      </c>
      <c r="F32" s="3"/>
      <c r="G32" s="10" t="s">
        <v>294</v>
      </c>
    </row>
    <row r="33" spans="1:7" x14ac:dyDescent="0.3">
      <c r="A33" s="3">
        <v>30</v>
      </c>
      <c r="B33" s="4" t="s">
        <v>314</v>
      </c>
      <c r="C33" s="3" t="s">
        <v>6</v>
      </c>
      <c r="D33" s="3">
        <v>20</v>
      </c>
      <c r="E33" s="3" t="s">
        <v>7</v>
      </c>
      <c r="F33" s="3"/>
      <c r="G33" s="10" t="s">
        <v>296</v>
      </c>
    </row>
    <row r="34" spans="1:7" ht="18" customHeight="1" x14ac:dyDescent="0.3">
      <c r="A34" s="3">
        <v>31</v>
      </c>
      <c r="B34" s="4" t="s">
        <v>159</v>
      </c>
      <c r="C34" s="3" t="s">
        <v>6</v>
      </c>
      <c r="D34" s="3">
        <v>175</v>
      </c>
      <c r="E34" s="3" t="s">
        <v>7</v>
      </c>
      <c r="F34" s="3"/>
      <c r="G34" s="4" t="s">
        <v>171</v>
      </c>
    </row>
    <row r="35" spans="1:7" ht="18" customHeight="1" x14ac:dyDescent="0.3">
      <c r="A35" s="48" t="s">
        <v>110</v>
      </c>
      <c r="B35" s="48"/>
      <c r="C35" s="48"/>
      <c r="D35" s="3">
        <f>SUM(D4:D34)</f>
        <v>504</v>
      </c>
      <c r="E35" s="3"/>
      <c r="F35" s="3"/>
      <c r="G35" s="3"/>
    </row>
    <row r="36" spans="1:7" ht="18" customHeight="1" x14ac:dyDescent="0.3">
      <c r="A36" s="46"/>
      <c r="B36" s="46"/>
      <c r="C36" s="46"/>
      <c r="D36" s="46"/>
      <c r="E36" s="46"/>
      <c r="F36" s="46"/>
      <c r="G36" s="46"/>
    </row>
    <row r="37" spans="1:7" ht="18" customHeight="1" x14ac:dyDescent="0.3">
      <c r="A37" s="48" t="s">
        <v>12</v>
      </c>
      <c r="B37" s="52" t="s">
        <v>115</v>
      </c>
      <c r="C37" s="53"/>
      <c r="D37" s="53"/>
      <c r="E37" s="53"/>
      <c r="F37" s="53"/>
      <c r="G37" s="53"/>
    </row>
    <row r="38" spans="1:7" ht="18" customHeight="1" x14ac:dyDescent="0.3">
      <c r="A38" s="48"/>
      <c r="B38" s="53"/>
      <c r="C38" s="53"/>
      <c r="D38" s="53"/>
      <c r="E38" s="53"/>
      <c r="F38" s="53"/>
      <c r="G38" s="53"/>
    </row>
    <row r="39" spans="1:7" ht="18" customHeight="1" x14ac:dyDescent="0.3">
      <c r="A39" s="48"/>
      <c r="B39" s="53"/>
      <c r="C39" s="53"/>
      <c r="D39" s="53"/>
      <c r="E39" s="53"/>
      <c r="F39" s="53"/>
      <c r="G39" s="53"/>
    </row>
  </sheetData>
  <mergeCells count="4">
    <mergeCell ref="A35:C35"/>
    <mergeCell ref="A36:G36"/>
    <mergeCell ref="A37:A39"/>
    <mergeCell ref="B37:G39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4"/>
  <sheetViews>
    <sheetView workbookViewId="0">
      <selection sqref="A1:H24"/>
    </sheetView>
  </sheetViews>
  <sheetFormatPr defaultRowHeight="16.5" x14ac:dyDescent="0.3"/>
  <cols>
    <col min="1" max="1" width="9.875" style="1" bestFit="1" customWidth="1"/>
    <col min="2" max="2" width="25.625" style="1" customWidth="1"/>
    <col min="3" max="7" width="9" style="1"/>
    <col min="8" max="8" width="50.625" style="2" customWidth="1"/>
  </cols>
  <sheetData>
    <row r="1" spans="1:11" ht="18" customHeight="1" x14ac:dyDescent="0.3">
      <c r="A1" s="8" t="s">
        <v>220</v>
      </c>
    </row>
    <row r="3" spans="1:11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/>
      <c r="F3" s="3" t="s">
        <v>2</v>
      </c>
      <c r="G3" s="3" t="s">
        <v>3</v>
      </c>
      <c r="H3" s="9" t="s">
        <v>62</v>
      </c>
    </row>
    <row r="4" spans="1:11" x14ac:dyDescent="0.3">
      <c r="A4" s="3">
        <v>1</v>
      </c>
      <c r="B4" s="4" t="s">
        <v>76</v>
      </c>
      <c r="C4" s="3" t="s">
        <v>6</v>
      </c>
      <c r="D4" s="3">
        <v>4</v>
      </c>
      <c r="E4" s="3"/>
      <c r="F4" s="3" t="s">
        <v>7</v>
      </c>
      <c r="G4" s="3"/>
      <c r="H4" s="21">
        <f>D20-4</f>
        <v>500</v>
      </c>
    </row>
    <row r="5" spans="1:11" ht="49.5" x14ac:dyDescent="0.3">
      <c r="A5" s="3">
        <v>2</v>
      </c>
      <c r="B5" s="4" t="s">
        <v>77</v>
      </c>
      <c r="C5" s="3" t="s">
        <v>6</v>
      </c>
      <c r="D5" s="3">
        <v>4</v>
      </c>
      <c r="E5" s="3">
        <f>D4+D5</f>
        <v>8</v>
      </c>
      <c r="F5" s="3" t="s">
        <v>7</v>
      </c>
      <c r="G5" s="3"/>
      <c r="H5" s="10" t="s">
        <v>119</v>
      </c>
    </row>
    <row r="6" spans="1:11" x14ac:dyDescent="0.3">
      <c r="A6" s="3">
        <v>3</v>
      </c>
      <c r="B6" s="4" t="s">
        <v>78</v>
      </c>
      <c r="C6" s="3" t="s">
        <v>6</v>
      </c>
      <c r="D6" s="3">
        <v>3</v>
      </c>
      <c r="E6" s="3">
        <f t="shared" ref="E6:E20" si="0">D5+D6</f>
        <v>7</v>
      </c>
      <c r="F6" s="3" t="s">
        <v>7</v>
      </c>
      <c r="G6" s="3"/>
      <c r="H6" s="10" t="s">
        <v>79</v>
      </c>
    </row>
    <row r="7" spans="1:11" x14ac:dyDescent="0.3">
      <c r="A7" s="3">
        <v>4</v>
      </c>
      <c r="B7" s="4" t="s">
        <v>46</v>
      </c>
      <c r="C7" s="3" t="s">
        <v>6</v>
      </c>
      <c r="D7" s="3">
        <v>13</v>
      </c>
      <c r="E7" s="3">
        <f t="shared" si="0"/>
        <v>16</v>
      </c>
      <c r="F7" s="3" t="s">
        <v>7</v>
      </c>
      <c r="G7" s="3"/>
      <c r="H7" s="10" t="s">
        <v>148</v>
      </c>
    </row>
    <row r="8" spans="1:11" x14ac:dyDescent="0.3">
      <c r="A8" s="3">
        <v>5</v>
      </c>
      <c r="B8" s="4" t="s">
        <v>49</v>
      </c>
      <c r="C8" s="3" t="s">
        <v>6</v>
      </c>
      <c r="D8" s="3">
        <v>14</v>
      </c>
      <c r="E8" s="3">
        <f t="shared" si="0"/>
        <v>27</v>
      </c>
      <c r="F8" s="3" t="s">
        <v>7</v>
      </c>
      <c r="G8" s="3"/>
      <c r="H8" s="10" t="s">
        <v>147</v>
      </c>
    </row>
    <row r="9" spans="1:11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>
        <f t="shared" si="0"/>
        <v>28</v>
      </c>
      <c r="F9" s="3" t="s">
        <v>7</v>
      </c>
      <c r="G9" s="3"/>
      <c r="H9" s="6" t="s">
        <v>19</v>
      </c>
    </row>
    <row r="10" spans="1:11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>
        <f t="shared" si="0"/>
        <v>28</v>
      </c>
      <c r="F10" s="3"/>
      <c r="G10" s="3" t="s">
        <v>7</v>
      </c>
      <c r="H10" s="6" t="s">
        <v>19</v>
      </c>
    </row>
    <row r="11" spans="1:11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>
        <f t="shared" si="0"/>
        <v>17</v>
      </c>
      <c r="F11" s="3"/>
      <c r="G11" s="3" t="s">
        <v>7</v>
      </c>
      <c r="H11" s="6" t="s">
        <v>265</v>
      </c>
    </row>
    <row r="12" spans="1:11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>
        <f t="shared" si="0"/>
        <v>14</v>
      </c>
      <c r="F12" s="3" t="s">
        <v>7</v>
      </c>
      <c r="G12" s="3"/>
      <c r="H12" s="4" t="s">
        <v>123</v>
      </c>
    </row>
    <row r="13" spans="1:11" ht="233.25" customHeight="1" x14ac:dyDescent="0.3">
      <c r="A13" s="40">
        <v>10</v>
      </c>
      <c r="B13" s="41" t="s">
        <v>43</v>
      </c>
      <c r="C13" s="40" t="s">
        <v>6</v>
      </c>
      <c r="D13" s="40">
        <v>1</v>
      </c>
      <c r="E13" s="40">
        <f t="shared" si="0"/>
        <v>12</v>
      </c>
      <c r="F13" s="40" t="s">
        <v>7</v>
      </c>
      <c r="G13" s="40"/>
      <c r="H13" s="43" t="s">
        <v>351</v>
      </c>
      <c r="I13" s="58" t="s">
        <v>341</v>
      </c>
      <c r="J13" s="59"/>
      <c r="K13" s="59"/>
    </row>
    <row r="14" spans="1:11" ht="18" customHeight="1" x14ac:dyDescent="0.3">
      <c r="A14" s="3">
        <v>11</v>
      </c>
      <c r="B14" s="4" t="s">
        <v>47</v>
      </c>
      <c r="C14" s="3" t="s">
        <v>6</v>
      </c>
      <c r="D14" s="3">
        <v>1</v>
      </c>
      <c r="E14" s="3">
        <f t="shared" si="0"/>
        <v>2</v>
      </c>
      <c r="F14" s="3" t="s">
        <v>7</v>
      </c>
      <c r="G14" s="3"/>
      <c r="H14" s="4" t="s">
        <v>51</v>
      </c>
    </row>
    <row r="15" spans="1:11" ht="18" customHeight="1" x14ac:dyDescent="0.3">
      <c r="A15" s="3">
        <v>12</v>
      </c>
      <c r="B15" s="4" t="s">
        <v>26</v>
      </c>
      <c r="C15" s="3" t="s">
        <v>6</v>
      </c>
      <c r="D15" s="3">
        <v>27</v>
      </c>
      <c r="E15" s="3">
        <f t="shared" si="0"/>
        <v>28</v>
      </c>
      <c r="F15" s="3" t="s">
        <v>7</v>
      </c>
      <c r="G15" s="3"/>
      <c r="H15" s="4" t="s">
        <v>219</v>
      </c>
    </row>
    <row r="16" spans="1:11" ht="18" customHeight="1" x14ac:dyDescent="0.3">
      <c r="A16" s="3">
        <v>13</v>
      </c>
      <c r="B16" s="4" t="s">
        <v>129</v>
      </c>
      <c r="C16" s="3" t="s">
        <v>9</v>
      </c>
      <c r="D16" s="3">
        <v>1</v>
      </c>
      <c r="E16" s="3">
        <f t="shared" si="0"/>
        <v>28</v>
      </c>
      <c r="F16" s="3" t="s">
        <v>7</v>
      </c>
      <c r="G16" s="3"/>
      <c r="H16" s="4"/>
    </row>
    <row r="17" spans="1:8" ht="18" customHeight="1" x14ac:dyDescent="0.3">
      <c r="A17" s="3">
        <v>14</v>
      </c>
      <c r="B17" s="4" t="s">
        <v>216</v>
      </c>
      <c r="C17" s="3" t="s">
        <v>217</v>
      </c>
      <c r="D17" s="3">
        <v>4</v>
      </c>
      <c r="E17" s="3">
        <f t="shared" si="0"/>
        <v>5</v>
      </c>
      <c r="F17" s="3" t="s">
        <v>7</v>
      </c>
      <c r="G17" s="3"/>
      <c r="H17" s="4" t="s">
        <v>218</v>
      </c>
    </row>
    <row r="18" spans="1:8" ht="49.5" x14ac:dyDescent="0.3">
      <c r="A18" s="3">
        <v>15</v>
      </c>
      <c r="B18" s="4" t="s">
        <v>113</v>
      </c>
      <c r="C18" s="3" t="s">
        <v>6</v>
      </c>
      <c r="D18" s="3">
        <v>36</v>
      </c>
      <c r="E18" s="3">
        <f>SUM(D4:D17)</f>
        <v>114</v>
      </c>
      <c r="F18" s="3" t="s">
        <v>7</v>
      </c>
      <c r="G18" s="3"/>
      <c r="H18" s="7" t="s">
        <v>320</v>
      </c>
    </row>
    <row r="19" spans="1:8" ht="18" customHeight="1" x14ac:dyDescent="0.3">
      <c r="A19" s="3">
        <v>16</v>
      </c>
      <c r="B19" s="4" t="s">
        <v>159</v>
      </c>
      <c r="C19" s="3" t="s">
        <v>157</v>
      </c>
      <c r="D19" s="3">
        <v>354</v>
      </c>
      <c r="E19" s="3">
        <f t="shared" si="0"/>
        <v>390</v>
      </c>
      <c r="F19" s="3"/>
      <c r="G19" s="3"/>
      <c r="H19" s="4" t="s">
        <v>322</v>
      </c>
    </row>
    <row r="20" spans="1:8" ht="18" customHeight="1" x14ac:dyDescent="0.3">
      <c r="A20" s="49" t="s">
        <v>110</v>
      </c>
      <c r="B20" s="50"/>
      <c r="C20" s="51"/>
      <c r="D20" s="3">
        <f>SUM(D4:D19)</f>
        <v>504</v>
      </c>
      <c r="E20" s="3">
        <f t="shared" si="0"/>
        <v>858</v>
      </c>
      <c r="F20" s="3"/>
      <c r="G20" s="3"/>
      <c r="H20" s="4"/>
    </row>
    <row r="21" spans="1:8" ht="18" customHeight="1" x14ac:dyDescent="0.3"/>
    <row r="22" spans="1:8" ht="18" customHeight="1" x14ac:dyDescent="0.3">
      <c r="A22" s="48" t="s">
        <v>12</v>
      </c>
      <c r="B22" s="52" t="s">
        <v>115</v>
      </c>
      <c r="C22" s="53"/>
      <c r="D22" s="53"/>
      <c r="E22" s="53"/>
      <c r="F22" s="53"/>
      <c r="G22" s="53"/>
      <c r="H22" s="53"/>
    </row>
    <row r="23" spans="1:8" ht="18" customHeight="1" x14ac:dyDescent="0.3">
      <c r="A23" s="48"/>
      <c r="B23" s="53"/>
      <c r="C23" s="53"/>
      <c r="D23" s="53"/>
      <c r="E23" s="53"/>
      <c r="F23" s="53"/>
      <c r="G23" s="53"/>
      <c r="H23" s="53"/>
    </row>
    <row r="24" spans="1:8" ht="18" customHeight="1" x14ac:dyDescent="0.3">
      <c r="A24" s="48"/>
      <c r="B24" s="53"/>
      <c r="C24" s="53"/>
      <c r="D24" s="53"/>
      <c r="E24" s="53"/>
      <c r="F24" s="53"/>
      <c r="G24" s="53"/>
      <c r="H24" s="53"/>
    </row>
  </sheetData>
  <mergeCells count="4">
    <mergeCell ref="A20:C20"/>
    <mergeCell ref="A22:A24"/>
    <mergeCell ref="B22:H24"/>
    <mergeCell ref="I13:K13"/>
  </mergeCells>
  <phoneticPr fontId="1" type="noConversion"/>
  <pageMargins left="0.25" right="0.25" top="0.75" bottom="0.75" header="0.3" footer="0.3"/>
  <pageSetup paperSize="9" scale="5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4"/>
  <sheetViews>
    <sheetView workbookViewId="0">
      <selection sqref="A1:G24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250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D20-4</f>
        <v>500</v>
      </c>
    </row>
    <row r="5" spans="1:7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241</v>
      </c>
    </row>
    <row r="6" spans="1:7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117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242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243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 t="s">
        <v>7</v>
      </c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 t="s">
        <v>7</v>
      </c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 t="s">
        <v>244</v>
      </c>
    </row>
    <row r="13" spans="1:7" ht="231" x14ac:dyDescent="0.3">
      <c r="A13" s="40">
        <v>10</v>
      </c>
      <c r="B13" s="41" t="s">
        <v>43</v>
      </c>
      <c r="C13" s="40" t="s">
        <v>29</v>
      </c>
      <c r="D13" s="40">
        <v>1</v>
      </c>
      <c r="E13" s="40" t="s">
        <v>7</v>
      </c>
      <c r="F13" s="40"/>
      <c r="G13" s="43" t="s">
        <v>351</v>
      </c>
    </row>
    <row r="14" spans="1:7" ht="18" customHeight="1" x14ac:dyDescent="0.3">
      <c r="A14" s="3">
        <v>11</v>
      </c>
      <c r="B14" s="4" t="s">
        <v>47</v>
      </c>
      <c r="C14" s="3" t="s">
        <v>25</v>
      </c>
      <c r="D14" s="3">
        <v>1</v>
      </c>
      <c r="E14" s="3" t="s">
        <v>7</v>
      </c>
      <c r="F14" s="3"/>
      <c r="G14" s="4" t="s">
        <v>51</v>
      </c>
    </row>
    <row r="15" spans="1:7" ht="18" customHeight="1" x14ac:dyDescent="0.3">
      <c r="A15" s="3">
        <v>12</v>
      </c>
      <c r="B15" s="4" t="s">
        <v>26</v>
      </c>
      <c r="C15" s="3" t="s">
        <v>25</v>
      </c>
      <c r="D15" s="3">
        <v>27</v>
      </c>
      <c r="E15" s="3" t="s">
        <v>7</v>
      </c>
      <c r="F15" s="3"/>
      <c r="G15" s="4" t="s">
        <v>245</v>
      </c>
    </row>
    <row r="16" spans="1:7" ht="18" customHeight="1" x14ac:dyDescent="0.3">
      <c r="A16" s="3">
        <v>13</v>
      </c>
      <c r="B16" s="4" t="s">
        <v>129</v>
      </c>
      <c r="C16" s="3" t="s">
        <v>9</v>
      </c>
      <c r="D16" s="3">
        <v>1</v>
      </c>
      <c r="E16" s="3" t="s">
        <v>7</v>
      </c>
      <c r="F16" s="3"/>
      <c r="G16" s="4"/>
    </row>
    <row r="17" spans="1:7" ht="18" customHeight="1" x14ac:dyDescent="0.3">
      <c r="A17" s="3">
        <v>14</v>
      </c>
      <c r="B17" s="4" t="s">
        <v>216</v>
      </c>
      <c r="C17" s="3" t="s">
        <v>217</v>
      </c>
      <c r="D17" s="3">
        <v>4</v>
      </c>
      <c r="E17" s="3" t="s">
        <v>7</v>
      </c>
      <c r="F17" s="3"/>
      <c r="G17" s="4" t="s">
        <v>321</v>
      </c>
    </row>
    <row r="18" spans="1:7" ht="18" customHeight="1" x14ac:dyDescent="0.3">
      <c r="A18" s="3">
        <v>15</v>
      </c>
      <c r="B18" s="4" t="s">
        <v>113</v>
      </c>
      <c r="C18" s="3" t="s">
        <v>75</v>
      </c>
      <c r="D18" s="3">
        <v>36</v>
      </c>
      <c r="E18" s="3" t="s">
        <v>7</v>
      </c>
      <c r="F18" s="3"/>
      <c r="G18" s="4" t="s">
        <v>246</v>
      </c>
    </row>
    <row r="19" spans="1:7" ht="18" customHeight="1" x14ac:dyDescent="0.3">
      <c r="A19" s="3">
        <v>16</v>
      </c>
      <c r="B19" s="4" t="s">
        <v>160</v>
      </c>
      <c r="C19" s="3" t="s">
        <v>157</v>
      </c>
      <c r="D19" s="3">
        <v>354</v>
      </c>
      <c r="E19" s="3"/>
      <c r="F19" s="3"/>
      <c r="G19" s="4" t="s">
        <v>263</v>
      </c>
    </row>
    <row r="20" spans="1:7" ht="18" customHeight="1" x14ac:dyDescent="0.3">
      <c r="A20" s="49" t="s">
        <v>114</v>
      </c>
      <c r="B20" s="50"/>
      <c r="C20" s="51"/>
      <c r="D20" s="3">
        <f>SUM(D4:D19)</f>
        <v>504</v>
      </c>
      <c r="E20" s="3"/>
      <c r="F20" s="3"/>
      <c r="G20" s="4"/>
    </row>
    <row r="22" spans="1:7" ht="18" customHeight="1" x14ac:dyDescent="0.3">
      <c r="A22" s="48" t="s">
        <v>12</v>
      </c>
      <c r="B22" s="52" t="s">
        <v>115</v>
      </c>
      <c r="C22" s="53"/>
      <c r="D22" s="53"/>
      <c r="E22" s="53"/>
      <c r="F22" s="53"/>
      <c r="G22" s="53"/>
    </row>
    <row r="23" spans="1:7" ht="18" customHeight="1" x14ac:dyDescent="0.3">
      <c r="A23" s="48"/>
      <c r="B23" s="53"/>
      <c r="C23" s="53"/>
      <c r="D23" s="53"/>
      <c r="E23" s="53"/>
      <c r="F23" s="53"/>
      <c r="G23" s="53"/>
    </row>
    <row r="24" spans="1:7" ht="18" customHeight="1" x14ac:dyDescent="0.3">
      <c r="A24" s="48"/>
      <c r="B24" s="53"/>
      <c r="C24" s="53"/>
      <c r="D24" s="53"/>
      <c r="E24" s="53"/>
      <c r="F24" s="53"/>
      <c r="G24" s="53"/>
    </row>
  </sheetData>
  <mergeCells count="3">
    <mergeCell ref="A22:A24"/>
    <mergeCell ref="A20:C20"/>
    <mergeCell ref="B22:G24"/>
  </mergeCells>
  <phoneticPr fontId="1" type="noConversion"/>
  <pageMargins left="0.25" right="0.25" top="0.75" bottom="0.75" header="0.3" footer="0.3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21"/>
  <sheetViews>
    <sheetView workbookViewId="0">
      <selection activeCell="D13" sqref="D13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194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D17-4</f>
        <v>500</v>
      </c>
    </row>
    <row r="5" spans="1:7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120</v>
      </c>
    </row>
    <row r="6" spans="1:7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79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147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13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13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13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12"/>
    </row>
    <row r="13" spans="1:7" ht="18" customHeight="1" x14ac:dyDescent="0.3">
      <c r="A13" s="3">
        <v>10</v>
      </c>
      <c r="B13" s="4" t="s">
        <v>36</v>
      </c>
      <c r="C13" s="3" t="s">
        <v>6</v>
      </c>
      <c r="D13" s="3">
        <v>6</v>
      </c>
      <c r="E13" s="3" t="s">
        <v>7</v>
      </c>
      <c r="F13" s="3"/>
      <c r="G13" s="12" t="s">
        <v>42</v>
      </c>
    </row>
    <row r="14" spans="1:7" ht="18" customHeight="1" x14ac:dyDescent="0.3">
      <c r="A14" s="3">
        <v>11</v>
      </c>
      <c r="B14" s="4" t="s">
        <v>37</v>
      </c>
      <c r="C14" s="3" t="s">
        <v>32</v>
      </c>
      <c r="D14" s="3">
        <v>50</v>
      </c>
      <c r="E14" s="3" t="s">
        <v>7</v>
      </c>
      <c r="F14" s="3"/>
      <c r="G14" s="12" t="s">
        <v>40</v>
      </c>
    </row>
    <row r="15" spans="1:7" ht="18" customHeight="1" x14ac:dyDescent="0.3">
      <c r="A15" s="3">
        <v>12</v>
      </c>
      <c r="B15" s="4" t="s">
        <v>38</v>
      </c>
      <c r="C15" s="3" t="s">
        <v>39</v>
      </c>
      <c r="D15" s="3">
        <v>8</v>
      </c>
      <c r="E15" s="3" t="s">
        <v>7</v>
      </c>
      <c r="F15" s="3"/>
      <c r="G15" s="12" t="s">
        <v>41</v>
      </c>
    </row>
    <row r="16" spans="1:7" ht="33" x14ac:dyDescent="0.3">
      <c r="A16" s="3">
        <v>13</v>
      </c>
      <c r="B16" s="4" t="s">
        <v>161</v>
      </c>
      <c r="C16" s="3" t="s">
        <v>162</v>
      </c>
      <c r="D16" s="3">
        <v>360</v>
      </c>
      <c r="E16" s="3"/>
      <c r="F16" s="3"/>
      <c r="G16" s="7" t="s">
        <v>261</v>
      </c>
    </row>
    <row r="17" spans="1:7" ht="18" customHeight="1" x14ac:dyDescent="0.3">
      <c r="A17" s="49" t="s">
        <v>110</v>
      </c>
      <c r="B17" s="50"/>
      <c r="C17" s="51"/>
      <c r="D17" s="3">
        <f>SUM(D4:D16)</f>
        <v>504</v>
      </c>
      <c r="E17" s="3"/>
      <c r="F17" s="3"/>
      <c r="G17" s="4"/>
    </row>
    <row r="19" spans="1:7" ht="18" customHeight="1" x14ac:dyDescent="0.3">
      <c r="A19" s="48" t="s">
        <v>12</v>
      </c>
      <c r="B19" s="52" t="s">
        <v>115</v>
      </c>
      <c r="C19" s="53"/>
      <c r="D19" s="53"/>
      <c r="E19" s="53"/>
      <c r="F19" s="53"/>
      <c r="G19" s="53"/>
    </row>
    <row r="20" spans="1:7" ht="18" customHeight="1" x14ac:dyDescent="0.3">
      <c r="A20" s="48"/>
      <c r="B20" s="53"/>
      <c r="C20" s="53"/>
      <c r="D20" s="53"/>
      <c r="E20" s="53"/>
      <c r="F20" s="53"/>
      <c r="G20" s="53"/>
    </row>
    <row r="21" spans="1:7" ht="18" customHeight="1" x14ac:dyDescent="0.3">
      <c r="A21" s="48"/>
      <c r="B21" s="53"/>
      <c r="C21" s="53"/>
      <c r="D21" s="53"/>
      <c r="E21" s="53"/>
      <c r="F21" s="53"/>
      <c r="G21" s="53"/>
    </row>
  </sheetData>
  <mergeCells count="3">
    <mergeCell ref="A19:A21"/>
    <mergeCell ref="A17:C17"/>
    <mergeCell ref="B19:G21"/>
  </mergeCells>
  <phoneticPr fontId="1" type="noConversion"/>
  <pageMargins left="0.25" right="0.25" top="0.75" bottom="0.75" header="0.3" footer="0.3"/>
  <pageSetup paperSize="9" scale="7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68"/>
  <sheetViews>
    <sheetView workbookViewId="0">
      <selection sqref="A1:G68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192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D64-4</f>
        <v>500</v>
      </c>
    </row>
    <row r="5" spans="1:7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121</v>
      </c>
    </row>
    <row r="6" spans="1:7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79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147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8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17</v>
      </c>
      <c r="C13" s="3" t="s">
        <v>8</v>
      </c>
      <c r="D13" s="3">
        <v>1</v>
      </c>
      <c r="E13" s="3" t="s">
        <v>7</v>
      </c>
      <c r="F13" s="3"/>
      <c r="G13" s="4" t="s">
        <v>33</v>
      </c>
    </row>
    <row r="14" spans="1:7" ht="18" customHeight="1" x14ac:dyDescent="0.3">
      <c r="A14" s="3">
        <v>11</v>
      </c>
      <c r="B14" s="4" t="s">
        <v>18</v>
      </c>
      <c r="C14" s="3" t="s">
        <v>9</v>
      </c>
      <c r="D14" s="3">
        <v>15</v>
      </c>
      <c r="E14" s="3" t="s">
        <v>7</v>
      </c>
      <c r="F14" s="3"/>
      <c r="G14" s="4" t="s">
        <v>34</v>
      </c>
    </row>
    <row r="15" spans="1:7" ht="18" customHeight="1" x14ac:dyDescent="0.3">
      <c r="A15" s="3">
        <v>12</v>
      </c>
      <c r="B15" s="4" t="s">
        <v>239</v>
      </c>
      <c r="C15" s="3" t="s">
        <v>28</v>
      </c>
      <c r="D15" s="3">
        <v>15</v>
      </c>
      <c r="E15" s="3" t="s">
        <v>7</v>
      </c>
      <c r="F15" s="3"/>
      <c r="G15" s="4" t="s">
        <v>35</v>
      </c>
    </row>
    <row r="16" spans="1:7" ht="18" customHeight="1" x14ac:dyDescent="0.3">
      <c r="A16" s="3">
        <v>13</v>
      </c>
      <c r="B16" s="4" t="s">
        <v>205</v>
      </c>
      <c r="C16" s="3" t="s">
        <v>9</v>
      </c>
      <c r="D16" s="3">
        <v>15</v>
      </c>
      <c r="E16" s="3" t="s">
        <v>7</v>
      </c>
      <c r="F16" s="3"/>
      <c r="G16" s="4"/>
    </row>
    <row r="17" spans="1:7" ht="18" customHeight="1" x14ac:dyDescent="0.3">
      <c r="A17" s="3">
        <v>14</v>
      </c>
      <c r="B17" s="4" t="s">
        <v>206</v>
      </c>
      <c r="C17" s="3" t="s">
        <v>28</v>
      </c>
      <c r="D17" s="3">
        <v>15</v>
      </c>
      <c r="E17" s="3" t="s">
        <v>7</v>
      </c>
      <c r="F17" s="3"/>
      <c r="G17" s="4"/>
    </row>
    <row r="18" spans="1:7" ht="18" customHeight="1" x14ac:dyDescent="0.3">
      <c r="A18" s="3">
        <v>15</v>
      </c>
      <c r="B18" s="4" t="s">
        <v>69</v>
      </c>
      <c r="C18" s="3" t="s">
        <v>65</v>
      </c>
      <c r="D18" s="3">
        <v>2</v>
      </c>
      <c r="E18" s="3" t="s">
        <v>7</v>
      </c>
      <c r="F18" s="3"/>
      <c r="G18" s="4"/>
    </row>
    <row r="19" spans="1:7" ht="18" customHeight="1" x14ac:dyDescent="0.3">
      <c r="A19" s="3">
        <v>16</v>
      </c>
      <c r="B19" s="4" t="s">
        <v>70</v>
      </c>
      <c r="C19" s="3" t="s">
        <v>65</v>
      </c>
      <c r="D19" s="3">
        <v>15</v>
      </c>
      <c r="E19" s="3" t="s">
        <v>7</v>
      </c>
      <c r="F19" s="3"/>
      <c r="G19" s="4"/>
    </row>
    <row r="20" spans="1:7" ht="18" customHeight="1" x14ac:dyDescent="0.3">
      <c r="A20" s="3">
        <v>17</v>
      </c>
      <c r="B20" s="4" t="s">
        <v>144</v>
      </c>
      <c r="C20" s="3" t="s">
        <v>9</v>
      </c>
      <c r="D20" s="3">
        <v>2</v>
      </c>
      <c r="E20" s="3" t="s">
        <v>7</v>
      </c>
      <c r="F20" s="3"/>
      <c r="G20" s="4" t="s">
        <v>145</v>
      </c>
    </row>
    <row r="21" spans="1:7" ht="18" customHeight="1" x14ac:dyDescent="0.3">
      <c r="A21" s="3">
        <v>18</v>
      </c>
      <c r="B21" s="4" t="s">
        <v>67</v>
      </c>
      <c r="C21" s="3" t="s">
        <v>9</v>
      </c>
      <c r="D21" s="3">
        <v>2</v>
      </c>
      <c r="E21" s="3" t="s">
        <v>7</v>
      </c>
      <c r="F21" s="3"/>
      <c r="G21" s="4" t="s">
        <v>130</v>
      </c>
    </row>
    <row r="22" spans="1:7" ht="18" customHeight="1" x14ac:dyDescent="0.3">
      <c r="A22" s="3">
        <v>19</v>
      </c>
      <c r="B22" s="4" t="s">
        <v>68</v>
      </c>
      <c r="C22" s="3" t="s">
        <v>9</v>
      </c>
      <c r="D22" s="3">
        <v>15</v>
      </c>
      <c r="E22" s="3" t="s">
        <v>7</v>
      </c>
      <c r="F22" s="3"/>
      <c r="G22" s="4" t="s">
        <v>131</v>
      </c>
    </row>
    <row r="23" spans="1:7" ht="18" customHeight="1" x14ac:dyDescent="0.3">
      <c r="A23" s="3">
        <v>20</v>
      </c>
      <c r="B23" s="4" t="s">
        <v>80</v>
      </c>
      <c r="C23" s="3" t="s">
        <v>25</v>
      </c>
      <c r="D23" s="3">
        <v>3</v>
      </c>
      <c r="E23" s="3" t="s">
        <v>7</v>
      </c>
      <c r="F23" s="3"/>
      <c r="G23" s="4"/>
    </row>
    <row r="24" spans="1:7" ht="18" customHeight="1" x14ac:dyDescent="0.3">
      <c r="A24" s="3">
        <v>21</v>
      </c>
      <c r="B24" s="4" t="s">
        <v>81</v>
      </c>
      <c r="C24" s="3" t="s">
        <v>65</v>
      </c>
      <c r="D24" s="3">
        <v>2</v>
      </c>
      <c r="E24" s="3" t="s">
        <v>7</v>
      </c>
      <c r="F24" s="3"/>
      <c r="G24" s="4"/>
    </row>
    <row r="25" spans="1:7" ht="18" customHeight="1" x14ac:dyDescent="0.3">
      <c r="A25" s="3">
        <v>22</v>
      </c>
      <c r="B25" s="4" t="s">
        <v>82</v>
      </c>
      <c r="C25" s="3" t="s">
        <v>65</v>
      </c>
      <c r="D25" s="3">
        <v>15</v>
      </c>
      <c r="E25" s="3" t="s">
        <v>7</v>
      </c>
      <c r="F25" s="3"/>
      <c r="G25" s="4"/>
    </row>
    <row r="26" spans="1:7" ht="18" customHeight="1" x14ac:dyDescent="0.3">
      <c r="A26" s="3">
        <v>23</v>
      </c>
      <c r="B26" s="4" t="s">
        <v>210</v>
      </c>
      <c r="C26" s="3" t="s">
        <v>195</v>
      </c>
      <c r="D26" s="3">
        <v>1</v>
      </c>
      <c r="E26" s="3" t="s">
        <v>7</v>
      </c>
      <c r="F26" s="3"/>
      <c r="G26" s="4" t="s">
        <v>257</v>
      </c>
    </row>
    <row r="27" spans="1:7" ht="18" customHeight="1" x14ac:dyDescent="0.3">
      <c r="A27" s="3">
        <v>24</v>
      </c>
      <c r="B27" s="4" t="s">
        <v>83</v>
      </c>
      <c r="C27" s="3" t="s">
        <v>25</v>
      </c>
      <c r="D27" s="3">
        <v>3</v>
      </c>
      <c r="E27" s="3" t="s">
        <v>7</v>
      </c>
      <c r="F27" s="3"/>
      <c r="G27" s="4"/>
    </row>
    <row r="28" spans="1:7" ht="18" customHeight="1" x14ac:dyDescent="0.3">
      <c r="A28" s="3">
        <v>25</v>
      </c>
      <c r="B28" s="4" t="s">
        <v>84</v>
      </c>
      <c r="C28" s="3" t="s">
        <v>65</v>
      </c>
      <c r="D28" s="3">
        <v>2</v>
      </c>
      <c r="E28" s="3" t="s">
        <v>7</v>
      </c>
      <c r="F28" s="3"/>
      <c r="G28" s="4"/>
    </row>
    <row r="29" spans="1:7" ht="18" customHeight="1" x14ac:dyDescent="0.3">
      <c r="A29" s="3">
        <v>26</v>
      </c>
      <c r="B29" s="4" t="s">
        <v>85</v>
      </c>
      <c r="C29" s="3" t="s">
        <v>65</v>
      </c>
      <c r="D29" s="3">
        <v>15</v>
      </c>
      <c r="E29" s="3" t="s">
        <v>7</v>
      </c>
      <c r="F29" s="3"/>
      <c r="G29" s="4"/>
    </row>
    <row r="30" spans="1:7" ht="18" customHeight="1" x14ac:dyDescent="0.3">
      <c r="A30" s="3">
        <v>27</v>
      </c>
      <c r="B30" s="4" t="s">
        <v>196</v>
      </c>
      <c r="C30" s="3" t="s">
        <v>195</v>
      </c>
      <c r="D30" s="3">
        <v>1</v>
      </c>
      <c r="E30" s="3" t="s">
        <v>7</v>
      </c>
      <c r="F30" s="3"/>
      <c r="G30" s="4" t="s">
        <v>257</v>
      </c>
    </row>
    <row r="31" spans="1:7" ht="18" customHeight="1" x14ac:dyDescent="0.3">
      <c r="A31" s="3">
        <v>28</v>
      </c>
      <c r="B31" s="4" t="s">
        <v>86</v>
      </c>
      <c r="C31" s="3" t="s">
        <v>25</v>
      </c>
      <c r="D31" s="3">
        <v>3</v>
      </c>
      <c r="E31" s="3" t="s">
        <v>7</v>
      </c>
      <c r="F31" s="3"/>
      <c r="G31" s="4"/>
    </row>
    <row r="32" spans="1:7" ht="18" customHeight="1" x14ac:dyDescent="0.3">
      <c r="A32" s="3">
        <v>29</v>
      </c>
      <c r="B32" s="4" t="s">
        <v>87</v>
      </c>
      <c r="C32" s="3" t="s">
        <v>65</v>
      </c>
      <c r="D32" s="3">
        <v>2</v>
      </c>
      <c r="E32" s="3" t="s">
        <v>7</v>
      </c>
      <c r="F32" s="3"/>
      <c r="G32" s="4"/>
    </row>
    <row r="33" spans="1:7" ht="18" customHeight="1" x14ac:dyDescent="0.3">
      <c r="A33" s="3">
        <v>30</v>
      </c>
      <c r="B33" s="4" t="s">
        <v>88</v>
      </c>
      <c r="C33" s="3" t="s">
        <v>65</v>
      </c>
      <c r="D33" s="3">
        <v>15</v>
      </c>
      <c r="E33" s="3" t="s">
        <v>7</v>
      </c>
      <c r="F33" s="3"/>
      <c r="G33" s="4"/>
    </row>
    <row r="34" spans="1:7" ht="18" customHeight="1" x14ac:dyDescent="0.3">
      <c r="A34" s="3">
        <v>31</v>
      </c>
      <c r="B34" s="4" t="s">
        <v>197</v>
      </c>
      <c r="C34" s="3" t="s">
        <v>195</v>
      </c>
      <c r="D34" s="3">
        <v>1</v>
      </c>
      <c r="E34" s="3" t="s">
        <v>7</v>
      </c>
      <c r="F34" s="3"/>
      <c r="G34" s="4" t="s">
        <v>257</v>
      </c>
    </row>
    <row r="35" spans="1:7" ht="18" customHeight="1" x14ac:dyDescent="0.3">
      <c r="A35" s="3">
        <v>32</v>
      </c>
      <c r="B35" s="4" t="s">
        <v>89</v>
      </c>
      <c r="C35" s="3" t="s">
        <v>25</v>
      </c>
      <c r="D35" s="3">
        <v>3</v>
      </c>
      <c r="E35" s="3" t="s">
        <v>7</v>
      </c>
      <c r="F35" s="3"/>
      <c r="G35" s="4"/>
    </row>
    <row r="36" spans="1:7" ht="18" customHeight="1" x14ac:dyDescent="0.3">
      <c r="A36" s="3">
        <v>33</v>
      </c>
      <c r="B36" s="4" t="s">
        <v>90</v>
      </c>
      <c r="C36" s="3" t="s">
        <v>65</v>
      </c>
      <c r="D36" s="3">
        <v>2</v>
      </c>
      <c r="E36" s="3" t="s">
        <v>7</v>
      </c>
      <c r="F36" s="3"/>
      <c r="G36" s="4"/>
    </row>
    <row r="37" spans="1:7" ht="18" customHeight="1" x14ac:dyDescent="0.3">
      <c r="A37" s="3">
        <v>34</v>
      </c>
      <c r="B37" s="4" t="s">
        <v>91</v>
      </c>
      <c r="C37" s="3" t="s">
        <v>65</v>
      </c>
      <c r="D37" s="3">
        <v>15</v>
      </c>
      <c r="E37" s="3" t="s">
        <v>7</v>
      </c>
      <c r="F37" s="3"/>
      <c r="G37" s="4"/>
    </row>
    <row r="38" spans="1:7" ht="18" customHeight="1" x14ac:dyDescent="0.3">
      <c r="A38" s="3">
        <v>35</v>
      </c>
      <c r="B38" s="4" t="s">
        <v>198</v>
      </c>
      <c r="C38" s="3" t="s">
        <v>195</v>
      </c>
      <c r="D38" s="3">
        <v>1</v>
      </c>
      <c r="E38" s="3" t="s">
        <v>7</v>
      </c>
      <c r="F38" s="3"/>
      <c r="G38" s="4" t="s">
        <v>257</v>
      </c>
    </row>
    <row r="39" spans="1:7" ht="18" customHeight="1" x14ac:dyDescent="0.3">
      <c r="A39" s="3">
        <v>36</v>
      </c>
      <c r="B39" s="4" t="s">
        <v>92</v>
      </c>
      <c r="C39" s="3" t="s">
        <v>25</v>
      </c>
      <c r="D39" s="3">
        <v>3</v>
      </c>
      <c r="E39" s="3" t="s">
        <v>7</v>
      </c>
      <c r="F39" s="3"/>
      <c r="G39" s="4"/>
    </row>
    <row r="40" spans="1:7" ht="18" customHeight="1" x14ac:dyDescent="0.3">
      <c r="A40" s="3">
        <v>37</v>
      </c>
      <c r="B40" s="4" t="s">
        <v>93</v>
      </c>
      <c r="C40" s="3" t="s">
        <v>65</v>
      </c>
      <c r="D40" s="3">
        <v>2</v>
      </c>
      <c r="E40" s="3" t="s">
        <v>7</v>
      </c>
      <c r="F40" s="3"/>
      <c r="G40" s="4"/>
    </row>
    <row r="41" spans="1:7" ht="18" customHeight="1" x14ac:dyDescent="0.3">
      <c r="A41" s="3">
        <v>38</v>
      </c>
      <c r="B41" s="4" t="s">
        <v>94</v>
      </c>
      <c r="C41" s="3" t="s">
        <v>65</v>
      </c>
      <c r="D41" s="3">
        <v>15</v>
      </c>
      <c r="E41" s="3" t="s">
        <v>7</v>
      </c>
      <c r="F41" s="3"/>
      <c r="G41" s="4"/>
    </row>
    <row r="42" spans="1:7" ht="18" customHeight="1" x14ac:dyDescent="0.3">
      <c r="A42" s="3">
        <v>39</v>
      </c>
      <c r="B42" s="4" t="s">
        <v>199</v>
      </c>
      <c r="C42" s="3" t="s">
        <v>195</v>
      </c>
      <c r="D42" s="3">
        <v>1</v>
      </c>
      <c r="E42" s="3" t="s">
        <v>7</v>
      </c>
      <c r="F42" s="3"/>
      <c r="G42" s="4" t="s">
        <v>257</v>
      </c>
    </row>
    <row r="43" spans="1:7" ht="18" customHeight="1" x14ac:dyDescent="0.3">
      <c r="A43" s="3">
        <v>40</v>
      </c>
      <c r="B43" s="4" t="s">
        <v>95</v>
      </c>
      <c r="C43" s="3" t="s">
        <v>25</v>
      </c>
      <c r="D43" s="3">
        <v>3</v>
      </c>
      <c r="E43" s="3" t="s">
        <v>7</v>
      </c>
      <c r="F43" s="3"/>
      <c r="G43" s="4"/>
    </row>
    <row r="44" spans="1:7" ht="18" customHeight="1" x14ac:dyDescent="0.3">
      <c r="A44" s="3">
        <v>41</v>
      </c>
      <c r="B44" s="4" t="s">
        <v>96</v>
      </c>
      <c r="C44" s="3" t="s">
        <v>65</v>
      </c>
      <c r="D44" s="3">
        <v>2</v>
      </c>
      <c r="E44" s="3" t="s">
        <v>7</v>
      </c>
      <c r="F44" s="3"/>
      <c r="G44" s="4"/>
    </row>
    <row r="45" spans="1:7" ht="18" customHeight="1" x14ac:dyDescent="0.3">
      <c r="A45" s="3">
        <v>42</v>
      </c>
      <c r="B45" s="4" t="s">
        <v>97</v>
      </c>
      <c r="C45" s="3" t="s">
        <v>65</v>
      </c>
      <c r="D45" s="3">
        <v>15</v>
      </c>
      <c r="E45" s="3" t="s">
        <v>7</v>
      </c>
      <c r="F45" s="3"/>
      <c r="G45" s="4"/>
    </row>
    <row r="46" spans="1:7" ht="18" customHeight="1" x14ac:dyDescent="0.3">
      <c r="A46" s="3">
        <v>43</v>
      </c>
      <c r="B46" s="4" t="s">
        <v>200</v>
      </c>
      <c r="C46" s="3" t="s">
        <v>195</v>
      </c>
      <c r="D46" s="3">
        <v>1</v>
      </c>
      <c r="E46" s="3" t="s">
        <v>7</v>
      </c>
      <c r="F46" s="3"/>
      <c r="G46" s="4" t="s">
        <v>257</v>
      </c>
    </row>
    <row r="47" spans="1:7" ht="18" customHeight="1" x14ac:dyDescent="0.3">
      <c r="A47" s="3">
        <v>44</v>
      </c>
      <c r="B47" s="4" t="s">
        <v>98</v>
      </c>
      <c r="C47" s="3" t="s">
        <v>25</v>
      </c>
      <c r="D47" s="3">
        <v>3</v>
      </c>
      <c r="E47" s="3" t="s">
        <v>7</v>
      </c>
      <c r="F47" s="3"/>
      <c r="G47" s="4"/>
    </row>
    <row r="48" spans="1:7" ht="18" customHeight="1" x14ac:dyDescent="0.3">
      <c r="A48" s="3">
        <v>45</v>
      </c>
      <c r="B48" s="4" t="s">
        <v>99</v>
      </c>
      <c r="C48" s="3" t="s">
        <v>65</v>
      </c>
      <c r="D48" s="3">
        <v>2</v>
      </c>
      <c r="E48" s="3" t="s">
        <v>7</v>
      </c>
      <c r="F48" s="3"/>
      <c r="G48" s="4"/>
    </row>
    <row r="49" spans="1:7" ht="18" customHeight="1" x14ac:dyDescent="0.3">
      <c r="A49" s="3">
        <v>46</v>
      </c>
      <c r="B49" s="4" t="s">
        <v>100</v>
      </c>
      <c r="C49" s="3" t="s">
        <v>65</v>
      </c>
      <c r="D49" s="3">
        <v>15</v>
      </c>
      <c r="E49" s="3" t="s">
        <v>7</v>
      </c>
      <c r="F49" s="3"/>
      <c r="G49" s="4"/>
    </row>
    <row r="50" spans="1:7" ht="18" customHeight="1" x14ac:dyDescent="0.3">
      <c r="A50" s="3">
        <v>47</v>
      </c>
      <c r="B50" s="4" t="s">
        <v>201</v>
      </c>
      <c r="C50" s="3" t="s">
        <v>195</v>
      </c>
      <c r="D50" s="3">
        <v>1</v>
      </c>
      <c r="E50" s="3" t="s">
        <v>7</v>
      </c>
      <c r="F50" s="3"/>
      <c r="G50" s="4" t="s">
        <v>257</v>
      </c>
    </row>
    <row r="51" spans="1:7" ht="18" customHeight="1" x14ac:dyDescent="0.3">
      <c r="A51" s="3">
        <v>48</v>
      </c>
      <c r="B51" s="4" t="s">
        <v>101</v>
      </c>
      <c r="C51" s="3" t="s">
        <v>25</v>
      </c>
      <c r="D51" s="3">
        <v>3</v>
      </c>
      <c r="E51" s="3" t="s">
        <v>7</v>
      </c>
      <c r="F51" s="3"/>
      <c r="G51" s="4"/>
    </row>
    <row r="52" spans="1:7" ht="18" customHeight="1" x14ac:dyDescent="0.3">
      <c r="A52" s="3">
        <v>49</v>
      </c>
      <c r="B52" s="4" t="s">
        <v>102</v>
      </c>
      <c r="C52" s="3" t="s">
        <v>65</v>
      </c>
      <c r="D52" s="3">
        <v>2</v>
      </c>
      <c r="E52" s="3" t="s">
        <v>7</v>
      </c>
      <c r="F52" s="3"/>
      <c r="G52" s="4"/>
    </row>
    <row r="53" spans="1:7" ht="18" customHeight="1" x14ac:dyDescent="0.3">
      <c r="A53" s="3">
        <v>50</v>
      </c>
      <c r="B53" s="4" t="s">
        <v>103</v>
      </c>
      <c r="C53" s="3" t="s">
        <v>65</v>
      </c>
      <c r="D53" s="3">
        <v>15</v>
      </c>
      <c r="E53" s="3" t="s">
        <v>7</v>
      </c>
      <c r="F53" s="3"/>
      <c r="G53" s="4"/>
    </row>
    <row r="54" spans="1:7" ht="18" customHeight="1" x14ac:dyDescent="0.3">
      <c r="A54" s="3">
        <v>51</v>
      </c>
      <c r="B54" s="4" t="s">
        <v>202</v>
      </c>
      <c r="C54" s="3" t="s">
        <v>195</v>
      </c>
      <c r="D54" s="3">
        <v>1</v>
      </c>
      <c r="E54" s="3" t="s">
        <v>7</v>
      </c>
      <c r="F54" s="3"/>
      <c r="G54" s="4" t="s">
        <v>257</v>
      </c>
    </row>
    <row r="55" spans="1:7" ht="18" customHeight="1" x14ac:dyDescent="0.3">
      <c r="A55" s="3">
        <v>52</v>
      </c>
      <c r="B55" s="4" t="s">
        <v>104</v>
      </c>
      <c r="C55" s="3" t="s">
        <v>25</v>
      </c>
      <c r="D55" s="3">
        <v>3</v>
      </c>
      <c r="E55" s="3" t="s">
        <v>7</v>
      </c>
      <c r="F55" s="3"/>
      <c r="G55" s="4"/>
    </row>
    <row r="56" spans="1:7" ht="18" customHeight="1" x14ac:dyDescent="0.3">
      <c r="A56" s="3">
        <v>53</v>
      </c>
      <c r="B56" s="4" t="s">
        <v>105</v>
      </c>
      <c r="C56" s="3" t="s">
        <v>65</v>
      </c>
      <c r="D56" s="3">
        <v>2</v>
      </c>
      <c r="E56" s="3" t="s">
        <v>7</v>
      </c>
      <c r="F56" s="3"/>
      <c r="G56" s="4"/>
    </row>
    <row r="57" spans="1:7" ht="18" customHeight="1" x14ac:dyDescent="0.3">
      <c r="A57" s="3">
        <v>54</v>
      </c>
      <c r="B57" s="4" t="s">
        <v>106</v>
      </c>
      <c r="C57" s="3" t="s">
        <v>65</v>
      </c>
      <c r="D57" s="3">
        <v>15</v>
      </c>
      <c r="E57" s="3" t="s">
        <v>7</v>
      </c>
      <c r="F57" s="3"/>
      <c r="G57" s="4"/>
    </row>
    <row r="58" spans="1:7" ht="18" customHeight="1" x14ac:dyDescent="0.3">
      <c r="A58" s="3">
        <v>55</v>
      </c>
      <c r="B58" s="4" t="s">
        <v>203</v>
      </c>
      <c r="C58" s="3" t="s">
        <v>195</v>
      </c>
      <c r="D58" s="3">
        <v>1</v>
      </c>
      <c r="E58" s="3" t="s">
        <v>7</v>
      </c>
      <c r="F58" s="3"/>
      <c r="G58" s="4" t="s">
        <v>257</v>
      </c>
    </row>
    <row r="59" spans="1:7" ht="18" customHeight="1" x14ac:dyDescent="0.3">
      <c r="A59" s="3">
        <v>56</v>
      </c>
      <c r="B59" s="4" t="s">
        <v>107</v>
      </c>
      <c r="C59" s="3" t="s">
        <v>25</v>
      </c>
      <c r="D59" s="3">
        <v>3</v>
      </c>
      <c r="E59" s="3" t="s">
        <v>7</v>
      </c>
      <c r="F59" s="3"/>
      <c r="G59" s="4"/>
    </row>
    <row r="60" spans="1:7" ht="18" customHeight="1" x14ac:dyDescent="0.3">
      <c r="A60" s="3">
        <v>57</v>
      </c>
      <c r="B60" s="4" t="s">
        <v>108</v>
      </c>
      <c r="C60" s="3" t="s">
        <v>65</v>
      </c>
      <c r="D60" s="3">
        <v>2</v>
      </c>
      <c r="E60" s="3" t="s">
        <v>7</v>
      </c>
      <c r="F60" s="3"/>
      <c r="G60" s="4"/>
    </row>
    <row r="61" spans="1:7" ht="18" customHeight="1" x14ac:dyDescent="0.3">
      <c r="A61" s="3">
        <v>58</v>
      </c>
      <c r="B61" s="4" t="s">
        <v>109</v>
      </c>
      <c r="C61" s="3" t="s">
        <v>65</v>
      </c>
      <c r="D61" s="3">
        <v>15</v>
      </c>
      <c r="E61" s="3" t="s">
        <v>7</v>
      </c>
      <c r="F61" s="3"/>
      <c r="G61" s="4"/>
    </row>
    <row r="62" spans="1:7" ht="18" customHeight="1" x14ac:dyDescent="0.3">
      <c r="A62" s="3">
        <v>59</v>
      </c>
      <c r="B62" s="4" t="s">
        <v>204</v>
      </c>
      <c r="C62" s="3" t="s">
        <v>195</v>
      </c>
      <c r="D62" s="3">
        <v>1</v>
      </c>
      <c r="E62" s="3" t="s">
        <v>7</v>
      </c>
      <c r="F62" s="3"/>
      <c r="G62" s="4" t="s">
        <v>257</v>
      </c>
    </row>
    <row r="63" spans="1:7" ht="18" customHeight="1" x14ac:dyDescent="0.3">
      <c r="A63" s="3">
        <v>60</v>
      </c>
      <c r="B63" s="4" t="s">
        <v>161</v>
      </c>
      <c r="C63" s="3" t="s">
        <v>157</v>
      </c>
      <c r="D63" s="3">
        <v>117</v>
      </c>
      <c r="E63" s="3"/>
      <c r="F63" s="3"/>
      <c r="G63" s="4" t="s">
        <v>171</v>
      </c>
    </row>
    <row r="64" spans="1:7" ht="18" customHeight="1" x14ac:dyDescent="0.3">
      <c r="A64" s="48" t="s">
        <v>110</v>
      </c>
      <c r="B64" s="48"/>
      <c r="C64" s="48"/>
      <c r="D64" s="3">
        <f>SUM(D4:D63)</f>
        <v>504</v>
      </c>
      <c r="E64" s="3"/>
      <c r="F64" s="3"/>
      <c r="G64" s="4"/>
    </row>
    <row r="65" spans="1:7" ht="18" customHeight="1" x14ac:dyDescent="0.3">
      <c r="B65" s="15"/>
    </row>
    <row r="66" spans="1:7" ht="18" customHeight="1" x14ac:dyDescent="0.3">
      <c r="A66" s="48" t="s">
        <v>12</v>
      </c>
      <c r="B66" s="52" t="s">
        <v>115</v>
      </c>
      <c r="C66" s="53"/>
      <c r="D66" s="53"/>
      <c r="E66" s="53"/>
      <c r="F66" s="53"/>
      <c r="G66" s="53"/>
    </row>
    <row r="67" spans="1:7" ht="18" customHeight="1" x14ac:dyDescent="0.3">
      <c r="A67" s="48"/>
      <c r="B67" s="53"/>
      <c r="C67" s="53"/>
      <c r="D67" s="53"/>
      <c r="E67" s="53"/>
      <c r="F67" s="53"/>
      <c r="G67" s="53"/>
    </row>
    <row r="68" spans="1:7" ht="18" customHeight="1" x14ac:dyDescent="0.3">
      <c r="A68" s="48"/>
      <c r="B68" s="53"/>
      <c r="C68" s="53"/>
      <c r="D68" s="53"/>
      <c r="E68" s="53"/>
      <c r="F68" s="53"/>
      <c r="G68" s="53"/>
    </row>
  </sheetData>
  <mergeCells count="3">
    <mergeCell ref="A66:A68"/>
    <mergeCell ref="A64:C64"/>
    <mergeCell ref="B66:G68"/>
  </mergeCells>
  <phoneticPr fontId="1" type="noConversion"/>
  <pageMargins left="0.25" right="0.25" top="0.75" bottom="0.75" header="0.3" footer="0.3"/>
  <pageSetup paperSize="9"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22"/>
  <sheetViews>
    <sheetView workbookViewId="0">
      <selection sqref="A1:G22"/>
    </sheetView>
  </sheetViews>
  <sheetFormatPr defaultRowHeight="18" customHeight="1" x14ac:dyDescent="0.3"/>
  <cols>
    <col min="1" max="1" width="9.875" style="1" bestFit="1" customWidth="1"/>
    <col min="2" max="2" width="25.625" style="1" customWidth="1"/>
    <col min="3" max="6" width="9" style="1"/>
    <col min="7" max="7" width="50.625" style="2" customWidth="1"/>
  </cols>
  <sheetData>
    <row r="1" spans="1:7" ht="18" customHeight="1" x14ac:dyDescent="0.3">
      <c r="A1" s="8" t="s">
        <v>191</v>
      </c>
    </row>
    <row r="3" spans="1:7" ht="18" customHeight="1" x14ac:dyDescent="0.3">
      <c r="A3" s="3" t="s">
        <v>0</v>
      </c>
      <c r="B3" s="3" t="s">
        <v>1</v>
      </c>
      <c r="C3" s="3" t="s">
        <v>5</v>
      </c>
      <c r="D3" s="3" t="s">
        <v>4</v>
      </c>
      <c r="E3" s="3" t="s">
        <v>2</v>
      </c>
      <c r="F3" s="3" t="s">
        <v>3</v>
      </c>
      <c r="G3" s="9" t="s">
        <v>62</v>
      </c>
    </row>
    <row r="4" spans="1:7" ht="16.5" x14ac:dyDescent="0.3">
      <c r="A4" s="3">
        <v>1</v>
      </c>
      <c r="B4" s="4" t="s">
        <v>76</v>
      </c>
      <c r="C4" s="3" t="s">
        <v>75</v>
      </c>
      <c r="D4" s="3">
        <v>4</v>
      </c>
      <c r="E4" s="3" t="s">
        <v>7</v>
      </c>
      <c r="F4" s="3"/>
      <c r="G4" s="21">
        <f>D18-4</f>
        <v>500</v>
      </c>
    </row>
    <row r="5" spans="1:7" ht="49.5" x14ac:dyDescent="0.3">
      <c r="A5" s="3">
        <v>2</v>
      </c>
      <c r="B5" s="4" t="s">
        <v>77</v>
      </c>
      <c r="C5" s="3" t="s">
        <v>75</v>
      </c>
      <c r="D5" s="3">
        <v>4</v>
      </c>
      <c r="E5" s="3" t="s">
        <v>7</v>
      </c>
      <c r="F5" s="3"/>
      <c r="G5" s="10" t="s">
        <v>122</v>
      </c>
    </row>
    <row r="6" spans="1:7" ht="16.5" x14ac:dyDescent="0.3">
      <c r="A6" s="3">
        <v>3</v>
      </c>
      <c r="B6" s="4" t="s">
        <v>78</v>
      </c>
      <c r="C6" s="3" t="s">
        <v>75</v>
      </c>
      <c r="D6" s="3">
        <v>3</v>
      </c>
      <c r="E6" s="3" t="s">
        <v>7</v>
      </c>
      <c r="F6" s="3"/>
      <c r="G6" s="10" t="s">
        <v>79</v>
      </c>
    </row>
    <row r="7" spans="1:7" ht="16.5" x14ac:dyDescent="0.3">
      <c r="A7" s="3">
        <v>4</v>
      </c>
      <c r="B7" s="4" t="s">
        <v>46</v>
      </c>
      <c r="C7" s="3" t="s">
        <v>6</v>
      </c>
      <c r="D7" s="3">
        <v>13</v>
      </c>
      <c r="E7" s="3" t="s">
        <v>7</v>
      </c>
      <c r="F7" s="3"/>
      <c r="G7" s="10" t="s">
        <v>148</v>
      </c>
    </row>
    <row r="8" spans="1:7" ht="16.5" x14ac:dyDescent="0.3">
      <c r="A8" s="3">
        <v>5</v>
      </c>
      <c r="B8" s="4" t="s">
        <v>49</v>
      </c>
      <c r="C8" s="3" t="s">
        <v>48</v>
      </c>
      <c r="D8" s="3">
        <v>14</v>
      </c>
      <c r="E8" s="3" t="s">
        <v>7</v>
      </c>
      <c r="F8" s="3"/>
      <c r="G8" s="10" t="s">
        <v>147</v>
      </c>
    </row>
    <row r="9" spans="1:7" ht="18" customHeight="1" x14ac:dyDescent="0.3">
      <c r="A9" s="3">
        <v>6</v>
      </c>
      <c r="B9" s="4" t="s">
        <v>22</v>
      </c>
      <c r="C9" s="3" t="s">
        <v>6</v>
      </c>
      <c r="D9" s="3">
        <v>14</v>
      </c>
      <c r="E9" s="3" t="s">
        <v>7</v>
      </c>
      <c r="F9" s="3"/>
      <c r="G9" s="6" t="s">
        <v>19</v>
      </c>
    </row>
    <row r="10" spans="1:7" ht="18" customHeight="1" x14ac:dyDescent="0.3">
      <c r="A10" s="3">
        <v>7</v>
      </c>
      <c r="B10" s="4" t="s">
        <v>23</v>
      </c>
      <c r="C10" s="3" t="s">
        <v>6</v>
      </c>
      <c r="D10" s="3">
        <v>14</v>
      </c>
      <c r="E10" s="3"/>
      <c r="F10" s="3" t="s">
        <v>7</v>
      </c>
      <c r="G10" s="6" t="s">
        <v>19</v>
      </c>
    </row>
    <row r="11" spans="1:7" ht="18" customHeight="1" x14ac:dyDescent="0.3">
      <c r="A11" s="3">
        <v>8</v>
      </c>
      <c r="B11" s="4" t="s">
        <v>20</v>
      </c>
      <c r="C11" s="3" t="s">
        <v>6</v>
      </c>
      <c r="D11" s="3">
        <v>3</v>
      </c>
      <c r="E11" s="3"/>
      <c r="F11" s="3" t="s">
        <v>7</v>
      </c>
      <c r="G11" s="6" t="s">
        <v>21</v>
      </c>
    </row>
    <row r="12" spans="1:7" ht="18" customHeight="1" x14ac:dyDescent="0.3">
      <c r="A12" s="3">
        <v>9</v>
      </c>
      <c r="B12" s="4" t="s">
        <v>15</v>
      </c>
      <c r="C12" s="3" t="s">
        <v>6</v>
      </c>
      <c r="D12" s="3">
        <v>11</v>
      </c>
      <c r="E12" s="3" t="s">
        <v>7</v>
      </c>
      <c r="F12" s="3"/>
      <c r="G12" s="4"/>
    </row>
    <row r="13" spans="1:7" ht="18" customHeight="1" x14ac:dyDescent="0.3">
      <c r="A13" s="3">
        <v>10</v>
      </c>
      <c r="B13" s="4" t="s">
        <v>24</v>
      </c>
      <c r="C13" s="3" t="s">
        <v>25</v>
      </c>
      <c r="D13" s="3">
        <v>1</v>
      </c>
      <c r="E13" s="3" t="s">
        <v>7</v>
      </c>
      <c r="F13" s="3"/>
      <c r="G13" s="4" t="s">
        <v>256</v>
      </c>
    </row>
    <row r="14" spans="1:7" ht="18" customHeight="1" x14ac:dyDescent="0.3">
      <c r="A14" s="3">
        <v>11</v>
      </c>
      <c r="B14" s="4" t="s">
        <v>72</v>
      </c>
      <c r="C14" s="3" t="s">
        <v>6</v>
      </c>
      <c r="D14" s="3">
        <v>3</v>
      </c>
      <c r="E14" s="3" t="s">
        <v>7</v>
      </c>
      <c r="F14" s="3"/>
      <c r="G14" s="4"/>
    </row>
    <row r="15" spans="1:7" ht="18" customHeight="1" x14ac:dyDescent="0.3">
      <c r="A15" s="3">
        <v>12</v>
      </c>
      <c r="B15" s="4" t="s">
        <v>73</v>
      </c>
      <c r="C15" s="3" t="s">
        <v>9</v>
      </c>
      <c r="D15" s="3">
        <v>15</v>
      </c>
      <c r="E15" s="3" t="s">
        <v>7</v>
      </c>
      <c r="F15" s="3"/>
      <c r="G15" s="3"/>
    </row>
    <row r="16" spans="1:7" ht="18" customHeight="1" x14ac:dyDescent="0.3">
      <c r="A16" s="3">
        <v>13</v>
      </c>
      <c r="B16" s="4" t="s">
        <v>27</v>
      </c>
      <c r="C16" s="3" t="s">
        <v>6</v>
      </c>
      <c r="D16" s="3">
        <v>150</v>
      </c>
      <c r="E16" s="3" t="s">
        <v>7</v>
      </c>
      <c r="F16" s="3"/>
      <c r="G16" s="4" t="s">
        <v>50</v>
      </c>
    </row>
    <row r="17" spans="1:7" ht="18" customHeight="1" x14ac:dyDescent="0.3">
      <c r="A17" s="3">
        <v>14</v>
      </c>
      <c r="B17" s="4" t="s">
        <v>161</v>
      </c>
      <c r="C17" s="3" t="s">
        <v>162</v>
      </c>
      <c r="D17" s="3">
        <v>255</v>
      </c>
      <c r="E17" s="3"/>
      <c r="F17" s="3"/>
      <c r="G17" s="4" t="s">
        <v>171</v>
      </c>
    </row>
    <row r="18" spans="1:7" ht="18" customHeight="1" x14ac:dyDescent="0.3">
      <c r="A18" s="49" t="s">
        <v>110</v>
      </c>
      <c r="B18" s="50"/>
      <c r="C18" s="51"/>
      <c r="D18" s="3">
        <f>SUM(D4:D17)</f>
        <v>504</v>
      </c>
      <c r="E18" s="3"/>
      <c r="F18" s="3"/>
      <c r="G18" s="4"/>
    </row>
    <row r="20" spans="1:7" ht="18" customHeight="1" x14ac:dyDescent="0.3">
      <c r="A20" s="48" t="s">
        <v>12</v>
      </c>
      <c r="B20" s="52" t="s">
        <v>115</v>
      </c>
      <c r="C20" s="53"/>
      <c r="D20" s="53"/>
      <c r="E20" s="53"/>
      <c r="F20" s="53"/>
      <c r="G20" s="53"/>
    </row>
    <row r="21" spans="1:7" ht="18" customHeight="1" x14ac:dyDescent="0.3">
      <c r="A21" s="48"/>
      <c r="B21" s="53"/>
      <c r="C21" s="53"/>
      <c r="D21" s="53"/>
      <c r="E21" s="53"/>
      <c r="F21" s="53"/>
      <c r="G21" s="53"/>
    </row>
    <row r="22" spans="1:7" ht="18" customHeight="1" x14ac:dyDescent="0.3">
      <c r="A22" s="48"/>
      <c r="B22" s="53"/>
      <c r="C22" s="53"/>
      <c r="D22" s="53"/>
      <c r="E22" s="53"/>
      <c r="F22" s="53"/>
      <c r="G22" s="53"/>
    </row>
  </sheetData>
  <mergeCells count="3">
    <mergeCell ref="A20:A22"/>
    <mergeCell ref="A18:C18"/>
    <mergeCell ref="B20:G22"/>
  </mergeCells>
  <phoneticPr fontId="1" type="noConversion"/>
  <pageMargins left="0.25" right="0.2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표지</vt:lpstr>
      <vt:lpstr>법무사 등록 여부 및 인원변동 요청</vt:lpstr>
      <vt:lpstr>법무사 등록 대출 정보</vt:lpstr>
      <vt:lpstr>법무사 타행 계좌 등록 요청</vt:lpstr>
      <vt:lpstr>이미지파일 서류전송 정보</vt:lpstr>
      <vt:lpstr>이미지파일 서류전송 결과 통지</vt:lpstr>
      <vt:lpstr>등기신청접수번호등록</vt:lpstr>
      <vt:lpstr>지급요청내역 등록,변경</vt:lpstr>
      <vt:lpstr>상환지급요청</vt:lpstr>
      <vt:lpstr>지급요청결과통지</vt:lpstr>
      <vt:lpstr>시스템 알림</vt:lpstr>
      <vt:lpstr>대출실행 통지</vt:lpstr>
      <vt:lpstr>이전법무사 수임보고</vt:lpstr>
      <vt:lpstr>이전법무사 매수인별 취득지분</vt:lpstr>
      <vt:lpstr>BPR 전송 파일 명명 규칙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2023-03-29T05:50:31Z</cp:lastPrinted>
  <dcterms:created xsi:type="dcterms:W3CDTF">2020-12-03T04:03:49Z</dcterms:created>
  <dcterms:modified xsi:type="dcterms:W3CDTF">2023-04-12T06:51:35Z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Y:\보험사 관련 전문\표준화 전문 20221215.xlsx</vt:lpwstr>
  </property>
</Properties>
</file>