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kkol\Downloads\"/>
    </mc:Choice>
  </mc:AlternateContent>
  <xr:revisionPtr revIDLastSave="0" documentId="8_{AE4E87C8-FAE8-4FAC-9A40-5FB063B6C9C3}" xr6:coauthVersionLast="47" xr6:coauthVersionMax="47" xr10:uidLastSave="{00000000-0000-0000-0000-000000000000}"/>
  <bookViews>
    <workbookView xWindow="-108" yWindow="-108" windowWidth="23256" windowHeight="12456" activeTab="2" xr2:uid="{6E68CD0C-3C99-4496-A109-EA3B111AA570}"/>
  </bookViews>
  <sheets>
    <sheet name="Campo Magnético" sheetId="1" r:id="rId1"/>
    <sheet name="Ge-N" sheetId="2" r:id="rId2"/>
    <sheet name="Ge-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3" l="1"/>
  <c r="A42" i="3"/>
  <c r="A43" i="3" s="1"/>
  <c r="A44" i="3" s="1"/>
  <c r="A46" i="3" s="1"/>
  <c r="A47" i="3" s="1"/>
  <c r="A48" i="3" s="1"/>
  <c r="I24" i="3"/>
  <c r="I25" i="3" s="1"/>
  <c r="I26" i="3" s="1"/>
  <c r="I28" i="3" s="1"/>
  <c r="I29" i="3" s="1"/>
  <c r="I30" i="3" s="1"/>
  <c r="E24" i="3"/>
  <c r="E25" i="3" s="1"/>
  <c r="E26" i="3" s="1"/>
  <c r="E28" i="3" s="1"/>
  <c r="E29" i="3" s="1"/>
  <c r="E30" i="3" s="1"/>
  <c r="A24" i="3"/>
  <c r="A25" i="3" s="1"/>
  <c r="A26" i="3" s="1"/>
  <c r="A28" i="3" s="1"/>
  <c r="A29" i="3" s="1"/>
  <c r="A30" i="3" s="1"/>
  <c r="J7" i="3"/>
  <c r="G7" i="3"/>
  <c r="D7" i="3"/>
  <c r="A7" i="3"/>
  <c r="A42" i="2"/>
  <c r="A43" i="2" s="1"/>
  <c r="A44" i="2" s="1"/>
  <c r="A46" i="2" s="1"/>
  <c r="A47" i="2" s="1"/>
  <c r="A48" i="2" s="1"/>
  <c r="I24" i="2"/>
  <c r="I25" i="2" s="1"/>
  <c r="I26" i="2" s="1"/>
  <c r="I28" i="2" s="1"/>
  <c r="I29" i="2" s="1"/>
  <c r="I30" i="2" s="1"/>
  <c r="E24" i="2"/>
  <c r="E25" i="2" s="1"/>
  <c r="E26" i="2" s="1"/>
  <c r="E28" i="2" s="1"/>
  <c r="E29" i="2" s="1"/>
  <c r="E30" i="2" s="1"/>
  <c r="A25" i="2"/>
  <c r="A26" i="2" s="1"/>
  <c r="A28" i="2" s="1"/>
  <c r="A29" i="2" s="1"/>
  <c r="A30" i="2" s="1"/>
  <c r="A24" i="2"/>
  <c r="M7" i="2"/>
  <c r="J7" i="2"/>
  <c r="G7" i="2"/>
  <c r="D7" i="2"/>
  <c r="A7" i="2"/>
  <c r="M5" i="1"/>
  <c r="M4" i="1"/>
  <c r="D4" i="1"/>
  <c r="D5" i="1" s="1"/>
  <c r="D6" i="1" s="1"/>
  <c r="D7" i="1" s="1"/>
  <c r="D8" i="1" s="1"/>
  <c r="D9" i="1" s="1"/>
  <c r="D10" i="1" s="1"/>
  <c r="D11" i="1" s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 s="1"/>
  <c r="A28" i="1" s="1"/>
  <c r="A13" i="1"/>
  <c r="A4" i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<sst xmlns="http://schemas.openxmlformats.org/spreadsheetml/2006/main" count="88" uniqueCount="36">
  <si>
    <t>B</t>
  </si>
  <si>
    <t>I_b (A)</t>
  </si>
  <si>
    <t>B (mT)</t>
  </si>
  <si>
    <t>Ge-n</t>
  </si>
  <si>
    <t>Corriente</t>
  </si>
  <si>
    <t>Campo</t>
  </si>
  <si>
    <t>I_p(mA)</t>
  </si>
  <si>
    <t>V_hall(mV)</t>
  </si>
  <si>
    <t>B=200 mT</t>
  </si>
  <si>
    <t>x</t>
  </si>
  <si>
    <t>B=147,4 mT</t>
  </si>
  <si>
    <t>B=112,2 mT</t>
  </si>
  <si>
    <t>B=79,12</t>
  </si>
  <si>
    <t>B=35,07</t>
  </si>
  <si>
    <t>I_p=30 mA</t>
  </si>
  <si>
    <t>V_H</t>
  </si>
  <si>
    <t>I_bob</t>
  </si>
  <si>
    <t>I_p=20mA</t>
  </si>
  <si>
    <t>V_H(mV)</t>
  </si>
  <si>
    <t>V_long= -1,6V</t>
  </si>
  <si>
    <t>V_long=-1,03</t>
  </si>
  <si>
    <t>I_p-10</t>
  </si>
  <si>
    <t>V_long=0,65</t>
  </si>
  <si>
    <t>Actividad 2.1</t>
  </si>
  <si>
    <t>2.2</t>
  </si>
  <si>
    <t>3.1</t>
  </si>
  <si>
    <t>V_l</t>
  </si>
  <si>
    <t>R</t>
  </si>
  <si>
    <t>I_p=30mA</t>
  </si>
  <si>
    <t>3.2</t>
  </si>
  <si>
    <t>Ge-p</t>
  </si>
  <si>
    <t>4.9</t>
  </si>
  <si>
    <t>V_long= 0,97</t>
  </si>
  <si>
    <t>V_long=0,66</t>
  </si>
  <si>
    <t>V_long=-0,4</t>
  </si>
  <si>
    <t>CON CAMPO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</si>
</sst>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</a:t>
            </a:r>
            <a:r>
              <a:rPr lang="es-CO" baseline="0"/>
              <a:t> vs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7172134733158352E-2"/>
                  <c:y val="-9.75725430154563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'Campo Magnético'!$A$2:$A$11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</c:numCache>
            </c:numRef>
          </c:xVal>
          <c:yVal>
            <c:numRef>
              <c:f>'Campo Magnético'!$B$2:$B$11</c:f>
              <c:numCache>
                <c:formatCode>General</c:formatCode>
                <c:ptCount val="10"/>
                <c:pt idx="0">
                  <c:v>0</c:v>
                </c:pt>
                <c:pt idx="1">
                  <c:v>25.9</c:v>
                </c:pt>
                <c:pt idx="2">
                  <c:v>46.5</c:v>
                </c:pt>
                <c:pt idx="3">
                  <c:v>67.900000000000006</c:v>
                </c:pt>
                <c:pt idx="4">
                  <c:v>90.1</c:v>
                </c:pt>
                <c:pt idx="5">
                  <c:v>111.1</c:v>
                </c:pt>
                <c:pt idx="6">
                  <c:v>135.5</c:v>
                </c:pt>
                <c:pt idx="7">
                  <c:v>157.30000000000001</c:v>
                </c:pt>
                <c:pt idx="8">
                  <c:v>178.1</c:v>
                </c:pt>
                <c:pt idx="9">
                  <c:v>199.1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F-47FB-B168-27B61AA45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65567"/>
        <c:axId val="590491039"/>
      </c:scatterChart>
      <c:valAx>
        <c:axId val="58996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0491039"/>
        <c:crosses val="autoZero"/>
        <c:crossBetween val="midCat"/>
      </c:valAx>
      <c:valAx>
        <c:axId val="59049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996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 vs 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'Campo Magnético'!$C$2:$C$11</c:f>
              <c:numCache>
                <c:formatCode>General</c:formatCode>
                <c:ptCount val="10"/>
                <c:pt idx="0">
                  <c:v>0</c:v>
                </c:pt>
                <c:pt idx="1">
                  <c:v>25.9</c:v>
                </c:pt>
                <c:pt idx="2">
                  <c:v>46.5</c:v>
                </c:pt>
                <c:pt idx="3">
                  <c:v>67.900000000000006</c:v>
                </c:pt>
                <c:pt idx="4">
                  <c:v>90.1</c:v>
                </c:pt>
                <c:pt idx="5">
                  <c:v>111.1</c:v>
                </c:pt>
                <c:pt idx="6">
                  <c:v>135.5</c:v>
                </c:pt>
                <c:pt idx="7">
                  <c:v>157.30000000000001</c:v>
                </c:pt>
                <c:pt idx="8">
                  <c:v>178.1</c:v>
                </c:pt>
                <c:pt idx="9">
                  <c:v>199.1</c:v>
                </c:pt>
              </c:numCache>
            </c:numRef>
          </c:xVal>
          <c:yVal>
            <c:numRef>
              <c:f>'Campo Magnético'!$D$2:$D$11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E-4285-8A33-AEF77F6E4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464639"/>
        <c:axId val="758461279"/>
      </c:scatterChart>
      <c:valAx>
        <c:axId val="75846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8461279"/>
        <c:crosses val="autoZero"/>
        <c:crossBetween val="midCat"/>
      </c:valAx>
      <c:valAx>
        <c:axId val="75846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846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472440</xdr:colOff>
      <xdr:row>0</xdr:row>
      <xdr:rowOff>102870</xdr:rowOff>
    </xdr:from>
    <xdr:to>
      <xdr:col>10</xdr:col>
      <xdr:colOff>289560</xdr:colOff>
      <xdr:row>15</xdr:row>
      <xdr:rowOff>102870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89A02C-A737-D6EC-ED8E-BF9DCC460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647700</xdr:colOff>
      <xdr:row>16</xdr:row>
      <xdr:rowOff>156210</xdr:rowOff>
    </xdr:from>
    <xdr:to>
      <xdr:col>11</xdr:col>
      <xdr:colOff>464820</xdr:colOff>
      <xdr:row>31</xdr:row>
      <xdr:rowOff>156210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512903-14B9-C6DF-8A72-7F01A0462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C5700-B76F-4EC1-8015-5B8B90C5ED11}">
  <dimension ref="A1:N28"/>
  <sheetViews>
    <sheetView topLeftCell="J1" workbookViewId="0">
      <selection activeCell="N5" sqref="N5"/>
    </sheetView>
  </sheetViews>
  <sheetFormatPr baseColWidth="10" defaultRowHeight="14.4" x14ac:dyDescent="0.3"/>
  <cols>
    <col min="1" max="1" width="16" customWidth="1"/>
  </cols>
  <sheetData>
    <row r="1" spans="1:14" x14ac:dyDescent="0.3">
      <c r="A1" t="s">
        <v>1</v>
      </c>
      <c r="B1" t="s">
        <v>2</v>
      </c>
    </row>
    <row r="2" spans="1:14" x14ac:dyDescent="0.3">
      <c r="A2">
        <v>0</v>
      </c>
      <c r="B2">
        <v>0</v>
      </c>
      <c r="C2">
        <v>0</v>
      </c>
      <c r="D2">
        <v>0</v>
      </c>
    </row>
    <row r="3" spans="1:14" x14ac:dyDescent="0.3">
      <c r="A3">
        <v>0.1</v>
      </c>
      <c r="B3">
        <v>25.9</v>
      </c>
      <c r="C3">
        <v>25.9</v>
      </c>
      <c r="D3">
        <v>0.1</v>
      </c>
      <c r="N3" t="s">
        <v>9</v>
      </c>
    </row>
    <row r="4" spans="1:14" x14ac:dyDescent="0.3">
      <c r="A4">
        <f>A3+0.1</f>
        <v>0.2</v>
      </c>
      <c r="B4">
        <v>46.5</v>
      </c>
      <c r="C4">
        <v>46.5</v>
      </c>
      <c r="D4">
        <f>D3+0.1</f>
        <v>0.2</v>
      </c>
      <c r="L4" s="1" t="s">
        <v>4</v>
      </c>
      <c r="M4" s="1">
        <f>220.31*N4+2.019</f>
        <v>35.0655</v>
      </c>
      <c r="N4" s="1">
        <v>0.15</v>
      </c>
    </row>
    <row r="5" spans="1:14" x14ac:dyDescent="0.3">
      <c r="A5">
        <f t="shared" ref="A5:A11" si="0">A4+0.1</f>
        <v>0.30000000000000004</v>
      </c>
      <c r="B5">
        <v>67.900000000000006</v>
      </c>
      <c r="C5">
        <v>67.900000000000006</v>
      </c>
      <c r="D5">
        <f t="shared" ref="D5:D11" si="1">D4+0.1</f>
        <v>0.30000000000000004</v>
      </c>
      <c r="L5" s="1" t="s">
        <v>5</v>
      </c>
      <c r="M5" s="1">
        <f>0.0045*N5-0.009</f>
        <v>1.341</v>
      </c>
      <c r="N5" s="1">
        <v>300</v>
      </c>
    </row>
    <row r="6" spans="1:14" x14ac:dyDescent="0.3">
      <c r="A6">
        <f t="shared" si="0"/>
        <v>0.4</v>
      </c>
      <c r="B6">
        <v>90.1</v>
      </c>
      <c r="C6">
        <v>90.1</v>
      </c>
      <c r="D6">
        <f t="shared" si="1"/>
        <v>0.4</v>
      </c>
    </row>
    <row r="7" spans="1:14" x14ac:dyDescent="0.3">
      <c r="A7">
        <f t="shared" si="0"/>
        <v>0.5</v>
      </c>
      <c r="B7">
        <v>111.1</v>
      </c>
      <c r="C7">
        <v>111.1</v>
      </c>
      <c r="D7">
        <f t="shared" si="1"/>
        <v>0.5</v>
      </c>
    </row>
    <row r="8" spans="1:14" x14ac:dyDescent="0.3">
      <c r="A8">
        <f t="shared" si="0"/>
        <v>0.6</v>
      </c>
      <c r="B8">
        <v>135.5</v>
      </c>
      <c r="C8">
        <v>135.5</v>
      </c>
      <c r="D8">
        <f t="shared" si="1"/>
        <v>0.6</v>
      </c>
    </row>
    <row r="9" spans="1:14" x14ac:dyDescent="0.3">
      <c r="A9">
        <f t="shared" si="0"/>
        <v>0.7</v>
      </c>
      <c r="B9">
        <v>157.30000000000001</v>
      </c>
      <c r="C9">
        <v>157.30000000000001</v>
      </c>
      <c r="D9">
        <f t="shared" si="1"/>
        <v>0.7</v>
      </c>
    </row>
    <row r="10" spans="1:14" x14ac:dyDescent="0.3">
      <c r="A10">
        <f t="shared" si="0"/>
        <v>0.79999999999999993</v>
      </c>
      <c r="B10">
        <v>178.1</v>
      </c>
      <c r="C10">
        <v>178.1</v>
      </c>
      <c r="D10">
        <f t="shared" si="1"/>
        <v>0.79999999999999993</v>
      </c>
    </row>
    <row r="11" spans="1:14" x14ac:dyDescent="0.3">
      <c r="A11">
        <f t="shared" si="0"/>
        <v>0.89999999999999991</v>
      </c>
      <c r="B11">
        <v>199.1</v>
      </c>
      <c r="C11">
        <v>199.1</v>
      </c>
      <c r="D11">
        <f t="shared" si="1"/>
        <v>0.89999999999999991</v>
      </c>
    </row>
    <row r="12" spans="1:14" x14ac:dyDescent="0.3">
      <c r="A12">
        <v>1</v>
      </c>
      <c r="B12">
        <f>220.31*A12+2.019</f>
        <v>222.32900000000001</v>
      </c>
    </row>
    <row r="13" spans="1:14" x14ac:dyDescent="0.3">
      <c r="A13">
        <f>A12+0.1</f>
        <v>1.1000000000000001</v>
      </c>
      <c r="B13">
        <f t="shared" ref="B13:B28" si="2">220.31*A13+2.019</f>
        <v>244.36</v>
      </c>
    </row>
    <row r="14" spans="1:14" x14ac:dyDescent="0.3">
      <c r="A14">
        <f t="shared" ref="A14:A28" si="3">A13+0.1</f>
        <v>1.2000000000000002</v>
      </c>
      <c r="B14">
        <f t="shared" si="2"/>
        <v>266.39100000000002</v>
      </c>
    </row>
    <row r="15" spans="1:14" x14ac:dyDescent="0.3">
      <c r="A15">
        <f t="shared" si="3"/>
        <v>1.3000000000000003</v>
      </c>
      <c r="B15">
        <f t="shared" si="2"/>
        <v>288.42200000000008</v>
      </c>
    </row>
    <row r="16" spans="1:14" x14ac:dyDescent="0.3">
      <c r="A16">
        <f t="shared" si="3"/>
        <v>1.4000000000000004</v>
      </c>
      <c r="B16">
        <f t="shared" si="2"/>
        <v>310.45300000000009</v>
      </c>
    </row>
    <row r="17" spans="1:2" x14ac:dyDescent="0.3">
      <c r="A17">
        <f t="shared" si="3"/>
        <v>1.5000000000000004</v>
      </c>
      <c r="B17">
        <f t="shared" si="2"/>
        <v>332.48400000000009</v>
      </c>
    </row>
    <row r="18" spans="1:2" x14ac:dyDescent="0.3">
      <c r="A18">
        <f t="shared" si="3"/>
        <v>1.6000000000000005</v>
      </c>
      <c r="B18">
        <f t="shared" si="2"/>
        <v>354.5150000000001</v>
      </c>
    </row>
    <row r="19" spans="1:2" x14ac:dyDescent="0.3">
      <c r="A19">
        <f t="shared" si="3"/>
        <v>1.7000000000000006</v>
      </c>
      <c r="B19">
        <f t="shared" si="2"/>
        <v>376.54600000000016</v>
      </c>
    </row>
    <row r="20" spans="1:2" x14ac:dyDescent="0.3">
      <c r="A20">
        <f t="shared" si="3"/>
        <v>1.8000000000000007</v>
      </c>
      <c r="B20">
        <f t="shared" si="2"/>
        <v>398.57700000000017</v>
      </c>
    </row>
    <row r="21" spans="1:2" x14ac:dyDescent="0.3">
      <c r="A21">
        <f t="shared" si="3"/>
        <v>1.9000000000000008</v>
      </c>
      <c r="B21">
        <f t="shared" si="2"/>
        <v>420.60800000000017</v>
      </c>
    </row>
    <row r="22" spans="1:2" x14ac:dyDescent="0.3">
      <c r="A22">
        <f t="shared" si="3"/>
        <v>2.0000000000000009</v>
      </c>
      <c r="B22">
        <f t="shared" si="2"/>
        <v>442.63900000000018</v>
      </c>
    </row>
    <row r="23" spans="1:2" x14ac:dyDescent="0.3">
      <c r="A23">
        <f t="shared" si="3"/>
        <v>2.100000000000001</v>
      </c>
      <c r="B23">
        <f t="shared" si="2"/>
        <v>464.67000000000024</v>
      </c>
    </row>
    <row r="24" spans="1:2" x14ac:dyDescent="0.3">
      <c r="A24">
        <f t="shared" si="3"/>
        <v>2.2000000000000011</v>
      </c>
      <c r="B24">
        <f t="shared" si="2"/>
        <v>486.70100000000025</v>
      </c>
    </row>
    <row r="25" spans="1:2" x14ac:dyDescent="0.3">
      <c r="A25">
        <f t="shared" si="3"/>
        <v>2.3000000000000012</v>
      </c>
      <c r="B25">
        <f t="shared" si="2"/>
        <v>508.73200000000026</v>
      </c>
    </row>
    <row r="26" spans="1:2" x14ac:dyDescent="0.3">
      <c r="A26">
        <f t="shared" si="3"/>
        <v>2.4000000000000012</v>
      </c>
      <c r="B26">
        <f t="shared" si="2"/>
        <v>530.76300000000026</v>
      </c>
    </row>
    <row r="27" spans="1:2" x14ac:dyDescent="0.3">
      <c r="A27">
        <f t="shared" si="3"/>
        <v>2.5000000000000013</v>
      </c>
      <c r="B27">
        <f t="shared" si="2"/>
        <v>552.79400000000032</v>
      </c>
    </row>
    <row r="28" spans="1:2" x14ac:dyDescent="0.3">
      <c r="A28">
        <f t="shared" si="3"/>
        <v>2.6000000000000014</v>
      </c>
      <c r="B28">
        <f t="shared" si="2"/>
        <v>574.82500000000027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1CFC8-A92B-4EC7-9682-9B4126B9F4C4}">
  <dimension ref="A1:N51"/>
  <sheetViews>
    <sheetView topLeftCell="A28" workbookViewId="0">
      <selection activeCell="O19" sqref="O19"/>
    </sheetView>
  </sheetViews>
  <sheetFormatPr baseColWidth="10" defaultRowHeight="14.4" x14ac:dyDescent="0.3"/>
  <cols>
    <col min="1" max="2" width="11.5546875" style="2"/>
    <col min="3" max="3" width="13.88671875" style="2" customWidth="1"/>
    <col min="4" max="16384" width="11.5546875" style="2"/>
  </cols>
  <sheetData>
    <row r="1" spans="1:14" x14ac:dyDescent="0.3">
      <c r="A1" s="2" t="s">
        <v>3</v>
      </c>
    </row>
    <row r="3" spans="1:14" x14ac:dyDescent="0.3">
      <c r="A3" s="3" t="s">
        <v>23</v>
      </c>
    </row>
    <row r="4" spans="1:14" x14ac:dyDescent="0.3">
      <c r="A4" s="2" t="s">
        <v>8</v>
      </c>
      <c r="D4" s="2" t="s">
        <v>10</v>
      </c>
      <c r="G4" s="2" t="s">
        <v>11</v>
      </c>
      <c r="J4" s="2" t="s">
        <v>12</v>
      </c>
      <c r="M4" s="2" t="s">
        <v>13</v>
      </c>
    </row>
    <row r="5" spans="1:14" x14ac:dyDescent="0.3">
      <c r="A5" s="2" t="s">
        <v>6</v>
      </c>
      <c r="B5" s="2" t="s">
        <v>7</v>
      </c>
      <c r="D5" s="2" t="s">
        <v>6</v>
      </c>
      <c r="E5" s="2" t="s">
        <v>7</v>
      </c>
      <c r="G5" s="2" t="s">
        <v>6</v>
      </c>
      <c r="H5" s="2" t="s">
        <v>7</v>
      </c>
      <c r="J5" s="2" t="s">
        <v>6</v>
      </c>
      <c r="K5" s="2" t="s">
        <v>7</v>
      </c>
      <c r="M5" s="2" t="s">
        <v>6</v>
      </c>
      <c r="N5" s="2" t="s">
        <v>7</v>
      </c>
    </row>
    <row r="6" spans="1:14" x14ac:dyDescent="0.3">
      <c r="A6" s="2">
        <v>-30</v>
      </c>
      <c r="B6" s="2">
        <v>44.6</v>
      </c>
      <c r="D6" s="2">
        <v>-30</v>
      </c>
      <c r="E6" s="2">
        <v>46.9</v>
      </c>
      <c r="G6" s="2">
        <v>-30</v>
      </c>
      <c r="H6" s="2">
        <v>29.1</v>
      </c>
      <c r="J6" s="2">
        <v>-30</v>
      </c>
      <c r="K6" s="2">
        <v>20.8</v>
      </c>
      <c r="M6" s="2">
        <v>-30</v>
      </c>
      <c r="N6" s="2">
        <v>13.1</v>
      </c>
    </row>
    <row r="7" spans="1:14" x14ac:dyDescent="0.3">
      <c r="A7" s="2">
        <f>A6+5</f>
        <v>-25</v>
      </c>
      <c r="B7" s="2">
        <v>33.4</v>
      </c>
      <c r="D7" s="2">
        <f>D6+5</f>
        <v>-25</v>
      </c>
      <c r="E7" s="2">
        <v>28.3</v>
      </c>
      <c r="G7" s="2">
        <f>G6+5</f>
        <v>-25</v>
      </c>
      <c r="H7" s="2">
        <v>21.2</v>
      </c>
      <c r="J7" s="2">
        <f>J6+5</f>
        <v>-25</v>
      </c>
      <c r="K7" s="2">
        <v>13</v>
      </c>
      <c r="M7" s="2">
        <f>M6+5</f>
        <v>-25</v>
      </c>
      <c r="N7" s="2">
        <v>7.5</v>
      </c>
    </row>
    <row r="8" spans="1:14" x14ac:dyDescent="0.3">
      <c r="A8" s="2">
        <v>-20</v>
      </c>
      <c r="B8" s="2">
        <v>21.9</v>
      </c>
      <c r="D8" s="2">
        <v>-20</v>
      </c>
      <c r="E8" s="2">
        <v>18.399999999999999</v>
      </c>
      <c r="G8" s="2">
        <v>-20</v>
      </c>
      <c r="H8" s="2">
        <v>12.4</v>
      </c>
      <c r="J8" s="2">
        <v>-20</v>
      </c>
      <c r="K8" s="2">
        <v>6.2</v>
      </c>
      <c r="M8" s="2">
        <v>-20</v>
      </c>
      <c r="N8" s="2">
        <v>1.6</v>
      </c>
    </row>
    <row r="9" spans="1:14" x14ac:dyDescent="0.3">
      <c r="A9" s="2">
        <v>-15</v>
      </c>
      <c r="B9" s="2">
        <v>11.9</v>
      </c>
      <c r="D9" s="2">
        <v>-15</v>
      </c>
      <c r="E9" s="2">
        <v>8.1</v>
      </c>
      <c r="G9" s="2">
        <v>-15</v>
      </c>
      <c r="H9" s="2">
        <v>5.3</v>
      </c>
      <c r="J9" s="2">
        <v>-15</v>
      </c>
      <c r="K9" s="2">
        <v>-0.9</v>
      </c>
      <c r="M9" s="2">
        <v>-15</v>
      </c>
      <c r="N9" s="2">
        <v>-2.8</v>
      </c>
    </row>
    <row r="10" spans="1:14" x14ac:dyDescent="0.3">
      <c r="A10" s="2">
        <v>-10</v>
      </c>
      <c r="B10" s="2">
        <v>0.8</v>
      </c>
      <c r="D10" s="2">
        <v>-10</v>
      </c>
      <c r="E10" s="2">
        <v>0</v>
      </c>
      <c r="G10" s="2">
        <v>-10</v>
      </c>
      <c r="H10" s="2">
        <v>2.4</v>
      </c>
      <c r="J10" s="2">
        <v>-10</v>
      </c>
      <c r="K10" s="2">
        <v>-6</v>
      </c>
      <c r="M10" s="2">
        <v>-10</v>
      </c>
      <c r="N10" s="2">
        <v>-8.4</v>
      </c>
    </row>
    <row r="11" spans="1:14" x14ac:dyDescent="0.3">
      <c r="A11" s="2">
        <v>-5</v>
      </c>
      <c r="B11" s="2">
        <v>-7.5</v>
      </c>
      <c r="D11" s="2">
        <v>-5</v>
      </c>
      <c r="E11" s="2">
        <v>-9.9</v>
      </c>
      <c r="G11" s="2">
        <v>-5</v>
      </c>
      <c r="H11" s="2">
        <v>-11.3</v>
      </c>
      <c r="J11" s="2">
        <v>-5</v>
      </c>
      <c r="K11" s="2">
        <v>-13.5</v>
      </c>
      <c r="M11" s="2">
        <v>-5</v>
      </c>
      <c r="N11" s="2">
        <v>-15</v>
      </c>
    </row>
    <row r="12" spans="1:14" x14ac:dyDescent="0.3">
      <c r="A12" s="2">
        <v>0</v>
      </c>
      <c r="B12" s="2">
        <v>-18</v>
      </c>
      <c r="D12" s="2">
        <v>0</v>
      </c>
      <c r="E12" s="2">
        <v>-20</v>
      </c>
      <c r="G12" s="2">
        <v>0</v>
      </c>
      <c r="H12" s="2">
        <v>-19</v>
      </c>
      <c r="J12" s="2">
        <v>0</v>
      </c>
      <c r="K12" s="2">
        <v>-20.7</v>
      </c>
      <c r="M12" s="2">
        <v>0</v>
      </c>
      <c r="N12" s="2">
        <v>-21.5</v>
      </c>
    </row>
    <row r="13" spans="1:14" x14ac:dyDescent="0.3">
      <c r="A13" s="2">
        <v>5</v>
      </c>
      <c r="B13" s="2">
        <v>-31.9</v>
      </c>
      <c r="D13" s="2">
        <v>5</v>
      </c>
      <c r="E13" s="2">
        <v>-31</v>
      </c>
      <c r="G13" s="2">
        <v>5</v>
      </c>
      <c r="H13" s="2">
        <v>-29.3</v>
      </c>
      <c r="J13" s="2">
        <v>5</v>
      </c>
      <c r="K13" s="2">
        <v>-27.8</v>
      </c>
      <c r="M13" s="2">
        <v>5</v>
      </c>
      <c r="N13" s="2">
        <v>-27.5</v>
      </c>
    </row>
    <row r="14" spans="1:14" x14ac:dyDescent="0.3">
      <c r="A14" s="2">
        <v>10</v>
      </c>
      <c r="B14" s="2">
        <v>-41.2</v>
      </c>
      <c r="D14" s="2">
        <v>10</v>
      </c>
      <c r="E14" s="2">
        <v>-39.6</v>
      </c>
      <c r="G14" s="2">
        <v>10</v>
      </c>
      <c r="H14" s="2">
        <v>-37.6</v>
      </c>
      <c r="J14" s="2">
        <v>10</v>
      </c>
      <c r="K14" s="2">
        <v>-34.6</v>
      </c>
      <c r="M14" s="2">
        <v>10</v>
      </c>
      <c r="N14" s="2">
        <v>-32</v>
      </c>
    </row>
    <row r="15" spans="1:14" x14ac:dyDescent="0.3">
      <c r="A15" s="2">
        <v>15</v>
      </c>
      <c r="B15" s="2">
        <v>-51.3</v>
      </c>
      <c r="D15" s="2">
        <v>15</v>
      </c>
      <c r="E15" s="2">
        <v>-48.3</v>
      </c>
      <c r="G15" s="2">
        <v>15</v>
      </c>
      <c r="H15" s="2">
        <v>-45.9</v>
      </c>
      <c r="J15" s="2">
        <v>15</v>
      </c>
      <c r="K15" s="2">
        <v>-40.9</v>
      </c>
      <c r="M15" s="2">
        <v>15</v>
      </c>
      <c r="N15" s="2">
        <v>-37.799999999999997</v>
      </c>
    </row>
    <row r="16" spans="1:14" x14ac:dyDescent="0.3">
      <c r="A16" s="2">
        <v>20</v>
      </c>
      <c r="B16" s="2">
        <v>-61</v>
      </c>
      <c r="D16" s="2">
        <v>20</v>
      </c>
      <c r="E16" s="2">
        <v>-56.9</v>
      </c>
      <c r="G16" s="2">
        <v>20</v>
      </c>
      <c r="H16" s="2">
        <v>-52.9</v>
      </c>
      <c r="J16" s="2">
        <v>20</v>
      </c>
      <c r="K16" s="2">
        <v>-47.8</v>
      </c>
      <c r="M16" s="2">
        <v>20</v>
      </c>
      <c r="N16" s="2">
        <v>-43.7</v>
      </c>
    </row>
    <row r="17" spans="1:14" x14ac:dyDescent="0.3">
      <c r="A17" s="2">
        <v>25</v>
      </c>
      <c r="B17" s="2">
        <v>-72.400000000000006</v>
      </c>
      <c r="D17" s="2">
        <v>25</v>
      </c>
      <c r="E17" s="2">
        <v>-66.400000000000006</v>
      </c>
      <c r="G17" s="2">
        <v>25</v>
      </c>
      <c r="H17" s="2">
        <v>-60.4</v>
      </c>
      <c r="J17" s="2">
        <v>25</v>
      </c>
      <c r="K17" s="2">
        <v>-53.5</v>
      </c>
      <c r="M17" s="2">
        <v>25</v>
      </c>
      <c r="N17" s="2">
        <v>-48.7</v>
      </c>
    </row>
    <row r="18" spans="1:14" x14ac:dyDescent="0.3">
      <c r="A18" s="2">
        <v>30</v>
      </c>
      <c r="B18" s="2">
        <v>-81.900000000000006</v>
      </c>
      <c r="D18" s="2">
        <v>30</v>
      </c>
      <c r="E18" s="2">
        <v>74.900000000000006</v>
      </c>
      <c r="G18" s="2">
        <v>30</v>
      </c>
      <c r="H18" s="2">
        <v>-69.099999999999994</v>
      </c>
      <c r="J18" s="2">
        <v>30</v>
      </c>
      <c r="K18" s="2">
        <v>-59.9</v>
      </c>
      <c r="M18" s="2">
        <v>30</v>
      </c>
      <c r="N18" s="2">
        <v>-54.4</v>
      </c>
    </row>
    <row r="20" spans="1:14" x14ac:dyDescent="0.3">
      <c r="A20" s="3" t="s">
        <v>24</v>
      </c>
      <c r="B20" s="2" t="s">
        <v>14</v>
      </c>
      <c r="C20" s="2" t="s">
        <v>19</v>
      </c>
      <c r="E20" s="2" t="s">
        <v>17</v>
      </c>
      <c r="F20" s="2" t="s">
        <v>20</v>
      </c>
      <c r="I20" s="2" t="s">
        <v>21</v>
      </c>
      <c r="J20" s="2" t="s">
        <v>22</v>
      </c>
    </row>
    <row r="22" spans="1:14" x14ac:dyDescent="0.3">
      <c r="A22" s="2" t="s">
        <v>16</v>
      </c>
      <c r="B22" s="2" t="s">
        <v>0</v>
      </c>
      <c r="C22" s="2" t="s">
        <v>18</v>
      </c>
      <c r="E22" s="2" t="s">
        <v>16</v>
      </c>
      <c r="F22" s="2" t="s">
        <v>0</v>
      </c>
      <c r="G22" s="2" t="s">
        <v>15</v>
      </c>
      <c r="I22" s="2" t="s">
        <v>16</v>
      </c>
      <c r="J22" s="2" t="s">
        <v>0</v>
      </c>
      <c r="K22" s="2" t="s">
        <v>15</v>
      </c>
    </row>
    <row r="23" spans="1:14" x14ac:dyDescent="0.3">
      <c r="A23" s="2">
        <v>-1.36</v>
      </c>
      <c r="C23" s="2">
        <v>7.4</v>
      </c>
      <c r="E23" s="2">
        <v>-1.36</v>
      </c>
      <c r="G23" s="2">
        <v>-2.5</v>
      </c>
      <c r="I23" s="2">
        <v>-1.36</v>
      </c>
      <c r="K23" s="2">
        <v>-34.700000000000003</v>
      </c>
    </row>
    <row r="24" spans="1:14" x14ac:dyDescent="0.3">
      <c r="A24" s="2">
        <f>A23+0.4</f>
        <v>-0.96000000000000008</v>
      </c>
      <c r="C24" s="2">
        <v>-6.2</v>
      </c>
      <c r="E24" s="2">
        <f>E23+0.4</f>
        <v>-0.96000000000000008</v>
      </c>
      <c r="G24" s="2">
        <v>-12.8</v>
      </c>
      <c r="I24" s="2">
        <f>I23+0.4</f>
        <v>-0.96000000000000008</v>
      </c>
      <c r="K24" s="2">
        <v>-28.6</v>
      </c>
    </row>
    <row r="25" spans="1:14" x14ac:dyDescent="0.3">
      <c r="A25" s="2">
        <f t="shared" ref="A25:A26" si="0">A24+0.4</f>
        <v>-0.56000000000000005</v>
      </c>
      <c r="C25" s="2">
        <v>-21.8</v>
      </c>
      <c r="E25" s="2">
        <f t="shared" ref="E25:E26" si="1">E24+0.4</f>
        <v>-0.56000000000000005</v>
      </c>
      <c r="G25" s="2">
        <v>-23.5</v>
      </c>
      <c r="I25" s="2">
        <f t="shared" ref="I25:I26" si="2">I24+0.4</f>
        <v>-0.56000000000000005</v>
      </c>
      <c r="K25" s="2">
        <v>-22.1</v>
      </c>
    </row>
    <row r="26" spans="1:14" x14ac:dyDescent="0.3">
      <c r="A26" s="2">
        <f t="shared" si="0"/>
        <v>-0.16000000000000003</v>
      </c>
      <c r="C26" s="2">
        <v>-38.9</v>
      </c>
      <c r="E26" s="2">
        <f t="shared" si="1"/>
        <v>-0.16000000000000003</v>
      </c>
      <c r="G26" s="2">
        <v>-34.299999999999997</v>
      </c>
      <c r="I26" s="2">
        <f t="shared" si="2"/>
        <v>-0.16000000000000003</v>
      </c>
      <c r="K26" s="2">
        <v>-15.3</v>
      </c>
    </row>
    <row r="27" spans="1:14" x14ac:dyDescent="0.3">
      <c r="A27" s="2">
        <v>0</v>
      </c>
      <c r="C27" s="2">
        <v>-46.9</v>
      </c>
      <c r="E27" s="2">
        <v>0</v>
      </c>
      <c r="G27" s="2">
        <v>-38.299999999999997</v>
      </c>
      <c r="I27" s="2">
        <v>0</v>
      </c>
      <c r="K27" s="2">
        <v>-12.4</v>
      </c>
    </row>
    <row r="28" spans="1:14" x14ac:dyDescent="0.3">
      <c r="A28" s="2">
        <f>A26+0.4</f>
        <v>0.24</v>
      </c>
      <c r="C28" s="2">
        <v>-56.4</v>
      </c>
      <c r="E28" s="2">
        <f>E26+0.4</f>
        <v>0.24</v>
      </c>
      <c r="G28" s="2">
        <v>-46.2</v>
      </c>
      <c r="I28" s="2">
        <f>I26+0.4</f>
        <v>0.24</v>
      </c>
      <c r="K28" s="2">
        <v>-8</v>
      </c>
    </row>
    <row r="29" spans="1:14" x14ac:dyDescent="0.3">
      <c r="A29" s="2">
        <f>A28+0.4</f>
        <v>0.64</v>
      </c>
      <c r="C29" s="2">
        <v>-72.7</v>
      </c>
      <c r="E29" s="2">
        <f>E28+0.4</f>
        <v>0.64</v>
      </c>
      <c r="G29" s="2">
        <v>-57.3</v>
      </c>
      <c r="I29" s="2">
        <f>I28+0.4</f>
        <v>0.64</v>
      </c>
      <c r="K29" s="2">
        <v>-1.2</v>
      </c>
    </row>
    <row r="30" spans="1:14" x14ac:dyDescent="0.3">
      <c r="A30" s="2">
        <f>A29+0.4</f>
        <v>1.04</v>
      </c>
      <c r="C30" s="2">
        <v>-89</v>
      </c>
      <c r="E30" s="2">
        <f>E29+0.4</f>
        <v>1.04</v>
      </c>
      <c r="G30" s="2">
        <v>-67.7</v>
      </c>
      <c r="I30" s="2">
        <f>I29+0.4</f>
        <v>1.04</v>
      </c>
      <c r="K30" s="2">
        <v>5.5</v>
      </c>
    </row>
    <row r="31" spans="1:14" x14ac:dyDescent="0.3">
      <c r="A31" s="2">
        <v>1.2</v>
      </c>
      <c r="C31" s="2">
        <v>-96.5</v>
      </c>
      <c r="E31" s="2">
        <v>1.2</v>
      </c>
      <c r="G31" s="2">
        <v>-71.5</v>
      </c>
      <c r="I31" s="2">
        <v>1.2</v>
      </c>
      <c r="K31" s="2">
        <v>8.1</v>
      </c>
    </row>
    <row r="34" spans="1:5" x14ac:dyDescent="0.3">
      <c r="A34" s="3" t="s">
        <v>25</v>
      </c>
    </row>
    <row r="35" spans="1:5" x14ac:dyDescent="0.3">
      <c r="A35" s="2" t="s">
        <v>28</v>
      </c>
    </row>
    <row r="36" spans="1:5" x14ac:dyDescent="0.3">
      <c r="A36" s="2" t="s">
        <v>16</v>
      </c>
      <c r="B36" s="2" t="s">
        <v>0</v>
      </c>
      <c r="C36" s="2" t="s">
        <v>26</v>
      </c>
      <c r="D36" s="2" t="s">
        <v>27</v>
      </c>
    </row>
    <row r="37" spans="1:5" x14ac:dyDescent="0.3">
      <c r="A37" s="2">
        <v>0</v>
      </c>
      <c r="B37" s="2">
        <v>0</v>
      </c>
      <c r="C37" s="2">
        <v>-1.61</v>
      </c>
      <c r="E37" s="2" t="s">
        <v>25</v>
      </c>
    </row>
    <row r="39" spans="1:5" x14ac:dyDescent="0.3">
      <c r="A39" s="3" t="s">
        <v>29</v>
      </c>
    </row>
    <row r="41" spans="1:5" x14ac:dyDescent="0.3">
      <c r="A41" s="2">
        <v>-1.36</v>
      </c>
      <c r="C41" s="2">
        <v>-1.6</v>
      </c>
    </row>
    <row r="42" spans="1:5" x14ac:dyDescent="0.3">
      <c r="A42" s="2">
        <f>A41+0.4</f>
        <v>-0.96000000000000008</v>
      </c>
      <c r="C42" s="2">
        <v>-1.5629999999999999</v>
      </c>
    </row>
    <row r="43" spans="1:5" x14ac:dyDescent="0.3">
      <c r="A43" s="2">
        <f t="shared" ref="A43:A44" si="3">A42+0.4</f>
        <v>-0.56000000000000005</v>
      </c>
      <c r="C43" s="2">
        <v>-1.65</v>
      </c>
    </row>
    <row r="44" spans="1:5" x14ac:dyDescent="0.3">
      <c r="A44" s="2">
        <f t="shared" si="3"/>
        <v>-0.16000000000000003</v>
      </c>
      <c r="C44" s="2">
        <v>-1.573</v>
      </c>
    </row>
    <row r="45" spans="1:5" x14ac:dyDescent="0.3">
      <c r="A45" s="2">
        <v>0</v>
      </c>
      <c r="C45" s="2">
        <v>-1.61</v>
      </c>
    </row>
    <row r="46" spans="1:5" x14ac:dyDescent="0.3">
      <c r="A46" s="2">
        <f>A44+0.4</f>
        <v>0.24</v>
      </c>
      <c r="C46" s="2">
        <v>-1.7</v>
      </c>
    </row>
    <row r="47" spans="1:5" x14ac:dyDescent="0.3">
      <c r="A47" s="2">
        <f>A46+0.4</f>
        <v>0.64</v>
      </c>
      <c r="C47" s="2">
        <v>-1.62</v>
      </c>
    </row>
    <row r="48" spans="1:5" x14ac:dyDescent="0.3">
      <c r="A48" s="2">
        <f>A47+0.4</f>
        <v>1.04</v>
      </c>
      <c r="C48" s="2">
        <v>-1.64</v>
      </c>
    </row>
    <row r="49" spans="1:3" x14ac:dyDescent="0.3">
      <c r="A49" s="2">
        <v>1.2</v>
      </c>
      <c r="C49" s="2">
        <v>-1.67</v>
      </c>
    </row>
    <row r="51" spans="1:3" x14ac:dyDescent="0.3">
      <c r="A51" s="3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F82F1-FDEA-408A-91DA-25AB7E587DCA}">
  <dimension ref="A1:N52"/>
  <sheetViews>
    <sheetView tabSelected="1" zoomScale="96" workbookViewId="0">
      <selection activeCell="D54" sqref="D54"/>
    </sheetView>
  </sheetViews>
  <sheetFormatPr baseColWidth="10" defaultRowHeight="14.4" x14ac:dyDescent="0.3"/>
  <sheetData>
    <row r="1" spans="1:14" x14ac:dyDescent="0.3">
      <c r="A1" s="2" t="s">
        <v>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4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4" x14ac:dyDescent="0.3">
      <c r="A3" s="3" t="s">
        <v>23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4" x14ac:dyDescent="0.3">
      <c r="A4" s="2" t="s">
        <v>8</v>
      </c>
      <c r="B4" s="2"/>
      <c r="C4" s="2"/>
      <c r="D4" s="2" t="s">
        <v>10</v>
      </c>
      <c r="E4" s="2"/>
      <c r="F4" s="2"/>
      <c r="G4" s="2" t="s">
        <v>11</v>
      </c>
      <c r="H4" s="2"/>
      <c r="I4" s="2"/>
      <c r="J4" s="2" t="s">
        <v>12</v>
      </c>
      <c r="K4" s="2"/>
      <c r="L4" s="2"/>
      <c r="M4" s="2" t="s">
        <v>13</v>
      </c>
      <c r="N4" s="2"/>
    </row>
    <row r="5" spans="1:14" x14ac:dyDescent="0.3">
      <c r="A5" s="2" t="s">
        <v>6</v>
      </c>
      <c r="B5" s="2" t="s">
        <v>7</v>
      </c>
      <c r="C5" s="2"/>
      <c r="D5" s="2" t="s">
        <v>6</v>
      </c>
      <c r="E5" s="2" t="s">
        <v>7</v>
      </c>
      <c r="F5" s="2"/>
      <c r="G5" s="2" t="s">
        <v>6</v>
      </c>
      <c r="H5" s="2" t="s">
        <v>7</v>
      </c>
      <c r="I5" s="2"/>
      <c r="J5" s="2" t="s">
        <v>6</v>
      </c>
      <c r="K5" s="2" t="s">
        <v>7</v>
      </c>
      <c r="L5" s="2"/>
      <c r="M5" s="2" t="s">
        <v>6</v>
      </c>
      <c r="N5" s="2" t="s">
        <v>7</v>
      </c>
    </row>
    <row r="6" spans="1:14" x14ac:dyDescent="0.3">
      <c r="A6" s="2">
        <v>-30</v>
      </c>
      <c r="B6" s="2">
        <v>-28.8</v>
      </c>
      <c r="C6" s="2"/>
      <c r="D6" s="2">
        <v>-30</v>
      </c>
      <c r="E6" s="2">
        <v>-21.9</v>
      </c>
      <c r="F6" s="2"/>
      <c r="G6" s="2">
        <v>-30</v>
      </c>
      <c r="H6" s="2">
        <v>-17</v>
      </c>
      <c r="I6" s="2"/>
      <c r="J6" s="2">
        <v>-30</v>
      </c>
      <c r="K6" s="2">
        <v>-11.9</v>
      </c>
      <c r="L6" s="2"/>
      <c r="M6" s="2">
        <v>-30</v>
      </c>
      <c r="N6" s="2">
        <v>-4.3</v>
      </c>
    </row>
    <row r="7" spans="1:14" x14ac:dyDescent="0.3">
      <c r="A7" s="2">
        <f>A6+5</f>
        <v>-25</v>
      </c>
      <c r="B7" s="2">
        <v>-24.1</v>
      </c>
      <c r="C7" s="2"/>
      <c r="D7" s="2">
        <f>D6+5</f>
        <v>-25</v>
      </c>
      <c r="E7" s="2">
        <v>-18.399999999999999</v>
      </c>
      <c r="F7" s="2"/>
      <c r="G7" s="2">
        <f>G6+5</f>
        <v>-25</v>
      </c>
      <c r="H7" s="2">
        <v>-13.8</v>
      </c>
      <c r="I7" s="2"/>
      <c r="J7" s="2">
        <f>J6+5</f>
        <v>-25</v>
      </c>
      <c r="K7" s="2">
        <v>-9.8000000000000007</v>
      </c>
      <c r="L7" s="2"/>
      <c r="M7" s="2">
        <f>M6+5</f>
        <v>-25</v>
      </c>
      <c r="N7" s="2">
        <v>-3.6</v>
      </c>
    </row>
    <row r="8" spans="1:14" x14ac:dyDescent="0.3">
      <c r="A8" s="2">
        <v>-20</v>
      </c>
      <c r="B8" s="2">
        <v>-19.600000000000001</v>
      </c>
      <c r="C8" s="2"/>
      <c r="D8" s="2">
        <v>-20</v>
      </c>
      <c r="E8" s="2">
        <v>-14.7</v>
      </c>
      <c r="F8" s="2"/>
      <c r="G8" s="2">
        <v>-20</v>
      </c>
      <c r="H8" s="2">
        <v>-11.6</v>
      </c>
      <c r="I8" s="2"/>
      <c r="J8" s="2">
        <v>-20</v>
      </c>
      <c r="K8" s="2">
        <v>-7.8</v>
      </c>
      <c r="L8" s="2"/>
      <c r="M8" s="2">
        <v>-20</v>
      </c>
      <c r="N8" s="2">
        <v>-2.8</v>
      </c>
    </row>
    <row r="9" spans="1:14" x14ac:dyDescent="0.3">
      <c r="A9" s="2">
        <v>-15</v>
      </c>
      <c r="B9" s="2">
        <v>-14.8</v>
      </c>
      <c r="C9" s="2"/>
      <c r="D9" s="2">
        <v>-15</v>
      </c>
      <c r="E9" s="2">
        <v>-11.1</v>
      </c>
      <c r="F9" s="2"/>
      <c r="G9" s="2">
        <v>-15</v>
      </c>
      <c r="H9" s="2">
        <v>-8.6999999999999993</v>
      </c>
      <c r="I9" s="2"/>
      <c r="J9" s="2">
        <v>-15</v>
      </c>
      <c r="K9" s="2">
        <v>-5.9</v>
      </c>
      <c r="L9" s="2"/>
      <c r="M9" s="2">
        <v>-15</v>
      </c>
      <c r="N9" s="2">
        <v>-2</v>
      </c>
    </row>
    <row r="10" spans="1:14" x14ac:dyDescent="0.3">
      <c r="A10" s="2">
        <v>-10</v>
      </c>
      <c r="B10" s="2">
        <v>-9.8000000000000007</v>
      </c>
      <c r="C10" s="2"/>
      <c r="D10" s="2">
        <v>-10</v>
      </c>
      <c r="E10" s="2">
        <v>-8.1</v>
      </c>
      <c r="F10" s="2"/>
      <c r="G10" s="2">
        <v>-10</v>
      </c>
      <c r="H10" s="2">
        <v>-5.6</v>
      </c>
      <c r="I10" s="2"/>
      <c r="J10" s="2">
        <v>-10</v>
      </c>
      <c r="K10" s="2">
        <v>-3.7</v>
      </c>
      <c r="L10" s="2"/>
      <c r="M10" s="2">
        <v>-10</v>
      </c>
      <c r="N10" s="2">
        <v>-1.2</v>
      </c>
    </row>
    <row r="11" spans="1:14" x14ac:dyDescent="0.3">
      <c r="A11" s="2">
        <v>-5</v>
      </c>
      <c r="B11" s="2">
        <v>-5.7</v>
      </c>
      <c r="C11" s="2"/>
      <c r="D11" s="2">
        <v>-5</v>
      </c>
      <c r="E11" s="2">
        <v>-4.3</v>
      </c>
      <c r="F11" s="2"/>
      <c r="G11" s="2">
        <v>-5</v>
      </c>
      <c r="H11" s="2">
        <v>-3.1</v>
      </c>
      <c r="I11" s="2"/>
      <c r="J11" s="2">
        <v>-5</v>
      </c>
      <c r="K11" s="2">
        <v>-2.2000000000000002</v>
      </c>
      <c r="L11" s="2"/>
      <c r="M11" s="2">
        <v>-5</v>
      </c>
      <c r="N11" s="2">
        <v>-0.4</v>
      </c>
    </row>
    <row r="12" spans="1:14" x14ac:dyDescent="0.3">
      <c r="A12" s="2">
        <v>0</v>
      </c>
      <c r="B12" s="2">
        <v>-1.6</v>
      </c>
      <c r="C12" s="2"/>
      <c r="D12" s="2">
        <v>0</v>
      </c>
      <c r="E12" s="2">
        <v>-0.6</v>
      </c>
      <c r="F12" s="2"/>
      <c r="G12" s="2">
        <v>0</v>
      </c>
      <c r="H12" s="2">
        <v>-0.6</v>
      </c>
      <c r="I12" s="2"/>
      <c r="J12" s="2">
        <v>0</v>
      </c>
      <c r="K12" s="2">
        <v>0.1</v>
      </c>
      <c r="L12" s="2"/>
      <c r="M12" s="2">
        <v>0</v>
      </c>
      <c r="N12" s="2">
        <v>0.2</v>
      </c>
    </row>
    <row r="13" spans="1:14" x14ac:dyDescent="0.3">
      <c r="A13" s="2">
        <v>5</v>
      </c>
      <c r="B13" s="2">
        <v>4.5</v>
      </c>
      <c r="C13" s="2"/>
      <c r="D13" s="2">
        <v>5</v>
      </c>
      <c r="E13" s="2">
        <v>3.3</v>
      </c>
      <c r="F13" s="2"/>
      <c r="G13" s="2">
        <v>5</v>
      </c>
      <c r="H13" s="2">
        <v>2.8</v>
      </c>
      <c r="I13" s="2"/>
      <c r="J13" s="2">
        <v>5</v>
      </c>
      <c r="K13" s="2">
        <v>2.1</v>
      </c>
      <c r="L13" s="2"/>
      <c r="M13" s="2">
        <v>5</v>
      </c>
      <c r="N13" s="2">
        <v>1.2</v>
      </c>
    </row>
    <row r="14" spans="1:14" x14ac:dyDescent="0.3">
      <c r="A14" s="2">
        <v>10</v>
      </c>
      <c r="B14" s="2">
        <v>9.4</v>
      </c>
      <c r="C14" s="2"/>
      <c r="D14" s="2">
        <v>10</v>
      </c>
      <c r="E14" s="2">
        <v>7.4</v>
      </c>
      <c r="F14" s="2"/>
      <c r="G14" s="2">
        <v>10</v>
      </c>
      <c r="H14" s="2">
        <v>5.5</v>
      </c>
      <c r="I14" s="2"/>
      <c r="J14" s="2">
        <v>10</v>
      </c>
      <c r="K14" s="2">
        <v>4.3</v>
      </c>
      <c r="L14" s="2"/>
      <c r="M14" s="2">
        <v>10</v>
      </c>
      <c r="N14" s="2">
        <v>1.8</v>
      </c>
    </row>
    <row r="15" spans="1:14" x14ac:dyDescent="0.3">
      <c r="A15" s="2">
        <v>15</v>
      </c>
      <c r="B15" s="2">
        <v>13.4</v>
      </c>
      <c r="C15" s="2"/>
      <c r="D15" s="2">
        <v>15</v>
      </c>
      <c r="E15" s="2">
        <v>10.6</v>
      </c>
      <c r="F15" s="2"/>
      <c r="G15" s="2">
        <v>15</v>
      </c>
      <c r="H15" s="2">
        <v>8.1</v>
      </c>
      <c r="I15" s="2"/>
      <c r="J15" s="2">
        <v>15</v>
      </c>
      <c r="K15" s="2">
        <v>6.1</v>
      </c>
      <c r="L15" s="2"/>
      <c r="M15" s="2">
        <v>15</v>
      </c>
      <c r="N15" s="2">
        <v>2.6</v>
      </c>
    </row>
    <row r="16" spans="1:14" x14ac:dyDescent="0.3">
      <c r="A16" s="2">
        <v>20</v>
      </c>
      <c r="B16" s="2">
        <v>17.8</v>
      </c>
      <c r="C16" s="2"/>
      <c r="D16" s="2">
        <v>20</v>
      </c>
      <c r="E16" s="2">
        <v>14.3</v>
      </c>
      <c r="F16" s="2"/>
      <c r="G16" s="2">
        <v>20</v>
      </c>
      <c r="H16" s="2">
        <v>11</v>
      </c>
      <c r="I16" s="2"/>
      <c r="J16" s="2">
        <v>20</v>
      </c>
      <c r="K16" s="2">
        <v>8.1999999999999993</v>
      </c>
      <c r="L16" s="2"/>
      <c r="M16" s="2">
        <v>20</v>
      </c>
      <c r="N16" s="2">
        <v>3.5</v>
      </c>
    </row>
    <row r="17" spans="1:14" x14ac:dyDescent="0.3">
      <c r="A17" s="2">
        <v>25</v>
      </c>
      <c r="B17" s="2">
        <v>22.9</v>
      </c>
      <c r="C17" s="2"/>
      <c r="D17" s="2">
        <v>25</v>
      </c>
      <c r="E17" s="2">
        <v>17.5</v>
      </c>
      <c r="F17" s="2"/>
      <c r="G17" s="2">
        <v>25</v>
      </c>
      <c r="H17" s="2">
        <v>13.4</v>
      </c>
      <c r="I17" s="2"/>
      <c r="J17" s="2">
        <v>25</v>
      </c>
      <c r="K17" s="2">
        <v>9.9</v>
      </c>
      <c r="L17" s="2"/>
      <c r="M17" s="2">
        <v>25</v>
      </c>
      <c r="N17" s="2">
        <v>4.0999999999999996</v>
      </c>
    </row>
    <row r="18" spans="1:14" x14ac:dyDescent="0.3">
      <c r="A18" s="2">
        <v>30</v>
      </c>
      <c r="B18" s="2">
        <v>26.5</v>
      </c>
      <c r="C18" s="2"/>
      <c r="D18" s="2">
        <v>30</v>
      </c>
      <c r="E18" s="2">
        <v>20.9</v>
      </c>
      <c r="F18" s="2"/>
      <c r="G18" s="2">
        <v>30</v>
      </c>
      <c r="H18" s="2">
        <v>16.5</v>
      </c>
      <c r="I18" s="2"/>
      <c r="J18" s="2">
        <v>30</v>
      </c>
      <c r="K18" s="2">
        <v>11.8</v>
      </c>
      <c r="L18" s="2"/>
      <c r="M18" s="2">
        <v>30</v>
      </c>
      <c r="N18" s="2" t="s">
        <v>31</v>
      </c>
    </row>
    <row r="19" spans="1:14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4" x14ac:dyDescent="0.3">
      <c r="A20" s="3" t="s">
        <v>24</v>
      </c>
      <c r="B20" s="2" t="s">
        <v>14</v>
      </c>
      <c r="C20" s="2" t="s">
        <v>32</v>
      </c>
      <c r="D20" s="2"/>
      <c r="E20" s="2" t="s">
        <v>17</v>
      </c>
      <c r="F20" s="2" t="s">
        <v>33</v>
      </c>
      <c r="G20" s="2"/>
      <c r="H20" s="2"/>
      <c r="I20" s="2" t="s">
        <v>21</v>
      </c>
      <c r="J20" s="2" t="s">
        <v>34</v>
      </c>
      <c r="K20" s="2"/>
      <c r="L20" s="2"/>
    </row>
    <row r="21" spans="1:14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4" x14ac:dyDescent="0.3">
      <c r="A22" s="2" t="s">
        <v>16</v>
      </c>
      <c r="B22" s="2" t="s">
        <v>0</v>
      </c>
      <c r="C22" s="2" t="s">
        <v>18</v>
      </c>
      <c r="D22" s="2"/>
      <c r="E22" s="2" t="s">
        <v>16</v>
      </c>
      <c r="F22" s="2" t="s">
        <v>0</v>
      </c>
      <c r="G22" s="2" t="s">
        <v>15</v>
      </c>
      <c r="H22" s="2"/>
      <c r="I22" s="2" t="s">
        <v>16</v>
      </c>
      <c r="J22" s="2" t="s">
        <v>0</v>
      </c>
      <c r="K22" s="2" t="s">
        <v>15</v>
      </c>
      <c r="L22" s="2"/>
    </row>
    <row r="23" spans="1:14" x14ac:dyDescent="0.3">
      <c r="A23" s="2">
        <v>-1.36</v>
      </c>
      <c r="B23" s="2"/>
      <c r="C23" s="2">
        <v>40.799999999999997</v>
      </c>
      <c r="D23" s="2"/>
      <c r="E23" s="2">
        <v>-1.36</v>
      </c>
      <c r="F23" s="2"/>
      <c r="G23" s="2">
        <v>27</v>
      </c>
      <c r="H23" s="2"/>
      <c r="I23" s="2">
        <v>-1.36</v>
      </c>
      <c r="J23" s="2"/>
      <c r="K23" s="2">
        <v>-15.5</v>
      </c>
      <c r="L23" s="2"/>
    </row>
    <row r="24" spans="1:14" x14ac:dyDescent="0.3">
      <c r="A24" s="2">
        <f>A23+0.4</f>
        <v>-0.96000000000000008</v>
      </c>
      <c r="B24" s="2"/>
      <c r="C24" s="2">
        <v>30.9</v>
      </c>
      <c r="D24" s="2"/>
      <c r="E24" s="2">
        <f>E23+0.4</f>
        <v>-0.96000000000000008</v>
      </c>
      <c r="F24" s="2"/>
      <c r="G24" s="2">
        <v>19.8</v>
      </c>
      <c r="H24" s="2"/>
      <c r="I24" s="2">
        <f>I23+0.4</f>
        <v>-0.96000000000000008</v>
      </c>
      <c r="J24" s="2"/>
      <c r="K24" s="2">
        <v>-11.5</v>
      </c>
      <c r="L24" s="2"/>
    </row>
    <row r="25" spans="1:14" x14ac:dyDescent="0.3">
      <c r="A25" s="2">
        <f t="shared" ref="A25:A26" si="0">A24+0.4</f>
        <v>-0.56000000000000005</v>
      </c>
      <c r="B25" s="2"/>
      <c r="C25" s="2">
        <v>19.100000000000001</v>
      </c>
      <c r="D25" s="2"/>
      <c r="E25" s="2">
        <f t="shared" ref="E25:E26" si="1">E24+0.4</f>
        <v>-0.56000000000000005</v>
      </c>
      <c r="F25" s="2"/>
      <c r="G25" s="2">
        <v>11.7</v>
      </c>
      <c r="H25" s="2"/>
      <c r="I25" s="2">
        <f t="shared" ref="I25:I26" si="2">I24+0.4</f>
        <v>-0.56000000000000005</v>
      </c>
      <c r="J25" s="2"/>
      <c r="K25" s="2">
        <v>-6.8</v>
      </c>
      <c r="L25" s="2"/>
    </row>
    <row r="26" spans="1:14" x14ac:dyDescent="0.3">
      <c r="A26" s="2">
        <f t="shared" si="0"/>
        <v>-0.16000000000000003</v>
      </c>
      <c r="B26" s="2"/>
      <c r="C26" s="2">
        <v>5.4</v>
      </c>
      <c r="D26" s="2"/>
      <c r="E26" s="2">
        <f t="shared" si="1"/>
        <v>-0.16000000000000003</v>
      </c>
      <c r="F26" s="2"/>
      <c r="G26" s="2">
        <v>3.4</v>
      </c>
      <c r="H26" s="2"/>
      <c r="I26" s="2">
        <f t="shared" si="2"/>
        <v>-0.16000000000000003</v>
      </c>
      <c r="J26" s="2"/>
      <c r="K26" s="2">
        <v>-1.5</v>
      </c>
      <c r="L26" s="2"/>
    </row>
    <row r="27" spans="1:14" x14ac:dyDescent="0.3">
      <c r="A27" s="2">
        <v>0</v>
      </c>
      <c r="B27" s="2"/>
      <c r="C27" s="2">
        <v>0.1</v>
      </c>
      <c r="D27" s="2"/>
      <c r="E27" s="2">
        <v>0</v>
      </c>
      <c r="F27" s="2"/>
      <c r="G27" s="2">
        <v>0.2</v>
      </c>
      <c r="H27" s="2"/>
      <c r="I27" s="2">
        <v>0</v>
      </c>
      <c r="J27" s="2"/>
      <c r="K27" s="2">
        <v>0.6</v>
      </c>
      <c r="L27" s="2"/>
    </row>
    <row r="28" spans="1:14" x14ac:dyDescent="0.3">
      <c r="A28" s="2">
        <f>A26+0.4</f>
        <v>0.24</v>
      </c>
      <c r="B28" s="2"/>
      <c r="C28" s="2">
        <v>8.1</v>
      </c>
      <c r="D28" s="2"/>
      <c r="E28" s="2">
        <f>E26+0.4</f>
        <v>0.24</v>
      </c>
      <c r="F28" s="2"/>
      <c r="G28" s="2">
        <v>5.5</v>
      </c>
      <c r="H28" s="2"/>
      <c r="I28" s="2">
        <f>I26+0.4</f>
        <v>0.24</v>
      </c>
      <c r="J28" s="2"/>
      <c r="K28" s="2">
        <v>-2.5</v>
      </c>
      <c r="L28" s="2"/>
    </row>
    <row r="29" spans="1:14" x14ac:dyDescent="0.3">
      <c r="A29" s="2">
        <f>A28+0.4</f>
        <v>0.64</v>
      </c>
      <c r="B29" s="2"/>
      <c r="C29" s="2">
        <v>20.6</v>
      </c>
      <c r="D29" s="2"/>
      <c r="E29" s="2">
        <f>E28+0.4</f>
        <v>0.64</v>
      </c>
      <c r="F29" s="2"/>
      <c r="G29" s="2">
        <v>14.3</v>
      </c>
      <c r="H29" s="2"/>
      <c r="I29" s="2">
        <f>I28+0.4</f>
        <v>0.64</v>
      </c>
      <c r="J29" s="2"/>
      <c r="K29" s="2">
        <v>-7.3</v>
      </c>
      <c r="L29" s="2"/>
    </row>
    <row r="30" spans="1:14" x14ac:dyDescent="0.3">
      <c r="A30" s="2">
        <f>A29+0.4</f>
        <v>1.04</v>
      </c>
      <c r="B30" s="2"/>
      <c r="C30" s="2">
        <v>32.4</v>
      </c>
      <c r="D30" s="2"/>
      <c r="E30" s="2">
        <f>E29+0.4</f>
        <v>1.04</v>
      </c>
      <c r="F30" s="2"/>
      <c r="G30" s="2">
        <v>21.7</v>
      </c>
      <c r="H30" s="2"/>
      <c r="I30" s="2">
        <f>I29+0.4</f>
        <v>1.04</v>
      </c>
      <c r="J30" s="2"/>
      <c r="K30" s="2">
        <v>-12</v>
      </c>
      <c r="L30" s="2"/>
    </row>
    <row r="31" spans="1:14" x14ac:dyDescent="0.3">
      <c r="A31" s="2">
        <v>1.2</v>
      </c>
      <c r="B31" s="2"/>
      <c r="C31" s="2">
        <v>36.9</v>
      </c>
      <c r="D31" s="2"/>
      <c r="E31" s="2">
        <v>1.2</v>
      </c>
      <c r="F31" s="2"/>
      <c r="G31" s="2">
        <v>24.2</v>
      </c>
      <c r="H31" s="2"/>
      <c r="I31" s="2">
        <v>1.2</v>
      </c>
      <c r="J31" s="2"/>
      <c r="K31" s="2">
        <v>-14</v>
      </c>
      <c r="L31" s="2"/>
    </row>
    <row r="32" spans="1:14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3">
      <c r="A34" s="3" t="s">
        <v>25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3">
      <c r="A35" s="2" t="s">
        <v>28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3">
      <c r="A36" s="2" t="s">
        <v>16</v>
      </c>
      <c r="B36" s="2" t="s">
        <v>0</v>
      </c>
      <c r="C36" s="2" t="s">
        <v>26</v>
      </c>
      <c r="D36" s="2" t="s">
        <v>27</v>
      </c>
      <c r="E36" s="2"/>
      <c r="F36" s="2"/>
      <c r="G36" s="2"/>
      <c r="H36" s="2"/>
      <c r="I36" s="2"/>
      <c r="J36" s="2"/>
      <c r="K36" s="2"/>
      <c r="L36" s="2"/>
    </row>
    <row r="37" spans="1:12" x14ac:dyDescent="0.3">
      <c r="A37" s="2">
        <v>0</v>
      </c>
      <c r="B37" s="2">
        <v>0</v>
      </c>
      <c r="C37" s="2">
        <v>0.99</v>
      </c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3">
      <c r="A39" s="3" t="s">
        <v>29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3">
      <c r="A41" s="2">
        <v>-1.36</v>
      </c>
      <c r="B41" s="2"/>
      <c r="C41" s="2">
        <v>1.01</v>
      </c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3">
      <c r="A42" s="2">
        <f>A41+0.4</f>
        <v>-0.96000000000000008</v>
      </c>
      <c r="B42" s="2"/>
      <c r="C42" s="2">
        <v>1</v>
      </c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3">
      <c r="A43" s="2">
        <f t="shared" ref="A43:A44" si="3">A42+0.4</f>
        <v>-0.56000000000000005</v>
      </c>
      <c r="B43" s="2"/>
      <c r="C43" s="2">
        <v>0.99</v>
      </c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3">
      <c r="A44" s="2">
        <f t="shared" si="3"/>
        <v>-0.16000000000000003</v>
      </c>
      <c r="B44" s="2"/>
      <c r="C44" s="2">
        <v>0.99</v>
      </c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3">
      <c r="A45" s="2">
        <v>0</v>
      </c>
      <c r="B45" s="2"/>
      <c r="C45" s="2">
        <v>0.99</v>
      </c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3">
      <c r="A46" s="2">
        <f>A44+0.4</f>
        <v>0.24</v>
      </c>
      <c r="B46" s="2"/>
      <c r="C46" s="2">
        <v>0.99</v>
      </c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3">
      <c r="A47" s="2">
        <f>A46+0.4</f>
        <v>0.64</v>
      </c>
      <c r="B47" s="2"/>
      <c r="C47" s="2">
        <v>1</v>
      </c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3">
      <c r="A48" s="2">
        <f>A47+0.4</f>
        <v>1.04</v>
      </c>
      <c r="B48" s="2"/>
      <c r="C48" s="2">
        <v>1.01</v>
      </c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3">
      <c r="A49" s="2">
        <v>1.2</v>
      </c>
      <c r="B49" s="2"/>
      <c r="C49" s="2">
        <v>1.01</v>
      </c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3">
      <c r="A51" s="3">
        <v>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3">
      <c r="A5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Campo Magnético</vt:lpstr>
      <vt:lpstr>Ge-N</vt:lpstr>
      <vt:lpstr>Ge-P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Kenet Adrián Martínez Moya</dc:creator>
  <cp:lastModifiedBy>Kenet Adrián Martínez Moya</cp:lastModifiedBy>
  <dcterms:created xsi:type="dcterms:W3CDTF">2025-04-03T21:31:26Z</dcterms:created>
  <dcterms:modified xsi:type="dcterms:W3CDTF">2025-04-10T22:38:46Z</dcterms:modified>
</cp:coreProperties>
</file>