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cx365-my.sharepoint.com/personal/vzamallo_fmi_com/Documents/PA - Ale/"/>
    </mc:Choice>
  </mc:AlternateContent>
  <xr:revisionPtr revIDLastSave="0" documentId="8_{D0C3FCAA-9B0E-473E-A225-FCAF03A653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MCV-RRHH" sheetId="1" r:id="rId1"/>
    <sheet name="datos" sheetId="2" state="veryHidden" r:id="rId2"/>
    <sheet name="UBIGEO" sheetId="3" state="veryHidden" r:id="rId3"/>
  </sheets>
  <definedNames>
    <definedName name="ABANCAY">'SMCV-RRHH'!$CA$3:$CA$11</definedName>
    <definedName name="ACOBAMBA">'SMCV-RRHH'!$EA$3:$EA$10</definedName>
    <definedName name="ACOMAYO">'SMCV-RRHH'!$DN$3:$DN$9</definedName>
    <definedName name="AIJA">'SMCV-RRHH'!$BG$3:$BG$7</definedName>
    <definedName name="ALTO_AMAZONAS">'SMCV-RRHH'!$GF$3:$GF$8</definedName>
    <definedName name="AMAZONAS">'SMCV-RRHH'!$AA$3:$AA$9</definedName>
    <definedName name="AMBO">'SMCV-RRHH'!$EH$3:$EH$10</definedName>
    <definedName name="ANCASH">'SMCV-RRHH'!$AB$3:$AB$22</definedName>
    <definedName name="ANDAHUAYLAS">'SMCV-RRHH'!$CB$3:$CB$21</definedName>
    <definedName name="ANGARES">'SMCV-RRHH'!$EB$3:$EB$14</definedName>
    <definedName name="ANTA">'SMCV-RRHH'!$DO$3:$DO$11</definedName>
    <definedName name="ANTABAMBA">'SMCV-RRHH'!$CC$3:$CC$9</definedName>
    <definedName name="ANTONIO_RAIMONDI">'SMCV-RRHH'!$BH$3:$BH$8</definedName>
    <definedName name="APURIMAC">'SMCV-RRHH'!$AC$3:$AC$9</definedName>
    <definedName name="AREQUIPA">'SMCV-RRHH'!$AD$3:$AD$10</definedName>
    <definedName name="AREQUIPA_">'SMCV-RRHH'!$CH$3:$CH$31</definedName>
    <definedName name="ASCOPE">'SMCV-RRHH'!$FG$3:$FG$10</definedName>
    <definedName name="ASUNCION">'SMCV-RRHH'!$BI$3:$BI$4</definedName>
    <definedName name="ATALAYA">'SMCV-RRHH'!$IH$3:$IH$6</definedName>
    <definedName name="AYABACA">'SMCV-RRHH'!$GV$3:$GV$12</definedName>
    <definedName name="AYACUCHO">'SMCV-RRHH'!$AE$3:$AE$13</definedName>
    <definedName name="AYMARAES">'SMCV-RRHH'!$CD$3:$CD$19</definedName>
    <definedName name="AZANGARO">'SMCV-RRHH'!$HD$3:$HD$17</definedName>
    <definedName name="BAGUA">'SMCV-RRHH'!$AZ$3:$AZ$8</definedName>
    <definedName name="BARRANCA">'SMCV-RRHH'!$FV$3:$FV$7</definedName>
    <definedName name="BELLAVISTA">'SMCV-RRHH'!$HQ$3:$HQ$8</definedName>
    <definedName name="BOLIVAR">'SMCV-RRHH'!$FH$3:$FH$8</definedName>
    <definedName name="BOLOGNESI">'SMCV-RRHH'!$BJ$3:$BJ$17</definedName>
    <definedName name="BONGARA">'SMCV-RRHH'!$BA$3:$BA$14</definedName>
    <definedName name="CAJABAMBA">'SMCV-RRHH'!$DA$3:$DA$6</definedName>
    <definedName name="CAJAMARCA">'SMCV-RRHH'!$AF$3:$AF$15</definedName>
    <definedName name="CAJAMARCA_">'SMCV-RRHH'!$DB$3:$DB$14</definedName>
    <definedName name="CAJATAMBO">'SMCV-RRHH'!$FW$3:$FW$7</definedName>
    <definedName name="CALCA">'SMCV-RRHH'!$DP$3:$DP$10</definedName>
    <definedName name="CALLAO_">'SMCV-RRHH'!$IL$3:$IL$8</definedName>
    <definedName name="CAMANA">'SMCV-RRHH'!$CI$3:$CI$10</definedName>
    <definedName name="CANAS">'SMCV-RRHH'!$DQ$3:$DQ$10</definedName>
    <definedName name="CANCHIS">'SMCV-RRHH'!$DR$3:$DR$10</definedName>
    <definedName name="CANDARAVE">'SMCV-RRHH'!$IA$3:$IA$8</definedName>
    <definedName name="CANGALLO">'SMCV-RRHH'!$CP$3:$CP$8</definedName>
    <definedName name="CANTA">'SMCV-RRHH'!$FX$3:$FX$9</definedName>
    <definedName name="CAÑETE">'SMCV-RRHH'!$FY$3:$FY$18</definedName>
    <definedName name="CARABAYA">'SMCV-RRHH'!$HE$3:$HE$12</definedName>
    <definedName name="CARAVELI">'SMCV-RRHH'!$CJ$3:$CJ$15</definedName>
    <definedName name="CARHUAZ">'SMCV-RRHH'!$BK$3:$BK$13</definedName>
    <definedName name="CARLOS_FERMIN_FITZCARRALD">'SMCV-RRHH'!$BL$3:$BL$5</definedName>
    <definedName name="CASMA">'SMCV-RRHH'!$BM$3:$BM$6</definedName>
    <definedName name="CASTILLA">'SMCV-RRHH'!$CK$3:$CK$16</definedName>
    <definedName name="CASTROVIRREYNA">'SMCV-RRHH'!$EC$3:$EC$15</definedName>
    <definedName name="CAYLLOMA">'SMCV-RRHH'!$CL$3:$CL$22</definedName>
    <definedName name="CELENDIN">'SMCV-RRHH'!$DC$3:$DC$14</definedName>
    <definedName name="CHACHAPOYAS">'SMCV-RRHH'!$BB$3:$BB$23</definedName>
    <definedName name="CHANCHAMAYO">'SMCV-RRHH'!$EX$3:$EX$8</definedName>
    <definedName name="CHEPEN">'SMCV-RRHH'!$FI$3:$FI$5</definedName>
    <definedName name="CHICLAYO">'SMCV-RRHH'!$FS$3:$FS$22</definedName>
    <definedName name="CHINCHA">'SMCV-RRHH'!$ES$3:$ES$13</definedName>
    <definedName name="CHINCHEROS">'SMCV-RRHH'!$CE$3:$CE$10</definedName>
    <definedName name="CHOTA">'SMCV-RRHH'!$DD$3:$DD$21</definedName>
    <definedName name="CHUCUITO">'SMCV-RRHH'!$HF$3:$HF$9</definedName>
    <definedName name="CHUMBIVILCAS">'SMCV-RRHH'!$DS$3:$DS$10</definedName>
    <definedName name="CHUPACA">'SMCV-RRHH'!$EY$3:$EY$11</definedName>
    <definedName name="CHURCAMPA">'SMCV-RRHH'!$ED$3:$ED$13</definedName>
    <definedName name="CONCEPCION">'SMCV-RRHH'!$EZ$3:$EZ$17</definedName>
    <definedName name="CONDESUYOS">'SMCV-RRHH'!$CM$3:$CM$10</definedName>
    <definedName name="CONDORCANQUI">'SMCV-RRHH'!$BC$3:$BC$5</definedName>
    <definedName name="CONTRALMIRANTE_VILLAR">'SMCV-RRHH'!$IE$3:$IE$5</definedName>
    <definedName name="CONTUMAZA">'SMCV-RRHH'!$DE$3:$DE$10</definedName>
    <definedName name="CORONEL_PORTILLO">'SMCV-RRHH'!$II$3:$II$9</definedName>
    <definedName name="CORONGO">'SMCV-RRHH'!$BN$3:$BN$9</definedName>
    <definedName name="COTABAMBAS">'SMCV-RRHH'!$CF$3:$CF$8</definedName>
    <definedName name="CUSCO">'SMCV-RRHH'!$AG$3:$AG$15</definedName>
    <definedName name="CUSCO_">'SMCV-RRHH'!$DT$3:$DT$10</definedName>
    <definedName name="CUTERVO">'SMCV-RRHH'!$DF$3:$DF$17</definedName>
    <definedName name="DANIEL_ALCIDES_CARRION">'SMCV-RRHH'!$GS$3:$GS$10</definedName>
    <definedName name="DATEM_DEL_MARAÑON">'SMCV-RRHH'!$GG$3:$GG$8</definedName>
    <definedName name="DEPARTAMENTOS">'SMCV-RRHH'!$Z$3:$Z$27</definedName>
    <definedName name="DOS_DE_MAYO">'SMCV-RRHH'!$EI$3:$EI$11</definedName>
    <definedName name="EL_COLLAO">'SMCV-RRHH'!$HG$3:$HG$7</definedName>
    <definedName name="EL_DORADO">'SMCV-RRHH'!$HR$3:$HR$7</definedName>
    <definedName name="ESPINAR">'SMCV-RRHH'!$DU$3:$DU$10</definedName>
    <definedName name="FERREÑAFE">'SMCV-RRHH'!$FT$3:$FT$8</definedName>
    <definedName name="GENERAL_SANCHEZ_CERRO">'SMCV-RRHH'!$GP$3:$GP$13</definedName>
    <definedName name="GRAN_CHIMU">'SMCV-RRHH'!$FJ$3:$FJ$6</definedName>
    <definedName name="GRAU">'SMCV-RRHH'!$CG$3:$CG$16</definedName>
    <definedName name="HUACAYBAMBA">'SMCV-RRHH'!$EJ$3:$EJ$6</definedName>
    <definedName name="HUALGAYOC">'SMCV-RRHH'!$DG$3:$DG$5</definedName>
    <definedName name="HUALLAGA">'SMCV-RRHH'!$HS$3:$HS$8</definedName>
    <definedName name="HUAMALIES">'SMCV-RRHH'!$EK$3:$EK$13</definedName>
    <definedName name="HUAMANGA">'SMCV-RRHH'!$CQ$3:$CQ$17</definedName>
    <definedName name="HUANCA_SANCOS">'SMCV-RRHH'!$CR$3:$CR$6</definedName>
    <definedName name="HUANCABAMBA">'SMCV-RRHH'!$GW$3:$GW$10</definedName>
    <definedName name="HUANCANE">'SMCV-RRHH'!$HH$3:$HH$10</definedName>
    <definedName name="HUANCAVELICA">'SMCV-RRHH'!$AH$3:$AH$9</definedName>
    <definedName name="HUANCAVELICA_">'SMCV-RRHH'!$EE$3:$EE$21</definedName>
    <definedName name="HUANCAYO">'SMCV-RRHH'!$FA$3:$FA$30</definedName>
    <definedName name="HUANTA">'SMCV-RRHH'!$CS$3:$CS$10</definedName>
    <definedName name="HUANUCO_">'SMCV-RRHH'!$EL$3:$EL$14</definedName>
    <definedName name="HUANUNCO">'SMCV-RRHH'!$AI$3:$AI$13</definedName>
    <definedName name="HUARAL">'SMCV-RRHH'!$FZ$3:$FZ$14</definedName>
    <definedName name="HUARAZ">'SMCV-RRHH'!$BO$3:$BO$14</definedName>
    <definedName name="HUARI">'SMCV-RRHH'!$BP$3:$BP$18</definedName>
    <definedName name="HUARMEY">'SMCV-RRHH'!$BQ$3:$BQ$7</definedName>
    <definedName name="HUAROCHIRI">'SMCV-RRHH'!$GA$3:$GA$34</definedName>
    <definedName name="HUAURA">'SMCV-RRHH'!$GB$3:$GB$14</definedName>
    <definedName name="HUAYLAS">'SMCV-RRHH'!$BR$3:$BR$12</definedName>
    <definedName name="HUAYTARA">'SMCV-RRHH'!$EF$3:$EF$18</definedName>
    <definedName name="ICA">'SMCV-RRHH'!$AJ$3:$AJ$7</definedName>
    <definedName name="ICA_">'SMCV-RRHH'!$ET$3:$ET$16</definedName>
    <definedName name="ILO">'SMCV-RRHH'!$GQ$3:$GQ$5</definedName>
    <definedName name="ISLAY">'SMCV-RRHH'!$CN$3:$CN$8</definedName>
    <definedName name="JAEN">'SMCV-RRHH'!$DH$3:$DH$14</definedName>
    <definedName name="JAUJA">'SMCV-RRHH'!$FB$3:$FB$36</definedName>
    <definedName name="JORGE_BASADRE">'SMCV-RRHH'!$IB$3:$IB$5</definedName>
    <definedName name="JULCAN">'SMCV-RRHH'!$FK$3:$FK$6</definedName>
    <definedName name="JUNIN">'SMCV-RRHH'!$AK$3:$AK$11</definedName>
    <definedName name="JUNIN_">'SMCV-RRHH'!$FC$3:$FC$6</definedName>
    <definedName name="LA_CONVENCION">'SMCV-RRHH'!$DV$3:$DV$12</definedName>
    <definedName name="LA_LIBERTAD">'SMCV-RRHH'!$AL$3:$AL$14</definedName>
    <definedName name="LA_MAR">'SMCV-RRHH'!$CT$3:$CT$11</definedName>
    <definedName name="LA_UNION">'SMCV-RRHH'!$CO$3:$CO$13</definedName>
    <definedName name="LAMAS">'SMCV-RRHH'!$HT$3:$HT$13</definedName>
    <definedName name="LAMBAYEQUE">'SMCV-RRHH'!$AM$3:$AM$5</definedName>
    <definedName name="LAMBAYEQUE_">'SMCV-RRHH'!$FU$3:$FU$14</definedName>
    <definedName name="LAMPA">'SMCV-RRHH'!$HI$3:$HI$12</definedName>
    <definedName name="LAURICOCHA">'SMCV-RRHH'!$EM$3:$EM$9</definedName>
    <definedName name="LEONCIO_PRADO">'SMCV-RRHH'!$EN$3:$EN$8</definedName>
    <definedName name="LIMA">'SMCV-RRHH'!$AN$3:$AN$12</definedName>
    <definedName name="LIMA_">'SMCV-RRHH'!$GC$3:$GC$45</definedName>
    <definedName name="LORETO">'SMCV-RRHH'!$AO$3:$AO$9</definedName>
    <definedName name="LORETO_">'SMCV-RRHH'!$GH$3:$GH$7</definedName>
    <definedName name="LUCANAS">'SMCV-RRHH'!$CU$3:$CU$23</definedName>
    <definedName name="LUYA">'SMCV-RRHH'!$BD$3:$BD$25</definedName>
    <definedName name="MADRE_DE_DIOS">'SMCV-RRHH'!$AP$3:$AP$6</definedName>
    <definedName name="MANU">'SMCV-RRHH'!$GM$3:$GM$6</definedName>
    <definedName name="MARAÑON">'SMCV-RRHH'!$EO$3:$EO$5</definedName>
    <definedName name="MARISCAL_CACERES">'SMCV-RRHH'!$HU$3:$HU$7</definedName>
    <definedName name="MARISCAL_LUZURIAGA">'SMCV-RRHH'!$BS$3:$BS$10</definedName>
    <definedName name="MARISCAL_NIETO">'SMCV-RRHH'!$GR$3:$GR$8</definedName>
    <definedName name="MARISCAL_RAMON_CASTILLA">'SMCV-RRHH'!$GI$3:$GI$6</definedName>
    <definedName name="MAYNAS">'SMCV-RRHH'!$GJ$3:$GJ$15</definedName>
    <definedName name="MELGAR">'SMCV-RRHH'!$HJ$3:$HJ$11</definedName>
    <definedName name="MOHO">'SMCV-RRHH'!$HK$3:$HK$6</definedName>
    <definedName name="MOQUEGUA">'SMCV-RRHH'!$AQ$3:$AQ$5</definedName>
    <definedName name="MORROPON">'SMCV-RRHH'!$GX$3:$GX$12</definedName>
    <definedName name="MOYOBAMBA">'SMCV-RRHH'!$HV$3:$HV$8</definedName>
    <definedName name="NAZCA">'SMCV-RRHH'!$EU$3:$EU$7</definedName>
    <definedName name="NO_CORRESPONDE">'SMCV-RRHH'!$AY$3</definedName>
    <definedName name="OCROS">'SMCV-RRHH'!$BT$3:$BT$12</definedName>
    <definedName name="OTUZCO">'SMCV-RRHH'!$FL$3:$FL$12</definedName>
    <definedName name="OXAPAMPA">'SMCV-RRHH'!$GT$3:$GT$10</definedName>
    <definedName name="OYON">'SMCV-RRHH'!$GD$3:$GD$8</definedName>
    <definedName name="PACASMAYO">'SMCV-RRHH'!$FM$3:$FM$7</definedName>
    <definedName name="PACHITEA">'SMCV-RRHH'!$EP$3:$EP$6</definedName>
    <definedName name="PADRE_ABAD">'SMCV-RRHH'!$IJ$3:$IJ$5</definedName>
    <definedName name="PAITA">'SMCV-RRHH'!$GY$3:$GY$9</definedName>
    <definedName name="PALLASCA">'SMCV-RRHH'!$BU$3:$BU$13</definedName>
    <definedName name="PALPA">'SMCV-RRHH'!$EV$3:$EV$7</definedName>
    <definedName name="PARINACOCHAS">'SMCV-RRHH'!$CV$3:$CV$10</definedName>
    <definedName name="PARINACOHAS">'SMCV-RRHH'!$CV$3:$CV$10</definedName>
    <definedName name="PARURO">'SMCV-RRHH'!$DW$3:$DW$11</definedName>
    <definedName name="PASCO">'SMCV-RRHH'!$AR$3:$AR$5</definedName>
    <definedName name="PASCO_">'SMCV-RRHH'!$GU$3:$GU$15</definedName>
    <definedName name="PATAZ">'SMCV-RRHH'!$FN$3:$FN$15</definedName>
    <definedName name="PAUCAR_DEL_SARA_SARA">'SMCV-RRHH'!$CW$3:$CW$12</definedName>
    <definedName name="PAUCARTAMBO">'SMCV-RRHH'!$DX$3:$DX$8</definedName>
    <definedName name="PICOTA">'SMCV-RRHH'!$HW$3:$HW$12</definedName>
    <definedName name="PISCO">'SMCV-RRHH'!$EW$3:$EW$10</definedName>
    <definedName name="PIURA">'SMCV-RRHH'!$AS$3:$AS$10</definedName>
    <definedName name="PIURA_">'SMCV-RRHH'!$GZ$3:$GZ$12</definedName>
    <definedName name="POMABAMBA">'SMCV-RRHH'!$BV$3:$BV$6</definedName>
    <definedName name="PUERTO_INCA">'SMCV-RRHH'!$EQ$3:$EQ$7</definedName>
    <definedName name="PUNO">'SMCV-RRHH'!$AT$3:$AT$15</definedName>
    <definedName name="PUNO_">'SMCV-RRHH'!$HL$3:$HL$17</definedName>
    <definedName name="PURUS">'SMCV-RRHH'!$IK$3</definedName>
    <definedName name="QUISPICANCHI">'SMCV-RRHH'!$DY$3:$DY$14</definedName>
    <definedName name="RECUAY">'SMCV-RRHH'!$BW$3:$BW$12</definedName>
    <definedName name="REQUENA">'SMCV-RRHH'!$GK$3:$GK$13</definedName>
    <definedName name="RIOJA">'SMCV-RRHH'!$HX$3:$HX$11</definedName>
    <definedName name="RODRIGUEZ_DE_MENDOZA">'SMCV-RRHH'!$BE$3:$BE$14</definedName>
    <definedName name="SAN_ANTONIO_DE_PUTINA">'SMCV-RRHH'!$HM$3:$HM$7</definedName>
    <definedName name="SAN_IGNACIO">'SMCV-RRHH'!$DI$3:$DI$9</definedName>
    <definedName name="SAN_MARCOS">'SMCV-RRHH'!$DJ$3:$DJ$9</definedName>
    <definedName name="SAN_MARTIN">'SMCV-RRHH'!$AU$3:$AU$12</definedName>
    <definedName name="SAN_MARTIN_">'SMCV-RRHH'!$HY$3:$HY$16</definedName>
    <definedName name="SAN_MIGUEL">'SMCV-RRHH'!$DK$3:$DK$15</definedName>
    <definedName name="SAN_PABLO">'SMCV-RRHH'!$DL$3:$DL$6</definedName>
    <definedName name="SAN_ROMAN">'SMCV-RRHH'!$HN$3:$HN$6</definedName>
    <definedName name="SANCHEZ_CARRION">'SMCV-RRHH'!$FO$3:$FO$10</definedName>
    <definedName name="SANDIA">'SMCV-RRHH'!$HO$3:$HO$12</definedName>
    <definedName name="SANTA">'SMCV-RRHH'!$BX$3:$BX$11</definedName>
    <definedName name="SANTA_CRUZ">'SMCV-RRHH'!$DM$3:$DM$13</definedName>
    <definedName name="SANTIAGO_DE_CHUCO">'SMCV-RRHH'!$FP$3:$FP$10</definedName>
    <definedName name="SATIPO">'SMCV-RRHH'!$FD$3:$FD$10</definedName>
    <definedName name="SECHURA">'SMCV-RRHH'!$HA$3:$HA$8</definedName>
    <definedName name="SIHUAS">'SMCV-RRHH'!$BY$3:$BY$12</definedName>
    <definedName name="SUCRE">'SMCV-RRHH'!$CX$3:$CX$13</definedName>
    <definedName name="SULLANA">'SMCV-RRHH'!$HB$3:$HB$10</definedName>
    <definedName name="TACNA">'SMCV-RRHH'!$AV$3:$AV$6</definedName>
    <definedName name="TACNA_">'SMCV-RRHH'!$IC$3:$IC$12</definedName>
    <definedName name="TAHUAMANU">'SMCV-RRHH'!$GN$3:$GN$5</definedName>
    <definedName name="TALARA">'SMCV-RRHH'!$HC$3:$HC$8</definedName>
    <definedName name="TAMBOPATA">'SMCV-RRHH'!$GO$3:$GO$6</definedName>
    <definedName name="TARATA">'SMCV-RRHH'!$ID$3:$ID$10</definedName>
    <definedName name="TARMA">'SMCV-RRHH'!$FE$3:$FE$11</definedName>
    <definedName name="TAYACAJA">'SMCV-RRHH'!$EG$3:$EG$18</definedName>
    <definedName name="TOCACHE">'SMCV-RRHH'!$HZ$3:$HZ$7</definedName>
    <definedName name="TRUJILLO">'SMCV-RRHH'!$FQ$3:$FQ$13</definedName>
    <definedName name="TUMBES">'SMCV-RRHH'!$AW$3:$AW$5</definedName>
    <definedName name="TUMBES_">'SMCV-RRHH'!$IF$3:$IF$8</definedName>
    <definedName name="UCAYALI">'SMCV-RRHH'!$AX$3:$AX$6</definedName>
    <definedName name="UCAYALI_">'SMCV-RRHH'!$GL$3:$GL$8</definedName>
    <definedName name="URUBAMBA">'SMCV-RRHH'!$DZ$3:$DZ$9</definedName>
    <definedName name="UTCUBAMBA">'SMCV-RRHH'!$BF$3:$BF$9</definedName>
    <definedName name="VICTOR_FAJARDO">'SMCV-RRHH'!$CY$3:$CY$14</definedName>
    <definedName name="VILCAS_HUAMAN">'SMCV-RRHH'!$CZ$3:$CZ$10</definedName>
    <definedName name="VIRU">'SMCV-RRHH'!$FR$3:$FR$5</definedName>
    <definedName name="YAROWILCA">'SMCV-RRHH'!$ER$3:$ER$10</definedName>
    <definedName name="YAULI">'SMCV-RRHH'!$FF$3:$FF$12</definedName>
    <definedName name="YAUYOS">'SMCV-RRHH'!$GE$3:$GE$35</definedName>
    <definedName name="YUNGAY">'SMCV-RRHH'!$BZ$3:$BZ$10</definedName>
    <definedName name="YUNGUYO">'SMCV-RRHH'!$HP$3:$HP$9</definedName>
    <definedName name="ZARUMILLA">'SMCV-RRHH'!$IG$3:$IG$6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1" i="2" l="1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A63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B33" i="2"/>
  <c r="B32" i="2"/>
  <c r="B31" i="2"/>
  <c r="B30" i="2"/>
  <c r="B29" i="2"/>
  <c r="B28" i="2"/>
  <c r="B27" i="2"/>
  <c r="B26" i="2"/>
  <c r="B25" i="2"/>
  <c r="B23" i="2"/>
  <c r="B22" i="2"/>
  <c r="B21" i="2"/>
  <c r="B20" i="2"/>
  <c r="B19" i="2"/>
  <c r="B18" i="2"/>
  <c r="B17" i="2"/>
  <c r="B16" i="2"/>
  <c r="B15" i="2"/>
  <c r="B14" i="2"/>
  <c r="B12" i="2"/>
  <c r="B11" i="2"/>
  <c r="B7" i="2"/>
  <c r="B6" i="2"/>
  <c r="B5" i="2"/>
  <c r="B4" i="2"/>
  <c r="B3" i="2"/>
  <c r="B2" i="2"/>
  <c r="M436" i="1"/>
  <c r="R330" i="1"/>
  <c r="R329" i="1"/>
  <c r="R328" i="1"/>
  <c r="R327" i="1"/>
  <c r="R326" i="1"/>
  <c r="R325" i="1"/>
  <c r="R324" i="1"/>
  <c r="R323" i="1"/>
  <c r="R318" i="1"/>
  <c r="R317" i="1"/>
  <c r="R316" i="1"/>
  <c r="R315" i="1"/>
  <c r="R314" i="1"/>
  <c r="R313" i="1"/>
  <c r="R312" i="1"/>
  <c r="R311" i="1"/>
  <c r="R310" i="1"/>
  <c r="R309" i="1"/>
  <c r="R308" i="1"/>
  <c r="J292" i="1"/>
  <c r="R268" i="1"/>
  <c r="N268" i="1"/>
  <c r="B13" i="2" s="1"/>
  <c r="O266" i="1"/>
  <c r="B10" i="2" s="1"/>
  <c r="K266" i="1"/>
  <c r="B9" i="2" s="1"/>
  <c r="H266" i="1"/>
  <c r="B8" i="2" s="1"/>
  <c r="R264" i="1"/>
  <c r="B37" i="2" l="1"/>
  <c r="B36" i="2"/>
  <c r="B34" i="2"/>
  <c r="B35" i="2"/>
  <c r="R266" i="1"/>
</calcChain>
</file>

<file path=xl/sharedStrings.xml><?xml version="1.0" encoding="utf-8"?>
<sst xmlns="http://schemas.openxmlformats.org/spreadsheetml/2006/main" count="10265" uniqueCount="3974">
  <si>
    <t>HABERES</t>
  </si>
  <si>
    <t>CTS</t>
  </si>
  <si>
    <t>MONEDA</t>
  </si>
  <si>
    <t>Departamento</t>
  </si>
  <si>
    <t>Código</t>
  </si>
  <si>
    <t>Día</t>
  </si>
  <si>
    <t>Mes</t>
  </si>
  <si>
    <t>Año</t>
  </si>
  <si>
    <t>Año 2</t>
  </si>
  <si>
    <t>Estado civil</t>
  </si>
  <si>
    <t>Grupo sanguíneo</t>
  </si>
  <si>
    <t>Genero</t>
  </si>
  <si>
    <t>AFP</t>
  </si>
  <si>
    <t>ZONA</t>
  </si>
  <si>
    <t>VIA</t>
  </si>
  <si>
    <t>PARENTESCO 1</t>
  </si>
  <si>
    <t>PARENTESCO 2</t>
  </si>
  <si>
    <t>PARENTESCO 3</t>
  </si>
  <si>
    <t>GRADO ALCANZADO - TOTAL</t>
  </si>
  <si>
    <t>GRADO ALCANZADO - TECNICO</t>
  </si>
  <si>
    <t>TIPO DOCUMENTO</t>
  </si>
  <si>
    <t>BREVETTE</t>
  </si>
  <si>
    <t>TIPO CONTRATO</t>
  </si>
  <si>
    <t>RESPUESTA</t>
  </si>
  <si>
    <t>Distritos Amazonas</t>
  </si>
  <si>
    <t>distritos Ancash</t>
  </si>
  <si>
    <t>distritos apurimac</t>
  </si>
  <si>
    <t>distritos arequipa</t>
  </si>
  <si>
    <t>distritos ayacucho</t>
  </si>
  <si>
    <t>distritos cajamarca</t>
  </si>
  <si>
    <t>distritos cusco</t>
  </si>
  <si>
    <t>Distritos Huancavelica</t>
  </si>
  <si>
    <t>distritos huanuco</t>
  </si>
  <si>
    <t>distrito ica</t>
  </si>
  <si>
    <t>distritos junin</t>
  </si>
  <si>
    <t>distritos lalibertad</t>
  </si>
  <si>
    <t>distrito lambayeque</t>
  </si>
  <si>
    <t>distrito lima</t>
  </si>
  <si>
    <t>provincia loreto</t>
  </si>
  <si>
    <t>distrito madre de dios</t>
  </si>
  <si>
    <t>distrito moquegua</t>
  </si>
  <si>
    <t>Distrito Pasco</t>
  </si>
  <si>
    <t>Distrito piura</t>
  </si>
  <si>
    <t>distritos puno</t>
  </si>
  <si>
    <t>san martin</t>
  </si>
  <si>
    <t>distritos tacna</t>
  </si>
  <si>
    <t>distritos tumbes</t>
  </si>
  <si>
    <t>distritos ucayali</t>
  </si>
  <si>
    <t>BANCO BBVA CONTINENTAL</t>
  </si>
  <si>
    <t>SOLES</t>
  </si>
  <si>
    <t>LIMA Y CALLAO</t>
  </si>
  <si>
    <t>01</t>
  </si>
  <si>
    <t>SOLTERO (A)</t>
  </si>
  <si>
    <t>O NEGATIVO</t>
  </si>
  <si>
    <t>FEMENINO</t>
  </si>
  <si>
    <t>PRIMA</t>
  </si>
  <si>
    <t>ASENTAMIENTO HUMANO</t>
  </si>
  <si>
    <t>ALAMEDA</t>
  </si>
  <si>
    <t>CONYUGE</t>
  </si>
  <si>
    <t>EN CURSO</t>
  </si>
  <si>
    <t>DNI</t>
  </si>
  <si>
    <t>A-I</t>
  </si>
  <si>
    <t>INDETERMINADO</t>
  </si>
  <si>
    <t>SI</t>
  </si>
  <si>
    <t>Departamentos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</si>
  <si>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</si>
  <si>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</si>
  <si>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</si>
  <si>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</si>
  <si>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</si>
  <si>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</si>
  <si>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</si>
  <si>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</si>
  <si>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</si>
  <si>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</si>
  <si>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</si>
  <si>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LA_LIBERTAD</t>
  </si>
  <si>
    <t>LAMBAYEQUE</t>
  </si>
  <si>
    <t>LIMA</t>
  </si>
  <si>
    <t>LORETO</t>
  </si>
  <si>
    <t>MADRE_DE_DIOS</t>
  </si>
  <si>
    <t>MOQUEGUA</t>
  </si>
  <si>
    <t>PASCO</t>
  </si>
  <si>
    <t>PIURA</t>
  </si>
  <si>
    <t>PUNO</t>
  </si>
  <si>
    <t>SAN_MARTIN</t>
  </si>
  <si>
    <t>TACNA</t>
  </si>
  <si>
    <t>TUMBES</t>
  </si>
  <si>
    <t>UCAYALI</t>
  </si>
  <si>
    <t>NO_CORRESPONDE</t>
  </si>
  <si>
    <t>BAGUA</t>
  </si>
  <si>
    <t>BONGARA</t>
  </si>
  <si>
    <t>CHACHAPOYAS</t>
  </si>
  <si>
    <t>CONDORCANQUI</t>
  </si>
  <si>
    <t>LUYA</t>
  </si>
  <si>
    <t>RODRIGUEZ_DE_MENDOZA</t>
  </si>
  <si>
    <t>UTCUBAMBA</t>
  </si>
  <si>
    <t>AIJA</t>
  </si>
  <si>
    <t>ANTONIO_RAIMONDI</t>
  </si>
  <si>
    <t>ASUNCION</t>
  </si>
  <si>
    <t>BOLOGNESI</t>
  </si>
  <si>
    <t>CARHUAZ</t>
  </si>
  <si>
    <t>CARLOS_FERMIN_FITZCARRALD</t>
  </si>
  <si>
    <t>CASMA</t>
  </si>
  <si>
    <t>CORONGO</t>
  </si>
  <si>
    <t>HUARAZ</t>
  </si>
  <si>
    <t>HUARI</t>
  </si>
  <si>
    <t>HUARMEY</t>
  </si>
  <si>
    <t>HUAYLAS</t>
  </si>
  <si>
    <t>MARISCAL_LUZURIAGA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</si>
  <si>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</si>
  <si>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</si>
  <si>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</si>
  <si>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</si>
  <si>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</si>
  <si>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</si>
  <si>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</si>
  <si>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</si>
  <si>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</si>
  <si>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</si>
  <si>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</si>
  <si>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</si>
  <si>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</si>
  <si>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</si>
  <si>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AREQUIPA_</t>
  </si>
  <si>
    <t>CAMANA</t>
  </si>
  <si>
    <t>CARAVELI</t>
  </si>
  <si>
    <t>CASTILLA</t>
  </si>
  <si>
    <t>CAYLLOMA</t>
  </si>
  <si>
    <t>CONDESUYOS</t>
  </si>
  <si>
    <t>ISLAY</t>
  </si>
  <si>
    <t>LA_UNION</t>
  </si>
  <si>
    <t>CANGALLO</t>
  </si>
  <si>
    <t>HUAMANGA</t>
  </si>
  <si>
    <t>HUANCA_SANCOS</t>
  </si>
  <si>
    <t>HUANTA</t>
  </si>
  <si>
    <t>LA_MAR</t>
  </si>
  <si>
    <t>LUCANAS</t>
  </si>
  <si>
    <t>PARINACOCHAS</t>
  </si>
  <si>
    <t>PAUCAR_DEL_SARA_SARA</t>
  </si>
  <si>
    <t>SUCRE</t>
  </si>
  <si>
    <t>VICTOR_FAJARDO</t>
  </si>
  <si>
    <t>VILCAS_HUAMAN</t>
  </si>
  <si>
    <t>CAJABAMBA</t>
  </si>
  <si>
    <t>CAJAMARCA_</t>
  </si>
  <si>
    <t>CELENDIN</t>
  </si>
  <si>
    <t>CHOTA</t>
  </si>
  <si>
    <t>CONTUMAZA</t>
  </si>
  <si>
    <t>CUTERVO</t>
  </si>
  <si>
    <t>HUALGAYOC</t>
  </si>
  <si>
    <t>JAEN</t>
  </si>
  <si>
    <t>SAN_IGNACIO</t>
  </si>
  <si>
    <t>SAN_MARCOS</t>
  </si>
  <si>
    <t>SAN_MIGUEL</t>
  </si>
  <si>
    <t>SAN_PABLO</t>
  </si>
  <si>
    <t>SANTA_CRUZ</t>
  </si>
  <si>
    <t>ACOMAYO</t>
  </si>
  <si>
    <t>ANTA</t>
  </si>
  <si>
    <t>CALCA</t>
  </si>
  <si>
    <t>CANAS</t>
  </si>
  <si>
    <t>CANCHIS</t>
  </si>
  <si>
    <t>CHUMBIVILCAS</t>
  </si>
  <si>
    <t>CUSCO_</t>
  </si>
  <si>
    <t>ESPINAR</t>
  </si>
  <si>
    <t>LA_CONVENCION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</si>
  <si>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</si>
  <si>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</si>
  <si>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</si>
  <si>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</si>
  <si>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</si>
  <si>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</si>
  <si>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</si>
  <si>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</si>
  <si>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HUANCAVELICA_</t>
  </si>
  <si>
    <t>HUAYTARA</t>
  </si>
  <si>
    <t>TAYACAJA</t>
  </si>
  <si>
    <t>AMBO</t>
  </si>
  <si>
    <t>DOS_DE_MAYO</t>
  </si>
  <si>
    <t>HUACAYBAMBA</t>
  </si>
  <si>
    <t>HUAMALIES</t>
  </si>
  <si>
    <t>HUANUCO_</t>
  </si>
  <si>
    <t>LAURICOCHA</t>
  </si>
  <si>
    <t>LEONCIO_PRADO</t>
  </si>
  <si>
    <t>MARAÑON</t>
  </si>
  <si>
    <t>PACHITEA</t>
  </si>
  <si>
    <t>PUERTO_INCA</t>
  </si>
  <si>
    <t>YAROWILCA</t>
  </si>
  <si>
    <t>CHINCHA</t>
  </si>
  <si>
    <t>ICA_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</si>
  <si>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</si>
  <si>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</si>
  <si>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</si>
  <si>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</si>
  <si>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</si>
  <si>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</si>
  <si>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</si>
  <si>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</si>
  <si>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JUNIN_</t>
  </si>
  <si>
    <t>SATIPO</t>
  </si>
  <si>
    <t>TARMA</t>
  </si>
  <si>
    <t>YAULI</t>
  </si>
  <si>
    <t>ASCOPE</t>
  </si>
  <si>
    <t>BOLIVAR</t>
  </si>
  <si>
    <t>CHEPEN</t>
  </si>
  <si>
    <t>GRAN_CHIMU</t>
  </si>
  <si>
    <t>JULCAN</t>
  </si>
  <si>
    <t>OTUZCO</t>
  </si>
  <si>
    <t>PACASMAYO</t>
  </si>
  <si>
    <t>PATAZ</t>
  </si>
  <si>
    <t>SANCHEZ_CARRION</t>
  </si>
  <si>
    <t>SANTIAGO_DE_CHUCO</t>
  </si>
  <si>
    <t>TRUJILLO</t>
  </si>
  <si>
    <t>VIRU</t>
  </si>
  <si>
    <t>CHICLAYO</t>
  </si>
  <si>
    <t>FERREÑAFE</t>
  </si>
  <si>
    <t>LAMBAYEQUE_</t>
  </si>
  <si>
    <t>BARRANCA</t>
  </si>
  <si>
    <t>CAJATAMBO</t>
  </si>
  <si>
    <t>CANTA</t>
  </si>
  <si>
    <t>CAÑETE</t>
  </si>
  <si>
    <t>HUARAL</t>
  </si>
  <si>
    <t>HUAROCHIRI</t>
  </si>
  <si>
    <t>HUAURA</t>
  </si>
  <si>
    <t>LIMA_</t>
  </si>
  <si>
    <t>OYON</t>
  </si>
  <si>
    <t>YAUYOS</t>
  </si>
  <si>
    <t>ALTO_AMAZONAS</t>
  </si>
  <si>
    <t>DATEM_DEL_MARAÑON</t>
  </si>
  <si>
    <t>LORETO_</t>
  </si>
  <si>
    <t>MARISCAL_RAMON_CASTILLA</t>
  </si>
  <si>
    <t>MAYNAS</t>
  </si>
  <si>
    <t>REQUENA</t>
  </si>
  <si>
    <t>UCAYALI_</t>
  </si>
  <si>
    <t>MANU</t>
  </si>
  <si>
    <t>TAHUAMANU</t>
  </si>
  <si>
    <t>TAMBOPATA</t>
  </si>
  <si>
    <t>GENERAL_SANCHEZ_CERRO</t>
  </si>
  <si>
    <t>ILO</t>
  </si>
  <si>
    <t>MARISCAL_NIETO</t>
  </si>
  <si>
    <t>DANIEL_ALCIDES_CARRION</t>
  </si>
  <si>
    <t>OXAPAMPA</t>
  </si>
  <si>
    <t>PASCO_</t>
  </si>
  <si>
    <t>AYABACA</t>
  </si>
  <si>
    <t>HUANCABAMBA</t>
  </si>
  <si>
    <t>MORROPON</t>
  </si>
  <si>
    <t>PAITA</t>
  </si>
  <si>
    <t>PIURA_</t>
  </si>
  <si>
    <t>SECHURA</t>
  </si>
  <si>
    <t>SULLANA</t>
  </si>
  <si>
    <t>TALARA</t>
  </si>
  <si>
    <t>AZANGARO</t>
  </si>
  <si>
    <t>CARABAYA</t>
  </si>
  <si>
    <t>CHUCUITO</t>
  </si>
  <si>
    <t>EL_COLLAO</t>
  </si>
  <si>
    <t>HUANCANE</t>
  </si>
  <si>
    <t>LAMPA</t>
  </si>
  <si>
    <t>MELGAR</t>
  </si>
  <si>
    <t>MOHO</t>
  </si>
  <si>
    <t>PUNO_</t>
  </si>
  <si>
    <t>SAN_ANTONIO_DE_PUTINA</t>
  </si>
  <si>
    <t>SAN_ROMAN</t>
  </si>
  <si>
    <t>SANDIA</t>
  </si>
  <si>
    <t>YUNGUYO</t>
  </si>
  <si>
    <t>BELLAVISTA</t>
  </si>
  <si>
    <t>EL_DORADO</t>
  </si>
  <si>
    <t>HUALLAGA</t>
  </si>
  <si>
    <t>LAMAS</t>
  </si>
  <si>
    <t>MARISCAL_CACERES</t>
  </si>
  <si>
    <t>MOYOBAMBA</t>
  </si>
  <si>
    <t>PICOTA</t>
  </si>
  <si>
    <t>RIOJA</t>
  </si>
  <si>
    <t>SAN_MARTIN_</t>
  </si>
  <si>
    <t>TOCACHE</t>
  </si>
  <si>
    <t>CANDARAVE</t>
  </si>
  <si>
    <t>JORGE_BASADRE</t>
  </si>
  <si>
    <t>TACNA_</t>
  </si>
  <si>
    <t>TARATA</t>
  </si>
  <si>
    <t>CONTRALMIRANTE_VILLAR</t>
  </si>
  <si>
    <t>TUMBES_</t>
  </si>
  <si>
    <t>ZARUMILLA</t>
  </si>
  <si>
    <t>ATALAYA</t>
  </si>
  <si>
    <t>CORONEL_PORTILLO</t>
  </si>
  <si>
    <t>PADRE_ABAD</t>
  </si>
  <si>
    <t>PURUS</t>
  </si>
  <si>
    <t>CALLAO_</t>
  </si>
  <si>
    <t>BANCO CENCOSUD</t>
  </si>
  <si>
    <t>BANCO DE CREDITO DEL PERU (BCP)</t>
  </si>
  <si>
    <t>DOLARES AMERICANOS</t>
  </si>
  <si>
    <t>02</t>
  </si>
  <si>
    <t>CASADO (A)</t>
  </si>
  <si>
    <t>O POSITIVO</t>
  </si>
  <si>
    <t>MASCULINO</t>
  </si>
  <si>
    <t>INTEGRA</t>
  </si>
  <si>
    <t>CASERIO</t>
  </si>
  <si>
    <t>AVENIDA</t>
  </si>
  <si>
    <t>CONVIVIENTE</t>
  </si>
  <si>
    <t>INCOMPLETO</t>
  </si>
  <si>
    <t>CARNET DE EXTRANJERIA</t>
  </si>
  <si>
    <t>A-II-a</t>
  </si>
  <si>
    <t>PLAZO FIJO (Temporal)</t>
  </si>
  <si>
    <t>NO</t>
  </si>
  <si>
    <t>ARAMANGO</t>
  </si>
  <si>
    <t>CHISQUILLA</t>
  </si>
  <si>
    <t>EL CENEPA</t>
  </si>
  <si>
    <t>CAMPORREDONDO</t>
  </si>
  <si>
    <t>CHIRIMOTO</t>
  </si>
  <si>
    <t>BAGUA GRANDE</t>
  </si>
  <si>
    <t>ACZO</t>
  </si>
  <si>
    <t>ACOCHACA</t>
  </si>
  <si>
    <t>ABELARDO PARDO LEZAMETA</t>
  </si>
  <si>
    <t>ACOPAMPA</t>
  </si>
  <si>
    <t>SAN LUIS</t>
  </si>
  <si>
    <t>BUENA VISTA ALTA</t>
  </si>
  <si>
    <t>ACO</t>
  </si>
  <si>
    <t>COCHABAMBA</t>
  </si>
  <si>
    <t>ANRA</t>
  </si>
  <si>
    <t>COCHAPETI</t>
  </si>
  <si>
    <t>CARAZ</t>
  </si>
  <si>
    <t>CASCA</t>
  </si>
  <si>
    <t>ACAS</t>
  </si>
  <si>
    <t>HUAYLLAN</t>
  </si>
  <si>
    <t>CATAC</t>
  </si>
  <si>
    <t>CACERES DEL PERU</t>
  </si>
  <si>
    <t>CASCAPARA</t>
  </si>
  <si>
    <t>CAPAYA</t>
  </si>
  <si>
    <t>ANCO HUALLO</t>
  </si>
  <si>
    <t>CHALLHUAHUACHO</t>
  </si>
  <si>
    <t>CHUQUIBAMBILLA</t>
  </si>
  <si>
    <t>ALTO SELVA ALEGRE</t>
  </si>
  <si>
    <t>ACARI</t>
  </si>
  <si>
    <t>ANDAGUA</t>
  </si>
  <si>
    <t>ACHOMA</t>
  </si>
  <si>
    <t>ANDARAY</t>
  </si>
  <si>
    <t>COCACHACRA</t>
  </si>
  <si>
    <t>ALCA</t>
  </si>
  <si>
    <t>ACOCRO</t>
  </si>
  <si>
    <t>CARAPO</t>
  </si>
  <si>
    <t>AYAHUANCO</t>
  </si>
  <si>
    <t>ANCO</t>
  </si>
  <si>
    <t>AUCARA</t>
  </si>
  <si>
    <t>CHUMPI</t>
  </si>
  <si>
    <t>COLTA</t>
  </si>
  <si>
    <t>BELEN</t>
  </si>
  <si>
    <t>ALCAMENCA</t>
  </si>
  <si>
    <t>ACCOMARCA</t>
  </si>
  <si>
    <t>CACHACHI</t>
  </si>
  <si>
    <t>ANGUIA</t>
  </si>
  <si>
    <t>CHILETE</t>
  </si>
  <si>
    <t>CALLAYUC</t>
  </si>
  <si>
    <t>BAMBAMARCA</t>
  </si>
  <si>
    <t>CHIRINOS</t>
  </si>
  <si>
    <t>CHANCAY</t>
  </si>
  <si>
    <t>SAN BERNARDINO</t>
  </si>
  <si>
    <t>ANDABAMBA</t>
  </si>
  <si>
    <t>ANCAHUASI</t>
  </si>
  <si>
    <t>CHECCA</t>
  </si>
  <si>
    <t>CHECACUPE</t>
  </si>
  <si>
    <t>CAPACMARCA</t>
  </si>
  <si>
    <t>CCORCA</t>
  </si>
  <si>
    <t>ALTO PICHIGUA</t>
  </si>
  <si>
    <t>ECHARATE</t>
  </si>
  <si>
    <t>ACCHA</t>
  </si>
  <si>
    <t>CAICAY</t>
  </si>
  <si>
    <t>ANDAHUAYLILLAS</t>
  </si>
  <si>
    <t>CHINCHERO</t>
  </si>
  <si>
    <t>ANCHONGA</t>
  </si>
  <si>
    <t>ARMA</t>
  </si>
  <si>
    <t>ACOBAMBILLA</t>
  </si>
  <si>
    <t>AYAVI</t>
  </si>
  <si>
    <t>ACOSTAMBO</t>
  </si>
  <si>
    <t>CHUQUIS</t>
  </si>
  <si>
    <t>CANCHABAMBA</t>
  </si>
  <si>
    <t>ARANCAY</t>
  </si>
  <si>
    <t>AMARILIS</t>
  </si>
  <si>
    <t>BAÑOS</t>
  </si>
  <si>
    <t>DANIEL ALOMIA ROBLES</t>
  </si>
  <si>
    <t>CHOLON</t>
  </si>
  <si>
    <t>CHAGLLA</t>
  </si>
  <si>
    <t>CODO DEL POZUZO</t>
  </si>
  <si>
    <t>APARICIO POMARES</t>
  </si>
  <si>
    <t>ALTO LARAN</t>
  </si>
  <si>
    <t>CHANGUILLO</t>
  </si>
  <si>
    <t>LLIPATA</t>
  </si>
  <si>
    <t>HUANCANO</t>
  </si>
  <si>
    <t>AHUAC</t>
  </si>
  <si>
    <t>CARHUACALLANGA</t>
  </si>
  <si>
    <t>ACOLLA</t>
  </si>
  <si>
    <t>CARHUAMAYO</t>
  </si>
  <si>
    <t>COVIRIALI</t>
  </si>
  <si>
    <t>CHACAPALPA</t>
  </si>
  <si>
    <t>CASCAS</t>
  </si>
  <si>
    <t>CALAMARCA</t>
  </si>
  <si>
    <t>AGALLPAMPA</t>
  </si>
  <si>
    <t>GUADALUPE</t>
  </si>
  <si>
    <t>BULDIBUYO</t>
  </si>
  <si>
    <t>CHUGAY</t>
  </si>
  <si>
    <t>ANGASMARCA</t>
  </si>
  <si>
    <t>EL PORVENIR</t>
  </si>
  <si>
    <t>CHAO</t>
  </si>
  <si>
    <t>CAYALTI</t>
  </si>
  <si>
    <t>CAÑARIS</t>
  </si>
  <si>
    <t>CHOCHOPE</t>
  </si>
  <si>
    <t>ARAHUAY</t>
  </si>
  <si>
    <t>ASIA</t>
  </si>
  <si>
    <t>ATAVILLOS ALTO</t>
  </si>
  <si>
    <t>ANTIOQUIA</t>
  </si>
  <si>
    <t>AMBAR</t>
  </si>
  <si>
    <t>ANCON</t>
  </si>
  <si>
    <t>ANDAJES</t>
  </si>
  <si>
    <t>ALIS</t>
  </si>
  <si>
    <t>BALSAPUERTO</t>
  </si>
  <si>
    <t>ANDOAS</t>
  </si>
  <si>
    <t>NAUTA</t>
  </si>
  <si>
    <t>ALTO NANAY</t>
  </si>
  <si>
    <t>ALTO TAPICHE</t>
  </si>
  <si>
    <t>CONTAMANA</t>
  </si>
  <si>
    <t>FITZCARRALD</t>
  </si>
  <si>
    <t>IBERIA</t>
  </si>
  <si>
    <t>INAMBARI</t>
  </si>
  <si>
    <t>CHOJATA</t>
  </si>
  <si>
    <t>EL ALGARROBAL</t>
  </si>
  <si>
    <t>CARUMAS</t>
  </si>
  <si>
    <t>CHACAYAN</t>
  </si>
  <si>
    <t>CHONTABAMBA</t>
  </si>
  <si>
    <t>CHAUPIMARCA</t>
  </si>
  <si>
    <t>CANCHAQUE</t>
  </si>
  <si>
    <t>BUENOS AIRES</t>
  </si>
  <si>
    <t>AMOTAPE</t>
  </si>
  <si>
    <t>BELLAVISTA DE LA UNION</t>
  </si>
  <si>
    <t>EL ALTO</t>
  </si>
  <si>
    <t>ACHAYA</t>
  </si>
  <si>
    <t>AJOYANI</t>
  </si>
  <si>
    <t>DESAGUADERO</t>
  </si>
  <si>
    <t>CAPASO</t>
  </si>
  <si>
    <t>COJATA</t>
  </si>
  <si>
    <t>CABANILLA</t>
  </si>
  <si>
    <t>ANTAUTA</t>
  </si>
  <si>
    <t>CONIMA</t>
  </si>
  <si>
    <t>ACORA</t>
  </si>
  <si>
    <t>ANANEA</t>
  </si>
  <si>
    <t>CABANA</t>
  </si>
  <si>
    <t>ALTO INAMBARI</t>
  </si>
  <si>
    <t>ANAPIA</t>
  </si>
  <si>
    <t>ALTO BIAVO</t>
  </si>
  <si>
    <t>AGUA BLANCA</t>
  </si>
  <si>
    <t>ALTO SAPOSOA</t>
  </si>
  <si>
    <t>ALONSO DE ALVARADO</t>
  </si>
  <si>
    <t>CAMPANILLA</t>
  </si>
  <si>
    <t>CALZADA</t>
  </si>
  <si>
    <t>AWAJUN</t>
  </si>
  <si>
    <t>ALBERTO LEVEAU</t>
  </si>
  <si>
    <t>NUEVO PROGRESO</t>
  </si>
  <si>
    <t>CAIRANI</t>
  </si>
  <si>
    <t>ILABAYA</t>
  </si>
  <si>
    <t>ALTO DE LA ALIANZA</t>
  </si>
  <si>
    <t>ESTIQUE</t>
  </si>
  <si>
    <t>CANOAS DE PUNTA SAL</t>
  </si>
  <si>
    <t>CORRALES</t>
  </si>
  <si>
    <t>AGUAS VERDES</t>
  </si>
  <si>
    <t>RAIMONDI</t>
  </si>
  <si>
    <t>CALLERIA</t>
  </si>
  <si>
    <t>CURIMANA</t>
  </si>
  <si>
    <t>BANCO DE COMERCIO</t>
  </si>
  <si>
    <t>BANCO FALABELLA</t>
  </si>
  <si>
    <t>03</t>
  </si>
  <si>
    <t>VIUDO (A)</t>
  </si>
  <si>
    <t>A NEGATIVO</t>
  </si>
  <si>
    <t>PROFUTURO</t>
  </si>
  <si>
    <t>CONJUNTO HABITACIONAL</t>
  </si>
  <si>
    <t>BLOQUE</t>
  </si>
  <si>
    <t>HIJO</t>
  </si>
  <si>
    <t>ABUELO (A)</t>
  </si>
  <si>
    <t>COMPLETO (EGRESADO)</t>
  </si>
  <si>
    <t>A-II-b</t>
  </si>
  <si>
    <t>CHURUJA</t>
  </si>
  <si>
    <t>BALSAS</t>
  </si>
  <si>
    <t>NIEVA</t>
  </si>
  <si>
    <t>COCABAMBA</t>
  </si>
  <si>
    <t>COCHAMAL</t>
  </si>
  <si>
    <t>CAJARURO</t>
  </si>
  <si>
    <t>CORIS</t>
  </si>
  <si>
    <t>CHACCHO</t>
  </si>
  <si>
    <t>CHACAS</t>
  </si>
  <si>
    <t>ANTONIO RAIMONDI</t>
  </si>
  <si>
    <t>AMASHCA</t>
  </si>
  <si>
    <t>SAN NICOLAS</t>
  </si>
  <si>
    <t>BAMBAS</t>
  </si>
  <si>
    <t>COLCABAMBA</t>
  </si>
  <si>
    <t>CAJAY</t>
  </si>
  <si>
    <t>CULEBRAS</t>
  </si>
  <si>
    <t>HUALLANCA</t>
  </si>
  <si>
    <t>ELEAZAR GUZMAN BARRON</t>
  </si>
  <si>
    <t>CAJAMARQUILLA</t>
  </si>
  <si>
    <t>PAROBAMBA</t>
  </si>
  <si>
    <t>COTAPARACO</t>
  </si>
  <si>
    <t>CHIMBOTE</t>
  </si>
  <si>
    <t>ALFONSO UGARTE</t>
  </si>
  <si>
    <t>MANCOS</t>
  </si>
  <si>
    <t>CHACOCHE</t>
  </si>
  <si>
    <t>ANDARAPA</t>
  </si>
  <si>
    <t>EL ORO</t>
  </si>
  <si>
    <t>CARAYBAMBA</t>
  </si>
  <si>
    <t>CURASCO</t>
  </si>
  <si>
    <t>JOSE MARIA QUIMPER</t>
  </si>
  <si>
    <t>ATICO</t>
  </si>
  <si>
    <t>APLAO</t>
  </si>
  <si>
    <t>CABANACONDE</t>
  </si>
  <si>
    <t>CAYARANI</t>
  </si>
  <si>
    <t>DEAN VALDIVIA</t>
  </si>
  <si>
    <t>CHARCANA</t>
  </si>
  <si>
    <t>CHUSCHI</t>
  </si>
  <si>
    <t>ACOS VINCHOS</t>
  </si>
  <si>
    <t>SACSAMARCA</t>
  </si>
  <si>
    <t>HUAMANGUILLA</t>
  </si>
  <si>
    <t>AYNA</t>
  </si>
  <si>
    <t>CORACORA</t>
  </si>
  <si>
    <t>CORCULLA</t>
  </si>
  <si>
    <t>CHALCOS</t>
  </si>
  <si>
    <t>APONGO</t>
  </si>
  <si>
    <t>CARHUANCA</t>
  </si>
  <si>
    <t>CHUMUCH</t>
  </si>
  <si>
    <t>CHADIN</t>
  </si>
  <si>
    <t>CHOROS</t>
  </si>
  <si>
    <t>CHUGUR</t>
  </si>
  <si>
    <t>CHONTALI</t>
  </si>
  <si>
    <t>HUARANGO</t>
  </si>
  <si>
    <t>EDUARDO VILLANUEVA</t>
  </si>
  <si>
    <t>CALQUIS</t>
  </si>
  <si>
    <t>CATACHE</t>
  </si>
  <si>
    <t>ACOPIA</t>
  </si>
  <si>
    <t>COYA</t>
  </si>
  <si>
    <t>KUNTURKANKI</t>
  </si>
  <si>
    <t>COMBAPATA</t>
  </si>
  <si>
    <t>CHAMACA</t>
  </si>
  <si>
    <t>CONDOROMA</t>
  </si>
  <si>
    <t>HUAYOPATA</t>
  </si>
  <si>
    <t>CCAPI</t>
  </si>
  <si>
    <t>CHALLABAMBA</t>
  </si>
  <si>
    <t>CAMANTI</t>
  </si>
  <si>
    <t>HUAYLLABAMBA</t>
  </si>
  <si>
    <t>CALLANMARCA</t>
  </si>
  <si>
    <t>AURAHUA</t>
  </si>
  <si>
    <t>CHINCHIHUASI</t>
  </si>
  <si>
    <t>ACORIA</t>
  </si>
  <si>
    <t>CORDOVA</t>
  </si>
  <si>
    <t>ACRAQUIA</t>
  </si>
  <si>
    <t>CAYNA</t>
  </si>
  <si>
    <t>LA UNION</t>
  </si>
  <si>
    <t>CHAVIN DE PARIARCA</t>
  </si>
  <si>
    <t>CHINCHAO</t>
  </si>
  <si>
    <t>JESUS</t>
  </si>
  <si>
    <t>HERMILIO VALDIZAN</t>
  </si>
  <si>
    <t>HUACRACHUCO</t>
  </si>
  <si>
    <t>MOLINO</t>
  </si>
  <si>
    <t>HONORIA</t>
  </si>
  <si>
    <t>CAHUAC</t>
  </si>
  <si>
    <t>CHAVIN</t>
  </si>
  <si>
    <t>LA TINGUIÑA</t>
  </si>
  <si>
    <t>EL INGENIO</t>
  </si>
  <si>
    <t>HUMAY</t>
  </si>
  <si>
    <t>PERENE</t>
  </si>
  <si>
    <t>CHONGOS BAJO</t>
  </si>
  <si>
    <t>ANDAMARCA</t>
  </si>
  <si>
    <t>CHACAPAMPA</t>
  </si>
  <si>
    <t>APATA</t>
  </si>
  <si>
    <t>LLAYLLA</t>
  </si>
  <si>
    <t>HUARICOLCA</t>
  </si>
  <si>
    <t>HUAY HUAY</t>
  </si>
  <si>
    <t>CASA GRANDE</t>
  </si>
  <si>
    <t>PACANGA</t>
  </si>
  <si>
    <t>LUCMA</t>
  </si>
  <si>
    <t>CARABAMBA</t>
  </si>
  <si>
    <t>CHARAT</t>
  </si>
  <si>
    <t>JEQUETEPEQUE</t>
  </si>
  <si>
    <t>CHILLIA</t>
  </si>
  <si>
    <t>COCHORCO</t>
  </si>
  <si>
    <t>CACHICADAN</t>
  </si>
  <si>
    <t>FLORENCIA DE MORA</t>
  </si>
  <si>
    <t>GUADALUPITO</t>
  </si>
  <si>
    <t>ILLIMO</t>
  </si>
  <si>
    <t>PARAMONGA</t>
  </si>
  <si>
    <t>COPA</t>
  </si>
  <si>
    <t>CALANGO</t>
  </si>
  <si>
    <t>ATAVILLOS BAJO</t>
  </si>
  <si>
    <t>CALLAHUANCA</t>
  </si>
  <si>
    <t>CALETA DE CARQUIN</t>
  </si>
  <si>
    <t>ATE</t>
  </si>
  <si>
    <t>CAUJUL</t>
  </si>
  <si>
    <t>ALLAUCA</t>
  </si>
  <si>
    <t>JEBEROS</t>
  </si>
  <si>
    <t>PARINARI</t>
  </si>
  <si>
    <t>RAMON CASTILLA</t>
  </si>
  <si>
    <t>CAPELO</t>
  </si>
  <si>
    <t>INAHUAYA</t>
  </si>
  <si>
    <t>HUEPETUHE</t>
  </si>
  <si>
    <t>IÑAPARI</t>
  </si>
  <si>
    <t>LABERINTO</t>
  </si>
  <si>
    <t>COALAQUE</t>
  </si>
  <si>
    <t>CUCHUMBAYA</t>
  </si>
  <si>
    <t>GOYLLARISQUIZGA</t>
  </si>
  <si>
    <t>CONSTITUCION</t>
  </si>
  <si>
    <t>HUACHON</t>
  </si>
  <si>
    <t>FRIAS</t>
  </si>
  <si>
    <t>EL CARMEN DE LA FRONTERA</t>
  </si>
  <si>
    <t>CHALACO</t>
  </si>
  <si>
    <t>ARENAL</t>
  </si>
  <si>
    <t>CATACAOS</t>
  </si>
  <si>
    <t>BERNAL</t>
  </si>
  <si>
    <t>IGNACIO ESCUDERO</t>
  </si>
  <si>
    <t>LA BREA</t>
  </si>
  <si>
    <t>ARAPA</t>
  </si>
  <si>
    <t>AYAPATA</t>
  </si>
  <si>
    <t>HUACULLANI</t>
  </si>
  <si>
    <t>CONDURIRI</t>
  </si>
  <si>
    <t>CALAPUJA</t>
  </si>
  <si>
    <t>AYAVIRI</t>
  </si>
  <si>
    <t>HUAYRAPATA</t>
  </si>
  <si>
    <t>AMANTANI</t>
  </si>
  <si>
    <t>PEDRO VILCA APAZA</t>
  </si>
  <si>
    <t>CABANILLAS</t>
  </si>
  <si>
    <t>CUYOCUYO</t>
  </si>
  <si>
    <t>COPANI</t>
  </si>
  <si>
    <t>BAJO BIAVO</t>
  </si>
  <si>
    <t>SAN JOSE DE SISA</t>
  </si>
  <si>
    <t>EL ESLABON</t>
  </si>
  <si>
    <t>BARRANQUITA</t>
  </si>
  <si>
    <t>HUICUNGO</t>
  </si>
  <si>
    <t>HABANA</t>
  </si>
  <si>
    <t>CASPIZAPA</t>
  </si>
  <si>
    <t>ELIAS SOPLIN VARGAS</t>
  </si>
  <si>
    <t>CACATACHI</t>
  </si>
  <si>
    <t>POLVORA</t>
  </si>
  <si>
    <t>CAMILACA</t>
  </si>
  <si>
    <t>ITE</t>
  </si>
  <si>
    <t>CALANA</t>
  </si>
  <si>
    <t>ESTIQUE PAMPA</t>
  </si>
  <si>
    <t>CASITAS</t>
  </si>
  <si>
    <t>LA CRUZ</t>
  </si>
  <si>
    <t>MATAPALO</t>
  </si>
  <si>
    <t>SEPAHUA</t>
  </si>
  <si>
    <t>CAMPOVERDE</t>
  </si>
  <si>
    <t>IRAZOLA</t>
  </si>
  <si>
    <t>CALLAO</t>
  </si>
  <si>
    <t>BANCO INTERAMERICANO DE FINANZAS (BIF)</t>
  </si>
  <si>
    <t>04</t>
  </si>
  <si>
    <t>DIVORCIADO (A)</t>
  </si>
  <si>
    <t>A POSITIVO</t>
  </si>
  <si>
    <t>HABITAT</t>
  </si>
  <si>
    <t>COOPERATIVA</t>
  </si>
  <si>
    <t>CALLE</t>
  </si>
  <si>
    <t>HIJA</t>
  </si>
  <si>
    <t>PADRE / MADRE</t>
  </si>
  <si>
    <t>BACHILLER</t>
  </si>
  <si>
    <t>TITULADO</t>
  </si>
  <si>
    <t>A-III-a</t>
  </si>
  <si>
    <t>COPALLIN</t>
  </si>
  <si>
    <t>COROSHA</t>
  </si>
  <si>
    <t>RIO SANTIAGO</t>
  </si>
  <si>
    <t>COLCAMAR</t>
  </si>
  <si>
    <t>HUAMBO</t>
  </si>
  <si>
    <t>CUMBA</t>
  </si>
  <si>
    <t>HUACLLAN</t>
  </si>
  <si>
    <t>CHINGAS</t>
  </si>
  <si>
    <t>AQUIA</t>
  </si>
  <si>
    <t>YAUYA</t>
  </si>
  <si>
    <t>COMANDANTE NOEL</t>
  </si>
  <si>
    <t>HUANCHAY</t>
  </si>
  <si>
    <t>CHAVIN DE HUANTAR</t>
  </si>
  <si>
    <t>HUATA</t>
  </si>
  <si>
    <t>FIDEL OLIVAS ESCUDERO</t>
  </si>
  <si>
    <t>CARHUAPAMPA</t>
  </si>
  <si>
    <t>CONCHUCOS</t>
  </si>
  <si>
    <t>HUAYLLAPAMPA</t>
  </si>
  <si>
    <t>COISHCO</t>
  </si>
  <si>
    <t>CASHAPAMPA</t>
  </si>
  <si>
    <t>MATACOTO</t>
  </si>
  <si>
    <t>CIRCA</t>
  </si>
  <si>
    <t>CHIARA</t>
  </si>
  <si>
    <t>HUAQUIRCA</t>
  </si>
  <si>
    <t>CHALHUANCA</t>
  </si>
  <si>
    <t>COCHARCAS</t>
  </si>
  <si>
    <t>COYLLURQUI</t>
  </si>
  <si>
    <t>CURPAHUASI</t>
  </si>
  <si>
    <t>CAYMA</t>
  </si>
  <si>
    <t>MARIANO NICOLAS VALCARCEL</t>
  </si>
  <si>
    <t>ATIQUIPA</t>
  </si>
  <si>
    <t>AYO</t>
  </si>
  <si>
    <t>CALLALLI</t>
  </si>
  <si>
    <t>CHICHAS</t>
  </si>
  <si>
    <t>COTAHUASI</t>
  </si>
  <si>
    <t>LOS MOROCHUCOS</t>
  </si>
  <si>
    <t>SANCOS</t>
  </si>
  <si>
    <t>CHILCAS</t>
  </si>
  <si>
    <t>CARMEN SALCEDO</t>
  </si>
  <si>
    <t>CORONEL CASTAÑEDA</t>
  </si>
  <si>
    <t>CHILCAYOC</t>
  </si>
  <si>
    <t>ASQUIPATA</t>
  </si>
  <si>
    <t>CONDEBAMBA</t>
  </si>
  <si>
    <t>CHETILLA</t>
  </si>
  <si>
    <t>CORTEGANA</t>
  </si>
  <si>
    <t>CHALAMARCA</t>
  </si>
  <si>
    <t>CUPISNIQUE</t>
  </si>
  <si>
    <t>CUJILLO</t>
  </si>
  <si>
    <t>COLASAY</t>
  </si>
  <si>
    <t>LA COIPA</t>
  </si>
  <si>
    <t>GREGORIO PITA</t>
  </si>
  <si>
    <t>CATILLUC</t>
  </si>
  <si>
    <t>SAN PABLO</t>
  </si>
  <si>
    <t>CHANCAYBAÑOS</t>
  </si>
  <si>
    <t>ACOS</t>
  </si>
  <si>
    <t>CACHIMAYO</t>
  </si>
  <si>
    <t>LAMAY</t>
  </si>
  <si>
    <t>LANGUI</t>
  </si>
  <si>
    <t>MARANGANI</t>
  </si>
  <si>
    <t>COLQUEMARCA</t>
  </si>
  <si>
    <t>POROY</t>
  </si>
  <si>
    <t>COPORAQUE</t>
  </si>
  <si>
    <t>KIMBIRI</t>
  </si>
  <si>
    <t>COLCHA</t>
  </si>
  <si>
    <t>COLQUEPATA</t>
  </si>
  <si>
    <t>CCARHUAYO</t>
  </si>
  <si>
    <t>MACHUPICCHU</t>
  </si>
  <si>
    <t>CCOCHACCASA</t>
  </si>
  <si>
    <t>CAPILLAS</t>
  </si>
  <si>
    <t>ASCENSION</t>
  </si>
  <si>
    <t>HUAYACUNDO ARMA</t>
  </si>
  <si>
    <t>AHUAYCHA</t>
  </si>
  <si>
    <t>COLPAS</t>
  </si>
  <si>
    <t>MARIAS</t>
  </si>
  <si>
    <t>JACAS GRANDE</t>
  </si>
  <si>
    <t>CHURUBAMBA</t>
  </si>
  <si>
    <t>JIVIA</t>
  </si>
  <si>
    <t>JOSE CRESPO Y CASTILLO</t>
  </si>
  <si>
    <t>SAN BUENAVENTURA</t>
  </si>
  <si>
    <t>PANAO</t>
  </si>
  <si>
    <t>PUERTO INCA</t>
  </si>
  <si>
    <t>CHACABAMBA</t>
  </si>
  <si>
    <t>CHINCHA ALTA</t>
  </si>
  <si>
    <t>LOS AQUIJES</t>
  </si>
  <si>
    <t>MARCONA</t>
  </si>
  <si>
    <t>RIO GRANDE</t>
  </si>
  <si>
    <t>INDEPENDENCIA</t>
  </si>
  <si>
    <t>PICHANAQUI</t>
  </si>
  <si>
    <t>CHAMBARA</t>
  </si>
  <si>
    <t>CHICCHE</t>
  </si>
  <si>
    <t>ATAURA</t>
  </si>
  <si>
    <t>ONDORES</t>
  </si>
  <si>
    <t>MAZAMARI</t>
  </si>
  <si>
    <t>HUASAHUASI</t>
  </si>
  <si>
    <t>LA OROYA</t>
  </si>
  <si>
    <t>CHICAMA</t>
  </si>
  <si>
    <t>CONDORMARCA</t>
  </si>
  <si>
    <t>PUEBLO NUEVO</t>
  </si>
  <si>
    <t>MARMOT</t>
  </si>
  <si>
    <t>HUASO</t>
  </si>
  <si>
    <t>HUARANCHAL</t>
  </si>
  <si>
    <t>HUANCASPATA</t>
  </si>
  <si>
    <t>CURGOS</t>
  </si>
  <si>
    <t>MOLLEBAMBA</t>
  </si>
  <si>
    <t>HUANCHACO</t>
  </si>
  <si>
    <t>CHONGOYAPE</t>
  </si>
  <si>
    <t>INCAHUASI</t>
  </si>
  <si>
    <t>JAYANCA</t>
  </si>
  <si>
    <t>PATIVILCA</t>
  </si>
  <si>
    <t>GORGOR</t>
  </si>
  <si>
    <t>HUAMANTANGA</t>
  </si>
  <si>
    <t>CERRO AZUL</t>
  </si>
  <si>
    <t>AUCALLAMA</t>
  </si>
  <si>
    <t>CARAMPOMA</t>
  </si>
  <si>
    <t>CHECRAS</t>
  </si>
  <si>
    <t>BARRANCO</t>
  </si>
  <si>
    <t>COCHAMARCA</t>
  </si>
  <si>
    <t>LAGUNAS</t>
  </si>
  <si>
    <t>CAHUAPANAS</t>
  </si>
  <si>
    <t>TIGRE</t>
  </si>
  <si>
    <t>FERNANDO LORES</t>
  </si>
  <si>
    <t>EMILIO SAN MARTIN</t>
  </si>
  <si>
    <t>PADRE MARQUEZ</t>
  </si>
  <si>
    <t>MADRE DE DIOS</t>
  </si>
  <si>
    <t>LAS PIEDRAS</t>
  </si>
  <si>
    <t>ICHUÑA</t>
  </si>
  <si>
    <t>PACOCHA</t>
  </si>
  <si>
    <t>PAUCAR</t>
  </si>
  <si>
    <t>HUARIACA</t>
  </si>
  <si>
    <t>JILILI</t>
  </si>
  <si>
    <t>CHULUCANAS</t>
  </si>
  <si>
    <t>COLAN</t>
  </si>
  <si>
    <t>CURA MORI</t>
  </si>
  <si>
    <t>CRISTO NOS VALGA</t>
  </si>
  <si>
    <t>LANCONES</t>
  </si>
  <si>
    <t>LOBITOS</t>
  </si>
  <si>
    <t>ASILLO</t>
  </si>
  <si>
    <t>COASA</t>
  </si>
  <si>
    <t>JULI</t>
  </si>
  <si>
    <t>ILAVE</t>
  </si>
  <si>
    <t>HUATASANI</t>
  </si>
  <si>
    <t>CUPI</t>
  </si>
  <si>
    <t>ATUNCOLLA</t>
  </si>
  <si>
    <t>PUTINA</t>
  </si>
  <si>
    <t>CARACOTO</t>
  </si>
  <si>
    <t>LIMBANI</t>
  </si>
  <si>
    <t>CUTURAPI</t>
  </si>
  <si>
    <t>SAN MARTIN</t>
  </si>
  <si>
    <t>PISCOYACU</t>
  </si>
  <si>
    <t>CAYNARACHI</t>
  </si>
  <si>
    <t>JUANJUI</t>
  </si>
  <si>
    <t>JEPELACIO</t>
  </si>
  <si>
    <t>NUEVA CAJAMARCA</t>
  </si>
  <si>
    <t>CHAZUTA</t>
  </si>
  <si>
    <t>SHUNTE</t>
  </si>
  <si>
    <t>LOCUMBA</t>
  </si>
  <si>
    <t>CIUDAD NUEVA</t>
  </si>
  <si>
    <t>HEROES ALBARRACIN</t>
  </si>
  <si>
    <t>ZORRITOS</t>
  </si>
  <si>
    <t>PAMPAS DE HOSPITAL</t>
  </si>
  <si>
    <t>PAPAYAL</t>
  </si>
  <si>
    <t>TAHUANIA</t>
  </si>
  <si>
    <t>IPARIA</t>
  </si>
  <si>
    <t>PADRE ABAD</t>
  </si>
  <si>
    <t>CARMEN DE LA LEGUA-REYNOSO</t>
  </si>
  <si>
    <t>BANCO INTERBANK</t>
  </si>
  <si>
    <t>05</t>
  </si>
  <si>
    <t>B NEGATIVO</t>
  </si>
  <si>
    <t>SNP</t>
  </si>
  <si>
    <t>FUNDO</t>
  </si>
  <si>
    <t>CARRETERA</t>
  </si>
  <si>
    <t>HERMANO</t>
  </si>
  <si>
    <t>TIO (A)</t>
  </si>
  <si>
    <t>A-III-b</t>
  </si>
  <si>
    <t>MARISCAL_RAMON CASTILLA</t>
  </si>
  <si>
    <t>EL PARCO</t>
  </si>
  <si>
    <t>CUISPES</t>
  </si>
  <si>
    <t>CHETO</t>
  </si>
  <si>
    <t>CONILA</t>
  </si>
  <si>
    <t>LIMABAMBA</t>
  </si>
  <si>
    <t>EL MILAGRO</t>
  </si>
  <si>
    <t>LA MERCED</t>
  </si>
  <si>
    <t>LLAMELLIN</t>
  </si>
  <si>
    <t>CAJACAY</t>
  </si>
  <si>
    <t>ATAQUERO</t>
  </si>
  <si>
    <t>YAUTAN</t>
  </si>
  <si>
    <t>CUSCA</t>
  </si>
  <si>
    <t>HUACACHI</t>
  </si>
  <si>
    <t>HUAYAN</t>
  </si>
  <si>
    <t>LLAMA</t>
  </si>
  <si>
    <t>COCHAS</t>
  </si>
  <si>
    <t>HUACASCHUQUE</t>
  </si>
  <si>
    <t>QUINUABAMBA</t>
  </si>
  <si>
    <t>LLACLLIN</t>
  </si>
  <si>
    <t>MACATE</t>
  </si>
  <si>
    <t>CHINGALPO</t>
  </si>
  <si>
    <t>QUILLO</t>
  </si>
  <si>
    <t>CURAHUASI</t>
  </si>
  <si>
    <t>HUANCARAMA</t>
  </si>
  <si>
    <t>JUAN ESPINOZA MEDRANO</t>
  </si>
  <si>
    <t>CHAPIMARCA</t>
  </si>
  <si>
    <t>HUACCANA</t>
  </si>
  <si>
    <t>HAQUIRA</t>
  </si>
  <si>
    <t>HUAILLATI</t>
  </si>
  <si>
    <t>CERRO COLORADO</t>
  </si>
  <si>
    <t>MARISCAL CACERES</t>
  </si>
  <si>
    <t>BELLA UNION</t>
  </si>
  <si>
    <t>CHACHAS</t>
  </si>
  <si>
    <t>CHUQUIBAMBA</t>
  </si>
  <si>
    <t>MEJIA</t>
  </si>
  <si>
    <t>HUAYNACOTAS</t>
  </si>
  <si>
    <t>MARIA PARADO DE BELLIDO</t>
  </si>
  <si>
    <t>CARMEN ALTO</t>
  </si>
  <si>
    <t>SANTIAGO DE LUCANAMARCA</t>
  </si>
  <si>
    <t>IGUAIN</t>
  </si>
  <si>
    <t>CHUNGUI</t>
  </si>
  <si>
    <t>CHAVIÑA</t>
  </si>
  <si>
    <t>PACAPAUSA</t>
  </si>
  <si>
    <t>MARCABAMBA</t>
  </si>
  <si>
    <t>HUACAÑA</t>
  </si>
  <si>
    <t>CANARIA</t>
  </si>
  <si>
    <t>HUAMBALPA</t>
  </si>
  <si>
    <t>SITACOCHA</t>
  </si>
  <si>
    <t>COSPAN</t>
  </si>
  <si>
    <t>HUASMIN</t>
  </si>
  <si>
    <t>CHIGUIRIP</t>
  </si>
  <si>
    <t>GUZMANGO</t>
  </si>
  <si>
    <t>HUABAL</t>
  </si>
  <si>
    <t>NAMBALLE</t>
  </si>
  <si>
    <t>ICHOCAN</t>
  </si>
  <si>
    <t>EL PRADO</t>
  </si>
  <si>
    <t>TUMBADEN</t>
  </si>
  <si>
    <t>LA ESPERANZA</t>
  </si>
  <si>
    <t>MOSOC LLACTA</t>
  </si>
  <si>
    <t>CHINCHAYPUJIO</t>
  </si>
  <si>
    <t>LARES</t>
  </si>
  <si>
    <t>LAYO</t>
  </si>
  <si>
    <t>PITUMARCA</t>
  </si>
  <si>
    <t>LIVITACA</t>
  </si>
  <si>
    <t>SAN JERONIMO</t>
  </si>
  <si>
    <t>MARANURA</t>
  </si>
  <si>
    <t>HUANOQUITE</t>
  </si>
  <si>
    <t>HUANCARANI</t>
  </si>
  <si>
    <t>CCATCA</t>
  </si>
  <si>
    <t>MARAS</t>
  </si>
  <si>
    <t>CAJA</t>
  </si>
  <si>
    <t>CHINCHO</t>
  </si>
  <si>
    <t>COSME</t>
  </si>
  <si>
    <t>CONAYCA</t>
  </si>
  <si>
    <t>CONCHAMARCA</t>
  </si>
  <si>
    <t>PACHAS</t>
  </si>
  <si>
    <t>PINRA</t>
  </si>
  <si>
    <t>JIRCAN</t>
  </si>
  <si>
    <t>QUEROPALCA</t>
  </si>
  <si>
    <t>LUYANDO</t>
  </si>
  <si>
    <t>UMARI</t>
  </si>
  <si>
    <t>TOURNAVISTA</t>
  </si>
  <si>
    <t>CHAVINILLO</t>
  </si>
  <si>
    <t>CHINCHA BAJA</t>
  </si>
  <si>
    <t>OCUCAJE</t>
  </si>
  <si>
    <t>SANTA CRUZ</t>
  </si>
  <si>
    <t>PARACAS</t>
  </si>
  <si>
    <t>SAN LUIS DE SHUARO</t>
  </si>
  <si>
    <t>HUACHAC</t>
  </si>
  <si>
    <t>CHILCA</t>
  </si>
  <si>
    <t>CANCHAYLLO</t>
  </si>
  <si>
    <t>ULCUMAYO</t>
  </si>
  <si>
    <t>PAMPA HERMOSA</t>
  </si>
  <si>
    <t>MARCAPOMACOCHA</t>
  </si>
  <si>
    <t>CHOCOPE</t>
  </si>
  <si>
    <t>LONGOTEA</t>
  </si>
  <si>
    <t>SAYAPULLO</t>
  </si>
  <si>
    <t>LA CUESTA</t>
  </si>
  <si>
    <t>SAN JOSE</t>
  </si>
  <si>
    <t>HUAYLILLAS</t>
  </si>
  <si>
    <t>HUAMACHUCO</t>
  </si>
  <si>
    <t>MOLLEPATA</t>
  </si>
  <si>
    <t>ETEN</t>
  </si>
  <si>
    <t>MANUEL ANTONIO MESONES MURO</t>
  </si>
  <si>
    <t>SUPE</t>
  </si>
  <si>
    <t>HUANCAPON</t>
  </si>
  <si>
    <t>HUAROS</t>
  </si>
  <si>
    <t>CASTA</t>
  </si>
  <si>
    <t>HUACHO</t>
  </si>
  <si>
    <t>BREÑA</t>
  </si>
  <si>
    <t>NAVAN</t>
  </si>
  <si>
    <t>MANSERICHE</t>
  </si>
  <si>
    <t>TROMPETEROS</t>
  </si>
  <si>
    <t>YAVARI</t>
  </si>
  <si>
    <t>INDIANA</t>
  </si>
  <si>
    <t>JENARO HERRERA</t>
  </si>
  <si>
    <t>LA CAPILLA</t>
  </si>
  <si>
    <t>SAMEGUA</t>
  </si>
  <si>
    <t>SAN PEDRO DE PILLAO</t>
  </si>
  <si>
    <t>HUAYLLAY</t>
  </si>
  <si>
    <t>HUARMACA</t>
  </si>
  <si>
    <t>LA MATANZA</t>
  </si>
  <si>
    <t>LA HUACA</t>
  </si>
  <si>
    <t>EL TALLAN</t>
  </si>
  <si>
    <t>RINCONADA-LLICUAR</t>
  </si>
  <si>
    <t>MARCAVELICA</t>
  </si>
  <si>
    <t>LOS ORGANOS</t>
  </si>
  <si>
    <t>CORANI</t>
  </si>
  <si>
    <t>KELLUYO</t>
  </si>
  <si>
    <t>PILCUYO</t>
  </si>
  <si>
    <t>INCHUPALLA</t>
  </si>
  <si>
    <t>NICASIO</t>
  </si>
  <si>
    <t>LLALLI</t>
  </si>
  <si>
    <t>TILALI</t>
  </si>
  <si>
    <t>CAPACHICA</t>
  </si>
  <si>
    <t>QUILCAPUNCU</t>
  </si>
  <si>
    <t>JULIACA</t>
  </si>
  <si>
    <t>PATAMBUCO</t>
  </si>
  <si>
    <t>OLLARAYA</t>
  </si>
  <si>
    <t>SANTA ROSA</t>
  </si>
  <si>
    <t>SACANCHE</t>
  </si>
  <si>
    <t>CUÑUMBUQUI</t>
  </si>
  <si>
    <t>PACHIZA</t>
  </si>
  <si>
    <t>PILLUANA</t>
  </si>
  <si>
    <t>PARDO MIGUEL</t>
  </si>
  <si>
    <t>CHIPURANA</t>
  </si>
  <si>
    <t>CURIBAYA</t>
  </si>
  <si>
    <t>CORONEL GREGORIO ALBARRACIN L.</t>
  </si>
  <si>
    <t>SITAJARA</t>
  </si>
  <si>
    <t>SAN JACINTO</t>
  </si>
  <si>
    <t>YURUA</t>
  </si>
  <si>
    <t>MANANTAY</t>
  </si>
  <si>
    <t>LA PERLA</t>
  </si>
  <si>
    <t>BANCO GNB</t>
  </si>
  <si>
    <t>BANCO SCOTIABANK</t>
  </si>
  <si>
    <t>06</t>
  </si>
  <si>
    <t>B POSITIVO</t>
  </si>
  <si>
    <t>PENDIENTE</t>
  </si>
  <si>
    <t>GRUPO</t>
  </si>
  <si>
    <t>JIRON</t>
  </si>
  <si>
    <t>HERMANA</t>
  </si>
  <si>
    <t>HIJO (A)</t>
  </si>
  <si>
    <t>HERMANO (A)</t>
  </si>
  <si>
    <t>A-III-c</t>
  </si>
  <si>
    <t>IMAZA</t>
  </si>
  <si>
    <t>FLORIDA</t>
  </si>
  <si>
    <t>CHILIQUIN</t>
  </si>
  <si>
    <t>INGUILPATA</t>
  </si>
  <si>
    <t>LONGAR</t>
  </si>
  <si>
    <t>JAMALCA</t>
  </si>
  <si>
    <t>SUCCHA</t>
  </si>
  <si>
    <t>MIRGAS</t>
  </si>
  <si>
    <t>CANIS</t>
  </si>
  <si>
    <t>LA PAMPA</t>
  </si>
  <si>
    <t>HUACCHIS</t>
  </si>
  <si>
    <t>MALVAS</t>
  </si>
  <si>
    <t>MATO</t>
  </si>
  <si>
    <t>LLUMPA</t>
  </si>
  <si>
    <t>CONGAS</t>
  </si>
  <si>
    <t>HUANDOVAL</t>
  </si>
  <si>
    <t>MARCA</t>
  </si>
  <si>
    <t>MORO</t>
  </si>
  <si>
    <t>RANRAHIRCA</t>
  </si>
  <si>
    <t>HUANIPACA</t>
  </si>
  <si>
    <t>HUANCARAY</t>
  </si>
  <si>
    <t>OROPESA</t>
  </si>
  <si>
    <t>OCOBAMBA</t>
  </si>
  <si>
    <t>MARA</t>
  </si>
  <si>
    <t>MAMARA</t>
  </si>
  <si>
    <t>CHARACATO</t>
  </si>
  <si>
    <t>NICOLAS DE PIEROLA</t>
  </si>
  <si>
    <t>CAHUACHO</t>
  </si>
  <si>
    <t>CHILCAYMARCA</t>
  </si>
  <si>
    <t>CHIVAY</t>
  </si>
  <si>
    <t>IRAY</t>
  </si>
  <si>
    <t>MOLLENDO</t>
  </si>
  <si>
    <t>PAMPAMARCA</t>
  </si>
  <si>
    <t>PARAS</t>
  </si>
  <si>
    <t>LLOCHEGUA</t>
  </si>
  <si>
    <t>LUIS CARRANZA</t>
  </si>
  <si>
    <t>CHIPAO</t>
  </si>
  <si>
    <t>PULLO</t>
  </si>
  <si>
    <t>OYOLO</t>
  </si>
  <si>
    <t>MORCOLLA</t>
  </si>
  <si>
    <t>CAYARA</t>
  </si>
  <si>
    <t>ENCAÑADA</t>
  </si>
  <si>
    <t>JORGE CHAVEZ</t>
  </si>
  <si>
    <t>CHIMBAN</t>
  </si>
  <si>
    <t>SAN BENITO</t>
  </si>
  <si>
    <t>LA RAMADA</t>
  </si>
  <si>
    <t>SAN IGNACIO</t>
  </si>
  <si>
    <t>JOSE MANUEL QUIROZ</t>
  </si>
  <si>
    <t>LA FLORIDA</t>
  </si>
  <si>
    <t>NINABAMBA</t>
  </si>
  <si>
    <t>POMACANCHI</t>
  </si>
  <si>
    <t>HUAROCONDO</t>
  </si>
  <si>
    <t>PISAC</t>
  </si>
  <si>
    <t>LLUSCO</t>
  </si>
  <si>
    <t>SAN SEBASTIAN</t>
  </si>
  <si>
    <t>OCORURO</t>
  </si>
  <si>
    <t>OMACHA</t>
  </si>
  <si>
    <t>KOSÑIPATA</t>
  </si>
  <si>
    <t>CUSIPATA</t>
  </si>
  <si>
    <t>OLLANTAYTAMBO</t>
  </si>
  <si>
    <t>MARCAS</t>
  </si>
  <si>
    <t>CONGALLA</t>
  </si>
  <si>
    <t>CHUPAMARCA</t>
  </si>
  <si>
    <t>EL CARMEN</t>
  </si>
  <si>
    <t>CUENCA</t>
  </si>
  <si>
    <t>LARAMARCA</t>
  </si>
  <si>
    <t>DANIEL HERNANDEZ</t>
  </si>
  <si>
    <t>HUACAR</t>
  </si>
  <si>
    <t>QUIVILLA</t>
  </si>
  <si>
    <t>LLATA</t>
  </si>
  <si>
    <t>MARGOS</t>
  </si>
  <si>
    <t>RONDOS</t>
  </si>
  <si>
    <t>MARIANO DAMASO BERAUN</t>
  </si>
  <si>
    <t>YUYAPICHIS</t>
  </si>
  <si>
    <t>CHORAS</t>
  </si>
  <si>
    <t>PACHACUTEC</t>
  </si>
  <si>
    <t>VISTA ALEGRE</t>
  </si>
  <si>
    <t>TIBILLO</t>
  </si>
  <si>
    <t>SAN RAMON</t>
  </si>
  <si>
    <t>HUAMANCACA CHICO</t>
  </si>
  <si>
    <t>COMAS</t>
  </si>
  <si>
    <t>CHONGOS ALTO</t>
  </si>
  <si>
    <t>CURICACA</t>
  </si>
  <si>
    <t>PANGOA</t>
  </si>
  <si>
    <t>PALCA</t>
  </si>
  <si>
    <t>MOROCOCHA</t>
  </si>
  <si>
    <t>MAGDALENA DE CAO</t>
  </si>
  <si>
    <t>UCHUMARCA</t>
  </si>
  <si>
    <t>MACHE</t>
  </si>
  <si>
    <t>SAN PEDRO DE LLOC</t>
  </si>
  <si>
    <t>HUAYO</t>
  </si>
  <si>
    <t>MARCABAL</t>
  </si>
  <si>
    <t>QUIRUVILCA</t>
  </si>
  <si>
    <t>LAREDO</t>
  </si>
  <si>
    <t>ETEN PUERTO</t>
  </si>
  <si>
    <t>PITIPO</t>
  </si>
  <si>
    <t>MOCHUMI</t>
  </si>
  <si>
    <t>SUPE PUERTO</t>
  </si>
  <si>
    <t>MANAS</t>
  </si>
  <si>
    <t>LACHAQUI</t>
  </si>
  <si>
    <t>COAYLLO</t>
  </si>
  <si>
    <t>CHICLA</t>
  </si>
  <si>
    <t>HUALMAY</t>
  </si>
  <si>
    <t>CARABAYLLO</t>
  </si>
  <si>
    <t>CACRA</t>
  </si>
  <si>
    <t>TENIENTE CESAR LOPEZ ROJAS</t>
  </si>
  <si>
    <t>MORONA</t>
  </si>
  <si>
    <t>URARINAS</t>
  </si>
  <si>
    <t>IQUITOS</t>
  </si>
  <si>
    <t>MAQUIA</t>
  </si>
  <si>
    <t>SARAYACU</t>
  </si>
  <si>
    <t>LLOQUE</t>
  </si>
  <si>
    <t>SAN CRISTOBAL</t>
  </si>
  <si>
    <t>SANTA ANA DE TUSI</t>
  </si>
  <si>
    <t>PALCAZU</t>
  </si>
  <si>
    <t>NINACACA</t>
  </si>
  <si>
    <t>MONTERO</t>
  </si>
  <si>
    <t>LALAQUIZ</t>
  </si>
  <si>
    <t>LA ARENA</t>
  </si>
  <si>
    <t>MIGUEL CHECA</t>
  </si>
  <si>
    <t>MANCORA</t>
  </si>
  <si>
    <t>CAMINACA</t>
  </si>
  <si>
    <t>CRUCERO</t>
  </si>
  <si>
    <t>PISACOMA</t>
  </si>
  <si>
    <t>PUSI</t>
  </si>
  <si>
    <t>OCUVIRI</t>
  </si>
  <si>
    <t>MACARI</t>
  </si>
  <si>
    <t>SINA</t>
  </si>
  <si>
    <t>PHARA</t>
  </si>
  <si>
    <t>TINICACHI</t>
  </si>
  <si>
    <t>SHATOJA</t>
  </si>
  <si>
    <t>SAPOSOA</t>
  </si>
  <si>
    <t>PAJARILLO</t>
  </si>
  <si>
    <t>SORITOR</t>
  </si>
  <si>
    <t>PUCACACA</t>
  </si>
  <si>
    <t>POSIC</t>
  </si>
  <si>
    <t>UCHIZA</t>
  </si>
  <si>
    <t>HUANUARA</t>
  </si>
  <si>
    <t>INCLAN</t>
  </si>
  <si>
    <t>SUSAPAYA</t>
  </si>
  <si>
    <t>SAN JUAN DE LA VIRGEN</t>
  </si>
  <si>
    <t>MASISEA</t>
  </si>
  <si>
    <t>LA PUNTA</t>
  </si>
  <si>
    <t>MI BANCO</t>
  </si>
  <si>
    <t>07</t>
  </si>
  <si>
    <t>AB NEGATIVO</t>
  </si>
  <si>
    <t>PUEBLO JOVEN</t>
  </si>
  <si>
    <t>MALECON</t>
  </si>
  <si>
    <t>SOBRINO (A)</t>
  </si>
  <si>
    <t>SIN BREVETE</t>
  </si>
  <si>
    <t>LA PECA</t>
  </si>
  <si>
    <t>JAZAN</t>
  </si>
  <si>
    <t>LAMUD</t>
  </si>
  <si>
    <t>MARISCAL BENAVIDES</t>
  </si>
  <si>
    <t>LONYA GRANDE</t>
  </si>
  <si>
    <t>SAN JUAN DE RONTOY</t>
  </si>
  <si>
    <t>CHIQUIAN</t>
  </si>
  <si>
    <t>MARCARA</t>
  </si>
  <si>
    <t>YANAC</t>
  </si>
  <si>
    <t>JANGAS</t>
  </si>
  <si>
    <t>HUACHIS</t>
  </si>
  <si>
    <t>PAMPAROMAS</t>
  </si>
  <si>
    <t>LLIPA</t>
  </si>
  <si>
    <t>LACABAMBA</t>
  </si>
  <si>
    <t>PAMPAS CHICO</t>
  </si>
  <si>
    <t>NEPEÑA</t>
  </si>
  <si>
    <t>QUICHES</t>
  </si>
  <si>
    <t>SHUPLUY</t>
  </si>
  <si>
    <t>LAMBRAMA</t>
  </si>
  <si>
    <t>HUAYANA</t>
  </si>
  <si>
    <t>PACHACONAS</t>
  </si>
  <si>
    <t>COTARUSE</t>
  </si>
  <si>
    <t>ONGOY</t>
  </si>
  <si>
    <t>TAMBOBAMBA</t>
  </si>
  <si>
    <t>MARISCAL GAMARRA</t>
  </si>
  <si>
    <t>CHIGUATA</t>
  </si>
  <si>
    <t>OCOÑA</t>
  </si>
  <si>
    <t>CHOCO</t>
  </si>
  <si>
    <t>PUNTA DE BOMBON</t>
  </si>
  <si>
    <t>PUYCA</t>
  </si>
  <si>
    <t>TOTOS</t>
  </si>
  <si>
    <t>JESUS NAZARENO</t>
  </si>
  <si>
    <t>LURICOCHA</t>
  </si>
  <si>
    <t>SAMUGARI</t>
  </si>
  <si>
    <t>HUAC-HUAS</t>
  </si>
  <si>
    <t>PUYUSCA</t>
  </si>
  <si>
    <t>PARARCA</t>
  </si>
  <si>
    <t>PAICO</t>
  </si>
  <si>
    <t>COLCA</t>
  </si>
  <si>
    <t>SAURAMA</t>
  </si>
  <si>
    <t>JOSE GALVEZ</t>
  </si>
  <si>
    <t>CHOROPAMPA</t>
  </si>
  <si>
    <t>SANTA CRUZ DE TOLED</t>
  </si>
  <si>
    <t>PIMPINGOS</t>
  </si>
  <si>
    <t>LAS PIRIAS</t>
  </si>
  <si>
    <t>SAN JOSE DE LOURDES</t>
  </si>
  <si>
    <t>JOSE SABOGAL</t>
  </si>
  <si>
    <t>LLAPA</t>
  </si>
  <si>
    <t>PULAN</t>
  </si>
  <si>
    <t>RONDOCAN</t>
  </si>
  <si>
    <t>LIMATAMBO</t>
  </si>
  <si>
    <t>SAN SALVADOR</t>
  </si>
  <si>
    <t>QUEHUE</t>
  </si>
  <si>
    <t>SAN PEDRO</t>
  </si>
  <si>
    <t>QUIÑOTA</t>
  </si>
  <si>
    <t>SANTIAGO</t>
  </si>
  <si>
    <t>PALLPATA</t>
  </si>
  <si>
    <t>PICHARI</t>
  </si>
  <si>
    <t>PACCARITAMBO</t>
  </si>
  <si>
    <t>HUARO</t>
  </si>
  <si>
    <t>PAUCARA</t>
  </si>
  <si>
    <t>HUALLAY-GRANDE</t>
  </si>
  <si>
    <t>COCAS</t>
  </si>
  <si>
    <t>HUACHOCOLPA</t>
  </si>
  <si>
    <t>OCOYO</t>
  </si>
  <si>
    <t>SAN FRANCISCO</t>
  </si>
  <si>
    <t>RIPAN</t>
  </si>
  <si>
    <t>MIRAFLORES</t>
  </si>
  <si>
    <t>PILLCO MARCA</t>
  </si>
  <si>
    <t>SAN FRANCISCO DE ASIS</t>
  </si>
  <si>
    <t>RUPA-RUPA</t>
  </si>
  <si>
    <t>JACAS CHICO</t>
  </si>
  <si>
    <t>GROCIO PRADO</t>
  </si>
  <si>
    <t>PARCONA</t>
  </si>
  <si>
    <t>SAN ANDRES</t>
  </si>
  <si>
    <t>VITOC</t>
  </si>
  <si>
    <t>SAN JUAN DE JARPA</t>
  </si>
  <si>
    <t>CHUPURO</t>
  </si>
  <si>
    <t>EL MANTARO</t>
  </si>
  <si>
    <t>RIO NEGRO</t>
  </si>
  <si>
    <t>PALCAMAYO</t>
  </si>
  <si>
    <t>PACCHA</t>
  </si>
  <si>
    <t>PAIJAN</t>
  </si>
  <si>
    <t>UCUNCHA</t>
  </si>
  <si>
    <t>ONGON</t>
  </si>
  <si>
    <t>SANAGORAN</t>
  </si>
  <si>
    <t>SANTA CRUZ DE CHUCA</t>
  </si>
  <si>
    <t>MOCHE</t>
  </si>
  <si>
    <t>JOSE LEONARDO ORTIZ</t>
  </si>
  <si>
    <t>MORROPE</t>
  </si>
  <si>
    <t>IMPERIAL</t>
  </si>
  <si>
    <t>IHUARI</t>
  </si>
  <si>
    <t>HUACHUPAMPA</t>
  </si>
  <si>
    <t>CHACLACAYO</t>
  </si>
  <si>
    <t>PACHANGARA</t>
  </si>
  <si>
    <t>CARANIA</t>
  </si>
  <si>
    <t>YURIMAGUAS</t>
  </si>
  <si>
    <t>PASTAZA</t>
  </si>
  <si>
    <t>LAS AMAZONAS</t>
  </si>
  <si>
    <t>PUINAHUA</t>
  </si>
  <si>
    <t>VARGAS GUERRA</t>
  </si>
  <si>
    <t>MATALAQUE</t>
  </si>
  <si>
    <t>TORATA</t>
  </si>
  <si>
    <t>TAPUC</t>
  </si>
  <si>
    <t>POZUZO</t>
  </si>
  <si>
    <t>PALLANCHACRA</t>
  </si>
  <si>
    <t>PACAIPAMPA</t>
  </si>
  <si>
    <t>SAN MIGUEL DE EL FAIQUE</t>
  </si>
  <si>
    <t>SALITRAL</t>
  </si>
  <si>
    <t>TAMARINDO</t>
  </si>
  <si>
    <t>VICE</t>
  </si>
  <si>
    <t>QUERECOTILLO</t>
  </si>
  <si>
    <t>PARIÑAS</t>
  </si>
  <si>
    <t>CHUPA</t>
  </si>
  <si>
    <t>ITUATA</t>
  </si>
  <si>
    <t>POMATA</t>
  </si>
  <si>
    <t>ROSASPATA</t>
  </si>
  <si>
    <t>NUÑOA</t>
  </si>
  <si>
    <t>COATA</t>
  </si>
  <si>
    <t>QUIACA</t>
  </si>
  <si>
    <t>UNICACHI</t>
  </si>
  <si>
    <t>SAN RAFAEL</t>
  </si>
  <si>
    <t>TINGO DE SAPOSOA</t>
  </si>
  <si>
    <t>PINTO RECODO</t>
  </si>
  <si>
    <t>YANTALO</t>
  </si>
  <si>
    <t>HUIMBAYOC</t>
  </si>
  <si>
    <t>QUILAHUANI</t>
  </si>
  <si>
    <t>PACHIA</t>
  </si>
  <si>
    <t>NUEVA REQUENA</t>
  </si>
  <si>
    <t>VENTANILLA</t>
  </si>
  <si>
    <t>08</t>
  </si>
  <si>
    <t>AB POSITIVO</t>
  </si>
  <si>
    <t>RESIDENCIA</t>
  </si>
  <si>
    <t>OVALO</t>
  </si>
  <si>
    <t>AMIGO (A)</t>
  </si>
  <si>
    <t>JUMBILLA</t>
  </si>
  <si>
    <t>GRANADA</t>
  </si>
  <si>
    <t>LONGUITA</t>
  </si>
  <si>
    <t>MILPUCC</t>
  </si>
  <si>
    <t>YAMON</t>
  </si>
  <si>
    <t>COLQUIOC</t>
  </si>
  <si>
    <t>PARIAHUANCA</t>
  </si>
  <si>
    <t>YUPAN</t>
  </si>
  <si>
    <t>LA LIBERTAD</t>
  </si>
  <si>
    <t>HUANTAR</t>
  </si>
  <si>
    <t>PUEBLO LIBRE</t>
  </si>
  <si>
    <t>MUSGA</t>
  </si>
  <si>
    <t>LLAPO</t>
  </si>
  <si>
    <t>PARARIN</t>
  </si>
  <si>
    <t>NUEVO CHIMBOTE</t>
  </si>
  <si>
    <t>RAGASH</t>
  </si>
  <si>
    <t>YANAMA</t>
  </si>
  <si>
    <t>PICHIRHUA</t>
  </si>
  <si>
    <t>KAQUIABAMBA</t>
  </si>
  <si>
    <t>SABAINO</t>
  </si>
  <si>
    <t>HUAYLLO</t>
  </si>
  <si>
    <t>RANRACANCHA</t>
  </si>
  <si>
    <t>MICAELA BASTIDAS</t>
  </si>
  <si>
    <t>JACOBO HUNTER</t>
  </si>
  <si>
    <t>QUILCA</t>
  </si>
  <si>
    <t>CHALA</t>
  </si>
  <si>
    <t>HUANCARQUI</t>
  </si>
  <si>
    <t>SALAMANCA</t>
  </si>
  <si>
    <t>QUECHUALLA</t>
  </si>
  <si>
    <t>SANTILLANA</t>
  </si>
  <si>
    <t>SAN MIGUEL</t>
  </si>
  <si>
    <t>LARAMATE</t>
  </si>
  <si>
    <t>SAN FRANCISCO DE RAVACAYCO</t>
  </si>
  <si>
    <t>PAUSA</t>
  </si>
  <si>
    <t>QUEROBAMBA</t>
  </si>
  <si>
    <t>HUALLA</t>
  </si>
  <si>
    <t>VILCAS HUAMAN</t>
  </si>
  <si>
    <t>LLACANORA</t>
  </si>
  <si>
    <t>LA LIBERTAD DE PALLAN</t>
  </si>
  <si>
    <t>TANTARICA</t>
  </si>
  <si>
    <t>QUEROCOTILLO</t>
  </si>
  <si>
    <t>POMAHUACA</t>
  </si>
  <si>
    <t>TABACONAS</t>
  </si>
  <si>
    <t>PEDRO GALVEZ</t>
  </si>
  <si>
    <t>NANCHOC</t>
  </si>
  <si>
    <t>SANGARARA</t>
  </si>
  <si>
    <t>TARAY</t>
  </si>
  <si>
    <t>TUPAC AMARU</t>
  </si>
  <si>
    <t>SICUANI</t>
  </si>
  <si>
    <t>SANTO TOMAS</t>
  </si>
  <si>
    <t>SAYLLA</t>
  </si>
  <si>
    <t>PICHIGUA</t>
  </si>
  <si>
    <t>QUELLOUNO</t>
  </si>
  <si>
    <t>LUCRE</t>
  </si>
  <si>
    <t>YUCAY</t>
  </si>
  <si>
    <t>POMACOCHA</t>
  </si>
  <si>
    <t>HUANCA-HUANCA</t>
  </si>
  <si>
    <t>HUACHOS</t>
  </si>
  <si>
    <t>LOCROJA</t>
  </si>
  <si>
    <t>PILPICHACA</t>
  </si>
  <si>
    <t>HUARIBAMBA</t>
  </si>
  <si>
    <t>SHUNQUI</t>
  </si>
  <si>
    <t>MONZON</t>
  </si>
  <si>
    <t>QUISQUI</t>
  </si>
  <si>
    <t>SAN MIGUEL DE CAURI</t>
  </si>
  <si>
    <t>OBAS</t>
  </si>
  <si>
    <t>SAN CLEMENTE</t>
  </si>
  <si>
    <t>SAN JUAN DE YSCOS</t>
  </si>
  <si>
    <t>HEROINAS TOLEDO</t>
  </si>
  <si>
    <t>HUAMALI</t>
  </si>
  <si>
    <t>RIO TAMBO</t>
  </si>
  <si>
    <t>SAN PEDRO DE CAJAS</t>
  </si>
  <si>
    <t>SANTA BARBARA DE CARHUACAYAN</t>
  </si>
  <si>
    <t>RAZURI</t>
  </si>
  <si>
    <t>PARANDAY</t>
  </si>
  <si>
    <t>PARCOY</t>
  </si>
  <si>
    <t>SARIN</t>
  </si>
  <si>
    <t>SANTIAGO DE CHUCO</t>
  </si>
  <si>
    <t>POROTO</t>
  </si>
  <si>
    <t>LA VICTORIA</t>
  </si>
  <si>
    <t>MOTUPE</t>
  </si>
  <si>
    <t>SANTA ROSA DE QUIVES</t>
  </si>
  <si>
    <t>LUNAHUANA</t>
  </si>
  <si>
    <t>LAMPIAN</t>
  </si>
  <si>
    <t>HUANZA</t>
  </si>
  <si>
    <t>LEONCIO PRADO</t>
  </si>
  <si>
    <t>CHORRILLOS</t>
  </si>
  <si>
    <t>CATAHUASI</t>
  </si>
  <si>
    <t>MAZAN</t>
  </si>
  <si>
    <t>OMATE</t>
  </si>
  <si>
    <t>VILCABAMBA</t>
  </si>
  <si>
    <t>PUERTO BERMUDEZ</t>
  </si>
  <si>
    <t>PAIMAS</t>
  </si>
  <si>
    <t>SONDOR</t>
  </si>
  <si>
    <t>SAN JUAN DE BIGOTE</t>
  </si>
  <si>
    <t>VICHAYAL</t>
  </si>
  <si>
    <t>LAS LOMAS</t>
  </si>
  <si>
    <t>JOSE DOMINGO CHOQUEHUANCA</t>
  </si>
  <si>
    <t>MACUSANI</t>
  </si>
  <si>
    <t>ZEPITA</t>
  </si>
  <si>
    <t>TARACO</t>
  </si>
  <si>
    <t>PARATIA</t>
  </si>
  <si>
    <t>ORURILLO</t>
  </si>
  <si>
    <t>SAN JUAN DEL ORO</t>
  </si>
  <si>
    <t>RUMISAPA</t>
  </si>
  <si>
    <t>SAN HILARION</t>
  </si>
  <si>
    <t>SAN FERNANDO</t>
  </si>
  <si>
    <t>JUAN GUERRA</t>
  </si>
  <si>
    <t>TARUCACHI</t>
  </si>
  <si>
    <t>YARINACOCHA</t>
  </si>
  <si>
    <t>BANCO RIPLEY</t>
  </si>
  <si>
    <t>CAJA AREQUIPA</t>
  </si>
  <si>
    <t>09</t>
  </si>
  <si>
    <t>UNIDAD VECINAL</t>
  </si>
  <si>
    <t>PARQUE</t>
  </si>
  <si>
    <t>PRIMO (A)</t>
  </si>
  <si>
    <t>RECTA</t>
  </si>
  <si>
    <t>HUANCAS</t>
  </si>
  <si>
    <t>LONYA CHICO</t>
  </si>
  <si>
    <t>OMIA</t>
  </si>
  <si>
    <t>SAN MIGUEL DE ACO</t>
  </si>
  <si>
    <t>OLLEROS</t>
  </si>
  <si>
    <t>PISCOBAMBA</t>
  </si>
  <si>
    <t>SAN CRISTOBAL DE RAJAN</t>
  </si>
  <si>
    <t>SAMANCO</t>
  </si>
  <si>
    <t>SAN JUAN</t>
  </si>
  <si>
    <t>SAN PEDRO DE CACHORA</t>
  </si>
  <si>
    <t>KISHUARA</t>
  </si>
  <si>
    <t>JUSTO APU SAHUARAURA</t>
  </si>
  <si>
    <t>URANMARCA</t>
  </si>
  <si>
    <t>PATAYPAMPA</t>
  </si>
  <si>
    <t>JOSE LUIS BUSTAMANTE Y RIVERO</t>
  </si>
  <si>
    <t>SAMUEL PASTOR</t>
  </si>
  <si>
    <t>CHAPARRA</t>
  </si>
  <si>
    <t>MACHAGUAY</t>
  </si>
  <si>
    <t>HUANCA</t>
  </si>
  <si>
    <t>YANAQUIHUA</t>
  </si>
  <si>
    <t>SAYLA</t>
  </si>
  <si>
    <t>PACAYCASA</t>
  </si>
  <si>
    <t>SIVIA</t>
  </si>
  <si>
    <t>UPAHUACHO</t>
  </si>
  <si>
    <t>SAN JAVIER DE ALPABAMBA</t>
  </si>
  <si>
    <t>SAN PEDRO DE LARCAY</t>
  </si>
  <si>
    <t>HUAMANQUIQUIA</t>
  </si>
  <si>
    <t>VISCHONGO</t>
  </si>
  <si>
    <t>LOS BAÑOS DEL INCA</t>
  </si>
  <si>
    <t>MIGUEL IGLESIAS</t>
  </si>
  <si>
    <t>YONAN</t>
  </si>
  <si>
    <t>SAN ANDRES DE CUTERVO</t>
  </si>
  <si>
    <t>PUCARA</t>
  </si>
  <si>
    <t>NIEPOS</t>
  </si>
  <si>
    <t>SAUCEPAMPA</t>
  </si>
  <si>
    <t>PUCYURA</t>
  </si>
  <si>
    <t>YANATILE</t>
  </si>
  <si>
    <t>YANAOCA</t>
  </si>
  <si>
    <t>TINTA</t>
  </si>
  <si>
    <t>VELILLE</t>
  </si>
  <si>
    <t>WANCHAQ</t>
  </si>
  <si>
    <t>SUYCKUTAMBO</t>
  </si>
  <si>
    <t>SANTA ANA</t>
  </si>
  <si>
    <t>PILLPINTO</t>
  </si>
  <si>
    <t>MARCAPATA</t>
  </si>
  <si>
    <t>ROSARIO</t>
  </si>
  <si>
    <t>JULCAMARCA</t>
  </si>
  <si>
    <t>HUAMATAMBO</t>
  </si>
  <si>
    <t>PACHAMARCA</t>
  </si>
  <si>
    <t>HUANDO</t>
  </si>
  <si>
    <t>QUERCO</t>
  </si>
  <si>
    <t>ÑAHUIMPUQUIO</t>
  </si>
  <si>
    <t>TOMAY-KICHWA</t>
  </si>
  <si>
    <t>SILLAPATA</t>
  </si>
  <si>
    <t>PUNCHAO</t>
  </si>
  <si>
    <t>SAN FRANCISCO DE CAYRAN</t>
  </si>
  <si>
    <t>SAN JUAN DE YANAC</t>
  </si>
  <si>
    <t>SALAS</t>
  </si>
  <si>
    <t>TUPAC AMARU INCA</t>
  </si>
  <si>
    <t>TRES DE DICIEMBRE</t>
  </si>
  <si>
    <t>MANZANARES</t>
  </si>
  <si>
    <t>CULLHUAS</t>
  </si>
  <si>
    <t>HUARIPAMPA</t>
  </si>
  <si>
    <t>TAPO</t>
  </si>
  <si>
    <t>SANTA ROSA DE SACCO</t>
  </si>
  <si>
    <t>SANTIAGO DE CAO</t>
  </si>
  <si>
    <t>SALPO</t>
  </si>
  <si>
    <t>SARTIMBAMBA</t>
  </si>
  <si>
    <t>SITABAMBA</t>
  </si>
  <si>
    <t>SALAVERRY</t>
  </si>
  <si>
    <t>OLMOS</t>
  </si>
  <si>
    <t>MALA</t>
  </si>
  <si>
    <t>PACARAOS</t>
  </si>
  <si>
    <t>PACCHO</t>
  </si>
  <si>
    <t>CIENEGUILLA</t>
  </si>
  <si>
    <t>CHOCOS</t>
  </si>
  <si>
    <t>NAPO</t>
  </si>
  <si>
    <t>SAQUENA</t>
  </si>
  <si>
    <t>PUQUINA</t>
  </si>
  <si>
    <t>YANAHUANCA</t>
  </si>
  <si>
    <t>VILLA RICA</t>
  </si>
  <si>
    <t>SAN FCO DE ASIS DE YARUSYACAN</t>
  </si>
  <si>
    <t>SAPILLICA</t>
  </si>
  <si>
    <t>SONDORILLO</t>
  </si>
  <si>
    <t>SANTA CATALINA DE MOSSA</t>
  </si>
  <si>
    <t>MUÑANI</t>
  </si>
  <si>
    <t>OLLACHEA</t>
  </si>
  <si>
    <t>VILQUE CHICO</t>
  </si>
  <si>
    <t>MAÑAZO</t>
  </si>
  <si>
    <t>SAN PEDRO DE PUTINA PUNCO</t>
  </si>
  <si>
    <t>SAN ROQUE DE CUMBAZA</t>
  </si>
  <si>
    <t>SHAMBOYACU</t>
  </si>
  <si>
    <t>YORONGOS</t>
  </si>
  <si>
    <t>LA BANDA DE SHILCAYO</t>
  </si>
  <si>
    <t>POCOLLAY</t>
  </si>
  <si>
    <t>TICACO</t>
  </si>
  <si>
    <t>CAJA MUNICIPAL DE CUSCO</t>
  </si>
  <si>
    <t>10</t>
  </si>
  <si>
    <t>URBANIZACION</t>
  </si>
  <si>
    <t>PASAJE</t>
  </si>
  <si>
    <t>SAN CARLOS</t>
  </si>
  <si>
    <t>LA JALCA</t>
  </si>
  <si>
    <t>HUASTA</t>
  </si>
  <si>
    <t>SHILLA</t>
  </si>
  <si>
    <t>PAMPAS GRANDE</t>
  </si>
  <si>
    <t>MASIN</t>
  </si>
  <si>
    <t>SANTO TORIBIO</t>
  </si>
  <si>
    <t>PAMPAS</t>
  </si>
  <si>
    <t>TAPACOCHA</t>
  </si>
  <si>
    <t>SICSIBAMBA</t>
  </si>
  <si>
    <t>TAMBURCO</t>
  </si>
  <si>
    <t>PACOBAMBA</t>
  </si>
  <si>
    <t>PROGRESO</t>
  </si>
  <si>
    <t>LA JOYA</t>
  </si>
  <si>
    <t>HUANUHUANU</t>
  </si>
  <si>
    <t>ORCOPAMPA</t>
  </si>
  <si>
    <t>ICHUPAMPA</t>
  </si>
  <si>
    <t>TAURIA</t>
  </si>
  <si>
    <t>QUINUA</t>
  </si>
  <si>
    <t>TAMBO</t>
  </si>
  <si>
    <t>LLAUTA</t>
  </si>
  <si>
    <t>SAN JOSE DE USHUA</t>
  </si>
  <si>
    <t>SAN SALVADOR DE QUIJE</t>
  </si>
  <si>
    <t>HUANCAPI</t>
  </si>
  <si>
    <t>MAGDALENA</t>
  </si>
  <si>
    <t>OXAMARCA</t>
  </si>
  <si>
    <t>CONCHAN</t>
  </si>
  <si>
    <t>SAN JUAN DE CUTERVO</t>
  </si>
  <si>
    <t>SALLIQUE</t>
  </si>
  <si>
    <t>SAN GREGORIO</t>
  </si>
  <si>
    <t>SEXI</t>
  </si>
  <si>
    <t>ZURITE</t>
  </si>
  <si>
    <t>SANTA TERESA</t>
  </si>
  <si>
    <t>YAURISQUE</t>
  </si>
  <si>
    <t>OCONGATE</t>
  </si>
  <si>
    <t>LIRCAY</t>
  </si>
  <si>
    <t>MOLLEPAMPA</t>
  </si>
  <si>
    <t>PAUCARBAMBA</t>
  </si>
  <si>
    <t>HUAYLLAHUARA</t>
  </si>
  <si>
    <t>QUITO ARMA</t>
  </si>
  <si>
    <t>YANAS</t>
  </si>
  <si>
    <t>PUÑOS</t>
  </si>
  <si>
    <t>SAN PEDRO DE CHAULAN</t>
  </si>
  <si>
    <t>SAN PEDRO DE HUACARPANA</t>
  </si>
  <si>
    <t>SAN JOSE DE LOS MOLINOS</t>
  </si>
  <si>
    <t>YANACANCHA</t>
  </si>
  <si>
    <t>MARISCAL CASTILLA</t>
  </si>
  <si>
    <t>EL TAMBO</t>
  </si>
  <si>
    <t>HUERTAS</t>
  </si>
  <si>
    <t>SUITUCANCHA</t>
  </si>
  <si>
    <t>SINSICAP</t>
  </si>
  <si>
    <t>PIAS</t>
  </si>
  <si>
    <t>SIMBAL</t>
  </si>
  <si>
    <t>MONSEFU</t>
  </si>
  <si>
    <t>PACORA</t>
  </si>
  <si>
    <t>NUEVO IMPERIAL</t>
  </si>
  <si>
    <t>SAN MIGUEL DE ACOS</t>
  </si>
  <si>
    <t>LAHUAYTAMBO</t>
  </si>
  <si>
    <t>SANTA LEONOR</t>
  </si>
  <si>
    <t>PUNCHANA</t>
  </si>
  <si>
    <t>SOPLIN</t>
  </si>
  <si>
    <t>QUINISTAQUILLAS</t>
  </si>
  <si>
    <t>SIMON BOLIVAR</t>
  </si>
  <si>
    <t>SICCHEZ</t>
  </si>
  <si>
    <t>SANTO DOMINGO</t>
  </si>
  <si>
    <t>TAMBO GRANDE</t>
  </si>
  <si>
    <t>POTONI</t>
  </si>
  <si>
    <t>SAN GABAN</t>
  </si>
  <si>
    <t>SANTA LUCIA</t>
  </si>
  <si>
    <t>UMACHIRI</t>
  </si>
  <si>
    <t>PAUCARCOLLA</t>
  </si>
  <si>
    <t>SHANAO</t>
  </si>
  <si>
    <t>TINGO DE PONASA</t>
  </si>
  <si>
    <t>YURACYACU</t>
  </si>
  <si>
    <t>MORALES</t>
  </si>
  <si>
    <t>SAMA</t>
  </si>
  <si>
    <t>CAJA MUNICIPAL DE SULLANA</t>
  </si>
  <si>
    <t>ZONA INDUSTRIAL</t>
  </si>
  <si>
    <t>PLAZA</t>
  </si>
  <si>
    <t>SHIPASBAMBA</t>
  </si>
  <si>
    <t>LEIMEBAMBA</t>
  </si>
  <si>
    <t>LUYA VIEJO</t>
  </si>
  <si>
    <t>HUAYLLACAYAN</t>
  </si>
  <si>
    <t>TINCO</t>
  </si>
  <si>
    <t>PARIACOTO</t>
  </si>
  <si>
    <t>PAUCAS</t>
  </si>
  <si>
    <t>YURACMARCA</t>
  </si>
  <si>
    <t>SANTIAGO DE CHILCAS</t>
  </si>
  <si>
    <t>TICAPAMPA</t>
  </si>
  <si>
    <t>PACUCHA</t>
  </si>
  <si>
    <t>POCOHUANCA</t>
  </si>
  <si>
    <t>SAN ANTONIO</t>
  </si>
  <si>
    <t>MARIANO MELGAR</t>
  </si>
  <si>
    <t>JAQUI</t>
  </si>
  <si>
    <t>PAMPACOLCA</t>
  </si>
  <si>
    <t>LARI</t>
  </si>
  <si>
    <t>TOMEPAMPA</t>
  </si>
  <si>
    <t>SAN JOSE DE TICLLAS</t>
  </si>
  <si>
    <t>SARA SARA</t>
  </si>
  <si>
    <t>SANTIAGO DE PAUCARAY</t>
  </si>
  <si>
    <t>HUANCARAYLLA</t>
  </si>
  <si>
    <t>MATARA</t>
  </si>
  <si>
    <t>SOROCHUCO</t>
  </si>
  <si>
    <t>HUAMBOS</t>
  </si>
  <si>
    <t>SAN LUIS DE LUCMA</t>
  </si>
  <si>
    <t>SAN FELIPE</t>
  </si>
  <si>
    <t>UTICYACU</t>
  </si>
  <si>
    <t>SAN ANTONIO DE ANTAPARCO</t>
  </si>
  <si>
    <t>SAN MIGUEL DE MAYOCC</t>
  </si>
  <si>
    <t>IZCUCHACA</t>
  </si>
  <si>
    <t>SAN ANTONIO DE CUSICANCHA</t>
  </si>
  <si>
    <t>PAZOS</t>
  </si>
  <si>
    <t>SINGA</t>
  </si>
  <si>
    <t>SANTA MARIA DEL VALLE</t>
  </si>
  <si>
    <t>SUNAMPE</t>
  </si>
  <si>
    <t>SAN JUAN BAUTISTA</t>
  </si>
  <si>
    <t>MATAHUASI</t>
  </si>
  <si>
    <t>HUACRAPUQUIO</t>
  </si>
  <si>
    <t>JANJAILLO</t>
  </si>
  <si>
    <t>USQUIL</t>
  </si>
  <si>
    <t>SANTIAGO DE CHALLAS</t>
  </si>
  <si>
    <t>NUEVA ARICA</t>
  </si>
  <si>
    <t>PACARAN</t>
  </si>
  <si>
    <t>SANTA CRUZ DE ANDAMARCA</t>
  </si>
  <si>
    <t>LANGA</t>
  </si>
  <si>
    <t>SANTA MARIA</t>
  </si>
  <si>
    <t>EL AGUSTINO</t>
  </si>
  <si>
    <t>COLONIA</t>
  </si>
  <si>
    <t>PUTUMAYO</t>
  </si>
  <si>
    <t>TAPICHE</t>
  </si>
  <si>
    <t>UBINAS</t>
  </si>
  <si>
    <t>TICLACAYAN</t>
  </si>
  <si>
    <t>SUYO</t>
  </si>
  <si>
    <t>YAMANGO</t>
  </si>
  <si>
    <t>VEINTISEIS DE OCTUBRE</t>
  </si>
  <si>
    <t>SAMAN</t>
  </si>
  <si>
    <t>USICAYOS</t>
  </si>
  <si>
    <t>VILAVILA</t>
  </si>
  <si>
    <t>PICHACANI</t>
  </si>
  <si>
    <t>YANAHUAYA</t>
  </si>
  <si>
    <t>TABALOSOS</t>
  </si>
  <si>
    <t>TRES UNIDOS</t>
  </si>
  <si>
    <t>PAPAPLAYA</t>
  </si>
  <si>
    <t>CAJA MUNICIPAL DE TACNA</t>
  </si>
  <si>
    <t>OTRO</t>
  </si>
  <si>
    <t>VALERA</t>
  </si>
  <si>
    <t>LEVANTO</t>
  </si>
  <si>
    <t>MARIA</t>
  </si>
  <si>
    <t>TOTORA</t>
  </si>
  <si>
    <t>LA PRIMAVERA</t>
  </si>
  <si>
    <t>YUNGAR</t>
  </si>
  <si>
    <t>PIRA</t>
  </si>
  <si>
    <t>PONTO</t>
  </si>
  <si>
    <t>TAUCA</t>
  </si>
  <si>
    <t>PAMPACHIRI</t>
  </si>
  <si>
    <t>SAN JUAN DE CHACÑA</t>
  </si>
  <si>
    <t>LOMAS</t>
  </si>
  <si>
    <t>TIPAN</t>
  </si>
  <si>
    <t>LLUTA</t>
  </si>
  <si>
    <t>TORO</t>
  </si>
  <si>
    <t>OCAÑA</t>
  </si>
  <si>
    <t>SORAS</t>
  </si>
  <si>
    <t>SARHUA</t>
  </si>
  <si>
    <t>NAMORA</t>
  </si>
  <si>
    <t>LAJAS</t>
  </si>
  <si>
    <t>SAN JOSE DEL ALTO</t>
  </si>
  <si>
    <t>SAN SILVESTRE DE COCHAN</t>
  </si>
  <si>
    <t>YAUYUCAN</t>
  </si>
  <si>
    <t>QUIQUIJANA</t>
  </si>
  <si>
    <t>SANTO TOMAS DE PATA</t>
  </si>
  <si>
    <t>SAN PEDRO DE CORIS</t>
  </si>
  <si>
    <t>LARIA</t>
  </si>
  <si>
    <t>SAN FRANCISCO DE SANGAYAICO</t>
  </si>
  <si>
    <t>QUISHUAR</t>
  </si>
  <si>
    <t>TANTAMAYO</t>
  </si>
  <si>
    <t>YACUS</t>
  </si>
  <si>
    <t>TAMBO DE MORA</t>
  </si>
  <si>
    <t>MITO</t>
  </si>
  <si>
    <t>HUALHUAS</t>
  </si>
  <si>
    <t>TAURIJA</t>
  </si>
  <si>
    <t>VICTOR LARCO HERRERA</t>
  </si>
  <si>
    <t>OYOTUN</t>
  </si>
  <si>
    <t>QUILMANA</t>
  </si>
  <si>
    <t>SUMBILCA</t>
  </si>
  <si>
    <t>LARAOS</t>
  </si>
  <si>
    <t>SAYAN</t>
  </si>
  <si>
    <t>HONGOS</t>
  </si>
  <si>
    <t>YAQUERANA</t>
  </si>
  <si>
    <t>YUNGA</t>
  </si>
  <si>
    <t>TINYAHUARCO</t>
  </si>
  <si>
    <t>SAN ANTON</t>
  </si>
  <si>
    <t>PLATERIA</t>
  </si>
  <si>
    <t>ZAPATERO</t>
  </si>
  <si>
    <t>YAMBRASBAMBA</t>
  </si>
  <si>
    <t>OCALLI</t>
  </si>
  <si>
    <t>MANGAS</t>
  </si>
  <si>
    <t>TARICA</t>
  </si>
  <si>
    <t>RAHUAPAMPA</t>
  </si>
  <si>
    <t>SAÑAYCA</t>
  </si>
  <si>
    <t>TURPAY</t>
  </si>
  <si>
    <t>MOLLEBAYA</t>
  </si>
  <si>
    <t>QUICACHA</t>
  </si>
  <si>
    <t>UÑON</t>
  </si>
  <si>
    <t>MACA</t>
  </si>
  <si>
    <t>SANTIAGO DE PISCHA</t>
  </si>
  <si>
    <t>OTOCA</t>
  </si>
  <si>
    <t>VILCANCHOS</t>
  </si>
  <si>
    <t>UTCO</t>
  </si>
  <si>
    <t>SANTO DOMINGO DE LA CAPILLA</t>
  </si>
  <si>
    <t>TONGOD</t>
  </si>
  <si>
    <t>URCOS</t>
  </si>
  <si>
    <t>SECCLLA</t>
  </si>
  <si>
    <t>TANTARA</t>
  </si>
  <si>
    <t>MANTA</t>
  </si>
  <si>
    <t>SAN ISIDRO</t>
  </si>
  <si>
    <t>SALCABAMBA</t>
  </si>
  <si>
    <t>YARUMAYO</t>
  </si>
  <si>
    <t>SUBTANJALLA</t>
  </si>
  <si>
    <t>NUEVE DE JULIO</t>
  </si>
  <si>
    <t>HUANCAN</t>
  </si>
  <si>
    <t>TAYABAMBA</t>
  </si>
  <si>
    <t>PATAPO</t>
  </si>
  <si>
    <t>TUCUME</t>
  </si>
  <si>
    <t>VEINTISIETE DE NOVIEMBRE</t>
  </si>
  <si>
    <t>MARIATANA</t>
  </si>
  <si>
    <t>VEGUETA</t>
  </si>
  <si>
    <t>JESUS MARIA</t>
  </si>
  <si>
    <t>HUAMPARA</t>
  </si>
  <si>
    <t>TENIENTE MANUEL CLAVERO</t>
  </si>
  <si>
    <t>VICCO</t>
  </si>
  <si>
    <t>SAUCE</t>
  </si>
  <si>
    <t>OCUMAL</t>
  </si>
  <si>
    <t>PACLLON</t>
  </si>
  <si>
    <t>RAPAYAN</t>
  </si>
  <si>
    <t>SAN ANTONIO DE CACHI</t>
  </si>
  <si>
    <t>SORAYA</t>
  </si>
  <si>
    <t>PAUCARPATA</t>
  </si>
  <si>
    <t>YAUCA</t>
  </si>
  <si>
    <t>URACA</t>
  </si>
  <si>
    <t>MADRIGAL</t>
  </si>
  <si>
    <t>SOCOS</t>
  </si>
  <si>
    <t>PUQUIO</t>
  </si>
  <si>
    <t>MIRACOSTA</t>
  </si>
  <si>
    <t>UNION AGUA BLANCA</t>
  </si>
  <si>
    <t>TICRAPO</t>
  </si>
  <si>
    <t>SANTIAGO DE CHOCORVOS</t>
  </si>
  <si>
    <t>SALCAHUASI</t>
  </si>
  <si>
    <t>TATE</t>
  </si>
  <si>
    <t>ORCOTUNA</t>
  </si>
  <si>
    <t>LEONOR ORDOÑEZ</t>
  </si>
  <si>
    <t>URPAY</t>
  </si>
  <si>
    <t>PICSI</t>
  </si>
  <si>
    <t>MATUCANA</t>
  </si>
  <si>
    <t>LA MOLINA</t>
  </si>
  <si>
    <t>HUANCAYA</t>
  </si>
  <si>
    <t>TORRES CAUSANA</t>
  </si>
  <si>
    <t>SAN JUAN DE SALINAS</t>
  </si>
  <si>
    <t>SHAPAJA</t>
  </si>
  <si>
    <t>MOLINOPAMPA</t>
  </si>
  <si>
    <t>PISUQUIA</t>
  </si>
  <si>
    <t>SAN MIGUEL DE CORPANQUI</t>
  </si>
  <si>
    <t>SAN MARCOS</t>
  </si>
  <si>
    <t>TAPAIRIHUA</t>
  </si>
  <si>
    <t>VIRUNDO</t>
  </si>
  <si>
    <t>POCSI</t>
  </si>
  <si>
    <t>VIRACO</t>
  </si>
  <si>
    <t>MAJES</t>
  </si>
  <si>
    <t>TAMBILLO</t>
  </si>
  <si>
    <t>SAISA</t>
  </si>
  <si>
    <t>SOCOTA</t>
  </si>
  <si>
    <t>MOYA</t>
  </si>
  <si>
    <t>SANTIAGO DE QUIRAHUARA</t>
  </si>
  <si>
    <t>SAN MARCOS DE ROCCHAC</t>
  </si>
  <si>
    <t>YAUCA DEL ROSARIO</t>
  </si>
  <si>
    <t>SAN JOSE DE QUERO</t>
  </si>
  <si>
    <t>HUASICANCHA</t>
  </si>
  <si>
    <t>LLOCLLAPAMPA</t>
  </si>
  <si>
    <t>PIMENTEL</t>
  </si>
  <si>
    <t>SAN VICENTE DE CAÑETE</t>
  </si>
  <si>
    <t>RICARDO PALMA</t>
  </si>
  <si>
    <t>HUANGASCAR</t>
  </si>
  <si>
    <t>SANTIAGO DE PUPUJA</t>
  </si>
  <si>
    <t>TIQUILLACA</t>
  </si>
  <si>
    <t>TARAPOTO</t>
  </si>
  <si>
    <t>MONTEVIDEO</t>
  </si>
  <si>
    <t>PROVIDENCIA</t>
  </si>
  <si>
    <t>TICLLOS</t>
  </si>
  <si>
    <t>SAN PEDRO DE CHANA</t>
  </si>
  <si>
    <t>SAN MIGUEL DE CHACCRAMPA</t>
  </si>
  <si>
    <t>TINTAY</t>
  </si>
  <si>
    <t>POLOBAYA</t>
  </si>
  <si>
    <t>SAN ANTONIO DE CHUCA</t>
  </si>
  <si>
    <t>VINCHOS</t>
  </si>
  <si>
    <t>PION</t>
  </si>
  <si>
    <t>TORIBIO CASANOVA</t>
  </si>
  <si>
    <t>NUEVO OCCORO</t>
  </si>
  <si>
    <t>SANTO DOMINGO DE CAPILLAS</t>
  </si>
  <si>
    <t>SURCUBAMBA</t>
  </si>
  <si>
    <t>SANTA ROSA DE OCOPA</t>
  </si>
  <si>
    <t>HUAYUCACHI</t>
  </si>
  <si>
    <t>MARCO</t>
  </si>
  <si>
    <t>POMALCA</t>
  </si>
  <si>
    <t>SANTA CRUZ DE FLORES</t>
  </si>
  <si>
    <t>SAN ANDRES DE TUPICOCHA</t>
  </si>
  <si>
    <t>HUANTAN</t>
  </si>
  <si>
    <t>TIRAPATA</t>
  </si>
  <si>
    <t>VILQUE</t>
  </si>
  <si>
    <t>FINANCIERA CONFIANZA</t>
  </si>
  <si>
    <t>UCO</t>
  </si>
  <si>
    <t>SANTA MARIA DE CHICMO</t>
  </si>
  <si>
    <t>TORAYA</t>
  </si>
  <si>
    <t>QUEQUEÑA</t>
  </si>
  <si>
    <t>SIBAYO</t>
  </si>
  <si>
    <t>QUEROCOTO</t>
  </si>
  <si>
    <t>TINTAY PUNCU</t>
  </si>
  <si>
    <t>INGENIO</t>
  </si>
  <si>
    <t>MASMA</t>
  </si>
  <si>
    <t>PUCALA</t>
  </si>
  <si>
    <t>ZUÑIGA</t>
  </si>
  <si>
    <t>LINCE</t>
  </si>
  <si>
    <t>HUAÑEC</t>
  </si>
  <si>
    <t>FINANCIERA PROEMPRESA</t>
  </si>
  <si>
    <t>QUINJALCA</t>
  </si>
  <si>
    <t>SAN FRANCISCO DE YESO</t>
  </si>
  <si>
    <t>TALAVERA</t>
  </si>
  <si>
    <t>YANACA</t>
  </si>
  <si>
    <t>SABANDIA</t>
  </si>
  <si>
    <t>TAPAY</t>
  </si>
  <si>
    <t>SAN JUAN DE LICUPIS</t>
  </si>
  <si>
    <t>PILCHACA</t>
  </si>
  <si>
    <t>MASMA CHICCHE</t>
  </si>
  <si>
    <t>REQUE</t>
  </si>
  <si>
    <t>SAN BARTOLOME</t>
  </si>
  <si>
    <t>LOS OLIVOS</t>
  </si>
  <si>
    <t>SAN FRANCISCO DE DAGUAS</t>
  </si>
  <si>
    <t>TUMAY HUARACA</t>
  </si>
  <si>
    <t>SACHACA</t>
  </si>
  <si>
    <t>TISCO</t>
  </si>
  <si>
    <t>SAN PEDRO DE PALCO</t>
  </si>
  <si>
    <t>TACABAMBA</t>
  </si>
  <si>
    <t>VILCA</t>
  </si>
  <si>
    <t>PILCOMAYO</t>
  </si>
  <si>
    <t>MOLINOS</t>
  </si>
  <si>
    <t>SAN DAMIAN</t>
  </si>
  <si>
    <t>LURIGANCHO</t>
  </si>
  <si>
    <t>LINCHA</t>
  </si>
  <si>
    <t>SAN ISIDRO DE MAINO</t>
  </si>
  <si>
    <t>SAN JUAN DE LOPECANCHA</t>
  </si>
  <si>
    <t>TURPO</t>
  </si>
  <si>
    <t>SAN JUAN DE SIGUAS</t>
  </si>
  <si>
    <t>TUTI</t>
  </si>
  <si>
    <t>TOCMOCHE</t>
  </si>
  <si>
    <t>MONOBAMBA</t>
  </si>
  <si>
    <t>SAÑA</t>
  </si>
  <si>
    <t>SAN JOSE DE LOS CHORRILLOS</t>
  </si>
  <si>
    <t>LURIN</t>
  </si>
  <si>
    <t>MADEAN</t>
  </si>
  <si>
    <t>SOLOCO</t>
  </si>
  <si>
    <t>SANTA CATALINA</t>
  </si>
  <si>
    <t>SAN JUAN DE TARUCANI</t>
  </si>
  <si>
    <t>YANQUE</t>
  </si>
  <si>
    <t>SANTA ANA DE HUAYCAHUACHO</t>
  </si>
  <si>
    <t>QUICHUAY</t>
  </si>
  <si>
    <t>MUQUI</t>
  </si>
  <si>
    <t>TUMAN</t>
  </si>
  <si>
    <t>SAN JUAN DE IRIS</t>
  </si>
  <si>
    <t>MAGDALENA DEL MAR</t>
  </si>
  <si>
    <t>SONCHE</t>
  </si>
  <si>
    <t>SANTA ISABEL DE SIGUAS</t>
  </si>
  <si>
    <t>QUILCAS</t>
  </si>
  <si>
    <t>MUQUIYAUYO</t>
  </si>
  <si>
    <t>SAN JUAN DE TANTARANCHE</t>
  </si>
  <si>
    <t>OMAS</t>
  </si>
  <si>
    <t>TINGO</t>
  </si>
  <si>
    <t>SANTA RITA DE SIHUAS</t>
  </si>
  <si>
    <t>SAN AGUSTIN</t>
  </si>
  <si>
    <t>PACA</t>
  </si>
  <si>
    <t>SAN LORENZO DE QUINTI</t>
  </si>
  <si>
    <t>PACHACAMAC</t>
  </si>
  <si>
    <t>PUTINZA</t>
  </si>
  <si>
    <t>TRITA</t>
  </si>
  <si>
    <t>SOCABAYA</t>
  </si>
  <si>
    <t>SAN JERONIMO DE TUNAN</t>
  </si>
  <si>
    <t>SAN MATEO</t>
  </si>
  <si>
    <t>PUCUSANA</t>
  </si>
  <si>
    <t>QUINCHES</t>
  </si>
  <si>
    <t>TIABAYA</t>
  </si>
  <si>
    <t>SANTO DOMINGO DE ACOBAMBA</t>
  </si>
  <si>
    <t>PANCAN</t>
  </si>
  <si>
    <t>SAN MATEO DE OTAO</t>
  </si>
  <si>
    <t>QUINOCAY</t>
  </si>
  <si>
    <t>UCHUMAYO</t>
  </si>
  <si>
    <t>SAÑO</t>
  </si>
  <si>
    <t>PARCO</t>
  </si>
  <si>
    <t>SAN PEDRO DE HUANCAYRE</t>
  </si>
  <si>
    <t>PUENTE PIEDRA</t>
  </si>
  <si>
    <t>SAN JOAQUIN</t>
  </si>
  <si>
    <t>VITOR</t>
  </si>
  <si>
    <t>SAPALLANGA</t>
  </si>
  <si>
    <t>POMACANCHA</t>
  </si>
  <si>
    <t>SANGALLAYA</t>
  </si>
  <si>
    <t>PUNTA HERMOSA</t>
  </si>
  <si>
    <t>SAN PEDRO DE PILAS</t>
  </si>
  <si>
    <t>YANAHUARA</t>
  </si>
  <si>
    <t>SICAYA</t>
  </si>
  <si>
    <t>RICRAN</t>
  </si>
  <si>
    <t>SANTA CRUZ DE COCACHACRA</t>
  </si>
  <si>
    <t>PUNTA NEGRA</t>
  </si>
  <si>
    <t>TANTA</t>
  </si>
  <si>
    <t>YARABAMBA</t>
  </si>
  <si>
    <t>VIQUES</t>
  </si>
  <si>
    <t>SAN LORENZO</t>
  </si>
  <si>
    <t>SANTA EULALIA</t>
  </si>
  <si>
    <t>RIMAC</t>
  </si>
  <si>
    <t>TAURIPAMPA</t>
  </si>
  <si>
    <t>YURA</t>
  </si>
  <si>
    <t>SAN PEDRO DE CHUNAN</t>
  </si>
  <si>
    <t>SANTIAGO DE ANCHUCAYA</t>
  </si>
  <si>
    <t>SAN BARTOLO</t>
  </si>
  <si>
    <t>TOMAS</t>
  </si>
  <si>
    <t>SAUSA</t>
  </si>
  <si>
    <t>SANTIAGO DE TUNA</t>
  </si>
  <si>
    <t>SAN BORJA</t>
  </si>
  <si>
    <t>TUPE</t>
  </si>
  <si>
    <t>SINCOS</t>
  </si>
  <si>
    <t>SANTO DOMINGO DE LOS OLLEROS</t>
  </si>
  <si>
    <t>VIÑAC</t>
  </si>
  <si>
    <t>TUNAN MARCA</t>
  </si>
  <si>
    <t>SURCO</t>
  </si>
  <si>
    <t>SAN JUAN DE LURIGANCHO</t>
  </si>
  <si>
    <t>VITIS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</si>
  <si>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</si>
  <si>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</si>
  <si>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</si>
  <si>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</si>
  <si>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</si>
  <si>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</si>
  <si>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</si>
  <si>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</si>
  <si>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 xml:space="preserve">FICHA DE DATOS </t>
  </si>
  <si>
    <t>V.1.0</t>
  </si>
  <si>
    <t>I. DATOS PERSONALES</t>
  </si>
  <si>
    <t>APELLIDO PATERNO</t>
  </si>
  <si>
    <t>APELLIDO MATERNO</t>
  </si>
  <si>
    <t>NOMBRES</t>
  </si>
  <si>
    <t>DOC.IDENT.</t>
  </si>
  <si>
    <t>N° UBIGEO</t>
  </si>
  <si>
    <t>LUGAR DE NACIMIENTO</t>
  </si>
  <si>
    <t>DEPART.</t>
  </si>
  <si>
    <t>PROVIN.</t>
  </si>
  <si>
    <t>DISTRITO</t>
  </si>
  <si>
    <t>DÍA</t>
  </si>
  <si>
    <t>MES</t>
  </si>
  <si>
    <t>AÑO</t>
  </si>
  <si>
    <t>FECHA NACIMIENTO</t>
  </si>
  <si>
    <t>GENERO</t>
  </si>
  <si>
    <t>TELEF.</t>
  </si>
  <si>
    <t>CELULAR 1</t>
  </si>
  <si>
    <t>CELULAR 2</t>
  </si>
  <si>
    <t>E-MAIL</t>
  </si>
  <si>
    <t>NACIONALIDAD</t>
  </si>
  <si>
    <t>ESTADO CIVIL</t>
  </si>
  <si>
    <t>GRUPO SANGUINEO</t>
  </si>
  <si>
    <t>AFP ACTUAL</t>
  </si>
  <si>
    <t>LICENCIA DE CONDUCIR:</t>
  </si>
  <si>
    <t>CLASE Y CATEGORIA</t>
  </si>
  <si>
    <t>N° LICENCIA</t>
  </si>
  <si>
    <t>II. DOMICILIO</t>
  </si>
  <si>
    <t>TIPO DE VIA</t>
  </si>
  <si>
    <t>NOMBRE DE VIA</t>
  </si>
  <si>
    <t>N°</t>
  </si>
  <si>
    <t>TIPO DE ZONA</t>
  </si>
  <si>
    <t>NOMBRE DE ZONA</t>
  </si>
  <si>
    <t>REFERENCIA</t>
  </si>
  <si>
    <t>DEPARTAMENTO</t>
  </si>
  <si>
    <t>PROVINC.</t>
  </si>
  <si>
    <t>COORDENADAS DEL DOMICILIO:</t>
  </si>
  <si>
    <t>LATITUD</t>
  </si>
  <si>
    <t>LONGITUD</t>
  </si>
  <si>
    <t>III. CONTACTO DE EMERGENCIA</t>
  </si>
  <si>
    <t>APELLIDOS</t>
  </si>
  <si>
    <t>PARENTESCO</t>
  </si>
  <si>
    <t>CELULAR</t>
  </si>
  <si>
    <t>DOMICILIO DEL CONTACTO DE EMERGENCIA</t>
  </si>
  <si>
    <r>
      <t xml:space="preserve">IV. DATOS FAMILIARES </t>
    </r>
    <r>
      <rPr>
        <u/>
        <sz val="10"/>
        <rFont val="Arial Narrow"/>
        <family val="2"/>
      </rPr>
      <t>(Considerar padre, madre, cónyuge o conviviente, hijos y hermanos)</t>
    </r>
  </si>
  <si>
    <t>DOCUMENT. IDENTIDAD</t>
  </si>
  <si>
    <t>FECHA DE NACIMIENTO</t>
  </si>
  <si>
    <t>PATERNO</t>
  </si>
  <si>
    <t>MATERNO</t>
  </si>
  <si>
    <t>DIA</t>
  </si>
  <si>
    <t>PADRE</t>
  </si>
  <si>
    <t>MADRE</t>
  </si>
  <si>
    <t>V. EDUCACION / FORMACION</t>
  </si>
  <si>
    <t>NIVEL</t>
  </si>
  <si>
    <t>INSTITUCION</t>
  </si>
  <si>
    <t>ESPECIALIDAD</t>
  </si>
  <si>
    <t>PAIS DE ESTUDIO</t>
  </si>
  <si>
    <t>INICIO
(MES/AÑO)</t>
  </si>
  <si>
    <t>FIN
(MES/AÑO)</t>
  </si>
  <si>
    <t>NIVEL ALCANZADO</t>
  </si>
  <si>
    <t>PRIMARIA</t>
  </si>
  <si>
    <t>SECUNDARIA</t>
  </si>
  <si>
    <t>TECNICA 1</t>
  </si>
  <si>
    <t>TECNICA 2</t>
  </si>
  <si>
    <t>UNIVERSITARIA 1</t>
  </si>
  <si>
    <t>UNIVERSITARIA 2</t>
  </si>
  <si>
    <t>MAESTRIA</t>
  </si>
  <si>
    <t>DOCTORADO</t>
  </si>
  <si>
    <t>*En caso estuviera colegiado, por favor llenar la siguiente información:</t>
  </si>
  <si>
    <t>PROFESION</t>
  </si>
  <si>
    <t>N° DE COLEGIATURA</t>
  </si>
  <si>
    <t>VI. DECLARACION DE ANTECEDENTES</t>
  </si>
  <si>
    <t>Declaro bajo juramento que:</t>
  </si>
  <si>
    <t xml:space="preserve">  No registro antecedentes policiales, judiciales ni penales.</t>
  </si>
  <si>
    <t xml:space="preserve">  Registro antecedentes policiales, judiciales ni penales.</t>
  </si>
  <si>
    <t>(Por favor detallar)</t>
  </si>
  <si>
    <t>Firma</t>
  </si>
  <si>
    <t xml:space="preserve">DNI: </t>
  </si>
  <si>
    <t>Fecha:</t>
  </si>
  <si>
    <t>Huella</t>
  </si>
  <si>
    <t>Página 1/2</t>
  </si>
  <si>
    <t>VII. INFORMACION LABORAL</t>
  </si>
  <si>
    <r>
      <t xml:space="preserve">A. EMPRESA REFERIDA 1 </t>
    </r>
    <r>
      <rPr>
        <sz val="10"/>
        <color rgb="FF000000"/>
        <rFont val="Arial Narrow"/>
        <family val="2"/>
      </rPr>
      <t>(ULTIMA Y/O ACTUAL)</t>
    </r>
  </si>
  <si>
    <t>NOMBRE DE LA EMPRESA</t>
  </si>
  <si>
    <t>PUESTO DE TRABAJO</t>
  </si>
  <si>
    <t>MOTIVO DE CESE</t>
  </si>
  <si>
    <t>FECHA INICIO</t>
  </si>
  <si>
    <t>FECHA FIN</t>
  </si>
  <si>
    <t>BASICO MENSUAL BRUTO</t>
  </si>
  <si>
    <t>TIPO DE CONTRATO</t>
  </si>
  <si>
    <t>EN CASO DE SER SELECCIONADO, AUTORIZO A SMCV CONTACTAR A MI JEFE ACTUAL</t>
  </si>
  <si>
    <t>NOMBRE DEL JEFE DIRECTO</t>
  </si>
  <si>
    <t>CARGO DEL JEFE DIRECTO</t>
  </si>
  <si>
    <t>CELULAR DEL JEFE DIRECTO</t>
  </si>
  <si>
    <r>
      <t>B. EMPRESA REFERIDA 2</t>
    </r>
    <r>
      <rPr>
        <sz val="10"/>
        <color rgb="FF000000"/>
        <rFont val="Arial Narrow"/>
        <family val="2"/>
      </rPr>
      <t xml:space="preserve"> (PENULTIMA)</t>
    </r>
  </si>
  <si>
    <r>
      <t>C. EMPRESA REFERIDA 3</t>
    </r>
    <r>
      <rPr>
        <sz val="10"/>
        <color rgb="FF000000"/>
        <rFont val="Arial Narrow"/>
        <family val="2"/>
      </rPr>
      <t xml:space="preserve"> (ANTEPENULTIMA)</t>
    </r>
  </si>
  <si>
    <t>VIII. ¿ES USTED O SU CONYUGE O CONVIVIENTE, FAMILIAR DE ALGUN TRABAJADOR DE SOCIEDAD MINERA CERRO VERDE?</t>
  </si>
  <si>
    <t>NOMBRE DEL FAMILIAR O PARIENTE</t>
  </si>
  <si>
    <t>AREA EN QUE LABORA SU FAMILIAR</t>
  </si>
  <si>
    <t>IX. ¿ES USTED O SU CONYUGE O CONVIVIENTE, FAMILIAR DE ALGUN FUNCIONARIO PUBLICO?</t>
  </si>
  <si>
    <t>ENTIDAD EN LA QUE LABORA</t>
  </si>
  <si>
    <t>X. ¿ESTARIA DISPUESTO A REUBICARSE EN OTRO PAIS O CIUDAD?</t>
  </si>
  <si>
    <t>XI. CUENTAS BANCARIAS (Llenar este campo sólo cuando se lo solicite Recursos Humanos)</t>
  </si>
  <si>
    <t>A.</t>
  </si>
  <si>
    <t>CUENTA DE HABERES ( sin guiones)</t>
  </si>
  <si>
    <t>NOMBRE BANCO</t>
  </si>
  <si>
    <t>N° CUENTA DE AHORRO (EN SOLES)</t>
  </si>
  <si>
    <t>N° CÓDIGO INTERBANCARIO</t>
  </si>
  <si>
    <t>B.</t>
  </si>
  <si>
    <t>CUENTA CTS</t>
  </si>
  <si>
    <t>NOMBRE DE LA ENTIDAD FINANCIERA</t>
  </si>
  <si>
    <t>MONEDA A DEPOSITAR</t>
  </si>
  <si>
    <t>DECLARO BAJO JURAMENTO QUE LOS DATOS PROPORCIONADOS SON VERDADEROS, OTORGANDO MI AUTORIZACIÓN A SOCIEDAD MINERA CERRO VERDE S.A.A. PARA CUALQUIER VERIFICACIÓN QUE CONSIDERE PERTINENTE REALIZAR, ASI COMO AL USO DE LA INFORMACIÓN Y ACCIONES QUE CORRESPONDAN DENTRO DEL ÁMBITO DEL PROCESO DE SELECCIÓN. EN CASO DE VARIACIÓN DE ALGUNO DE ELLOS, ME OBLIGO FRENTE A MI EMPLEADOR A COMUNICARLO EN UN PLAZO MÁXIMO QUE NO EXCEDERÁ DE (15) DÍAS CALENDARIO DE PRODUCIDO EL CAMBIO.
Nota: Para ser conservada por el empleador y, en su caso, exhibida a la UIF-Perú en las Visitas de Supervisión. No remitir a la UIF-Perú salvo solicitud expresa.</t>
  </si>
  <si>
    <t>En caso Ud. sea elegido para ocupar la vacante en concurso, deberá presentar toda la documentación requerida por el área de Recursos Humanos en los formatos que se le soliciten.</t>
  </si>
  <si>
    <t>Página 2/2</t>
  </si>
  <si>
    <t>Apellido Paterno</t>
  </si>
  <si>
    <t>ASDSAD</t>
  </si>
  <si>
    <t>Apellido Materno</t>
  </si>
  <si>
    <t>ASSAS</t>
  </si>
  <si>
    <t>Nombres</t>
  </si>
  <si>
    <t>ASASA</t>
  </si>
  <si>
    <t>Documento</t>
  </si>
  <si>
    <t>Numero de documento</t>
  </si>
  <si>
    <t>Numero de Ubigeo</t>
  </si>
  <si>
    <t>040101</t>
  </si>
  <si>
    <t>Provincia</t>
  </si>
  <si>
    <t>Distrito</t>
  </si>
  <si>
    <t>Fecha de Nacimiento</t>
  </si>
  <si>
    <t>Teléfono fijo</t>
  </si>
  <si>
    <t>+51-1-1234567</t>
  </si>
  <si>
    <t>Celular 1</t>
  </si>
  <si>
    <t>+51-</t>
  </si>
  <si>
    <t>Celular 2</t>
  </si>
  <si>
    <t>E mail</t>
  </si>
  <si>
    <t/>
  </si>
  <si>
    <t>Nacionalidad</t>
  </si>
  <si>
    <t>Estado Civil</t>
  </si>
  <si>
    <t>Grupo Sanguineo</t>
  </si>
  <si>
    <t>AFP actual</t>
  </si>
  <si>
    <t>Categoria de Brevette</t>
  </si>
  <si>
    <t>Número de Brevette</t>
  </si>
  <si>
    <t>Dispuesto a reubicarse</t>
  </si>
  <si>
    <t>Tipo de via</t>
  </si>
  <si>
    <t>Nombre de la via</t>
  </si>
  <si>
    <t>Numero</t>
  </si>
  <si>
    <t>Tipo de Zona</t>
  </si>
  <si>
    <t>Nombre de la Zona</t>
  </si>
  <si>
    <t>Referencia</t>
  </si>
  <si>
    <t>Resumen 1</t>
  </si>
  <si>
    <t xml:space="preserve">   0 </t>
  </si>
  <si>
    <t>Resumen 2</t>
  </si>
  <si>
    <t xml:space="preserve">0  </t>
  </si>
  <si>
    <t>Resumen 3</t>
  </si>
  <si>
    <t xml:space="preserve">   0  0 - 0 - 0</t>
  </si>
  <si>
    <t>Resumen 4</t>
  </si>
  <si>
    <t>0   0 - 0 - 0</t>
  </si>
  <si>
    <t>Parentesco</t>
  </si>
  <si>
    <t>Fecha de Nac</t>
  </si>
  <si>
    <t>X</t>
  </si>
  <si>
    <t>ASAS</t>
  </si>
  <si>
    <t xml:space="preserve">PAIS </t>
  </si>
  <si>
    <t>INICIO</t>
  </si>
  <si>
    <t>FIN</t>
  </si>
  <si>
    <t>SASASAS</t>
  </si>
  <si>
    <t>Ubigeo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</si>
  <si>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</si>
  <si>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</si>
  <si>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</si>
  <si>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</si>
  <si>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</si>
  <si>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</si>
  <si>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</si>
  <si>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</si>
  <si>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</si>
  <si>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</si>
  <si>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</si>
  <si>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</si>
  <si>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</si>
  <si>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</si>
  <si>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</si>
  <si>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</si>
  <si>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</si>
  <si>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</si>
  <si>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</si>
  <si>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</si>
  <si>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</si>
  <si>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</si>
  <si>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010202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</si>
  <si>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</si>
  <si>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</si>
  <si>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</si>
  <si>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</si>
  <si>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</si>
  <si>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</si>
  <si>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</si>
  <si>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</si>
  <si>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</si>
  <si>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</si>
  <si>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</si>
  <si>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</si>
  <si>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</si>
  <si>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</si>
  <si>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</si>
  <si>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</si>
  <si>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</si>
  <si>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</si>
  <si>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</si>
  <si>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</si>
  <si>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</si>
  <si>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</si>
  <si>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</si>
  <si>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</si>
  <si>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</si>
  <si>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</si>
  <si>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</si>
  <si>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</si>
  <si>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</si>
  <si>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</si>
  <si>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</si>
  <si>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</si>
  <si>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</si>
  <si>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</si>
  <si>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</si>
  <si>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</si>
  <si>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</si>
  <si>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</si>
  <si>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</si>
  <si>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010501</t>
  </si>
  <si>
    <t>RODRIGUEZ DE MENDOZA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</si>
  <si>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</si>
  <si>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</si>
  <si>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</si>
  <si>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</si>
  <si>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</si>
  <si>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</si>
  <si>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</si>
  <si>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</si>
  <si>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</si>
  <si>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</si>
  <si>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</si>
  <si>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010601</t>
  </si>
  <si>
    <t>010602</t>
  </si>
  <si>
    <t>010603</t>
  </si>
  <si>
    <t>010701</t>
  </si>
  <si>
    <t>010702</t>
  </si>
  <si>
    <t>010703</t>
  </si>
  <si>
    <t>010704</t>
  </si>
  <si>
    <t>010705</t>
  </si>
  <si>
    <t>010706</t>
  </si>
  <si>
    <t>010707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</si>
  <si>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</si>
  <si>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</si>
  <si>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</si>
  <si>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</si>
  <si>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</si>
  <si>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</si>
  <si>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</si>
  <si>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</si>
  <si>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</si>
  <si>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</si>
  <si>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</si>
  <si>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</si>
  <si>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</si>
  <si>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020203</t>
  </si>
  <si>
    <t>020205</t>
  </si>
  <si>
    <t>020206</t>
  </si>
  <si>
    <t>020208</t>
  </si>
  <si>
    <t>020301</t>
  </si>
  <si>
    <t>020302</t>
  </si>
  <si>
    <t>020304</t>
  </si>
  <si>
    <t>020305</t>
  </si>
  <si>
    <t>020310</t>
  </si>
  <si>
    <t>020311</t>
  </si>
  <si>
    <t>020313</t>
  </si>
  <si>
    <t>020315</t>
  </si>
  <si>
    <t>020317</t>
  </si>
  <si>
    <t>020320</t>
  </si>
  <si>
    <t>020321</t>
  </si>
  <si>
    <t>020322</t>
  </si>
  <si>
    <t>020323</t>
  </si>
  <si>
    <t>020324</t>
  </si>
  <si>
    <t>020325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</si>
  <si>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</si>
  <si>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</si>
  <si>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</si>
  <si>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</si>
  <si>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</si>
  <si>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</si>
  <si>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</si>
  <si>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</si>
  <si>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</si>
  <si>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</si>
  <si>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</si>
  <si>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020501</t>
  </si>
  <si>
    <t>020502</t>
  </si>
  <si>
    <t>020503</t>
  </si>
  <si>
    <t>020505</t>
  </si>
  <si>
    <t>020601</t>
  </si>
  <si>
    <t>020602</t>
  </si>
  <si>
    <t>020603</t>
  </si>
  <si>
    <t>020604</t>
  </si>
  <si>
    <t>020605</t>
  </si>
  <si>
    <t>020606</t>
  </si>
  <si>
    <t>020607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</si>
  <si>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</si>
  <si>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</si>
  <si>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</si>
  <si>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</si>
  <si>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</si>
  <si>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</si>
  <si>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</si>
  <si>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</si>
  <si>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</si>
  <si>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</si>
  <si>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</si>
  <si>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</si>
  <si>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</si>
  <si>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</si>
  <si>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</si>
  <si>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</si>
  <si>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</si>
  <si>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</si>
  <si>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</si>
  <si>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</si>
  <si>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</si>
  <si>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</si>
  <si>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020813</t>
  </si>
  <si>
    <t>020814</t>
  </si>
  <si>
    <t>020815</t>
  </si>
  <si>
    <t>020816</t>
  </si>
  <si>
    <t>020901</t>
  </si>
  <si>
    <t>MARISCAL LUZURIAGA</t>
  </si>
  <si>
    <t>020902</t>
  </si>
  <si>
    <t>020903</t>
  </si>
  <si>
    <t>020904</t>
  </si>
  <si>
    <t>020905</t>
  </si>
  <si>
    <t>020906</t>
  </si>
  <si>
    <t>020907</t>
  </si>
  <si>
    <t>020908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</si>
  <si>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</si>
  <si>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</si>
  <si>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</si>
  <si>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</si>
  <si>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</si>
  <si>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</si>
  <si>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</si>
  <si>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</si>
  <si>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</si>
  <si>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</si>
  <si>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</si>
  <si>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021101</t>
  </si>
  <si>
    <t>021102</t>
  </si>
  <si>
    <t>021103</t>
  </si>
  <si>
    <t>021104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</si>
  <si>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</si>
  <si>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</si>
  <si>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</si>
  <si>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</si>
  <si>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</si>
  <si>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</si>
  <si>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</si>
  <si>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</si>
  <si>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</si>
  <si>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</si>
  <si>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</si>
  <si>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</si>
  <si>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</si>
  <si>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</si>
  <si>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</si>
  <si>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</si>
  <si>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</si>
  <si>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</si>
  <si>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021309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</si>
  <si>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</si>
  <si>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</si>
  <si>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</si>
  <si>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</si>
  <si>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</si>
  <si>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</si>
  <si>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</si>
  <si>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</si>
  <si>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</si>
  <si>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</si>
  <si>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</si>
  <si>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</si>
  <si>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</si>
  <si>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</si>
  <si>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</si>
  <si>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</si>
  <si>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</si>
  <si>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</si>
  <si>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021601</t>
  </si>
  <si>
    <t>021602</t>
  </si>
  <si>
    <t>021603</t>
  </si>
  <si>
    <t>021604</t>
  </si>
  <si>
    <t>021605</t>
  </si>
  <si>
    <t>021606</t>
  </si>
  <si>
    <t>021701</t>
  </si>
  <si>
    <t>CARLOS FERMIN FITZCARRALD</t>
  </si>
  <si>
    <t>021702</t>
  </si>
  <si>
    <t>021703</t>
  </si>
  <si>
    <t>021801</t>
  </si>
  <si>
    <t>021802</t>
  </si>
  <si>
    <t>021901</t>
  </si>
  <si>
    <t>021902</t>
  </si>
  <si>
    <t>021903</t>
  </si>
  <si>
    <t>021904</t>
  </si>
  <si>
    <t>021905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</si>
  <si>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</si>
  <si>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</si>
  <si>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</si>
  <si>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</si>
  <si>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</si>
  <si>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</si>
  <si>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</si>
  <si>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</si>
  <si>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</si>
  <si>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</si>
  <si>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</si>
  <si>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</si>
  <si>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</si>
  <si>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</si>
  <si>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</si>
  <si>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</si>
  <si>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</si>
  <si>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</si>
  <si>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</si>
  <si>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</si>
  <si>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</si>
  <si>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</si>
  <si>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</si>
  <si>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</si>
  <si>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</si>
  <si>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</si>
  <si>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</si>
  <si>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</si>
  <si>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</si>
  <si>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</si>
  <si>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</si>
  <si>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</si>
  <si>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</si>
  <si>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</si>
  <si>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</si>
  <si>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</si>
  <si>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030301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</si>
  <si>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</si>
  <si>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</si>
  <si>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</si>
  <si>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</si>
  <si>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</si>
  <si>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</si>
  <si>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</si>
  <si>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</si>
  <si>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</si>
  <si>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030311</t>
  </si>
  <si>
    <t>030312</t>
  </si>
  <si>
    <t>030313</t>
  </si>
  <si>
    <t>030314</t>
  </si>
  <si>
    <t>030315</t>
  </si>
  <si>
    <t>030316</t>
  </si>
  <si>
    <t>030317</t>
  </si>
  <si>
    <t>030318</t>
  </si>
  <si>
    <t>030319</t>
  </si>
  <si>
    <t>030401</t>
  </si>
  <si>
    <t>030402</t>
  </si>
  <si>
    <t>030403</t>
  </si>
  <si>
    <t>030404</t>
  </si>
  <si>
    <t>030405</t>
  </si>
  <si>
    <t>030406</t>
  </si>
  <si>
    <t>030407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</si>
  <si>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</si>
  <si>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</si>
  <si>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</si>
  <si>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</si>
  <si>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</si>
  <si>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</si>
  <si>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</si>
  <si>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</si>
  <si>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</si>
  <si>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</si>
  <si>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</si>
  <si>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</si>
  <si>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</si>
  <si>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</si>
  <si>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</si>
  <si>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</si>
  <si>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</si>
  <si>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030612</t>
  </si>
  <si>
    <t>030613</t>
  </si>
  <si>
    <t>030614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</si>
  <si>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</si>
  <si>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</si>
  <si>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</si>
  <si>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</si>
  <si>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</si>
  <si>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</si>
  <si>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</si>
  <si>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</si>
  <si>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</si>
  <si>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</si>
  <si>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</si>
  <si>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</si>
  <si>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</si>
  <si>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</si>
  <si>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</si>
  <si>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</si>
  <si>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</si>
  <si>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</si>
  <si>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</si>
  <si>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</si>
  <si>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</si>
  <si>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</si>
  <si>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</si>
  <si>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</si>
  <si>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</si>
  <si>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</si>
  <si>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</si>
  <si>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</si>
  <si>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</si>
  <si>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</si>
  <si>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</si>
  <si>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</si>
  <si>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</si>
  <si>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</si>
  <si>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</si>
  <si>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</si>
  <si>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</si>
  <si>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</si>
  <si>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</si>
  <si>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</si>
  <si>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</si>
  <si>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</si>
  <si>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</si>
  <si>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</si>
  <si>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</si>
  <si>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</si>
  <si>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040211</t>
  </si>
  <si>
    <t>040212</t>
  </si>
  <si>
    <t>040213</t>
  </si>
  <si>
    <t>040214</t>
  </si>
  <si>
    <t>040215</t>
  </si>
  <si>
    <t>040216</t>
  </si>
  <si>
    <t>040217</t>
  </si>
  <si>
    <t>040218</t>
  </si>
  <si>
    <t>040219</t>
  </si>
  <si>
    <t>040220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</si>
  <si>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</si>
  <si>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</si>
  <si>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</si>
  <si>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</si>
  <si>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</si>
  <si>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</si>
  <si>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</si>
  <si>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</si>
  <si>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</si>
  <si>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</si>
  <si>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</si>
  <si>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</si>
  <si>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</si>
  <si>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</si>
  <si>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</si>
  <si>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</si>
  <si>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</si>
  <si>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</si>
  <si>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</si>
  <si>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</si>
  <si>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</si>
  <si>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</si>
  <si>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</si>
  <si>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</si>
  <si>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</si>
  <si>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</si>
  <si>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</si>
  <si>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</si>
  <si>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</si>
  <si>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</si>
  <si>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</si>
  <si>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</si>
  <si>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</si>
  <si>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</si>
  <si>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</si>
  <si>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</si>
  <si>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</si>
  <si>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</si>
  <si>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</si>
  <si>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</si>
  <si>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</si>
  <si>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</si>
  <si>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</si>
  <si>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</si>
  <si>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</si>
  <si>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</si>
  <si>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</si>
  <si>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</si>
  <si>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</si>
  <si>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</si>
  <si>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</si>
  <si>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</si>
  <si>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</si>
  <si>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</si>
  <si>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</si>
  <si>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</si>
  <si>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</si>
  <si>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</si>
  <si>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</si>
  <si>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</si>
  <si>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</si>
  <si>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</si>
  <si>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</si>
  <si>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</si>
  <si>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</si>
  <si>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</si>
  <si>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</si>
  <si>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</si>
  <si>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</si>
  <si>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</si>
  <si>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</si>
  <si>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</si>
  <si>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</si>
  <si>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</si>
  <si>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</si>
  <si>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050201</t>
  </si>
  <si>
    <t>050204</t>
  </si>
  <si>
    <t>050206</t>
  </si>
  <si>
    <t>050207</t>
  </si>
  <si>
    <t>050208</t>
  </si>
  <si>
    <t>050211</t>
  </si>
  <si>
    <t>050301</t>
  </si>
  <si>
    <t>050302</t>
  </si>
  <si>
    <t>050303</t>
  </si>
  <si>
    <t>050304</t>
  </si>
  <si>
    <t>050305</t>
  </si>
  <si>
    <t>050307</t>
  </si>
  <si>
    <t>050308</t>
  </si>
  <si>
    <t>050309</t>
  </si>
  <si>
    <t>050401</t>
  </si>
  <si>
    <t>LA MAR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</si>
  <si>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</si>
  <si>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</si>
  <si>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</si>
  <si>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</si>
  <si>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</si>
  <si>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</si>
  <si>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</si>
  <si>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</si>
  <si>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050501</t>
  </si>
  <si>
    <t>050502</t>
  </si>
  <si>
    <t>050503</t>
  </si>
  <si>
    <t>050504</t>
  </si>
  <si>
    <t>050506</t>
  </si>
  <si>
    <t>050508</t>
  </si>
  <si>
    <t>050510</t>
  </si>
  <si>
    <t>050511</t>
  </si>
  <si>
    <t>050512</t>
  </si>
  <si>
    <t>050513</t>
  </si>
  <si>
    <t>050514</t>
  </si>
  <si>
    <t>050516</t>
  </si>
  <si>
    <t>050517</t>
  </si>
  <si>
    <t>050520</t>
  </si>
  <si>
    <t>050521</t>
  </si>
  <si>
    <t>050522</t>
  </si>
  <si>
    <t>050524</t>
  </si>
  <si>
    <t>050525</t>
  </si>
  <si>
    <t>050529</t>
  </si>
  <si>
    <t>050531</t>
  </si>
  <si>
    <t>050532</t>
  </si>
  <si>
    <t>050601</t>
  </si>
  <si>
    <t>050604</t>
  </si>
  <si>
    <t>050605</t>
  </si>
  <si>
    <t>050608</t>
  </si>
  <si>
    <t>050611</t>
  </si>
  <si>
    <t>050612</t>
  </si>
  <si>
    <t>050615</t>
  </si>
  <si>
    <t>050616</t>
  </si>
  <si>
    <t>050701</t>
  </si>
  <si>
    <t>VICTOR FAJARDO</t>
  </si>
  <si>
    <t>050702</t>
  </si>
  <si>
    <t>050703</t>
  </si>
  <si>
    <t>050704</t>
  </si>
  <si>
    <t>050706</t>
  </si>
  <si>
    <t>050707</t>
  </si>
  <si>
    <t>050708</t>
  </si>
  <si>
    <t>050709</t>
  </si>
  <si>
    <t>050710</t>
  </si>
  <si>
    <t>050713</t>
  </si>
  <si>
    <t>050714</t>
  </si>
  <si>
    <t>050715</t>
  </si>
  <si>
    <t>050801</t>
  </si>
  <si>
    <t>HUANCA SANCOS</t>
  </si>
  <si>
    <t>050802</t>
  </si>
  <si>
    <t>050803</t>
  </si>
  <si>
    <t>050804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</si>
  <si>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</si>
  <si>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</si>
  <si>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</si>
  <si>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</si>
  <si>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</si>
  <si>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</si>
  <si>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</si>
  <si>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</si>
  <si>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051001</t>
  </si>
  <si>
    <t>PAUCAR DEL SARA SARA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</si>
  <si>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</si>
  <si>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</si>
  <si>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</si>
  <si>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</si>
  <si>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</si>
  <si>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</si>
  <si>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</si>
  <si>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</si>
  <si>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</si>
  <si>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</si>
  <si>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</si>
  <si>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</si>
  <si>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</si>
  <si>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</si>
  <si>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</si>
  <si>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</si>
  <si>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</si>
  <si>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051109</t>
  </si>
  <si>
    <t>051110</t>
  </si>
  <si>
    <t>051111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</si>
  <si>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</si>
  <si>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</si>
  <si>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</si>
  <si>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</si>
  <si>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</si>
  <si>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</si>
  <si>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</si>
  <si>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</si>
  <si>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</si>
  <si>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</si>
  <si>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</si>
  <si>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</si>
  <si>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</si>
  <si>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</si>
  <si>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</si>
  <si>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060205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</si>
  <si>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</si>
  <si>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</si>
  <si>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</si>
  <si>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</si>
  <si>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</si>
  <si>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</si>
  <si>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</si>
  <si>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</si>
  <si>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</si>
  <si>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</si>
  <si>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</si>
  <si>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</si>
  <si>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060401</t>
  </si>
  <si>
    <t>060403</t>
  </si>
  <si>
    <t>060404</t>
  </si>
  <si>
    <t>060405</t>
  </si>
  <si>
    <t>060406</t>
  </si>
  <si>
    <t>060407</t>
  </si>
  <si>
    <t>060408</t>
  </si>
  <si>
    <t>060409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</si>
  <si>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</si>
  <si>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</si>
  <si>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</si>
  <si>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</si>
  <si>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</si>
  <si>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</si>
  <si>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</si>
  <si>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</si>
  <si>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060509</t>
  </si>
  <si>
    <t>060510</t>
  </si>
  <si>
    <t>060511</t>
  </si>
  <si>
    <t>060512</t>
  </si>
  <si>
    <t>060513</t>
  </si>
  <si>
    <t>060514</t>
  </si>
  <si>
    <t>060515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</si>
  <si>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</si>
  <si>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</si>
  <si>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</si>
  <si>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</si>
  <si>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</si>
  <si>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</si>
  <si>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</si>
  <si>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</si>
  <si>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</si>
  <si>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</si>
  <si>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</si>
  <si>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</si>
  <si>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</si>
  <si>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</si>
  <si>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</si>
  <si>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060616</t>
  </si>
  <si>
    <t>060617</t>
  </si>
  <si>
    <t>060618</t>
  </si>
  <si>
    <t>060619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</si>
  <si>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</si>
  <si>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</si>
  <si>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</si>
  <si>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</si>
  <si>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</si>
  <si>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</si>
  <si>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</si>
  <si>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</si>
  <si>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</si>
  <si>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</si>
  <si>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</si>
  <si>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</si>
  <si>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</si>
  <si>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</si>
  <si>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</si>
  <si>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</si>
  <si>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</si>
  <si>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</si>
  <si>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</si>
  <si>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</si>
  <si>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</si>
  <si>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</si>
  <si>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</si>
  <si>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</si>
  <si>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060910</t>
  </si>
  <si>
    <t>060911</t>
  </si>
  <si>
    <t>061001</t>
  </si>
  <si>
    <t>061002</t>
  </si>
  <si>
    <t>061003</t>
  </si>
  <si>
    <t>061004</t>
  </si>
  <si>
    <t>061005</t>
  </si>
  <si>
    <t>061006</t>
  </si>
  <si>
    <t>061007</t>
  </si>
  <si>
    <t>061008</t>
  </si>
  <si>
    <t>061009</t>
  </si>
  <si>
    <t>061010</t>
  </si>
  <si>
    <t>061011</t>
  </si>
  <si>
    <t>061012</t>
  </si>
  <si>
    <t>061013</t>
  </si>
  <si>
    <t>061101</t>
  </si>
  <si>
    <t>061102</t>
  </si>
  <si>
    <t>061103</t>
  </si>
  <si>
    <t>061104</t>
  </si>
  <si>
    <t>061105</t>
  </si>
  <si>
    <t>061106</t>
  </si>
  <si>
    <t>061107</t>
  </si>
  <si>
    <t>061201</t>
  </si>
  <si>
    <t>061202</t>
  </si>
  <si>
    <t>061203</t>
  </si>
  <si>
    <t>061204</t>
  </si>
  <si>
    <t>061205</t>
  </si>
  <si>
    <t>061206</t>
  </si>
  <si>
    <t>061207</t>
  </si>
  <si>
    <t>061301</t>
  </si>
  <si>
    <t>061302</t>
  </si>
  <si>
    <t>061303</t>
  </si>
  <si>
    <t>061304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</si>
  <si>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</si>
  <si>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</si>
  <si>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</si>
  <si>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</si>
  <si>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</si>
  <si>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</si>
  <si>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</si>
  <si>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</si>
  <si>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070201</t>
  </si>
  <si>
    <t>070202</t>
  </si>
  <si>
    <t>070203</t>
  </si>
  <si>
    <t>070204</t>
  </si>
  <si>
    <t>070205</t>
  </si>
  <si>
    <t>070206</t>
  </si>
  <si>
    <t>070207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</si>
  <si>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</si>
  <si>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</si>
  <si>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</si>
  <si>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</si>
  <si>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</si>
  <si>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</si>
  <si>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</si>
  <si>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</si>
  <si>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</si>
  <si>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</si>
  <si>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</si>
  <si>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</si>
  <si>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</si>
  <si>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</si>
  <si>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</si>
  <si>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</si>
  <si>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</si>
  <si>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070501</t>
  </si>
  <si>
    <t>070502</t>
  </si>
  <si>
    <t>070503</t>
  </si>
  <si>
    <t>070504</t>
  </si>
  <si>
    <t>070505</t>
  </si>
  <si>
    <t>070506</t>
  </si>
  <si>
    <t>070507</t>
  </si>
  <si>
    <t>070508</t>
  </si>
  <si>
    <t>070601</t>
  </si>
  <si>
    <t>070602</t>
  </si>
  <si>
    <t>070603</t>
  </si>
  <si>
    <t>070604</t>
  </si>
  <si>
    <t>070605</t>
  </si>
  <si>
    <t>070606</t>
  </si>
  <si>
    <t>070607</t>
  </si>
  <si>
    <t>070608</t>
  </si>
  <si>
    <t>070701</t>
  </si>
  <si>
    <t>070702</t>
  </si>
  <si>
    <t>070703</t>
  </si>
  <si>
    <t>070704</t>
  </si>
  <si>
    <t>070705</t>
  </si>
  <si>
    <t>070706</t>
  </si>
  <si>
    <t>070707</t>
  </si>
  <si>
    <t>070708</t>
  </si>
  <si>
    <t>070801</t>
  </si>
  <si>
    <t>070802</t>
  </si>
  <si>
    <t>070803</t>
  </si>
  <si>
    <t>070804</t>
  </si>
  <si>
    <t>070805</t>
  </si>
  <si>
    <t>070806</t>
  </si>
  <si>
    <t>070807</t>
  </si>
  <si>
    <t>070808</t>
  </si>
  <si>
    <t>070901</t>
  </si>
  <si>
    <t>LA CONVENCION</t>
  </si>
  <si>
    <t>070902</t>
  </si>
  <si>
    <t>070903</t>
  </si>
  <si>
    <t>070904</t>
  </si>
  <si>
    <t>070905</t>
  </si>
  <si>
    <t>070906</t>
  </si>
  <si>
    <t>070907</t>
  </si>
  <si>
    <t>070908</t>
  </si>
  <si>
    <t>070909</t>
  </si>
  <si>
    <t>070910</t>
  </si>
  <si>
    <t>071001</t>
  </si>
  <si>
    <t>071002</t>
  </si>
  <si>
    <t>071003</t>
  </si>
  <si>
    <t>071004</t>
  </si>
  <si>
    <t>071005</t>
  </si>
  <si>
    <t>071006</t>
  </si>
  <si>
    <t>071007</t>
  </si>
  <si>
    <t>071008</t>
  </si>
  <si>
    <t>071009</t>
  </si>
  <si>
    <t>071101</t>
  </si>
  <si>
    <t>071102</t>
  </si>
  <si>
    <t>071103</t>
  </si>
  <si>
    <t>071104</t>
  </si>
  <si>
    <t>071105</t>
  </si>
  <si>
    <t>071106</t>
  </si>
  <si>
    <t>071201</t>
  </si>
  <si>
    <t>071202</t>
  </si>
  <si>
    <t>071203</t>
  </si>
  <si>
    <t>071204</t>
  </si>
  <si>
    <t>071205</t>
  </si>
  <si>
    <t>071206</t>
  </si>
  <si>
    <t>071207</t>
  </si>
  <si>
    <t>071208</t>
  </si>
  <si>
    <t>071209</t>
  </si>
  <si>
    <t>071210</t>
  </si>
  <si>
    <t>071211</t>
  </si>
  <si>
    <t>071212</t>
  </si>
  <si>
    <t>071301</t>
  </si>
  <si>
    <t>071302</t>
  </si>
  <si>
    <t>071303</t>
  </si>
  <si>
    <t>071304</t>
  </si>
  <si>
    <t>071305</t>
  </si>
  <si>
    <t>071306</t>
  </si>
  <si>
    <t>071307</t>
  </si>
  <si>
    <t>080101</t>
  </si>
  <si>
    <t>080102</t>
  </si>
  <si>
    <t>080103</t>
  </si>
  <si>
    <t>080104</t>
  </si>
  <si>
    <t>080105</t>
  </si>
  <si>
    <t>080106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</si>
  <si>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</si>
  <si>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</si>
  <si>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</si>
  <si>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</si>
  <si>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</si>
  <si>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</si>
  <si>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</si>
  <si>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</si>
  <si>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</si>
  <si>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</si>
  <si>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</si>
  <si>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</si>
  <si>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080120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</si>
  <si>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</si>
  <si>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</si>
  <si>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</si>
  <si>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</si>
  <si>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</si>
  <si>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</si>
  <si>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</si>
  <si>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</si>
  <si>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</si>
  <si>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</si>
  <si>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</si>
  <si>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</si>
  <si>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</si>
  <si>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</si>
  <si>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</si>
  <si>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</si>
  <si>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</si>
  <si>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080310</t>
  </si>
  <si>
    <t>080311</t>
  </si>
  <si>
    <t>080312</t>
  </si>
  <si>
    <t>080401</t>
  </si>
  <si>
    <t>080402</t>
  </si>
  <si>
    <t>080403</t>
  </si>
  <si>
    <t>080405</t>
  </si>
  <si>
    <t>080406</t>
  </si>
  <si>
    <t>080408</t>
  </si>
  <si>
    <t>080409</t>
  </si>
  <si>
    <t>080410</t>
  </si>
  <si>
    <t>080414</t>
  </si>
  <si>
    <t>080422</t>
  </si>
  <si>
    <t>080427</t>
  </si>
  <si>
    <t>080428</t>
  </si>
  <si>
    <t>080429</t>
  </si>
  <si>
    <t>080501</t>
  </si>
  <si>
    <t>080502</t>
  </si>
  <si>
    <t>080503</t>
  </si>
  <si>
    <t>080504</t>
  </si>
  <si>
    <t>080506</t>
  </si>
  <si>
    <t>080509</t>
  </si>
  <si>
    <t>080511</t>
  </si>
  <si>
    <t>080512</t>
  </si>
  <si>
    <t>080515</t>
  </si>
  <si>
    <t>080517</t>
  </si>
  <si>
    <t>080518</t>
  </si>
  <si>
    <t>080519</t>
  </si>
  <si>
    <t>080520</t>
  </si>
  <si>
    <t>080523</t>
  </si>
  <si>
    <t>080525</t>
  </si>
  <si>
    <t>080526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</si>
  <si>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</si>
  <si>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</si>
  <si>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</si>
  <si>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</si>
  <si>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</si>
  <si>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</si>
  <si>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</si>
  <si>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</si>
  <si>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080609</t>
  </si>
  <si>
    <t>080610</t>
  </si>
  <si>
    <t>080611</t>
  </si>
  <si>
    <t>080612</t>
  </si>
  <si>
    <t>080613</t>
  </si>
  <si>
    <t>080614</t>
  </si>
  <si>
    <t>080615</t>
  </si>
  <si>
    <t>080616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</si>
  <si>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</si>
  <si>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</si>
  <si>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</si>
  <si>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</si>
  <si>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</si>
  <si>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</si>
  <si>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</si>
  <si>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</si>
  <si>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080709</t>
  </si>
  <si>
    <t>080710</t>
  </si>
  <si>
    <t>080711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</si>
  <si>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</si>
  <si>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</si>
  <si>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</si>
  <si>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</si>
  <si>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</si>
  <si>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</si>
  <si>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</si>
  <si>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</si>
  <si>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</si>
  <si>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</si>
  <si>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</si>
  <si>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</si>
  <si>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</si>
  <si>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</si>
  <si>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</si>
  <si>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</si>
  <si>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</si>
  <si>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</si>
  <si>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</si>
  <si>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</si>
  <si>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</si>
  <si>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DOS DE MAYO</t>
  </si>
  <si>
    <t>090307</t>
  </si>
  <si>
    <t>090312</t>
  </si>
  <si>
    <t>090314</t>
  </si>
  <si>
    <t>090316</t>
  </si>
  <si>
    <t>090317</t>
  </si>
  <si>
    <t>090321</t>
  </si>
  <si>
    <t>090322</t>
  </si>
  <si>
    <t>090323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</si>
  <si>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</si>
  <si>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</si>
  <si>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</si>
  <si>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</si>
  <si>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</si>
  <si>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</si>
  <si>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</si>
  <si>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</si>
  <si>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</si>
  <si>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</si>
  <si>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</si>
  <si>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090501</t>
  </si>
  <si>
    <t>090502</t>
  </si>
  <si>
    <t>090505</t>
  </si>
  <si>
    <t>090601</t>
  </si>
  <si>
    <t>090602</t>
  </si>
  <si>
    <t>090603</t>
  </si>
  <si>
    <t>090604</t>
  </si>
  <si>
    <t>090605</t>
  </si>
  <si>
    <t>090606</t>
  </si>
  <si>
    <t>090701</t>
  </si>
  <si>
    <t>090702</t>
  </si>
  <si>
    <t>090704</t>
  </si>
  <si>
    <t>090706</t>
  </si>
  <si>
    <t>090801</t>
  </si>
  <si>
    <t>090802</t>
  </si>
  <si>
    <t>090803</t>
  </si>
  <si>
    <t>090804</t>
  </si>
  <si>
    <t>090805</t>
  </si>
  <si>
    <t>090901</t>
  </si>
  <si>
    <t>090902</t>
  </si>
  <si>
    <t>090903</t>
  </si>
  <si>
    <t>090904</t>
  </si>
  <si>
    <t>091001</t>
  </si>
  <si>
    <t>091002</t>
  </si>
  <si>
    <t>091003</t>
  </si>
  <si>
    <t>091004</t>
  </si>
  <si>
    <t>091005</t>
  </si>
  <si>
    <t>091006</t>
  </si>
  <si>
    <t>091007</t>
  </si>
  <si>
    <t>091101</t>
  </si>
  <si>
    <t>091102</t>
  </si>
  <si>
    <t>091103</t>
  </si>
  <si>
    <t>091104</t>
  </si>
  <si>
    <t>091105</t>
  </si>
  <si>
    <t>091106</t>
  </si>
  <si>
    <t>091107</t>
  </si>
  <si>
    <t>091108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</si>
  <si>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</si>
  <si>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</si>
  <si>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</si>
  <si>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</si>
  <si>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</si>
  <si>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</si>
  <si>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</si>
  <si>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</si>
  <si>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</si>
  <si>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</si>
  <si>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</si>
  <si>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</si>
  <si>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</si>
  <si>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</si>
  <si>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</si>
  <si>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</si>
  <si>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</si>
  <si>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</si>
  <si>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</si>
  <si>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</si>
  <si>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</si>
  <si>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</si>
  <si>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</si>
  <si>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</si>
  <si>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</si>
  <si>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100301</t>
  </si>
  <si>
    <t>100302</t>
  </si>
  <si>
    <t>100303</t>
  </si>
  <si>
    <t>100304</t>
  </si>
  <si>
    <t>100305</t>
  </si>
  <si>
    <t>100401</t>
  </si>
  <si>
    <t>100402</t>
  </si>
  <si>
    <t>100403</t>
  </si>
  <si>
    <t>100404</t>
  </si>
  <si>
    <t>100405</t>
  </si>
  <si>
    <t>100406</t>
  </si>
  <si>
    <t>100407</t>
  </si>
  <si>
    <t>100408</t>
  </si>
  <si>
    <t>100501</t>
  </si>
  <si>
    <t>100502</t>
  </si>
  <si>
    <t>100503</t>
  </si>
  <si>
    <t>100504</t>
  </si>
  <si>
    <t>100505</t>
  </si>
  <si>
    <t>110101</t>
  </si>
  <si>
    <t>110103</t>
  </si>
  <si>
    <t>110104</t>
  </si>
  <si>
    <t>110105</t>
  </si>
  <si>
    <t>110106</t>
  </si>
  <si>
    <t>110107</t>
  </si>
  <si>
    <t>110108</t>
  </si>
  <si>
    <t>110109</t>
  </si>
  <si>
    <t>110112</t>
  </si>
  <si>
    <t>110113</t>
  </si>
  <si>
    <t>110114</t>
  </si>
  <si>
    <t>110116</t>
  </si>
  <si>
    <t>110118</t>
  </si>
  <si>
    <t>110119</t>
  </si>
  <si>
    <t>110120</t>
  </si>
  <si>
    <t>110121</t>
  </si>
  <si>
    <t>110122</t>
  </si>
  <si>
    <t>110123</t>
  </si>
  <si>
    <t>110124</t>
  </si>
  <si>
    <t>110125</t>
  </si>
  <si>
    <t>110126</t>
  </si>
  <si>
    <t>110127</t>
  </si>
  <si>
    <t>110128</t>
  </si>
  <si>
    <t>110131</t>
  </si>
  <si>
    <t>110132</t>
  </si>
  <si>
    <t>110133</t>
  </si>
  <si>
    <t>110134</t>
  </si>
  <si>
    <t>110136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</si>
  <si>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</si>
  <si>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</si>
  <si>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</si>
  <si>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</si>
  <si>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</si>
  <si>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</si>
  <si>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</si>
  <si>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</si>
  <si>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</si>
  <si>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</si>
  <si>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</si>
  <si>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110212</t>
  </si>
  <si>
    <t>110213</t>
  </si>
  <si>
    <t>110214</t>
  </si>
  <si>
    <t>110215</t>
  </si>
  <si>
    <t>110301</t>
  </si>
  <si>
    <t>110302</t>
  </si>
  <si>
    <t>110303</t>
  </si>
  <si>
    <t>110304</t>
  </si>
  <si>
    <t>110305</t>
  </si>
  <si>
    <t>110306</t>
  </si>
  <si>
    <t>110307</t>
  </si>
  <si>
    <t>110308</t>
  </si>
  <si>
    <t>110309</t>
  </si>
  <si>
    <t>110310</t>
  </si>
  <si>
    <t>110311</t>
  </si>
  <si>
    <t>110312</t>
  </si>
  <si>
    <t>110313</t>
  </si>
  <si>
    <t>110314</t>
  </si>
  <si>
    <t>110315</t>
  </si>
  <si>
    <t>110316</t>
  </si>
  <si>
    <t>110317</t>
  </si>
  <si>
    <t>110318</t>
  </si>
  <si>
    <t>110319</t>
  </si>
  <si>
    <t>110320</t>
  </si>
  <si>
    <t>110321</t>
  </si>
  <si>
    <t>110322</t>
  </si>
  <si>
    <t>110323</t>
  </si>
  <si>
    <t>110324</t>
  </si>
  <si>
    <t>110325</t>
  </si>
  <si>
    <t>110326</t>
  </si>
  <si>
    <t>110327</t>
  </si>
  <si>
    <t>110328</t>
  </si>
  <si>
    <t>110329</t>
  </si>
  <si>
    <t>110330</t>
  </si>
  <si>
    <t>110331</t>
  </si>
  <si>
    <t>110332</t>
  </si>
  <si>
    <t>110333</t>
  </si>
  <si>
    <t>110334</t>
  </si>
  <si>
    <t>110401</t>
  </si>
  <si>
    <t>110402</t>
  </si>
  <si>
    <t>110403</t>
  </si>
  <si>
    <t>110404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</si>
  <si>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</si>
  <si>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</si>
  <si>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</si>
  <si>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</si>
  <si>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</si>
  <si>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</si>
  <si>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</si>
  <si>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</si>
  <si>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110509</t>
  </si>
  <si>
    <t>110601</t>
  </si>
  <si>
    <t>110602</t>
  </si>
  <si>
    <t>110603</t>
  </si>
  <si>
    <t>110604</t>
  </si>
  <si>
    <t>110605</t>
  </si>
  <si>
    <t>110606</t>
  </si>
  <si>
    <t>110607</t>
  </si>
  <si>
    <t>110608</t>
  </si>
  <si>
    <t>110609</t>
  </si>
  <si>
    <t>110610</t>
  </si>
  <si>
    <t>110701</t>
  </si>
  <si>
    <t>110702</t>
  </si>
  <si>
    <t>110703</t>
  </si>
  <si>
    <t>110704</t>
  </si>
  <si>
    <t>110705</t>
  </si>
  <si>
    <t>110706</t>
  </si>
  <si>
    <t>110707</t>
  </si>
  <si>
    <t>110708</t>
  </si>
  <si>
    <t>110801</t>
  </si>
  <si>
    <t>110802</t>
  </si>
  <si>
    <t>110803</t>
  </si>
  <si>
    <t>110804</t>
  </si>
  <si>
    <t>110805</t>
  </si>
  <si>
    <t>110806</t>
  </si>
  <si>
    <t>110901</t>
  </si>
  <si>
    <t>110902</t>
  </si>
  <si>
    <t>110903</t>
  </si>
  <si>
    <t>110904</t>
  </si>
  <si>
    <t>110905</t>
  </si>
  <si>
    <t>110906</t>
  </si>
  <si>
    <t>110907</t>
  </si>
  <si>
    <t>110908</t>
  </si>
  <si>
    <t>110909</t>
  </si>
  <si>
    <t>120101</t>
  </si>
  <si>
    <t>120102</t>
  </si>
  <si>
    <t>120103</t>
  </si>
  <si>
    <t>120104</t>
  </si>
  <si>
    <t>120105</t>
  </si>
  <si>
    <t>120106</t>
  </si>
  <si>
    <t>120107</t>
  </si>
  <si>
    <t>120109</t>
  </si>
  <si>
    <t>120110</t>
  </si>
  <si>
    <t>120111</t>
  </si>
  <si>
    <t>120112</t>
  </si>
  <si>
    <t>120201</t>
  </si>
  <si>
    <t>120202</t>
  </si>
  <si>
    <t>120203</t>
  </si>
  <si>
    <t>120204</t>
  </si>
  <si>
    <t>120205</t>
  </si>
  <si>
    <t>120206</t>
  </si>
  <si>
    <t>120301</t>
  </si>
  <si>
    <t>SANCHEZ CARRION</t>
  </si>
  <si>
    <t>120302</t>
  </si>
  <si>
    <t>120303</t>
  </si>
  <si>
    <t>120304</t>
  </si>
  <si>
    <t>120305</t>
  </si>
  <si>
    <t>120306</t>
  </si>
  <si>
    <t>120307</t>
  </si>
  <si>
    <t>120308</t>
  </si>
  <si>
    <t>120401</t>
  </si>
  <si>
    <t>120402</t>
  </si>
  <si>
    <t>120403</t>
  </si>
  <si>
    <t>120404</t>
  </si>
  <si>
    <t>120405</t>
  </si>
  <si>
    <t>120408</t>
  </si>
  <si>
    <t>120409</t>
  </si>
  <si>
    <t>120410</t>
  </si>
  <si>
    <t>120411</t>
  </si>
  <si>
    <t>120413</t>
  </si>
  <si>
    <t>120501</t>
  </si>
  <si>
    <t>120503</t>
  </si>
  <si>
    <t>120504</t>
  </si>
  <si>
    <t>120506</t>
  </si>
  <si>
    <t>120508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</si>
  <si>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</si>
  <si>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</si>
  <si>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</si>
  <si>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</si>
  <si>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</si>
  <si>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</si>
  <si>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</si>
  <si>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</si>
  <si>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</si>
  <si>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120610</t>
  </si>
  <si>
    <t>120611</t>
  </si>
  <si>
    <t>120612</t>
  </si>
  <si>
    <t>120613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</si>
  <si>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</si>
  <si>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</si>
  <si>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</si>
  <si>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</si>
  <si>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</si>
  <si>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</si>
  <si>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</si>
  <si>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</si>
  <si>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</si>
  <si>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</si>
  <si>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</si>
  <si>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</si>
  <si>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</si>
  <si>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</si>
  <si>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</si>
  <si>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</si>
  <si>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120901</t>
  </si>
  <si>
    <t>120902</t>
  </si>
  <si>
    <t>120903</t>
  </si>
  <si>
    <t>121001</t>
  </si>
  <si>
    <t>121002</t>
  </si>
  <si>
    <t>121003</t>
  </si>
  <si>
    <t>121004</t>
  </si>
  <si>
    <t>121101</t>
  </si>
  <si>
    <t>GRAN CHIMU</t>
  </si>
  <si>
    <t>121102</t>
  </si>
  <si>
    <t>121103</t>
  </si>
  <si>
    <t>121104</t>
  </si>
  <si>
    <t>121201</t>
  </si>
  <si>
    <t>121202</t>
  </si>
  <si>
    <t>121203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</si>
  <si>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</si>
  <si>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</si>
  <si>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</si>
  <si>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</si>
  <si>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</si>
  <si>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</si>
  <si>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</si>
  <si>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</si>
  <si>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</si>
  <si>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</si>
  <si>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</si>
  <si>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130112</t>
  </si>
  <si>
    <t>130113</t>
  </si>
  <si>
    <t>130114</t>
  </si>
  <si>
    <t>130115</t>
  </si>
  <si>
    <t>130116</t>
  </si>
  <si>
    <t>130117</t>
  </si>
  <si>
    <t>130118</t>
  </si>
  <si>
    <t>130119</t>
  </si>
  <si>
    <t>130120</t>
  </si>
  <si>
    <t>130201</t>
  </si>
  <si>
    <t>130202</t>
  </si>
  <si>
    <t>130203</t>
  </si>
  <si>
    <t>130204</t>
  </si>
  <si>
    <t>130205</t>
  </si>
  <si>
    <t>130206</t>
  </si>
  <si>
    <t>130301</t>
  </si>
  <si>
    <t>130302</t>
  </si>
  <si>
    <t>130303</t>
  </si>
  <si>
    <t>130304</t>
  </si>
  <si>
    <t>130305</t>
  </si>
  <si>
    <t>130306</t>
  </si>
  <si>
    <t>130307</t>
  </si>
  <si>
    <t>130308</t>
  </si>
  <si>
    <t>130309</t>
  </si>
  <si>
    <t>130310</t>
  </si>
  <si>
    <t>130311</t>
  </si>
  <si>
    <t>130312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</si>
  <si>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</si>
  <si>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</si>
  <si>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</si>
  <si>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</si>
  <si>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</si>
  <si>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</si>
  <si>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</si>
  <si>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</si>
  <si>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</si>
  <si>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</si>
  <si>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</si>
  <si>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</si>
  <si>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</si>
  <si>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</si>
  <si>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</si>
  <si>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</si>
  <si>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</si>
  <si>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</si>
  <si>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</si>
  <si>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</si>
  <si>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140121</t>
  </si>
  <si>
    <t>140122</t>
  </si>
  <si>
    <t>140123</t>
  </si>
  <si>
    <t>140124</t>
  </si>
  <si>
    <t>140125</t>
  </si>
  <si>
    <t>140126</t>
  </si>
  <si>
    <t>140127</t>
  </si>
  <si>
    <t>140128</t>
  </si>
  <si>
    <t>140129</t>
  </si>
  <si>
    <t>140130</t>
  </si>
  <si>
    <t>140131</t>
  </si>
  <si>
    <t>140132</t>
  </si>
  <si>
    <t>140133</t>
  </si>
  <si>
    <t>140134</t>
  </si>
  <si>
    <t>140135</t>
  </si>
  <si>
    <t>140136</t>
  </si>
  <si>
    <t>140137</t>
  </si>
  <si>
    <t>140138</t>
  </si>
  <si>
    <t>140139</t>
  </si>
  <si>
    <t>140140</t>
  </si>
  <si>
    <t>140141</t>
  </si>
  <si>
    <t>140142</t>
  </si>
  <si>
    <t>140143</t>
  </si>
  <si>
    <t>140201</t>
  </si>
  <si>
    <t>140205</t>
  </si>
  <si>
    <t>140206</t>
  </si>
  <si>
    <t>140207</t>
  </si>
  <si>
    <t>140208</t>
  </si>
  <si>
    <t>140301</t>
  </si>
  <si>
    <t>140302</t>
  </si>
  <si>
    <t>140303</t>
  </si>
  <si>
    <t>140304</t>
  </si>
  <si>
    <t>140305</t>
  </si>
  <si>
    <t>140306</t>
  </si>
  <si>
    <t>140307</t>
  </si>
  <si>
    <t>140401</t>
  </si>
  <si>
    <t>140402</t>
  </si>
  <si>
    <t>140403</t>
  </si>
  <si>
    <t>140404</t>
  </si>
  <si>
    <t>140405</t>
  </si>
  <si>
    <t>140406</t>
  </si>
  <si>
    <t>140407</t>
  </si>
  <si>
    <t>140408</t>
  </si>
  <si>
    <t>140409</t>
  </si>
  <si>
    <t>140410</t>
  </si>
  <si>
    <t>140411</t>
  </si>
  <si>
    <t>140412</t>
  </si>
  <si>
    <t>140413</t>
  </si>
  <si>
    <t>140414</t>
  </si>
  <si>
    <t>140415</t>
  </si>
  <si>
    <t>140416</t>
  </si>
  <si>
    <t>140501</t>
  </si>
  <si>
    <t>140502</t>
  </si>
  <si>
    <t>140504</t>
  </si>
  <si>
    <t>140505</t>
  </si>
  <si>
    <t>140506</t>
  </si>
  <si>
    <t>140507</t>
  </si>
  <si>
    <t>140508</t>
  </si>
  <si>
    <t>140509</t>
  </si>
  <si>
    <t>140511</t>
  </si>
  <si>
    <t>140512</t>
  </si>
  <si>
    <t>140513</t>
  </si>
  <si>
    <t>140516</t>
  </si>
  <si>
    <t>140601</t>
  </si>
  <si>
    <t>140602</t>
  </si>
  <si>
    <t>140603</t>
  </si>
  <si>
    <t>140604</t>
  </si>
  <si>
    <t>140605</t>
  </si>
  <si>
    <t>140606</t>
  </si>
  <si>
    <t>140607</t>
  </si>
  <si>
    <t>140608</t>
  </si>
  <si>
    <t>140609</t>
  </si>
  <si>
    <t>140610</t>
  </si>
  <si>
    <t>140611</t>
  </si>
  <si>
    <t>140612</t>
  </si>
  <si>
    <t>140613</t>
  </si>
  <si>
    <t>140614</t>
  </si>
  <si>
    <t>140615</t>
  </si>
  <si>
    <t>140616</t>
  </si>
  <si>
    <t>140617</t>
  </si>
  <si>
    <t>140618</t>
  </si>
  <si>
    <t>140619</t>
  </si>
  <si>
    <t>140620</t>
  </si>
  <si>
    <t>140621</t>
  </si>
  <si>
    <t>140622</t>
  </si>
  <si>
    <t>140623</t>
  </si>
  <si>
    <t>140624</t>
  </si>
  <si>
    <t>140625</t>
  </si>
  <si>
    <t>140626</t>
  </si>
  <si>
    <t>140627</t>
  </si>
  <si>
    <t>140628</t>
  </si>
  <si>
    <t>140629</t>
  </si>
  <si>
    <t>140630</t>
  </si>
  <si>
    <t>140631</t>
  </si>
  <si>
    <t>140632</t>
  </si>
  <si>
    <t>140701</t>
  </si>
  <si>
    <t>140702</t>
  </si>
  <si>
    <t>140703</t>
  </si>
  <si>
    <t>140704</t>
  </si>
  <si>
    <t>140705</t>
  </si>
  <si>
    <t>140706</t>
  </si>
  <si>
    <t>140707</t>
  </si>
  <si>
    <t>140708</t>
  </si>
  <si>
    <t>140709</t>
  </si>
  <si>
    <t>140710</t>
  </si>
  <si>
    <t>140711</t>
  </si>
  <si>
    <t>140712</t>
  </si>
  <si>
    <t>140713</t>
  </si>
  <si>
    <t>140714</t>
  </si>
  <si>
    <t>140715</t>
  </si>
  <si>
    <t>140716</t>
  </si>
  <si>
    <t>140717</t>
  </si>
  <si>
    <t>140718</t>
  </si>
  <si>
    <t>140719</t>
  </si>
  <si>
    <t>140720</t>
  </si>
  <si>
    <t>140721</t>
  </si>
  <si>
    <t>140722</t>
  </si>
  <si>
    <t>140723</t>
  </si>
  <si>
    <t>140724</t>
  </si>
  <si>
    <t>140725</t>
  </si>
  <si>
    <t>140726</t>
  </si>
  <si>
    <t>140727</t>
  </si>
  <si>
    <t>140728</t>
  </si>
  <si>
    <t>140729</t>
  </si>
  <si>
    <t>140730</t>
  </si>
  <si>
    <t>140731</t>
  </si>
  <si>
    <t>140732</t>
  </si>
  <si>
    <t>140733</t>
  </si>
  <si>
    <t>140801</t>
  </si>
  <si>
    <t>140802</t>
  </si>
  <si>
    <t>140803</t>
  </si>
  <si>
    <t>140804</t>
  </si>
  <si>
    <t>140805</t>
  </si>
  <si>
    <t>140806</t>
  </si>
  <si>
    <t>140807</t>
  </si>
  <si>
    <t>140808</t>
  </si>
  <si>
    <t>140809</t>
  </si>
  <si>
    <t>140810</t>
  </si>
  <si>
    <t>140811</t>
  </si>
  <si>
    <t>140812</t>
  </si>
  <si>
    <t>140901</t>
  </si>
  <si>
    <t>140902</t>
  </si>
  <si>
    <t>140903</t>
  </si>
  <si>
    <t>140904</t>
  </si>
  <si>
    <t>140905</t>
  </si>
  <si>
    <t>141001</t>
  </si>
  <si>
    <t>141002</t>
  </si>
  <si>
    <t>141003</t>
  </si>
  <si>
    <t>141004</t>
  </si>
  <si>
    <t>141005</t>
  </si>
  <si>
    <t>141006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</si>
  <si>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</si>
  <si>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</si>
  <si>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</si>
  <si>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</si>
  <si>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</si>
  <si>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</si>
  <si>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</si>
  <si>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</si>
  <si>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150110</t>
  </si>
  <si>
    <t>150111</t>
  </si>
  <si>
    <t>150112</t>
  </si>
  <si>
    <t>150113</t>
  </si>
  <si>
    <t>150114</t>
  </si>
  <si>
    <t>150201</t>
  </si>
  <si>
    <t>ALTO AMAZONAS</t>
  </si>
  <si>
    <t>150202</t>
  </si>
  <si>
    <t>150205</t>
  </si>
  <si>
    <t>150206</t>
  </si>
  <si>
    <t>150210</t>
  </si>
  <si>
    <t>150211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</si>
  <si>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</si>
  <si>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</si>
  <si>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</si>
  <si>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</si>
  <si>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</si>
  <si>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</si>
  <si>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</si>
  <si>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</si>
  <si>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</si>
  <si>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</si>
  <si>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</si>
  <si>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</si>
  <si>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150408</t>
  </si>
  <si>
    <t>150409</t>
  </si>
  <si>
    <t>150410</t>
  </si>
  <si>
    <t>150411</t>
  </si>
  <si>
    <t>150501</t>
  </si>
  <si>
    <t>150502</t>
  </si>
  <si>
    <t>150503</t>
  </si>
  <si>
    <t>150504</t>
  </si>
  <si>
    <t>150505</t>
  </si>
  <si>
    <t>150506</t>
  </si>
  <si>
    <t>150601</t>
  </si>
  <si>
    <t>MARISCAL RAMON CASTILLA</t>
  </si>
  <si>
    <t>150602</t>
  </si>
  <si>
    <t>PEBAS</t>
  </si>
  <si>
    <t>150603</t>
  </si>
  <si>
    <t>150604</t>
  </si>
  <si>
    <t>150701</t>
  </si>
  <si>
    <t>DATEM DEL MARAÑON</t>
  </si>
  <si>
    <t>150702</t>
  </si>
  <si>
    <t>150703</t>
  </si>
  <si>
    <t>150704</t>
  </si>
  <si>
    <t>150705</t>
  </si>
  <si>
    <t>150706</t>
  </si>
  <si>
    <t>160101</t>
  </si>
  <si>
    <t>160102</t>
  </si>
  <si>
    <t>160103</t>
  </si>
  <si>
    <t>160104</t>
  </si>
  <si>
    <t>160201</t>
  </si>
  <si>
    <t>160202</t>
  </si>
  <si>
    <t>160203</t>
  </si>
  <si>
    <t>160204</t>
  </si>
  <si>
    <t>160301</t>
  </si>
  <si>
    <t>160302</t>
  </si>
  <si>
    <t>160303</t>
  </si>
  <si>
    <t>170101</t>
  </si>
  <si>
    <t>MARISCAL NIETO</t>
  </si>
  <si>
    <t>170102</t>
  </si>
  <si>
    <t>170103</t>
  </si>
  <si>
    <t>170104</t>
  </si>
  <si>
    <t>170105</t>
  </si>
  <si>
    <t>170106</t>
  </si>
  <si>
    <t>170201</t>
  </si>
  <si>
    <t>GENERAL SANCHEZ CERRO</t>
  </si>
  <si>
    <t>170202</t>
  </si>
  <si>
    <t>170203</t>
  </si>
  <si>
    <t>170204</t>
  </si>
  <si>
    <t>170205</t>
  </si>
  <si>
    <t>170206</t>
  </si>
  <si>
    <t>170207</t>
  </si>
  <si>
    <t>170208</t>
  </si>
  <si>
    <t>170209</t>
  </si>
  <si>
    <t>170210</t>
  </si>
  <si>
    <t>170211</t>
  </si>
  <si>
    <t>170301</t>
  </si>
  <si>
    <t>170302</t>
  </si>
  <si>
    <t>170303</t>
  </si>
  <si>
    <t>180101</t>
  </si>
  <si>
    <t>180103</t>
  </si>
  <si>
    <t>180104</t>
  </si>
  <si>
    <t>180105</t>
  </si>
  <si>
    <t>180106</t>
  </si>
  <si>
    <t>180107</t>
  </si>
  <si>
    <t>180108</t>
  </si>
  <si>
    <t>180109</t>
  </si>
  <si>
    <t>180110</t>
  </si>
  <si>
    <t>180111</t>
  </si>
  <si>
    <t>180112</t>
  </si>
  <si>
    <t>180113</t>
  </si>
  <si>
    <t>180114</t>
  </si>
  <si>
    <t>180201</t>
  </si>
  <si>
    <t>DANIEL ALCIDES CARRION</t>
  </si>
  <si>
    <t>180202</t>
  </si>
  <si>
    <t>180203</t>
  </si>
  <si>
    <t>180204</t>
  </si>
  <si>
    <t>180205</t>
  </si>
  <si>
    <t>180206</t>
  </si>
  <si>
    <t>180207</t>
  </si>
  <si>
    <t>180208</t>
  </si>
  <si>
    <t>180301</t>
  </si>
  <si>
    <t>180302</t>
  </si>
  <si>
    <t>180303</t>
  </si>
  <si>
    <t>180304</t>
  </si>
  <si>
    <t>180305</t>
  </si>
  <si>
    <t>180306</t>
  </si>
  <si>
    <t>180307</t>
  </si>
  <si>
    <t>180308</t>
  </si>
  <si>
    <t>190101</t>
  </si>
  <si>
    <t>190103</t>
  </si>
  <si>
    <t>190104</t>
  </si>
  <si>
    <t>190105</t>
  </si>
  <si>
    <t>190106</t>
  </si>
  <si>
    <t>190107</t>
  </si>
  <si>
    <t>190109</t>
  </si>
  <si>
    <t>190113</t>
  </si>
  <si>
    <t>190114</t>
  </si>
  <si>
    <t>190115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</si>
  <si>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</si>
  <si>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</si>
  <si>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</si>
  <si>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</si>
  <si>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</si>
  <si>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</si>
  <si>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</si>
  <si>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</si>
  <si>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190209</t>
  </si>
  <si>
    <t>190210</t>
  </si>
  <si>
    <t>190301</t>
  </si>
  <si>
    <t>190302</t>
  </si>
  <si>
    <t>190303</t>
  </si>
  <si>
    <t>190304</t>
  </si>
  <si>
    <t>190305</t>
  </si>
  <si>
    <t>190306</t>
  </si>
  <si>
    <t>190307</t>
  </si>
  <si>
    <t>190308</t>
  </si>
  <si>
    <t>190401</t>
  </si>
  <si>
    <t>190402</t>
  </si>
  <si>
    <t>190403</t>
  </si>
  <si>
    <t>190404</t>
  </si>
  <si>
    <t>190405</t>
  </si>
  <si>
    <t>190406</t>
  </si>
  <si>
    <t>190407</t>
  </si>
  <si>
    <t>190408</t>
  </si>
  <si>
    <t>190409</t>
  </si>
  <si>
    <t>190410</t>
  </si>
  <si>
    <t>190501</t>
  </si>
  <si>
    <t>190502</t>
  </si>
  <si>
    <t>190503</t>
  </si>
  <si>
    <t>190504</t>
  </si>
  <si>
    <t>190505</t>
  </si>
  <si>
    <t>190506</t>
  </si>
  <si>
    <t>190507</t>
  </si>
  <si>
    <t>190601</t>
  </si>
  <si>
    <t>190602</t>
  </si>
  <si>
    <t>190603</t>
  </si>
  <si>
    <t>190604</t>
  </si>
  <si>
    <t>190605</t>
  </si>
  <si>
    <t>190606</t>
  </si>
  <si>
    <t>190607</t>
  </si>
  <si>
    <t>190608</t>
  </si>
  <si>
    <t>190701</t>
  </si>
  <si>
    <t>190702</t>
  </si>
  <si>
    <t>190703</t>
  </si>
  <si>
    <t>190704</t>
  </si>
  <si>
    <t>190705</t>
  </si>
  <si>
    <t>190706</t>
  </si>
  <si>
    <t>190801</t>
  </si>
  <si>
    <t>190802</t>
  </si>
  <si>
    <t>190803</t>
  </si>
  <si>
    <t>190804</t>
  </si>
  <si>
    <t>190805</t>
  </si>
  <si>
    <t>190806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</si>
  <si>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</si>
  <si>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</si>
  <si>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</si>
  <si>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</si>
  <si>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</si>
  <si>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</si>
  <si>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</si>
  <si>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</si>
  <si>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</si>
  <si>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</si>
  <si>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</si>
  <si>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</si>
  <si>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</si>
  <si>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</si>
  <si>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</si>
  <si>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</si>
  <si>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</si>
  <si>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</si>
  <si>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</si>
  <si>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</si>
  <si>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</si>
  <si>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</si>
  <si>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</si>
  <si>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200210</t>
  </si>
  <si>
    <t>200212</t>
  </si>
  <si>
    <t>200213</t>
  </si>
  <si>
    <t>200214</t>
  </si>
  <si>
    <t>200215</t>
  </si>
  <si>
    <t>200216</t>
  </si>
  <si>
    <t>200217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</si>
  <si>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</si>
  <si>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</si>
  <si>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</si>
  <si>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</si>
  <si>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</si>
  <si>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</si>
  <si>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</si>
  <si>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</si>
  <si>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</si>
  <si>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</si>
  <si>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200401</t>
  </si>
  <si>
    <t>200402</t>
  </si>
  <si>
    <t>200403</t>
  </si>
  <si>
    <t>200406</t>
  </si>
  <si>
    <t>200407</t>
  </si>
  <si>
    <t>200410</t>
  </si>
  <si>
    <t>200412</t>
  </si>
  <si>
    <t>200501</t>
  </si>
  <si>
    <t>200502</t>
  </si>
  <si>
    <t>200504</t>
  </si>
  <si>
    <t>200506</t>
  </si>
  <si>
    <t>200507</t>
  </si>
  <si>
    <t>200508</t>
  </si>
  <si>
    <t>200509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</si>
  <si>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</si>
  <si>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</si>
  <si>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</si>
  <si>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</si>
  <si>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</si>
  <si>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</si>
  <si>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</si>
  <si>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</si>
  <si>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</si>
  <si>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</si>
  <si>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</si>
  <si>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</si>
  <si>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</si>
  <si>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</si>
  <si>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</si>
  <si>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</si>
  <si>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</si>
  <si>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</si>
  <si>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</si>
  <si>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</si>
  <si>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200801</t>
  </si>
  <si>
    <t>200803</t>
  </si>
  <si>
    <t>200804</t>
  </si>
  <si>
    <t>200805</t>
  </si>
  <si>
    <t>200806</t>
  </si>
  <si>
    <t>200807</t>
  </si>
  <si>
    <t>200808</t>
  </si>
  <si>
    <t>200810</t>
  </si>
  <si>
    <t>200811</t>
  </si>
  <si>
    <t>200812</t>
  </si>
  <si>
    <t>200901</t>
  </si>
  <si>
    <t>SAN ROMAN</t>
  </si>
  <si>
    <t>200902</t>
  </si>
  <si>
    <t>200903</t>
  </si>
  <si>
    <t>200904</t>
  </si>
  <si>
    <t>201001</t>
  </si>
  <si>
    <t>201002</t>
  </si>
  <si>
    <t>201003</t>
  </si>
  <si>
    <t>201004</t>
  </si>
  <si>
    <t>201005</t>
  </si>
  <si>
    <t>201006</t>
  </si>
  <si>
    <t>201007</t>
  </si>
  <si>
    <t>201101</t>
  </si>
  <si>
    <t>SAN ANTONIO DE PUTINA</t>
  </si>
  <si>
    <t>201102</t>
  </si>
  <si>
    <t>201103</t>
  </si>
  <si>
    <t>201104</t>
  </si>
  <si>
    <t>201105</t>
  </si>
  <si>
    <t>201201</t>
  </si>
  <si>
    <t>EL COLLAO</t>
  </si>
  <si>
    <t>201202</t>
  </si>
  <si>
    <t>201203</t>
  </si>
  <si>
    <t>201204</t>
  </si>
  <si>
    <t>201205</t>
  </si>
  <si>
    <t>201301</t>
  </si>
  <si>
    <t>201302</t>
  </si>
  <si>
    <t>201303</t>
  </si>
  <si>
    <t>201304</t>
  </si>
  <si>
    <t>210101</t>
  </si>
  <si>
    <t>210102</t>
  </si>
  <si>
    <t>210103</t>
  </si>
  <si>
    <t>210104</t>
  </si>
  <si>
    <t>210105</t>
  </si>
  <si>
    <t>210106</t>
  </si>
  <si>
    <t>210201</t>
  </si>
  <si>
    <t>210202</t>
  </si>
  <si>
    <t>210203</t>
  </si>
  <si>
    <t>210204</t>
  </si>
  <si>
    <t>210205</t>
  </si>
  <si>
    <t>210206</t>
  </si>
  <si>
    <t>210301</t>
  </si>
  <si>
    <t>210303</t>
  </si>
  <si>
    <t>210304</t>
  </si>
  <si>
    <t>210305</t>
  </si>
  <si>
    <t>210306</t>
  </si>
  <si>
    <t>210307</t>
  </si>
  <si>
    <t>210311</t>
  </si>
  <si>
    <t>210313</t>
  </si>
  <si>
    <t>210314</t>
  </si>
  <si>
    <t>210315</t>
  </si>
  <si>
    <t>210316</t>
  </si>
  <si>
    <t>210401</t>
  </si>
  <si>
    <t>210402</t>
  </si>
  <si>
    <t>210403</t>
  </si>
  <si>
    <t>210404</t>
  </si>
  <si>
    <t>210405</t>
  </si>
  <si>
    <t>210501</t>
  </si>
  <si>
    <t>210502</t>
  </si>
  <si>
    <t>210503</t>
  </si>
  <si>
    <t>210504</t>
  </si>
  <si>
    <t>210505</t>
  </si>
  <si>
    <t>210506</t>
  </si>
  <si>
    <t>210507</t>
  </si>
  <si>
    <t>210508</t>
  </si>
  <si>
    <t>210509</t>
  </si>
  <si>
    <t>210601</t>
  </si>
  <si>
    <t>210602</t>
  </si>
  <si>
    <t>210604</t>
  </si>
  <si>
    <t>210606</t>
  </si>
  <si>
    <t>210607</t>
  </si>
  <si>
    <t>210608</t>
  </si>
  <si>
    <t>210609</t>
  </si>
  <si>
    <t>210610</t>
  </si>
  <si>
    <t>210611</t>
  </si>
  <si>
    <t>210612</t>
  </si>
  <si>
    <t>210616</t>
  </si>
  <si>
    <t>210619</t>
  </si>
  <si>
    <t>210620</t>
  </si>
  <si>
    <t>210621</t>
  </si>
  <si>
    <t>210701</t>
  </si>
  <si>
    <t>210702</t>
  </si>
  <si>
    <t>210703</t>
  </si>
  <si>
    <t>210704</t>
  </si>
  <si>
    <t>210705</t>
  </si>
  <si>
    <t>210706</t>
  </si>
  <si>
    <t>210801</t>
  </si>
  <si>
    <t>210802</t>
  </si>
  <si>
    <t>210803</t>
  </si>
  <si>
    <t>210804</t>
  </si>
  <si>
    <t>210805</t>
  </si>
  <si>
    <t>210901</t>
  </si>
  <si>
    <t>210902</t>
  </si>
  <si>
    <t>210903</t>
  </si>
  <si>
    <t>210904</t>
  </si>
  <si>
    <t>210905</t>
  </si>
  <si>
    <t>210906</t>
  </si>
  <si>
    <t>210907</t>
  </si>
  <si>
    <t>210908</t>
  </si>
  <si>
    <t>210909</t>
  </si>
  <si>
    <t>210910</t>
  </si>
  <si>
    <t>211001</t>
  </si>
  <si>
    <t>EL DORADO</t>
  </si>
  <si>
    <t>211002</t>
  </si>
  <si>
    <t>211003</t>
  </si>
  <si>
    <t>211004</t>
  </si>
  <si>
    <t>211005</t>
  </si>
  <si>
    <t>220101</t>
  </si>
  <si>
    <t>220102</t>
  </si>
  <si>
    <t>220104</t>
  </si>
  <si>
    <t>220107</t>
  </si>
  <si>
    <t>220108</t>
  </si>
  <si>
    <t>220109</t>
  </si>
  <si>
    <t>220110</t>
  </si>
  <si>
    <t>220111</t>
  </si>
  <si>
    <t>220112</t>
  </si>
  <si>
    <t>220113</t>
  </si>
  <si>
    <t>220201</t>
  </si>
  <si>
    <t>220205</t>
  </si>
  <si>
    <t>220206</t>
  </si>
  <si>
    <t>220207</t>
  </si>
  <si>
    <t>220210</t>
  </si>
  <si>
    <t>220211</t>
  </si>
  <si>
    <t>220212</t>
  </si>
  <si>
    <t>220213</t>
  </si>
  <si>
    <t>220301</t>
  </si>
  <si>
    <t>JORGE BASADRE</t>
  </si>
  <si>
    <t>220302</t>
  </si>
  <si>
    <t>220303</t>
  </si>
  <si>
    <t>220401</t>
  </si>
  <si>
    <t>220402</t>
  </si>
  <si>
    <t>220403</t>
  </si>
  <si>
    <t>220404</t>
  </si>
  <si>
    <t>220405</t>
  </si>
  <si>
    <t>220406</t>
  </si>
  <si>
    <t>230101</t>
  </si>
  <si>
    <t>230102</t>
  </si>
  <si>
    <t>230103</t>
  </si>
  <si>
    <t>230104</t>
  </si>
  <si>
    <t>230105</t>
  </si>
  <si>
    <t>230106</t>
  </si>
  <si>
    <t>230201</t>
  </si>
  <si>
    <t>CONTRALMIRANTE VILLAR</t>
  </si>
  <si>
    <t>230202</t>
  </si>
  <si>
    <t>230203</t>
  </si>
  <si>
    <t>230301</t>
  </si>
  <si>
    <t>230302</t>
  </si>
  <si>
    <t>230303</t>
  </si>
  <si>
    <t>230304</t>
  </si>
  <si>
    <t>240101</t>
  </si>
  <si>
    <t>-</t>
  </si>
  <si>
    <t>240102</t>
  </si>
  <si>
    <t>240103</t>
  </si>
  <si>
    <t>240104</t>
  </si>
  <si>
    <t>240105</t>
  </si>
  <si>
    <t>240106</t>
  </si>
  <si>
    <t>250101</t>
  </si>
  <si>
    <t>CORONEL PORTILLO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</si>
  <si>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</si>
  <si>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</si>
  <si>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</si>
  <si>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</si>
  <si>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</si>
  <si>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</si>
  <si>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</si>
  <si>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</si>
  <si>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</si>
  <si>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250301</t>
  </si>
  <si>
    <t>250302</t>
  </si>
  <si>
    <t>250303</t>
  </si>
  <si>
    <t>250304</t>
  </si>
  <si>
    <t>250401</t>
  </si>
  <si>
    <t>X.</t>
  </si>
  <si>
    <r>
      <t>¿TIENE USTED O ALGUN FAMILIAR, RELACION EMPRESARIAL CON ALGUNA EMPRESA CONTRATISTA DE CERRO VERDE?</t>
    </r>
    <r>
      <rPr>
        <b/>
        <sz val="10"/>
        <color theme="1"/>
        <rFont val="Arial Narrow"/>
        <family val="2"/>
      </rPr>
      <t xml:space="preserve"> De ser afirmativa la respuesta, completar el siguiente cuadro. De ser negativa, solo indicar "No".</t>
    </r>
  </si>
  <si>
    <t>NOMBRE DE PERSONA RELACIONADA</t>
  </si>
  <si>
    <t>PARENTESCO (EN CASO DE SER UN FAMILIAR)</t>
  </si>
  <si>
    <t>EMPRESA CONTRATISTA</t>
  </si>
  <si>
    <t>PUESTO QUE OCUPA EN EMPRESA CONTRATISTA</t>
  </si>
  <si>
    <t>CAJA HUANCAYO</t>
  </si>
  <si>
    <t>FINANCIERA CREDINKA</t>
  </si>
  <si>
    <t>COMPARTAMOS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</si>
</sst>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.&quot;\ #,##0.00"/>
  </numFmts>
  <fonts count="31" x14ac:knownFonts="1">
    <font>
      <sz val="11"/>
      <color rgb="FF000000"/>
      <name val="Calibri"/>
    </font>
    <font>
      <b/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0"/>
      <color rgb="FF000000"/>
      <name val="Arial Narrow"/>
      <family val="2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b/>
      <sz val="14"/>
      <color rgb="FF000000"/>
      <name val="Arial Narrow"/>
      <family val="2"/>
    </font>
    <font>
      <sz val="8"/>
      <color rgb="FF000000"/>
      <name val="Arial Narrow"/>
      <family val="2"/>
    </font>
    <font>
      <b/>
      <u/>
      <sz val="10"/>
      <name val="Arial Narrow"/>
      <family val="2"/>
    </font>
    <font>
      <b/>
      <sz val="9"/>
      <color rgb="FF000000"/>
      <name val="Arial Narrow"/>
      <family val="2"/>
    </font>
    <font>
      <sz val="11"/>
      <name val="Calibri"/>
      <family val="2"/>
    </font>
    <font>
      <b/>
      <sz val="8"/>
      <color rgb="FF000000"/>
      <name val="Arial Narrow"/>
      <family val="2"/>
    </font>
    <font>
      <sz val="8"/>
      <name val="Arial Narrow"/>
      <family val="2"/>
    </font>
    <font>
      <sz val="10"/>
      <color rgb="FFFF0000"/>
      <name val="Arial Narrow"/>
      <family val="2"/>
    </font>
    <font>
      <b/>
      <i/>
      <sz val="9"/>
      <color rgb="FF000000"/>
      <name val="Arial Narrow"/>
      <family val="2"/>
    </font>
    <font>
      <sz val="9"/>
      <color rgb="FF000000"/>
      <name val="Arial Narrow"/>
      <family val="2"/>
    </font>
    <font>
      <u/>
      <sz val="11"/>
      <color rgb="FF0000FF"/>
      <name val="Calibri"/>
      <family val="2"/>
    </font>
    <font>
      <b/>
      <u/>
      <sz val="10"/>
      <name val="Arial Narrow"/>
      <family val="2"/>
    </font>
    <font>
      <b/>
      <i/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i/>
      <u/>
      <sz val="10"/>
      <color rgb="FF000000"/>
      <name val="Arial Narrow"/>
      <family val="2"/>
    </font>
    <font>
      <b/>
      <u/>
      <sz val="10"/>
      <color rgb="FF000000"/>
      <name val="Arial Narrow"/>
      <family val="2"/>
    </font>
    <font>
      <b/>
      <u/>
      <sz val="10"/>
      <color rgb="FF000000"/>
      <name val="Arial Narrow"/>
      <family val="2"/>
    </font>
    <font>
      <b/>
      <sz val="9"/>
      <name val="Arial Narrow"/>
      <family val="2"/>
    </font>
    <font>
      <b/>
      <sz val="10"/>
      <color rgb="FFFFFFFF"/>
      <name val="Arial Narrow"/>
      <family val="2"/>
    </font>
    <font>
      <u/>
      <sz val="10"/>
      <name val="Arial Narrow"/>
      <family val="2"/>
    </font>
    <font>
      <b/>
      <sz val="11"/>
      <color rgb="FF000000"/>
      <name val="Arial Narrow"/>
      <family val="2"/>
    </font>
    <font>
      <b/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666699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B8CCE4"/>
        <bgColor rgb="FFB8CCE4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left" vertical="top"/>
    </xf>
    <xf numFmtId="0" fontId="0" fillId="11" borderId="3" xfId="0" applyFont="1" applyFill="1" applyBorder="1"/>
    <xf numFmtId="0" fontId="0" fillId="9" borderId="3" xfId="0" applyFont="1" applyFill="1" applyBorder="1"/>
    <xf numFmtId="0" fontId="0" fillId="9" borderId="3" xfId="0" applyFont="1" applyFill="1" applyBorder="1" applyAlignment="1">
      <alignment horizontal="left" vertical="top"/>
    </xf>
    <xf numFmtId="49" fontId="0" fillId="9" borderId="3" xfId="0" applyNumberFormat="1" applyFont="1" applyFill="1" applyBorder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 vertical="top"/>
    </xf>
    <xf numFmtId="14" fontId="0" fillId="0" borderId="0" xfId="0" applyNumberFormat="1" applyFont="1"/>
    <xf numFmtId="0" fontId="0" fillId="9" borderId="1" xfId="0" applyFont="1" applyFill="1" applyBorder="1" applyAlignment="1">
      <alignment horizontal="left"/>
    </xf>
    <xf numFmtId="49" fontId="0" fillId="9" borderId="1" xfId="0" applyNumberFormat="1" applyFont="1" applyFill="1" applyBorder="1" applyAlignment="1">
      <alignment horizontal="left"/>
    </xf>
    <xf numFmtId="14" fontId="0" fillId="9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4" fillId="12" borderId="1" xfId="0" applyFont="1" applyFill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center"/>
    </xf>
    <xf numFmtId="0" fontId="30" fillId="13" borderId="18" xfId="0" applyFont="1" applyFill="1" applyBorder="1" applyAlignment="1" applyProtection="1">
      <alignment horizontal="center"/>
      <protection locked="0" hidden="1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Font="1" applyProtection="1"/>
    <xf numFmtId="0" fontId="2" fillId="0" borderId="0" xfId="0" applyFont="1" applyProtection="1"/>
    <xf numFmtId="0" fontId="0" fillId="0" borderId="0" xfId="0" applyFont="1" applyAlignment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Protection="1"/>
    <xf numFmtId="49" fontId="3" fillId="0" borderId="1" xfId="0" applyNumberFormat="1" applyFont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5" fillId="5" borderId="3" xfId="0" applyFont="1" applyFill="1" applyBorder="1" applyProtection="1"/>
    <xf numFmtId="0" fontId="0" fillId="6" borderId="3" xfId="0" applyFont="1" applyFill="1" applyBorder="1" applyProtection="1"/>
    <xf numFmtId="0" fontId="0" fillId="4" borderId="3" xfId="0" applyFont="1" applyFill="1" applyBorder="1" applyProtection="1"/>
    <xf numFmtId="0" fontId="0" fillId="7" borderId="3" xfId="0" applyFont="1" applyFill="1" applyBorder="1" applyProtection="1"/>
    <xf numFmtId="0" fontId="0" fillId="8" borderId="3" xfId="0" applyFont="1" applyFill="1" applyBorder="1" applyProtection="1"/>
    <xf numFmtId="0" fontId="3" fillId="0" borderId="0" xfId="0" applyFont="1" applyProtection="1"/>
    <xf numFmtId="49" fontId="3" fillId="0" borderId="4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11" fillId="9" borderId="7" xfId="0" applyFont="1" applyFill="1" applyBorder="1" applyProtection="1"/>
    <xf numFmtId="0" fontId="13" fillId="0" borderId="0" xfId="0" applyFont="1" applyProtection="1"/>
    <xf numFmtId="0" fontId="9" fillId="0" borderId="0" xfId="0" applyFont="1" applyProtection="1"/>
    <xf numFmtId="0" fontId="14" fillId="0" borderId="0" xfId="0" applyFont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/>
    </xf>
    <xf numFmtId="0" fontId="7" fillId="0" borderId="5" xfId="0" applyFont="1" applyBorder="1" applyAlignment="1" applyProtection="1">
      <alignment horizontal="center"/>
    </xf>
    <xf numFmtId="0" fontId="15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0" fontId="17" fillId="0" borderId="0" xfId="0" applyFont="1" applyProtection="1"/>
    <xf numFmtId="0" fontId="1" fillId="0" borderId="0" xfId="0" applyFont="1" applyAlignment="1" applyProtection="1">
      <alignment vertical="center" wrapText="1"/>
    </xf>
    <xf numFmtId="0" fontId="18" fillId="0" borderId="0" xfId="0" applyFont="1" applyAlignment="1" applyProtection="1">
      <alignment horizontal="right" vertical="center"/>
    </xf>
    <xf numFmtId="0" fontId="19" fillId="0" borderId="0" xfId="0" applyFont="1" applyProtection="1"/>
    <xf numFmtId="0" fontId="3" fillId="0" borderId="1" xfId="0" applyFont="1" applyBorder="1" applyAlignment="1" applyProtection="1">
      <alignment horizontal="center"/>
    </xf>
    <xf numFmtId="0" fontId="20" fillId="0" borderId="0" xfId="0" applyFont="1" applyProtection="1"/>
    <xf numFmtId="0" fontId="9" fillId="0" borderId="1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" vertical="center" wrapText="1"/>
    </xf>
    <xf numFmtId="0" fontId="7" fillId="0" borderId="5" xfId="0" applyFont="1" applyBorder="1" applyProtection="1"/>
    <xf numFmtId="0" fontId="7" fillId="0" borderId="0" xfId="0" applyFont="1" applyProtection="1"/>
    <xf numFmtId="49" fontId="3" fillId="0" borderId="0" xfId="0" applyNumberFormat="1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8" fillId="0" borderId="0" xfId="0" applyFont="1" applyProtection="1"/>
    <xf numFmtId="0" fontId="21" fillId="0" borderId="0" xfId="0" applyFont="1" applyProtection="1"/>
    <xf numFmtId="0" fontId="11" fillId="0" borderId="0" xfId="0" applyFont="1" applyAlignment="1" applyProtection="1">
      <alignment horizontal="right"/>
    </xf>
    <xf numFmtId="0" fontId="26" fillId="0" borderId="0" xfId="0" applyFont="1" applyAlignment="1" applyProtection="1">
      <alignment horizontal="right"/>
    </xf>
    <xf numFmtId="0" fontId="27" fillId="0" borderId="0" xfId="0" applyFont="1" applyAlignment="1" applyProtection="1">
      <alignment vertical="center"/>
      <protection hidden="1"/>
    </xf>
    <xf numFmtId="0" fontId="29" fillId="0" borderId="0" xfId="0" applyFont="1" applyProtection="1">
      <protection hidden="1"/>
    </xf>
    <xf numFmtId="0" fontId="29" fillId="0" borderId="3" xfId="0" applyFont="1" applyBorder="1" applyAlignment="1" applyProtection="1">
      <alignment horizontal="center"/>
      <protection hidden="1"/>
    </xf>
    <xf numFmtId="0" fontId="29" fillId="0" borderId="0" xfId="0" applyFont="1" applyAlignment="1" applyProtection="1">
      <alignment wrapText="1"/>
      <protection hidden="1"/>
    </xf>
    <xf numFmtId="0" fontId="22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/>
    </xf>
    <xf numFmtId="0" fontId="9" fillId="0" borderId="0" xfId="0" applyFont="1" applyAlignment="1" applyProtection="1">
      <alignment horizontal="center" vertical="center" wrapText="1"/>
    </xf>
    <xf numFmtId="0" fontId="7" fillId="9" borderId="1" xfId="0" applyFont="1" applyFill="1" applyBorder="1" applyAlignment="1" applyProtection="1">
      <alignment horizontal="center"/>
      <protection locked="0"/>
    </xf>
    <xf numFmtId="0" fontId="7" fillId="9" borderId="1" xfId="0" applyFont="1" applyFill="1" applyBorder="1" applyAlignment="1" applyProtection="1">
      <alignment horizontal="left"/>
      <protection locked="0"/>
    </xf>
    <xf numFmtId="0" fontId="7" fillId="9" borderId="1" xfId="0" applyFont="1" applyFill="1" applyBorder="1" applyProtection="1">
      <protection locked="0"/>
    </xf>
    <xf numFmtId="49" fontId="12" fillId="9" borderId="1" xfId="0" applyNumberFormat="1" applyFont="1" applyFill="1" applyBorder="1" applyAlignment="1" applyProtection="1">
      <alignment horizontal="center" vertical="center"/>
      <protection locked="0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/>
      <protection locked="0"/>
    </xf>
    <xf numFmtId="49" fontId="7" fillId="9" borderId="1" xfId="0" applyNumberFormat="1" applyFont="1" applyFill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6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6" fillId="9" borderId="5" xfId="0" applyFont="1" applyFill="1" applyBorder="1" applyAlignment="1" applyProtection="1">
      <alignment vertical="center"/>
      <protection locked="0"/>
    </xf>
    <xf numFmtId="0" fontId="10" fillId="0" borderId="6" xfId="0" applyFont="1" applyBorder="1" applyProtection="1">
      <protection locked="0"/>
    </xf>
    <xf numFmtId="0" fontId="10" fillId="0" borderId="4" xfId="0" applyFont="1" applyBorder="1" applyProtection="1">
      <protection locked="0"/>
    </xf>
    <xf numFmtId="0" fontId="7" fillId="9" borderId="5" xfId="0" applyFont="1" applyFill="1" applyBorder="1" applyAlignment="1" applyProtection="1">
      <alignment horizontal="left"/>
      <protection locked="0"/>
    </xf>
    <xf numFmtId="0" fontId="7" fillId="9" borderId="5" xfId="0" applyFont="1" applyFill="1" applyBorder="1" applyAlignment="1" applyProtection="1">
      <alignment horizontal="center"/>
      <protection locked="0"/>
    </xf>
    <xf numFmtId="0" fontId="7" fillId="9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9" borderId="5" xfId="0" applyFont="1" applyFill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center" vertical="center"/>
    </xf>
    <xf numFmtId="0" fontId="10" fillId="0" borderId="4" xfId="0" applyFont="1" applyBorder="1" applyProtection="1"/>
    <xf numFmtId="0" fontId="9" fillId="0" borderId="11" xfId="0" applyFont="1" applyBorder="1" applyAlignment="1" applyProtection="1">
      <alignment horizontal="center" vertical="center"/>
    </xf>
    <xf numFmtId="0" fontId="10" fillId="0" borderId="12" xfId="0" applyFont="1" applyBorder="1" applyProtection="1"/>
    <xf numFmtId="0" fontId="10" fillId="0" borderId="13" xfId="0" applyFont="1" applyBorder="1" applyProtection="1"/>
    <xf numFmtId="0" fontId="10" fillId="0" borderId="15" xfId="0" applyFont="1" applyBorder="1" applyProtection="1"/>
    <xf numFmtId="0" fontId="10" fillId="0" borderId="16" xfId="0" applyFont="1" applyBorder="1" applyProtection="1"/>
    <xf numFmtId="0" fontId="10" fillId="0" borderId="17" xfId="0" applyFont="1" applyBorder="1" applyProtection="1"/>
    <xf numFmtId="0" fontId="3" fillId="9" borderId="5" xfId="0" applyFont="1" applyFill="1" applyBorder="1" applyAlignment="1" applyProtection="1">
      <alignment horizontal="center"/>
      <protection locked="0"/>
    </xf>
    <xf numFmtId="49" fontId="3" fillId="9" borderId="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left"/>
      <protection locked="0"/>
    </xf>
    <xf numFmtId="49" fontId="7" fillId="9" borderId="5" xfId="0" applyNumberFormat="1" applyFont="1" applyFill="1" applyBorder="1" applyAlignment="1" applyProtection="1">
      <alignment horizontal="left"/>
      <protection locked="0"/>
    </xf>
    <xf numFmtId="49" fontId="12" fillId="9" borderId="5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9" fillId="0" borderId="8" xfId="0" applyFont="1" applyBorder="1" applyAlignment="1" applyProtection="1">
      <alignment horizontal="right"/>
    </xf>
    <xf numFmtId="0" fontId="10" fillId="0" borderId="9" xfId="0" applyFont="1" applyBorder="1" applyProtection="1"/>
    <xf numFmtId="0" fontId="7" fillId="0" borderId="5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/>
    </xf>
    <xf numFmtId="0" fontId="10" fillId="0" borderId="6" xfId="0" applyFont="1" applyBorder="1" applyProtection="1"/>
    <xf numFmtId="0" fontId="9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Protection="1"/>
    <xf numFmtId="0" fontId="1" fillId="0" borderId="12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  <protection locked="0"/>
    </xf>
    <xf numFmtId="0" fontId="10" fillId="0" borderId="13" xfId="0" applyFont="1" applyBorder="1" applyProtection="1">
      <protection locked="0"/>
    </xf>
    <xf numFmtId="0" fontId="10" fillId="0" borderId="8" xfId="0" applyFont="1" applyBorder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5" xfId="0" applyFont="1" applyBorder="1" applyProtection="1">
      <protection locked="0"/>
    </xf>
    <xf numFmtId="0" fontId="10" fillId="0" borderId="17" xfId="0" applyFont="1" applyBorder="1" applyProtection="1">
      <protection locked="0"/>
    </xf>
    <xf numFmtId="0" fontId="3" fillId="9" borderId="5" xfId="0" applyFont="1" applyFill="1" applyBorder="1" applyAlignment="1" applyProtection="1">
      <alignment horizontal="left"/>
      <protection locked="0"/>
    </xf>
    <xf numFmtId="49" fontId="3" fillId="9" borderId="5" xfId="0" applyNumberFormat="1" applyFont="1" applyFill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 vertical="center" wrapText="1"/>
    </xf>
    <xf numFmtId="49" fontId="7" fillId="9" borderId="5" xfId="0" applyNumberFormat="1" applyFont="1" applyFill="1" applyBorder="1" applyAlignment="1" applyProtection="1">
      <alignment horizontal="center"/>
      <protection locked="0"/>
    </xf>
    <xf numFmtId="164" fontId="7" fillId="9" borderId="5" xfId="0" applyNumberFormat="1" applyFont="1" applyFill="1" applyBorder="1" applyAlignment="1" applyProtection="1">
      <alignment horizontal="center"/>
      <protection locked="0"/>
    </xf>
    <xf numFmtId="0" fontId="28" fillId="0" borderId="3" xfId="0" applyFont="1" applyFill="1" applyBorder="1" applyAlignment="1" applyProtection="1">
      <alignment horizontal="left" wrapText="1"/>
      <protection hidden="1"/>
    </xf>
    <xf numFmtId="0" fontId="27" fillId="0" borderId="18" xfId="0" applyFont="1" applyBorder="1" applyAlignment="1" applyProtection="1">
      <alignment horizontal="center" vertical="center" wrapText="1"/>
      <protection hidden="1"/>
    </xf>
    <xf numFmtId="0" fontId="7" fillId="10" borderId="5" xfId="0" applyFont="1" applyFill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23" fillId="0" borderId="12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10" fillId="0" borderId="8" xfId="0" applyFont="1" applyBorder="1" applyProtection="1"/>
    <xf numFmtId="0" fontId="11" fillId="0" borderId="10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/>
    </xf>
    <xf numFmtId="0" fontId="30" fillId="13" borderId="18" xfId="0" applyFont="1" applyFill="1" applyBorder="1" applyAlignment="1" applyProtection="1">
      <alignment horizontal="center"/>
      <protection locked="0" hidden="1"/>
    </xf>
  </cellXfs>
  <cellStyles count="1">
    <cellStyle name="Normal" xfId="0" builtinId="0"/>
  </cellStyles>
  <dxfs count="15"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255</xdr:row>
      <xdr:rowOff>31750</xdr:rowOff>
    </xdr:from>
    <xdr:to>
      <xdr:col>3</xdr:col>
      <xdr:colOff>698500</xdr:colOff>
      <xdr:row>257</xdr:row>
      <xdr:rowOff>165100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2789E132-1922-41BF-9FD5-35324DE6C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49930050"/>
          <a:ext cx="7747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O465"/>
  <sheetViews>
    <sheetView showGridLines="0" tabSelected="1" topLeftCell="A396" zoomScale="85" zoomScaleNormal="85" workbookViewId="0">
      <selection activeCell="R317" sqref="R317"/>
    </sheetView>
  </sheetViews>
  <sheetFormatPr defaultColWidth="14.453125" defaultRowHeight="15" customHeight="1" x14ac:dyDescent="0.35"/>
  <cols>
    <col min="1" max="1" width="3.08984375" style="31" customWidth="1"/>
    <col min="2" max="2" width="2.08984375" style="31" customWidth="1"/>
    <col min="3" max="3" width="2.81640625" style="31" customWidth="1"/>
    <col min="4" max="4" width="12.453125" style="31" customWidth="1"/>
    <col min="5" max="8" width="10.453125" style="31" customWidth="1"/>
    <col min="9" max="9" width="9.81640625" style="31" customWidth="1"/>
    <col min="10" max="11" width="9.08984375" style="31" customWidth="1"/>
    <col min="12" max="12" width="4.26953125" style="31" customWidth="1"/>
    <col min="13" max="13" width="9.81640625" style="31" customWidth="1"/>
    <col min="14" max="15" width="9" style="31" customWidth="1"/>
    <col min="16" max="16" width="9.26953125" style="31" customWidth="1"/>
    <col min="17" max="17" width="2.26953125" style="31" customWidth="1"/>
    <col min="18" max="18" width="3.81640625" style="31" customWidth="1"/>
    <col min="19" max="34" width="2.08984375" style="31" hidden="1" customWidth="1"/>
    <col min="35" max="35" width="4.54296875" style="31" hidden="1" customWidth="1"/>
    <col min="36" max="52" width="2.08984375" style="31" hidden="1" customWidth="1"/>
    <col min="53" max="53" width="3.26953125" style="31" hidden="1" customWidth="1"/>
    <col min="54" max="245" width="2.08984375" style="31" customWidth="1"/>
    <col min="246" max="246" width="2.7265625" style="31" customWidth="1"/>
    <col min="247" max="249" width="2.08984375" style="31" customWidth="1"/>
    <col min="250" max="16384" width="14.453125" style="31"/>
  </cols>
  <sheetData>
    <row r="1" spans="1:249" ht="14.5" hidden="1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/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30" t="s">
        <v>24</v>
      </c>
      <c r="BA1" s="29"/>
      <c r="BB1" s="29"/>
      <c r="BC1" s="29"/>
      <c r="BD1" s="29"/>
      <c r="BE1" s="29"/>
      <c r="BF1" s="29"/>
      <c r="BG1" s="29" t="s">
        <v>25</v>
      </c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 t="s">
        <v>26</v>
      </c>
      <c r="CB1" s="29"/>
      <c r="CC1" s="29"/>
      <c r="CD1" s="29"/>
      <c r="CE1" s="29"/>
      <c r="CF1" s="29"/>
      <c r="CG1" s="29"/>
      <c r="CH1" s="29" t="s">
        <v>27</v>
      </c>
      <c r="CI1" s="29"/>
      <c r="CJ1" s="29"/>
      <c r="CK1" s="29"/>
      <c r="CL1" s="29"/>
      <c r="CM1" s="29"/>
      <c r="CN1" s="29"/>
      <c r="CO1" s="29"/>
      <c r="CP1" s="29" t="s">
        <v>28</v>
      </c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 t="s">
        <v>29</v>
      </c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 t="s">
        <v>30</v>
      </c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 t="s">
        <v>31</v>
      </c>
      <c r="EB1" s="29"/>
      <c r="EC1" s="29"/>
      <c r="ED1" s="29"/>
      <c r="EE1" s="29"/>
      <c r="EF1" s="29"/>
      <c r="EG1" s="29"/>
      <c r="EH1" s="29" t="s">
        <v>32</v>
      </c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 t="s">
        <v>33</v>
      </c>
      <c r="ET1" s="29"/>
      <c r="EU1" s="29"/>
      <c r="EV1" s="29"/>
      <c r="EW1" s="29"/>
      <c r="EX1" s="29" t="s">
        <v>34</v>
      </c>
      <c r="EY1" s="29"/>
      <c r="EZ1" s="29"/>
      <c r="FA1" s="29"/>
      <c r="FB1" s="29"/>
      <c r="FC1" s="29"/>
      <c r="FD1" s="29"/>
      <c r="FE1" s="29"/>
      <c r="FF1" s="29"/>
      <c r="FG1" s="29" t="s">
        <v>35</v>
      </c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 t="s">
        <v>36</v>
      </c>
      <c r="FT1" s="29"/>
      <c r="FU1" s="29"/>
      <c r="FV1" s="29" t="s">
        <v>37</v>
      </c>
      <c r="FW1" s="29"/>
      <c r="FX1" s="29"/>
      <c r="FY1" s="29"/>
      <c r="FZ1" s="29"/>
      <c r="GA1" s="29"/>
      <c r="GB1" s="29"/>
      <c r="GC1" s="29"/>
      <c r="GD1" s="29"/>
      <c r="GE1" s="29"/>
      <c r="GF1" s="29" t="s">
        <v>38</v>
      </c>
      <c r="GG1" s="29"/>
      <c r="GH1" s="29"/>
      <c r="GI1" s="29"/>
      <c r="GJ1" s="29"/>
      <c r="GK1" s="29"/>
      <c r="GL1" s="29"/>
      <c r="GM1" s="29" t="s">
        <v>39</v>
      </c>
      <c r="GN1" s="29"/>
      <c r="GO1" s="29"/>
      <c r="GP1" s="29" t="s">
        <v>40</v>
      </c>
      <c r="GQ1" s="29"/>
      <c r="GR1" s="29"/>
      <c r="GS1" s="29" t="s">
        <v>41</v>
      </c>
      <c r="GT1" s="29"/>
      <c r="GU1" s="29"/>
      <c r="GV1" s="29" t="s">
        <v>42</v>
      </c>
      <c r="GW1" s="29"/>
      <c r="GX1" s="29"/>
      <c r="GY1" s="29"/>
      <c r="GZ1" s="29"/>
      <c r="HA1" s="29"/>
      <c r="HB1" s="29"/>
      <c r="HC1" s="29"/>
      <c r="HD1" s="29" t="s">
        <v>43</v>
      </c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 t="s">
        <v>44</v>
      </c>
      <c r="HR1" s="29"/>
      <c r="HS1" s="29"/>
      <c r="HT1" s="29"/>
      <c r="HU1" s="29"/>
      <c r="HV1" s="29"/>
      <c r="HW1" s="29"/>
      <c r="HX1" s="29"/>
      <c r="HY1" s="29"/>
      <c r="HZ1" s="29"/>
      <c r="IA1" s="29" t="s">
        <v>45</v>
      </c>
      <c r="IB1" s="29"/>
      <c r="IC1" s="29"/>
      <c r="ID1" s="29"/>
      <c r="IE1" s="29" t="s">
        <v>46</v>
      </c>
      <c r="IF1" s="29"/>
      <c r="IG1" s="29"/>
      <c r="IH1" s="29" t="s">
        <v>47</v>
      </c>
      <c r="II1" s="29"/>
      <c r="IJ1" s="29"/>
      <c r="IK1" s="29"/>
      <c r="IL1" s="29"/>
      <c r="IM1" s="29"/>
      <c r="IN1" s="29"/>
      <c r="IO1" s="29"/>
    </row>
    <row r="2" spans="1:249" ht="14.5" hidden="1" x14ac:dyDescent="0.35">
      <c r="A2" s="32" t="s">
        <v>48</v>
      </c>
      <c r="B2" s="32" t="s">
        <v>48</v>
      </c>
      <c r="C2" s="32" t="s">
        <v>49</v>
      </c>
      <c r="D2" s="33" t="s">
        <v>50</v>
      </c>
      <c r="E2" s="33">
        <v>1</v>
      </c>
      <c r="F2" s="34" t="s">
        <v>51</v>
      </c>
      <c r="G2" s="34" t="s">
        <v>51</v>
      </c>
      <c r="H2" s="34">
        <v>1945</v>
      </c>
      <c r="I2" s="34">
        <v>1900</v>
      </c>
      <c r="J2" s="33" t="s">
        <v>52</v>
      </c>
      <c r="K2" s="33" t="s">
        <v>53</v>
      </c>
      <c r="L2" s="33"/>
      <c r="M2" s="33" t="s">
        <v>54</v>
      </c>
      <c r="N2" s="33" t="s">
        <v>55</v>
      </c>
      <c r="O2" s="33" t="s">
        <v>56</v>
      </c>
      <c r="P2" s="33" t="s">
        <v>57</v>
      </c>
      <c r="Q2" s="33" t="s">
        <v>58</v>
      </c>
      <c r="R2" s="33" t="s">
        <v>58</v>
      </c>
      <c r="S2" s="33" t="s">
        <v>58</v>
      </c>
      <c r="T2" s="33" t="s">
        <v>59</v>
      </c>
      <c r="U2" s="33" t="s">
        <v>59</v>
      </c>
      <c r="V2" s="33" t="s">
        <v>60</v>
      </c>
      <c r="W2" s="33" t="s">
        <v>61</v>
      </c>
      <c r="X2" s="33" t="s">
        <v>62</v>
      </c>
      <c r="Y2" s="33" t="s">
        <v>63</v>
      </c>
      <c r="Z2" s="35" t="s">
        <v>64</v>
      </c>
      <c r="AA2" s="30" t="s">
        <v>65</v>
      </c>
      <c r="AB2" s="30" t="s">
        <v>66</v>
      </c>
      <c r="AC2" s="30" t="s">
        <v>67</v>
      </c>
      <c r="AD2" s="30" t="s">
        <v>68</v>
      </c>
      <c r="AE2" s="30" t="s">
        <v>69</v>
      </c>
      <c r="AF2" s="30" t="s">
        <v>70</v>
      </c>
      <c r="AG2" s="30" t="s">
        <v>71</v>
      </c>
      <c r="AH2" s="30" t="s">
        <v>72</v>
      </c>
      <c r="AI2" s="30" t="s">
        <v>73</v>
      </c>
      <c r="AJ2" s="30" t="s">
        <v>74</v>
      </c>
      <c r="AK2" s="30" t="s">
        <v>75</v>
      </c>
      <c r="AL2" s="29" t="s">
        <v>76</v>
      </c>
      <c r="AM2" s="30" t="s">
        <v>77</v>
      </c>
      <c r="AN2" s="30" t="s">
        <v>78</v>
      </c>
      <c r="AO2" s="30" t="s">
        <v>79</v>
      </c>
      <c r="AP2" s="29" t="s">
        <v>80</v>
      </c>
      <c r="AQ2" s="30" t="s">
        <v>81</v>
      </c>
      <c r="AR2" s="30" t="s">
        <v>82</v>
      </c>
      <c r="AS2" s="30" t="s">
        <v>83</v>
      </c>
      <c r="AT2" s="30" t="s">
        <v>84</v>
      </c>
      <c r="AU2" s="29" t="s">
        <v>85</v>
      </c>
      <c r="AV2" s="30" t="s">
        <v>86</v>
      </c>
      <c r="AW2" s="30" t="s">
        <v>87</v>
      </c>
      <c r="AX2" s="30" t="s">
        <v>88</v>
      </c>
      <c r="AY2" s="29" t="s">
        <v>89</v>
      </c>
      <c r="AZ2" s="36" t="s">
        <v>90</v>
      </c>
      <c r="BA2" s="36" t="s">
        <v>91</v>
      </c>
      <c r="BB2" s="36" t="s">
        <v>92</v>
      </c>
      <c r="BC2" s="36" t="s">
        <v>93</v>
      </c>
      <c r="BD2" s="36" t="s">
        <v>94</v>
      </c>
      <c r="BE2" s="36" t="s">
        <v>95</v>
      </c>
      <c r="BF2" s="36" t="s">
        <v>96</v>
      </c>
      <c r="BG2" s="37" t="s">
        <v>97</v>
      </c>
      <c r="BH2" s="37" t="s">
        <v>98</v>
      </c>
      <c r="BI2" s="37" t="s">
        <v>99</v>
      </c>
      <c r="BJ2" s="37" t="s">
        <v>100</v>
      </c>
      <c r="BK2" s="37" t="s">
        <v>101</v>
      </c>
      <c r="BL2" s="37" t="s">
        <v>102</v>
      </c>
      <c r="BM2" s="37" t="s">
        <v>103</v>
      </c>
      <c r="BN2" s="37" t="s">
        <v>104</v>
      </c>
      <c r="BO2" s="37" t="s">
        <v>105</v>
      </c>
      <c r="BP2" s="37" t="s">
        <v>106</v>
      </c>
      <c r="BQ2" s="37" t="s">
        <v>107</v>
      </c>
      <c r="BR2" s="37" t="s">
        <v>108</v>
      </c>
      <c r="BS2" s="37" t="s">
        <v>109</v>
      </c>
      <c r="BT2" s="37" t="s">
        <v>110</v>
      </c>
      <c r="BU2" s="37" t="s">
        <v>111</v>
      </c>
      <c r="BV2" s="37" t="s">
        <v>112</v>
      </c>
      <c r="BW2" s="37" t="s">
        <v>113</v>
      </c>
      <c r="BX2" s="37" t="s">
        <v>114</v>
      </c>
      <c r="BY2" s="37" t="s">
        <v>115</v>
      </c>
      <c r="BZ2" s="37" t="s">
        <v>116</v>
      </c>
      <c r="CA2" s="37" t="s">
        <v>117</v>
      </c>
      <c r="CB2" s="37" t="s">
        <v>118</v>
      </c>
      <c r="CC2" s="37" t="s">
        <v>119</v>
      </c>
      <c r="CD2" s="37" t="s">
        <v>120</v>
      </c>
      <c r="CE2" s="37" t="s">
        <v>121</v>
      </c>
      <c r="CF2" s="37" t="s">
        <v>122</v>
      </c>
      <c r="CG2" s="37" t="s">
        <v>123</v>
      </c>
      <c r="CH2" s="37" t="s">
        <v>124</v>
      </c>
      <c r="CI2" s="37" t="s">
        <v>125</v>
      </c>
      <c r="CJ2" s="37" t="s">
        <v>126</v>
      </c>
      <c r="CK2" s="37" t="s">
        <v>127</v>
      </c>
      <c r="CL2" s="37" t="s">
        <v>128</v>
      </c>
      <c r="CM2" s="37" t="s">
        <v>129</v>
      </c>
      <c r="CN2" s="37" t="s">
        <v>130</v>
      </c>
      <c r="CO2" s="37" t="s">
        <v>131</v>
      </c>
      <c r="CP2" s="37" t="s">
        <v>132</v>
      </c>
      <c r="CQ2" s="37" t="s">
        <v>133</v>
      </c>
      <c r="CR2" s="37" t="s">
        <v>134</v>
      </c>
      <c r="CS2" s="37" t="s">
        <v>135</v>
      </c>
      <c r="CT2" s="37" t="s">
        <v>136</v>
      </c>
      <c r="CU2" s="37" t="s">
        <v>137</v>
      </c>
      <c r="CV2" s="37" t="s">
        <v>138</v>
      </c>
      <c r="CW2" s="37" t="s">
        <v>139</v>
      </c>
      <c r="CX2" s="37" t="s">
        <v>140</v>
      </c>
      <c r="CY2" s="37" t="s">
        <v>141</v>
      </c>
      <c r="CZ2" s="37" t="s">
        <v>142</v>
      </c>
      <c r="DA2" s="37" t="s">
        <v>143</v>
      </c>
      <c r="DB2" s="37" t="s">
        <v>144</v>
      </c>
      <c r="DC2" s="37" t="s">
        <v>145</v>
      </c>
      <c r="DD2" s="37" t="s">
        <v>146</v>
      </c>
      <c r="DE2" s="37" t="s">
        <v>147</v>
      </c>
      <c r="DF2" s="37" t="s">
        <v>148</v>
      </c>
      <c r="DG2" s="37" t="s">
        <v>149</v>
      </c>
      <c r="DH2" s="37" t="s">
        <v>150</v>
      </c>
      <c r="DI2" s="37" t="s">
        <v>151</v>
      </c>
      <c r="DJ2" s="37" t="s">
        <v>152</v>
      </c>
      <c r="DK2" s="37" t="s">
        <v>153</v>
      </c>
      <c r="DL2" s="37" t="s">
        <v>154</v>
      </c>
      <c r="DM2" s="37" t="s">
        <v>155</v>
      </c>
      <c r="DN2" s="37" t="s">
        <v>156</v>
      </c>
      <c r="DO2" s="37" t="s">
        <v>157</v>
      </c>
      <c r="DP2" s="37" t="s">
        <v>158</v>
      </c>
      <c r="DQ2" s="37" t="s">
        <v>159</v>
      </c>
      <c r="DR2" s="37" t="s">
        <v>160</v>
      </c>
      <c r="DS2" s="37" t="s">
        <v>161</v>
      </c>
      <c r="DT2" s="37" t="s">
        <v>162</v>
      </c>
      <c r="DU2" s="37" t="s">
        <v>163</v>
      </c>
      <c r="DV2" s="37" t="s">
        <v>164</v>
      </c>
      <c r="DW2" s="37" t="s">
        <v>165</v>
      </c>
      <c r="DX2" s="37" t="s">
        <v>166</v>
      </c>
      <c r="DY2" s="37" t="s">
        <v>167</v>
      </c>
      <c r="DZ2" s="37" t="s">
        <v>168</v>
      </c>
      <c r="EA2" s="37" t="s">
        <v>169</v>
      </c>
      <c r="EB2" s="37" t="s">
        <v>170</v>
      </c>
      <c r="EC2" s="37" t="s">
        <v>171</v>
      </c>
      <c r="ED2" s="37" t="s">
        <v>172</v>
      </c>
      <c r="EE2" s="37" t="s">
        <v>173</v>
      </c>
      <c r="EF2" s="37" t="s">
        <v>174</v>
      </c>
      <c r="EG2" s="37" t="s">
        <v>175</v>
      </c>
      <c r="EH2" s="37" t="s">
        <v>176</v>
      </c>
      <c r="EI2" s="37" t="s">
        <v>177</v>
      </c>
      <c r="EJ2" s="37" t="s">
        <v>178</v>
      </c>
      <c r="EK2" s="37" t="s">
        <v>179</v>
      </c>
      <c r="EL2" s="37" t="s">
        <v>180</v>
      </c>
      <c r="EM2" s="37" t="s">
        <v>181</v>
      </c>
      <c r="EN2" s="37" t="s">
        <v>182</v>
      </c>
      <c r="EO2" s="37" t="s">
        <v>183</v>
      </c>
      <c r="EP2" s="37" t="s">
        <v>184</v>
      </c>
      <c r="EQ2" s="37" t="s">
        <v>185</v>
      </c>
      <c r="ER2" s="37" t="s">
        <v>186</v>
      </c>
      <c r="ES2" s="38" t="s">
        <v>187</v>
      </c>
      <c r="ET2" s="38" t="s">
        <v>188</v>
      </c>
      <c r="EU2" s="38" t="s">
        <v>189</v>
      </c>
      <c r="EV2" s="38" t="s">
        <v>190</v>
      </c>
      <c r="EW2" s="38" t="s">
        <v>191</v>
      </c>
      <c r="EX2" s="38" t="s">
        <v>192</v>
      </c>
      <c r="EY2" s="38" t="s">
        <v>193</v>
      </c>
      <c r="EZ2" s="38" t="s">
        <v>194</v>
      </c>
      <c r="FA2" s="38" t="s">
        <v>195</v>
      </c>
      <c r="FB2" s="38" t="s">
        <v>196</v>
      </c>
      <c r="FC2" s="38" t="s">
        <v>197</v>
      </c>
      <c r="FD2" s="38" t="s">
        <v>198</v>
      </c>
      <c r="FE2" s="38" t="s">
        <v>199</v>
      </c>
      <c r="FF2" s="38" t="s">
        <v>200</v>
      </c>
      <c r="FG2" s="38" t="s">
        <v>201</v>
      </c>
      <c r="FH2" s="38" t="s">
        <v>202</v>
      </c>
      <c r="FI2" s="38" t="s">
        <v>203</v>
      </c>
      <c r="FJ2" s="38" t="s">
        <v>204</v>
      </c>
      <c r="FK2" s="38" t="s">
        <v>205</v>
      </c>
      <c r="FL2" s="38" t="s">
        <v>206</v>
      </c>
      <c r="FM2" s="38" t="s">
        <v>207</v>
      </c>
      <c r="FN2" s="38" t="s">
        <v>208</v>
      </c>
      <c r="FO2" s="38" t="s">
        <v>209</v>
      </c>
      <c r="FP2" s="38" t="s">
        <v>210</v>
      </c>
      <c r="FQ2" s="38" t="s">
        <v>211</v>
      </c>
      <c r="FR2" s="38" t="s">
        <v>212</v>
      </c>
      <c r="FS2" s="38" t="s">
        <v>213</v>
      </c>
      <c r="FT2" s="38" t="s">
        <v>214</v>
      </c>
      <c r="FU2" s="38" t="s">
        <v>215</v>
      </c>
      <c r="FV2" s="39" t="s">
        <v>216</v>
      </c>
      <c r="FW2" s="39" t="s">
        <v>217</v>
      </c>
      <c r="FX2" s="39" t="s">
        <v>218</v>
      </c>
      <c r="FY2" s="39" t="s">
        <v>219</v>
      </c>
      <c r="FZ2" s="39" t="s">
        <v>220</v>
      </c>
      <c r="GA2" s="39" t="s">
        <v>221</v>
      </c>
      <c r="GB2" s="39" t="s">
        <v>222</v>
      </c>
      <c r="GC2" s="39" t="s">
        <v>223</v>
      </c>
      <c r="GD2" s="39" t="s">
        <v>224</v>
      </c>
      <c r="GE2" s="39" t="s">
        <v>225</v>
      </c>
      <c r="GF2" s="39" t="s">
        <v>226</v>
      </c>
      <c r="GG2" s="39" t="s">
        <v>227</v>
      </c>
      <c r="GH2" s="39" t="s">
        <v>228</v>
      </c>
      <c r="GI2" s="39" t="s">
        <v>229</v>
      </c>
      <c r="GJ2" s="39" t="s">
        <v>230</v>
      </c>
      <c r="GK2" s="39" t="s">
        <v>231</v>
      </c>
      <c r="GL2" s="39" t="s">
        <v>232</v>
      </c>
      <c r="GM2" s="40" t="s">
        <v>233</v>
      </c>
      <c r="GN2" s="40" t="s">
        <v>234</v>
      </c>
      <c r="GO2" s="40" t="s">
        <v>235</v>
      </c>
      <c r="GP2" s="40" t="s">
        <v>236</v>
      </c>
      <c r="GQ2" s="40" t="s">
        <v>237</v>
      </c>
      <c r="GR2" s="40" t="s">
        <v>238</v>
      </c>
      <c r="GS2" s="40" t="s">
        <v>239</v>
      </c>
      <c r="GT2" s="40" t="s">
        <v>240</v>
      </c>
      <c r="GU2" s="40" t="s">
        <v>241</v>
      </c>
      <c r="GV2" s="39" t="s">
        <v>242</v>
      </c>
      <c r="GW2" s="39" t="s">
        <v>243</v>
      </c>
      <c r="GX2" s="39" t="s">
        <v>244</v>
      </c>
      <c r="GY2" s="39" t="s">
        <v>245</v>
      </c>
      <c r="GZ2" s="39" t="s">
        <v>246</v>
      </c>
      <c r="HA2" s="39" t="s">
        <v>247</v>
      </c>
      <c r="HB2" s="39" t="s">
        <v>248</v>
      </c>
      <c r="HC2" s="39" t="s">
        <v>249</v>
      </c>
      <c r="HD2" s="41" t="s">
        <v>250</v>
      </c>
      <c r="HE2" s="41" t="s">
        <v>251</v>
      </c>
      <c r="HF2" s="41" t="s">
        <v>252</v>
      </c>
      <c r="HG2" s="41" t="s">
        <v>253</v>
      </c>
      <c r="HH2" s="41" t="s">
        <v>254</v>
      </c>
      <c r="HI2" s="41" t="s">
        <v>255</v>
      </c>
      <c r="HJ2" s="41" t="s">
        <v>256</v>
      </c>
      <c r="HK2" s="41" t="s">
        <v>257</v>
      </c>
      <c r="HL2" s="41" t="s">
        <v>258</v>
      </c>
      <c r="HM2" s="41" t="s">
        <v>259</v>
      </c>
      <c r="HN2" s="41" t="s">
        <v>260</v>
      </c>
      <c r="HO2" s="41" t="s">
        <v>261</v>
      </c>
      <c r="HP2" s="41" t="s">
        <v>262</v>
      </c>
      <c r="HQ2" s="41" t="s">
        <v>263</v>
      </c>
      <c r="HR2" s="41" t="s">
        <v>264</v>
      </c>
      <c r="HS2" s="41" t="s">
        <v>265</v>
      </c>
      <c r="HT2" s="41" t="s">
        <v>266</v>
      </c>
      <c r="HU2" s="41" t="s">
        <v>267</v>
      </c>
      <c r="HV2" s="41" t="s">
        <v>268</v>
      </c>
      <c r="HW2" s="41" t="s">
        <v>269</v>
      </c>
      <c r="HX2" s="41" t="s">
        <v>270</v>
      </c>
      <c r="HY2" s="41" t="s">
        <v>271</v>
      </c>
      <c r="HZ2" s="41" t="s">
        <v>272</v>
      </c>
      <c r="IA2" s="39" t="s">
        <v>273</v>
      </c>
      <c r="IB2" s="39" t="s">
        <v>274</v>
      </c>
      <c r="IC2" s="39" t="s">
        <v>275</v>
      </c>
      <c r="ID2" s="39" t="s">
        <v>276</v>
      </c>
      <c r="IE2" s="38" t="s">
        <v>277</v>
      </c>
      <c r="IF2" s="38" t="s">
        <v>278</v>
      </c>
      <c r="IG2" s="38" t="s">
        <v>279</v>
      </c>
      <c r="IH2" s="38" t="s">
        <v>280</v>
      </c>
      <c r="II2" s="38" t="s">
        <v>281</v>
      </c>
      <c r="IJ2" s="38" t="s">
        <v>282</v>
      </c>
      <c r="IK2" s="38" t="s">
        <v>283</v>
      </c>
      <c r="IL2" s="29" t="s">
        <v>284</v>
      </c>
      <c r="IM2" s="29"/>
      <c r="IN2" s="29"/>
      <c r="IO2" s="29"/>
    </row>
    <row r="3" spans="1:249" ht="14.5" hidden="1" x14ac:dyDescent="0.35">
      <c r="A3" s="32" t="s">
        <v>285</v>
      </c>
      <c r="B3" s="32" t="s">
        <v>462</v>
      </c>
      <c r="C3" s="32" t="s">
        <v>287</v>
      </c>
      <c r="D3" s="33" t="s">
        <v>65</v>
      </c>
      <c r="E3" s="33">
        <v>41</v>
      </c>
      <c r="F3" s="34" t="s">
        <v>288</v>
      </c>
      <c r="G3" s="34" t="s">
        <v>288</v>
      </c>
      <c r="H3" s="34">
        <v>1946</v>
      </c>
      <c r="I3" s="34">
        <v>1901</v>
      </c>
      <c r="J3" s="33" t="s">
        <v>289</v>
      </c>
      <c r="K3" s="33" t="s">
        <v>290</v>
      </c>
      <c r="L3" s="33"/>
      <c r="M3" s="33" t="s">
        <v>291</v>
      </c>
      <c r="N3" s="33" t="s">
        <v>292</v>
      </c>
      <c r="O3" s="33" t="s">
        <v>293</v>
      </c>
      <c r="P3" s="33" t="s">
        <v>294</v>
      </c>
      <c r="Q3" s="33" t="s">
        <v>295</v>
      </c>
      <c r="R3" s="33" t="s">
        <v>295</v>
      </c>
      <c r="S3" s="33" t="s">
        <v>295</v>
      </c>
      <c r="T3" s="33" t="s">
        <v>296</v>
      </c>
      <c r="U3" s="33" t="s">
        <v>296</v>
      </c>
      <c r="V3" s="33" t="s">
        <v>297</v>
      </c>
      <c r="W3" s="33" t="s">
        <v>298</v>
      </c>
      <c r="X3" s="33" t="s">
        <v>299</v>
      </c>
      <c r="Y3" s="33" t="s">
        <v>300</v>
      </c>
      <c r="Z3" s="29" t="s">
        <v>65</v>
      </c>
      <c r="AA3" s="29" t="s">
        <v>90</v>
      </c>
      <c r="AB3" s="29" t="s">
        <v>97</v>
      </c>
      <c r="AC3" s="29" t="s">
        <v>117</v>
      </c>
      <c r="AD3" s="29" t="s">
        <v>124</v>
      </c>
      <c r="AE3" s="29" t="s">
        <v>132</v>
      </c>
      <c r="AF3" s="29" t="s">
        <v>143</v>
      </c>
      <c r="AG3" s="29" t="s">
        <v>156</v>
      </c>
      <c r="AH3" s="29" t="s">
        <v>169</v>
      </c>
      <c r="AI3" s="29" t="s">
        <v>176</v>
      </c>
      <c r="AJ3" s="29" t="s">
        <v>187</v>
      </c>
      <c r="AK3" s="29" t="s">
        <v>192</v>
      </c>
      <c r="AL3" s="29" t="s">
        <v>201</v>
      </c>
      <c r="AM3" s="29" t="s">
        <v>213</v>
      </c>
      <c r="AN3" s="29" t="s">
        <v>216</v>
      </c>
      <c r="AO3" s="29" t="s">
        <v>226</v>
      </c>
      <c r="AP3" s="29" t="s">
        <v>233</v>
      </c>
      <c r="AQ3" s="29" t="s">
        <v>236</v>
      </c>
      <c r="AR3" s="29" t="s">
        <v>239</v>
      </c>
      <c r="AS3" s="29" t="s">
        <v>242</v>
      </c>
      <c r="AT3" s="29" t="s">
        <v>250</v>
      </c>
      <c r="AU3" s="29" t="s">
        <v>263</v>
      </c>
      <c r="AV3" s="29" t="s">
        <v>273</v>
      </c>
      <c r="AW3" s="29" t="s">
        <v>277</v>
      </c>
      <c r="AX3" s="29" t="s">
        <v>280</v>
      </c>
      <c r="AY3" s="29" t="s">
        <v>284</v>
      </c>
      <c r="AZ3" s="29" t="s">
        <v>301</v>
      </c>
      <c r="BA3" s="29" t="s">
        <v>302</v>
      </c>
      <c r="BB3" s="29" t="s">
        <v>99</v>
      </c>
      <c r="BC3" s="29" t="s">
        <v>303</v>
      </c>
      <c r="BD3" s="29" t="s">
        <v>304</v>
      </c>
      <c r="BE3" s="29" t="s">
        <v>305</v>
      </c>
      <c r="BF3" s="29" t="s">
        <v>306</v>
      </c>
      <c r="BG3" s="29" t="s">
        <v>97</v>
      </c>
      <c r="BH3" s="29" t="s">
        <v>307</v>
      </c>
      <c r="BI3" s="29" t="s">
        <v>308</v>
      </c>
      <c r="BJ3" s="29" t="s">
        <v>309</v>
      </c>
      <c r="BK3" s="29" t="s">
        <v>310</v>
      </c>
      <c r="BL3" s="29" t="s">
        <v>311</v>
      </c>
      <c r="BM3" s="29" t="s">
        <v>312</v>
      </c>
      <c r="BN3" s="29" t="s">
        <v>313</v>
      </c>
      <c r="BO3" s="29" t="s">
        <v>314</v>
      </c>
      <c r="BP3" s="29" t="s">
        <v>315</v>
      </c>
      <c r="BQ3" s="29" t="s">
        <v>316</v>
      </c>
      <c r="BR3" s="29" t="s">
        <v>317</v>
      </c>
      <c r="BS3" s="29" t="s">
        <v>318</v>
      </c>
      <c r="BT3" s="29" t="s">
        <v>319</v>
      </c>
      <c r="BU3" s="29" t="s">
        <v>100</v>
      </c>
      <c r="BV3" s="29" t="s">
        <v>320</v>
      </c>
      <c r="BW3" s="29" t="s">
        <v>321</v>
      </c>
      <c r="BX3" s="29" t="s">
        <v>322</v>
      </c>
      <c r="BY3" s="29" t="s">
        <v>169</v>
      </c>
      <c r="BZ3" s="29" t="s">
        <v>323</v>
      </c>
      <c r="CA3" s="29" t="s">
        <v>117</v>
      </c>
      <c r="CB3" s="29" t="s">
        <v>118</v>
      </c>
      <c r="CC3" s="29" t="s">
        <v>119</v>
      </c>
      <c r="CD3" s="29" t="s">
        <v>324</v>
      </c>
      <c r="CE3" s="29" t="s">
        <v>325</v>
      </c>
      <c r="CF3" s="29" t="s">
        <v>326</v>
      </c>
      <c r="CG3" s="29" t="s">
        <v>327</v>
      </c>
      <c r="CH3" s="29" t="s">
        <v>328</v>
      </c>
      <c r="CI3" s="29" t="s">
        <v>125</v>
      </c>
      <c r="CJ3" s="29" t="s">
        <v>329</v>
      </c>
      <c r="CK3" s="29" t="s">
        <v>330</v>
      </c>
      <c r="CL3" s="29" t="s">
        <v>331</v>
      </c>
      <c r="CM3" s="29" t="s">
        <v>332</v>
      </c>
      <c r="CN3" s="29" t="s">
        <v>333</v>
      </c>
      <c r="CO3" s="29" t="s">
        <v>334</v>
      </c>
      <c r="CP3" s="29" t="s">
        <v>132</v>
      </c>
      <c r="CQ3" s="29" t="s">
        <v>335</v>
      </c>
      <c r="CR3" s="29" t="s">
        <v>336</v>
      </c>
      <c r="CS3" s="29" t="s">
        <v>337</v>
      </c>
      <c r="CT3" s="29" t="s">
        <v>338</v>
      </c>
      <c r="CU3" s="29" t="s">
        <v>339</v>
      </c>
      <c r="CV3" s="29" t="s">
        <v>340</v>
      </c>
      <c r="CW3" s="29" t="s">
        <v>341</v>
      </c>
      <c r="CX3" s="29" t="s">
        <v>342</v>
      </c>
      <c r="CY3" s="29" t="s">
        <v>343</v>
      </c>
      <c r="CZ3" s="29" t="s">
        <v>344</v>
      </c>
      <c r="DA3" s="29" t="s">
        <v>345</v>
      </c>
      <c r="DB3" s="29" t="s">
        <v>99</v>
      </c>
      <c r="DC3" s="29" t="s">
        <v>145</v>
      </c>
      <c r="DD3" s="29" t="s">
        <v>346</v>
      </c>
      <c r="DE3" s="29" t="s">
        <v>347</v>
      </c>
      <c r="DF3" s="29" t="s">
        <v>348</v>
      </c>
      <c r="DG3" s="29" t="s">
        <v>349</v>
      </c>
      <c r="DH3" s="29" t="s">
        <v>263</v>
      </c>
      <c r="DI3" s="29" t="s">
        <v>350</v>
      </c>
      <c r="DJ3" s="29" t="s">
        <v>351</v>
      </c>
      <c r="DK3" s="29" t="s">
        <v>202</v>
      </c>
      <c r="DL3" s="29" t="s">
        <v>352</v>
      </c>
      <c r="DM3" s="29" t="s">
        <v>353</v>
      </c>
      <c r="DN3" s="29" t="s">
        <v>156</v>
      </c>
      <c r="DO3" s="29" t="s">
        <v>354</v>
      </c>
      <c r="DP3" s="29" t="s">
        <v>158</v>
      </c>
      <c r="DQ3" s="29" t="s">
        <v>355</v>
      </c>
      <c r="DR3" s="29" t="s">
        <v>356</v>
      </c>
      <c r="DS3" s="29" t="s">
        <v>357</v>
      </c>
      <c r="DT3" s="29" t="s">
        <v>358</v>
      </c>
      <c r="DU3" s="29" t="s">
        <v>359</v>
      </c>
      <c r="DV3" s="29" t="s">
        <v>360</v>
      </c>
      <c r="DW3" s="29" t="s">
        <v>361</v>
      </c>
      <c r="DX3" s="29" t="s">
        <v>362</v>
      </c>
      <c r="DY3" s="29" t="s">
        <v>363</v>
      </c>
      <c r="DZ3" s="29" t="s">
        <v>364</v>
      </c>
      <c r="EA3" s="29" t="s">
        <v>169</v>
      </c>
      <c r="EB3" s="29" t="s">
        <v>365</v>
      </c>
      <c r="EC3" s="29" t="s">
        <v>366</v>
      </c>
      <c r="ED3" s="29" t="s">
        <v>338</v>
      </c>
      <c r="EE3" s="29" t="s">
        <v>367</v>
      </c>
      <c r="EF3" s="29" t="s">
        <v>368</v>
      </c>
      <c r="EG3" s="29" t="s">
        <v>369</v>
      </c>
      <c r="EH3" s="29" t="s">
        <v>176</v>
      </c>
      <c r="EI3" s="29" t="s">
        <v>370</v>
      </c>
      <c r="EJ3" s="29" t="s">
        <v>371</v>
      </c>
      <c r="EK3" s="29" t="s">
        <v>372</v>
      </c>
      <c r="EL3" s="29" t="s">
        <v>373</v>
      </c>
      <c r="EM3" s="29" t="s">
        <v>374</v>
      </c>
      <c r="EN3" s="29" t="s">
        <v>375</v>
      </c>
      <c r="EO3" s="29" t="s">
        <v>376</v>
      </c>
      <c r="EP3" s="29" t="s">
        <v>377</v>
      </c>
      <c r="EQ3" s="29" t="s">
        <v>378</v>
      </c>
      <c r="ER3" s="29" t="s">
        <v>379</v>
      </c>
      <c r="ES3" s="29" t="s">
        <v>380</v>
      </c>
      <c r="ET3" s="29" t="s">
        <v>74</v>
      </c>
      <c r="EU3" s="29" t="s">
        <v>381</v>
      </c>
      <c r="EV3" s="29" t="s">
        <v>382</v>
      </c>
      <c r="EW3" s="29" t="s">
        <v>383</v>
      </c>
      <c r="EX3" s="29" t="s">
        <v>192</v>
      </c>
      <c r="EY3" s="29" t="s">
        <v>384</v>
      </c>
      <c r="EZ3" s="29" t="s">
        <v>313</v>
      </c>
      <c r="FA3" s="29" t="s">
        <v>385</v>
      </c>
      <c r="FB3" s="29" t="s">
        <v>386</v>
      </c>
      <c r="FC3" s="29" t="s">
        <v>387</v>
      </c>
      <c r="FD3" s="29" t="s">
        <v>388</v>
      </c>
      <c r="FE3" s="29" t="s">
        <v>169</v>
      </c>
      <c r="FF3" s="29" t="s">
        <v>389</v>
      </c>
      <c r="FG3" s="29" t="s">
        <v>201</v>
      </c>
      <c r="FH3" s="29" t="s">
        <v>349</v>
      </c>
      <c r="FI3" s="29" t="s">
        <v>203</v>
      </c>
      <c r="FJ3" s="29" t="s">
        <v>390</v>
      </c>
      <c r="FK3" s="29" t="s">
        <v>391</v>
      </c>
      <c r="FL3" s="29" t="s">
        <v>392</v>
      </c>
      <c r="FM3" s="29" t="s">
        <v>393</v>
      </c>
      <c r="FN3" s="29" t="s">
        <v>394</v>
      </c>
      <c r="FO3" s="29" t="s">
        <v>395</v>
      </c>
      <c r="FP3" s="29" t="s">
        <v>396</v>
      </c>
      <c r="FQ3" s="29" t="s">
        <v>397</v>
      </c>
      <c r="FR3" s="29" t="s">
        <v>398</v>
      </c>
      <c r="FS3" s="29" t="s">
        <v>399</v>
      </c>
      <c r="FT3" s="29" t="s">
        <v>400</v>
      </c>
      <c r="FU3" s="29" t="s">
        <v>401</v>
      </c>
      <c r="FV3" s="29" t="s">
        <v>216</v>
      </c>
      <c r="FW3" s="29" t="s">
        <v>217</v>
      </c>
      <c r="FX3" s="29" t="s">
        <v>402</v>
      </c>
      <c r="FY3" s="29" t="s">
        <v>403</v>
      </c>
      <c r="FZ3" s="29" t="s">
        <v>404</v>
      </c>
      <c r="GA3" s="29" t="s">
        <v>405</v>
      </c>
      <c r="GB3" s="29" t="s">
        <v>406</v>
      </c>
      <c r="GC3" s="29" t="s">
        <v>407</v>
      </c>
      <c r="GD3" s="29" t="s">
        <v>408</v>
      </c>
      <c r="GE3" s="29" t="s">
        <v>409</v>
      </c>
      <c r="GF3" s="29" t="s">
        <v>410</v>
      </c>
      <c r="GG3" s="29" t="s">
        <v>411</v>
      </c>
      <c r="GH3" s="29" t="s">
        <v>412</v>
      </c>
      <c r="GI3" s="29" t="s">
        <v>229</v>
      </c>
      <c r="GJ3" s="29" t="s">
        <v>413</v>
      </c>
      <c r="GK3" s="29" t="s">
        <v>414</v>
      </c>
      <c r="GL3" s="29" t="s">
        <v>415</v>
      </c>
      <c r="GM3" s="29" t="s">
        <v>416</v>
      </c>
      <c r="GN3" s="29" t="s">
        <v>417</v>
      </c>
      <c r="GO3" s="29" t="s">
        <v>418</v>
      </c>
      <c r="GP3" s="29" t="s">
        <v>419</v>
      </c>
      <c r="GQ3" s="29" t="s">
        <v>420</v>
      </c>
      <c r="GR3" s="29" t="s">
        <v>421</v>
      </c>
      <c r="GS3" s="29" t="s">
        <v>422</v>
      </c>
      <c r="GT3" s="29" t="s">
        <v>423</v>
      </c>
      <c r="GU3" s="29" t="s">
        <v>424</v>
      </c>
      <c r="GV3" s="29" t="s">
        <v>242</v>
      </c>
      <c r="GW3" s="29" t="s">
        <v>425</v>
      </c>
      <c r="GX3" s="29" t="s">
        <v>426</v>
      </c>
      <c r="GY3" s="29" t="s">
        <v>427</v>
      </c>
      <c r="GZ3" s="29" t="s">
        <v>127</v>
      </c>
      <c r="HA3" s="29" t="s">
        <v>428</v>
      </c>
      <c r="HB3" s="29" t="s">
        <v>263</v>
      </c>
      <c r="HC3" s="29" t="s">
        <v>429</v>
      </c>
      <c r="HD3" s="29" t="s">
        <v>430</v>
      </c>
      <c r="HE3" s="29" t="s">
        <v>431</v>
      </c>
      <c r="HF3" s="29" t="s">
        <v>432</v>
      </c>
      <c r="HG3" s="29" t="s">
        <v>433</v>
      </c>
      <c r="HH3" s="29" t="s">
        <v>434</v>
      </c>
      <c r="HI3" s="29" t="s">
        <v>435</v>
      </c>
      <c r="HJ3" s="29" t="s">
        <v>436</v>
      </c>
      <c r="HK3" s="29" t="s">
        <v>437</v>
      </c>
      <c r="HL3" s="29" t="s">
        <v>438</v>
      </c>
      <c r="HM3" s="29" t="s">
        <v>439</v>
      </c>
      <c r="HN3" s="29" t="s">
        <v>440</v>
      </c>
      <c r="HO3" s="29" t="s">
        <v>441</v>
      </c>
      <c r="HP3" s="29" t="s">
        <v>442</v>
      </c>
      <c r="HQ3" s="29" t="s">
        <v>443</v>
      </c>
      <c r="HR3" s="29" t="s">
        <v>444</v>
      </c>
      <c r="HS3" s="29" t="s">
        <v>445</v>
      </c>
      <c r="HT3" s="29" t="s">
        <v>446</v>
      </c>
      <c r="HU3" s="29" t="s">
        <v>447</v>
      </c>
      <c r="HV3" s="29" t="s">
        <v>448</v>
      </c>
      <c r="HW3" s="29" t="s">
        <v>426</v>
      </c>
      <c r="HX3" s="29" t="s">
        <v>449</v>
      </c>
      <c r="HY3" s="29" t="s">
        <v>450</v>
      </c>
      <c r="HZ3" s="29" t="s">
        <v>451</v>
      </c>
      <c r="IA3" s="29" t="s">
        <v>452</v>
      </c>
      <c r="IB3" s="29" t="s">
        <v>453</v>
      </c>
      <c r="IC3" s="29" t="s">
        <v>454</v>
      </c>
      <c r="ID3" s="29" t="s">
        <v>455</v>
      </c>
      <c r="IE3" s="29" t="s">
        <v>456</v>
      </c>
      <c r="IF3" s="29" t="s">
        <v>457</v>
      </c>
      <c r="IG3" s="29" t="s">
        <v>458</v>
      </c>
      <c r="IH3" s="29" t="s">
        <v>459</v>
      </c>
      <c r="II3" s="29" t="s">
        <v>460</v>
      </c>
      <c r="IJ3" s="29" t="s">
        <v>461</v>
      </c>
      <c r="IK3" s="29" t="s">
        <v>283</v>
      </c>
      <c r="IL3" s="29" t="s">
        <v>263</v>
      </c>
      <c r="IM3" s="29"/>
      <c r="IN3" s="29"/>
      <c r="IO3" s="29"/>
    </row>
    <row r="4" spans="1:249" ht="14.5" hidden="1" x14ac:dyDescent="0.35">
      <c r="A4" s="32" t="s">
        <v>462</v>
      </c>
      <c r="B4" s="32" t="s">
        <v>286</v>
      </c>
      <c r="C4" s="42"/>
      <c r="D4" s="33" t="s">
        <v>66</v>
      </c>
      <c r="E4" s="33">
        <v>43</v>
      </c>
      <c r="F4" s="34" t="s">
        <v>464</v>
      </c>
      <c r="G4" s="34" t="s">
        <v>464</v>
      </c>
      <c r="H4" s="34">
        <v>1947</v>
      </c>
      <c r="I4" s="34">
        <v>1902</v>
      </c>
      <c r="J4" s="33" t="s">
        <v>465</v>
      </c>
      <c r="K4" s="33" t="s">
        <v>466</v>
      </c>
      <c r="L4" s="42"/>
      <c r="M4" s="42"/>
      <c r="N4" s="33" t="s">
        <v>467</v>
      </c>
      <c r="O4" s="33" t="s">
        <v>468</v>
      </c>
      <c r="P4" s="33" t="s">
        <v>469</v>
      </c>
      <c r="Q4" s="33" t="s">
        <v>470</v>
      </c>
      <c r="R4" s="33" t="s">
        <v>471</v>
      </c>
      <c r="S4" s="33" t="s">
        <v>471</v>
      </c>
      <c r="T4" s="33" t="s">
        <v>472</v>
      </c>
      <c r="U4" s="33" t="s">
        <v>472</v>
      </c>
      <c r="V4" s="42"/>
      <c r="W4" s="33" t="s">
        <v>473</v>
      </c>
      <c r="X4" s="42"/>
      <c r="Y4" s="42"/>
      <c r="Z4" s="29" t="s">
        <v>66</v>
      </c>
      <c r="AA4" s="29" t="s">
        <v>91</v>
      </c>
      <c r="AB4" s="29" t="s">
        <v>98</v>
      </c>
      <c r="AC4" s="29" t="s">
        <v>118</v>
      </c>
      <c r="AD4" s="29" t="s">
        <v>125</v>
      </c>
      <c r="AE4" s="29" t="s">
        <v>133</v>
      </c>
      <c r="AF4" s="29" t="s">
        <v>144</v>
      </c>
      <c r="AG4" s="29" t="s">
        <v>157</v>
      </c>
      <c r="AH4" s="29" t="s">
        <v>170</v>
      </c>
      <c r="AI4" s="29" t="s">
        <v>177</v>
      </c>
      <c r="AJ4" s="29" t="s">
        <v>188</v>
      </c>
      <c r="AK4" s="29" t="s">
        <v>193</v>
      </c>
      <c r="AL4" s="29" t="s">
        <v>202</v>
      </c>
      <c r="AM4" s="29" t="s">
        <v>214</v>
      </c>
      <c r="AN4" s="29" t="s">
        <v>217</v>
      </c>
      <c r="AO4" s="29" t="s">
        <v>227</v>
      </c>
      <c r="AP4" s="29" t="s">
        <v>234</v>
      </c>
      <c r="AQ4" s="29" t="s">
        <v>237</v>
      </c>
      <c r="AR4" s="29" t="s">
        <v>240</v>
      </c>
      <c r="AS4" s="29" t="s">
        <v>243</v>
      </c>
      <c r="AT4" s="29" t="s">
        <v>251</v>
      </c>
      <c r="AU4" s="29" t="s">
        <v>264</v>
      </c>
      <c r="AV4" s="29" t="s">
        <v>274</v>
      </c>
      <c r="AW4" s="29" t="s">
        <v>278</v>
      </c>
      <c r="AX4" s="29" t="s">
        <v>281</v>
      </c>
      <c r="AY4" s="29"/>
      <c r="AZ4" s="29" t="s">
        <v>90</v>
      </c>
      <c r="BA4" s="29" t="s">
        <v>474</v>
      </c>
      <c r="BB4" s="29" t="s">
        <v>475</v>
      </c>
      <c r="BC4" s="29" t="s">
        <v>476</v>
      </c>
      <c r="BD4" s="29" t="s">
        <v>477</v>
      </c>
      <c r="BE4" s="29" t="s">
        <v>478</v>
      </c>
      <c r="BF4" s="29" t="s">
        <v>479</v>
      </c>
      <c r="BG4" s="29" t="s">
        <v>480</v>
      </c>
      <c r="BH4" s="29" t="s">
        <v>481</v>
      </c>
      <c r="BI4" s="29" t="s">
        <v>482</v>
      </c>
      <c r="BJ4" s="29" t="s">
        <v>483</v>
      </c>
      <c r="BK4" s="29" t="s">
        <v>484</v>
      </c>
      <c r="BL4" s="29" t="s">
        <v>485</v>
      </c>
      <c r="BM4" s="29" t="s">
        <v>103</v>
      </c>
      <c r="BN4" s="29" t="s">
        <v>486</v>
      </c>
      <c r="BO4" s="29" t="s">
        <v>487</v>
      </c>
      <c r="BP4" s="29" t="s">
        <v>488</v>
      </c>
      <c r="BQ4" s="29" t="s">
        <v>489</v>
      </c>
      <c r="BR4" s="29" t="s">
        <v>490</v>
      </c>
      <c r="BS4" s="29" t="s">
        <v>491</v>
      </c>
      <c r="BT4" s="29" t="s">
        <v>492</v>
      </c>
      <c r="BU4" s="29" t="s">
        <v>440</v>
      </c>
      <c r="BV4" s="29" t="s">
        <v>493</v>
      </c>
      <c r="BW4" s="29" t="s">
        <v>494</v>
      </c>
      <c r="BX4" s="29" t="s">
        <v>495</v>
      </c>
      <c r="BY4" s="29" t="s">
        <v>496</v>
      </c>
      <c r="BZ4" s="29" t="s">
        <v>497</v>
      </c>
      <c r="CA4" s="29" t="s">
        <v>498</v>
      </c>
      <c r="CB4" s="29" t="s">
        <v>499</v>
      </c>
      <c r="CC4" s="29" t="s">
        <v>500</v>
      </c>
      <c r="CD4" s="29" t="s">
        <v>501</v>
      </c>
      <c r="CE4" s="29" t="s">
        <v>121</v>
      </c>
      <c r="CF4" s="29" t="s">
        <v>122</v>
      </c>
      <c r="CG4" s="29" t="s">
        <v>502</v>
      </c>
      <c r="CH4" s="29" t="s">
        <v>68</v>
      </c>
      <c r="CI4" s="29" t="s">
        <v>503</v>
      </c>
      <c r="CJ4" s="29" t="s">
        <v>504</v>
      </c>
      <c r="CK4" s="29" t="s">
        <v>505</v>
      </c>
      <c r="CL4" s="29" t="s">
        <v>506</v>
      </c>
      <c r="CM4" s="29" t="s">
        <v>507</v>
      </c>
      <c r="CN4" s="29" t="s">
        <v>508</v>
      </c>
      <c r="CO4" s="29" t="s">
        <v>509</v>
      </c>
      <c r="CP4" s="29" t="s">
        <v>510</v>
      </c>
      <c r="CQ4" s="29" t="s">
        <v>511</v>
      </c>
      <c r="CR4" s="29" t="s">
        <v>512</v>
      </c>
      <c r="CS4" s="29" t="s">
        <v>513</v>
      </c>
      <c r="CT4" s="29" t="s">
        <v>514</v>
      </c>
      <c r="CU4" s="29" t="s">
        <v>440</v>
      </c>
      <c r="CV4" s="29" t="s">
        <v>515</v>
      </c>
      <c r="CW4" s="29" t="s">
        <v>516</v>
      </c>
      <c r="CX4" s="29" t="s">
        <v>517</v>
      </c>
      <c r="CY4" s="29" t="s">
        <v>518</v>
      </c>
      <c r="CZ4" s="29" t="s">
        <v>519</v>
      </c>
      <c r="DA4" s="29" t="s">
        <v>143</v>
      </c>
      <c r="DB4" s="29" t="s">
        <v>70</v>
      </c>
      <c r="DC4" s="29" t="s">
        <v>520</v>
      </c>
      <c r="DD4" s="29" t="s">
        <v>521</v>
      </c>
      <c r="DE4" s="29" t="s">
        <v>147</v>
      </c>
      <c r="DF4" s="29" t="s">
        <v>522</v>
      </c>
      <c r="DG4" s="29" t="s">
        <v>523</v>
      </c>
      <c r="DH4" s="29" t="s">
        <v>524</v>
      </c>
      <c r="DI4" s="29" t="s">
        <v>525</v>
      </c>
      <c r="DJ4" s="29" t="s">
        <v>526</v>
      </c>
      <c r="DK4" s="29" t="s">
        <v>527</v>
      </c>
      <c r="DL4" s="29" t="s">
        <v>311</v>
      </c>
      <c r="DM4" s="29" t="s">
        <v>528</v>
      </c>
      <c r="DN4" s="29" t="s">
        <v>529</v>
      </c>
      <c r="DO4" s="29" t="s">
        <v>157</v>
      </c>
      <c r="DP4" s="29" t="s">
        <v>530</v>
      </c>
      <c r="DQ4" s="29" t="s">
        <v>531</v>
      </c>
      <c r="DR4" s="29" t="s">
        <v>532</v>
      </c>
      <c r="DS4" s="29" t="s">
        <v>533</v>
      </c>
      <c r="DT4" s="29" t="s">
        <v>71</v>
      </c>
      <c r="DU4" s="29" t="s">
        <v>534</v>
      </c>
      <c r="DV4" s="29" t="s">
        <v>535</v>
      </c>
      <c r="DW4" s="29" t="s">
        <v>536</v>
      </c>
      <c r="DX4" s="29" t="s">
        <v>537</v>
      </c>
      <c r="DY4" s="29" t="s">
        <v>538</v>
      </c>
      <c r="DZ4" s="29" t="s">
        <v>539</v>
      </c>
      <c r="EA4" s="29" t="s">
        <v>353</v>
      </c>
      <c r="EB4" s="29" t="s">
        <v>540</v>
      </c>
      <c r="EC4" s="29" t="s">
        <v>541</v>
      </c>
      <c r="ED4" s="29" t="s">
        <v>542</v>
      </c>
      <c r="EE4" s="29" t="s">
        <v>543</v>
      </c>
      <c r="EF4" s="29" t="s">
        <v>544</v>
      </c>
      <c r="EG4" s="29" t="s">
        <v>545</v>
      </c>
      <c r="EH4" s="29" t="s">
        <v>546</v>
      </c>
      <c r="EI4" s="29" t="s">
        <v>547</v>
      </c>
      <c r="EJ4" s="29" t="s">
        <v>314</v>
      </c>
      <c r="EK4" s="29" t="s">
        <v>548</v>
      </c>
      <c r="EL4" s="29" t="s">
        <v>549</v>
      </c>
      <c r="EM4" s="29" t="s">
        <v>550</v>
      </c>
      <c r="EN4" s="29" t="s">
        <v>551</v>
      </c>
      <c r="EO4" s="29" t="s">
        <v>552</v>
      </c>
      <c r="EP4" s="29" t="s">
        <v>553</v>
      </c>
      <c r="EQ4" s="29" t="s">
        <v>554</v>
      </c>
      <c r="ER4" s="29" t="s">
        <v>555</v>
      </c>
      <c r="ES4" s="29" t="s">
        <v>556</v>
      </c>
      <c r="ET4" s="29" t="s">
        <v>557</v>
      </c>
      <c r="EU4" s="29" t="s">
        <v>558</v>
      </c>
      <c r="EV4" s="29" t="s">
        <v>190</v>
      </c>
      <c r="EW4" s="29" t="s">
        <v>559</v>
      </c>
      <c r="EX4" s="29" t="s">
        <v>560</v>
      </c>
      <c r="EY4" s="29" t="s">
        <v>561</v>
      </c>
      <c r="EZ4" s="29" t="s">
        <v>562</v>
      </c>
      <c r="FA4" s="29" t="s">
        <v>563</v>
      </c>
      <c r="FB4" s="29" t="s">
        <v>564</v>
      </c>
      <c r="FC4" s="29" t="s">
        <v>75</v>
      </c>
      <c r="FD4" s="29" t="s">
        <v>565</v>
      </c>
      <c r="FE4" s="29" t="s">
        <v>566</v>
      </c>
      <c r="FF4" s="29" t="s">
        <v>567</v>
      </c>
      <c r="FG4" s="29" t="s">
        <v>568</v>
      </c>
      <c r="FH4" s="29" t="s">
        <v>202</v>
      </c>
      <c r="FI4" s="29" t="s">
        <v>569</v>
      </c>
      <c r="FJ4" s="29" t="s">
        <v>570</v>
      </c>
      <c r="FK4" s="29" t="s">
        <v>571</v>
      </c>
      <c r="FL4" s="29" t="s">
        <v>572</v>
      </c>
      <c r="FM4" s="29" t="s">
        <v>573</v>
      </c>
      <c r="FN4" s="29" t="s">
        <v>574</v>
      </c>
      <c r="FO4" s="29" t="s">
        <v>575</v>
      </c>
      <c r="FP4" s="29" t="s">
        <v>576</v>
      </c>
      <c r="FQ4" s="29" t="s">
        <v>577</v>
      </c>
      <c r="FR4" s="29" t="s">
        <v>578</v>
      </c>
      <c r="FS4" s="29" t="s">
        <v>213</v>
      </c>
      <c r="FT4" s="29" t="s">
        <v>214</v>
      </c>
      <c r="FU4" s="29" t="s">
        <v>579</v>
      </c>
      <c r="FV4" s="29" t="s">
        <v>580</v>
      </c>
      <c r="FW4" s="29" t="s">
        <v>581</v>
      </c>
      <c r="FX4" s="29" t="s">
        <v>218</v>
      </c>
      <c r="FY4" s="29" t="s">
        <v>582</v>
      </c>
      <c r="FZ4" s="29" t="s">
        <v>583</v>
      </c>
      <c r="GA4" s="29" t="s">
        <v>584</v>
      </c>
      <c r="GB4" s="29" t="s">
        <v>585</v>
      </c>
      <c r="GC4" s="29" t="s">
        <v>586</v>
      </c>
      <c r="GD4" s="29" t="s">
        <v>587</v>
      </c>
      <c r="GE4" s="29" t="s">
        <v>588</v>
      </c>
      <c r="GF4" s="29" t="s">
        <v>589</v>
      </c>
      <c r="GG4" s="29" t="s">
        <v>216</v>
      </c>
      <c r="GH4" s="29" t="s">
        <v>590</v>
      </c>
      <c r="GI4" s="29" t="s">
        <v>591</v>
      </c>
      <c r="GJ4" s="29" t="s">
        <v>342</v>
      </c>
      <c r="GK4" s="29" t="s">
        <v>592</v>
      </c>
      <c r="GL4" s="29" t="s">
        <v>593</v>
      </c>
      <c r="GM4" s="29" t="s">
        <v>594</v>
      </c>
      <c r="GN4" s="29" t="s">
        <v>595</v>
      </c>
      <c r="GO4" s="29" t="s">
        <v>596</v>
      </c>
      <c r="GP4" s="29" t="s">
        <v>597</v>
      </c>
      <c r="GQ4" s="29" t="s">
        <v>237</v>
      </c>
      <c r="GR4" s="29" t="s">
        <v>598</v>
      </c>
      <c r="GS4" s="29" t="s">
        <v>599</v>
      </c>
      <c r="GT4" s="29" t="s">
        <v>600</v>
      </c>
      <c r="GU4" s="29" t="s">
        <v>601</v>
      </c>
      <c r="GV4" s="29" t="s">
        <v>602</v>
      </c>
      <c r="GW4" s="29" t="s">
        <v>603</v>
      </c>
      <c r="GX4" s="29" t="s">
        <v>604</v>
      </c>
      <c r="GY4" s="29" t="s">
        <v>605</v>
      </c>
      <c r="GZ4" s="29" t="s">
        <v>606</v>
      </c>
      <c r="HA4" s="29" t="s">
        <v>607</v>
      </c>
      <c r="HB4" s="29" t="s">
        <v>608</v>
      </c>
      <c r="HC4" s="29" t="s">
        <v>609</v>
      </c>
      <c r="HD4" s="29" t="s">
        <v>610</v>
      </c>
      <c r="HE4" s="29" t="s">
        <v>611</v>
      </c>
      <c r="HF4" s="29" t="s">
        <v>612</v>
      </c>
      <c r="HG4" s="29" t="s">
        <v>613</v>
      </c>
      <c r="HH4" s="29" t="s">
        <v>254</v>
      </c>
      <c r="HI4" s="29" t="s">
        <v>614</v>
      </c>
      <c r="HJ4" s="29" t="s">
        <v>615</v>
      </c>
      <c r="HK4" s="29" t="s">
        <v>616</v>
      </c>
      <c r="HL4" s="29" t="s">
        <v>617</v>
      </c>
      <c r="HM4" s="29" t="s">
        <v>618</v>
      </c>
      <c r="HN4" s="29" t="s">
        <v>619</v>
      </c>
      <c r="HO4" s="29" t="s">
        <v>620</v>
      </c>
      <c r="HP4" s="29" t="s">
        <v>621</v>
      </c>
      <c r="HQ4" s="29" t="s">
        <v>622</v>
      </c>
      <c r="HR4" s="29" t="s">
        <v>623</v>
      </c>
      <c r="HS4" s="29" t="s">
        <v>624</v>
      </c>
      <c r="HT4" s="29" t="s">
        <v>625</v>
      </c>
      <c r="HU4" s="29" t="s">
        <v>626</v>
      </c>
      <c r="HV4" s="29" t="s">
        <v>627</v>
      </c>
      <c r="HW4" s="29" t="s">
        <v>628</v>
      </c>
      <c r="HX4" s="29" t="s">
        <v>629</v>
      </c>
      <c r="HY4" s="29" t="s">
        <v>630</v>
      </c>
      <c r="HZ4" s="29" t="s">
        <v>631</v>
      </c>
      <c r="IA4" s="29" t="s">
        <v>632</v>
      </c>
      <c r="IB4" s="29" t="s">
        <v>633</v>
      </c>
      <c r="IC4" s="29" t="s">
        <v>634</v>
      </c>
      <c r="ID4" s="29" t="s">
        <v>635</v>
      </c>
      <c r="IE4" s="29" t="s">
        <v>636</v>
      </c>
      <c r="IF4" s="29" t="s">
        <v>637</v>
      </c>
      <c r="IG4" s="29" t="s">
        <v>638</v>
      </c>
      <c r="IH4" s="29" t="s">
        <v>639</v>
      </c>
      <c r="II4" s="29" t="s">
        <v>640</v>
      </c>
      <c r="IJ4" s="29" t="s">
        <v>641</v>
      </c>
      <c r="IK4" s="29"/>
      <c r="IL4" s="29" t="s">
        <v>642</v>
      </c>
      <c r="IM4" s="29"/>
      <c r="IN4" s="29"/>
      <c r="IO4" s="29"/>
    </row>
    <row r="5" spans="1:249" ht="14.5" hidden="1" x14ac:dyDescent="0.35">
      <c r="A5" s="32" t="s">
        <v>286</v>
      </c>
      <c r="B5" s="32" t="s">
        <v>820</v>
      </c>
      <c r="C5" s="42"/>
      <c r="D5" s="33" t="s">
        <v>67</v>
      </c>
      <c r="E5" s="33">
        <v>83</v>
      </c>
      <c r="F5" s="34" t="s">
        <v>644</v>
      </c>
      <c r="G5" s="34" t="s">
        <v>644</v>
      </c>
      <c r="H5" s="34">
        <v>1948</v>
      </c>
      <c r="I5" s="34">
        <v>1903</v>
      </c>
      <c r="J5" s="33" t="s">
        <v>645</v>
      </c>
      <c r="K5" s="33" t="s">
        <v>646</v>
      </c>
      <c r="L5" s="42"/>
      <c r="M5" s="42"/>
      <c r="N5" s="33" t="s">
        <v>647</v>
      </c>
      <c r="O5" s="33" t="s">
        <v>648</v>
      </c>
      <c r="P5" s="33" t="s">
        <v>649</v>
      </c>
      <c r="Q5" s="33" t="s">
        <v>650</v>
      </c>
      <c r="R5" s="33" t="s">
        <v>651</v>
      </c>
      <c r="S5" s="33" t="s">
        <v>651</v>
      </c>
      <c r="T5" s="33" t="s">
        <v>652</v>
      </c>
      <c r="U5" s="33" t="s">
        <v>653</v>
      </c>
      <c r="V5" s="42"/>
      <c r="W5" s="33" t="s">
        <v>654</v>
      </c>
      <c r="X5" s="42"/>
      <c r="Y5" s="42"/>
      <c r="Z5" s="29" t="s">
        <v>67</v>
      </c>
      <c r="AA5" s="29" t="s">
        <v>92</v>
      </c>
      <c r="AB5" s="29" t="s">
        <v>99</v>
      </c>
      <c r="AC5" s="29" t="s">
        <v>119</v>
      </c>
      <c r="AD5" s="29" t="s">
        <v>126</v>
      </c>
      <c r="AE5" s="29" t="s">
        <v>134</v>
      </c>
      <c r="AF5" s="29" t="s">
        <v>145</v>
      </c>
      <c r="AG5" s="29" t="s">
        <v>158</v>
      </c>
      <c r="AH5" s="29" t="s">
        <v>171</v>
      </c>
      <c r="AI5" s="29" t="s">
        <v>178</v>
      </c>
      <c r="AJ5" s="29" t="s">
        <v>189</v>
      </c>
      <c r="AK5" s="29" t="s">
        <v>194</v>
      </c>
      <c r="AL5" s="29" t="s">
        <v>203</v>
      </c>
      <c r="AM5" s="29" t="s">
        <v>215</v>
      </c>
      <c r="AN5" s="29" t="s">
        <v>218</v>
      </c>
      <c r="AO5" s="29" t="s">
        <v>228</v>
      </c>
      <c r="AP5" s="29" t="s">
        <v>235</v>
      </c>
      <c r="AQ5" s="29" t="s">
        <v>238</v>
      </c>
      <c r="AR5" s="29" t="s">
        <v>241</v>
      </c>
      <c r="AS5" s="29" t="s">
        <v>244</v>
      </c>
      <c r="AT5" s="29" t="s">
        <v>252</v>
      </c>
      <c r="AU5" s="29" t="s">
        <v>265</v>
      </c>
      <c r="AV5" s="29" t="s">
        <v>275</v>
      </c>
      <c r="AW5" s="29" t="s">
        <v>279</v>
      </c>
      <c r="AX5" s="29" t="s">
        <v>282</v>
      </c>
      <c r="AY5" s="29"/>
      <c r="AZ5" s="29" t="s">
        <v>655</v>
      </c>
      <c r="BA5" s="29" t="s">
        <v>656</v>
      </c>
      <c r="BB5" s="29" t="s">
        <v>92</v>
      </c>
      <c r="BC5" s="29" t="s">
        <v>657</v>
      </c>
      <c r="BD5" s="29" t="s">
        <v>658</v>
      </c>
      <c r="BE5" s="29" t="s">
        <v>659</v>
      </c>
      <c r="BF5" s="29" t="s">
        <v>660</v>
      </c>
      <c r="BG5" s="29" t="s">
        <v>661</v>
      </c>
      <c r="BH5" s="29" t="s">
        <v>662</v>
      </c>
      <c r="BI5" s="29"/>
      <c r="BJ5" s="29" t="s">
        <v>663</v>
      </c>
      <c r="BK5" s="29" t="s">
        <v>157</v>
      </c>
      <c r="BL5" s="29" t="s">
        <v>664</v>
      </c>
      <c r="BM5" s="29" t="s">
        <v>665</v>
      </c>
      <c r="BN5" s="29" t="s">
        <v>104</v>
      </c>
      <c r="BO5" s="29" t="s">
        <v>666</v>
      </c>
      <c r="BP5" s="29" t="s">
        <v>667</v>
      </c>
      <c r="BQ5" s="29" t="s">
        <v>107</v>
      </c>
      <c r="BR5" s="29" t="s">
        <v>668</v>
      </c>
      <c r="BS5" s="29" t="s">
        <v>669</v>
      </c>
      <c r="BT5" s="29" t="s">
        <v>670</v>
      </c>
      <c r="BU5" s="29" t="s">
        <v>671</v>
      </c>
      <c r="BV5" s="29" t="s">
        <v>112</v>
      </c>
      <c r="BW5" s="29" t="s">
        <v>672</v>
      </c>
      <c r="BX5" s="29" t="s">
        <v>673</v>
      </c>
      <c r="BY5" s="29" t="s">
        <v>674</v>
      </c>
      <c r="BZ5" s="29" t="s">
        <v>675</v>
      </c>
      <c r="CA5" s="29" t="s">
        <v>676</v>
      </c>
      <c r="CB5" s="29" t="s">
        <v>677</v>
      </c>
      <c r="CC5" s="29" t="s">
        <v>678</v>
      </c>
      <c r="CD5" s="29" t="s">
        <v>679</v>
      </c>
      <c r="CE5" s="29" t="s">
        <v>680</v>
      </c>
      <c r="CF5" s="29" t="s">
        <v>681</v>
      </c>
      <c r="CG5" s="29" t="s">
        <v>682</v>
      </c>
      <c r="CH5" s="29" t="s">
        <v>683</v>
      </c>
      <c r="CI5" s="29" t="s">
        <v>684</v>
      </c>
      <c r="CJ5" s="29" t="s">
        <v>685</v>
      </c>
      <c r="CK5" s="29" t="s">
        <v>686</v>
      </c>
      <c r="CL5" s="29" t="s">
        <v>687</v>
      </c>
      <c r="CM5" s="29" t="s">
        <v>688</v>
      </c>
      <c r="CN5" s="29" t="s">
        <v>130</v>
      </c>
      <c r="CO5" s="29" t="s">
        <v>689</v>
      </c>
      <c r="CP5" s="29" t="s">
        <v>690</v>
      </c>
      <c r="CQ5" s="29" t="s">
        <v>69</v>
      </c>
      <c r="CR5" s="29" t="s">
        <v>691</v>
      </c>
      <c r="CS5" s="29" t="s">
        <v>135</v>
      </c>
      <c r="CT5" s="29" t="s">
        <v>692</v>
      </c>
      <c r="CU5" s="29" t="s">
        <v>693</v>
      </c>
      <c r="CV5" s="29" t="s">
        <v>694</v>
      </c>
      <c r="CW5" s="29" t="s">
        <v>255</v>
      </c>
      <c r="CX5" s="29" t="s">
        <v>695</v>
      </c>
      <c r="CY5" s="29" t="s">
        <v>696</v>
      </c>
      <c r="CZ5" s="29" t="s">
        <v>194</v>
      </c>
      <c r="DA5" s="29" t="s">
        <v>697</v>
      </c>
      <c r="DB5" s="29" t="s">
        <v>698</v>
      </c>
      <c r="DC5" s="29" t="s">
        <v>699</v>
      </c>
      <c r="DD5" s="29" t="s">
        <v>700</v>
      </c>
      <c r="DE5" s="29" t="s">
        <v>701</v>
      </c>
      <c r="DF5" s="29" t="s">
        <v>702</v>
      </c>
      <c r="DG5" s="29" t="s">
        <v>149</v>
      </c>
      <c r="DH5" s="29" t="s">
        <v>703</v>
      </c>
      <c r="DI5" s="29" t="s">
        <v>704</v>
      </c>
      <c r="DJ5" s="29" t="s">
        <v>705</v>
      </c>
      <c r="DK5" s="29" t="s">
        <v>706</v>
      </c>
      <c r="DL5" s="29" t="s">
        <v>707</v>
      </c>
      <c r="DM5" s="29" t="s">
        <v>708</v>
      </c>
      <c r="DN5" s="29" t="s">
        <v>709</v>
      </c>
      <c r="DO5" s="29" t="s">
        <v>710</v>
      </c>
      <c r="DP5" s="29" t="s">
        <v>711</v>
      </c>
      <c r="DQ5" s="29" t="s">
        <v>712</v>
      </c>
      <c r="DR5" s="29" t="s">
        <v>713</v>
      </c>
      <c r="DS5" s="29" t="s">
        <v>714</v>
      </c>
      <c r="DT5" s="29" t="s">
        <v>715</v>
      </c>
      <c r="DU5" s="29" t="s">
        <v>716</v>
      </c>
      <c r="DV5" s="29" t="s">
        <v>717</v>
      </c>
      <c r="DW5" s="29" t="s">
        <v>718</v>
      </c>
      <c r="DX5" s="29" t="s">
        <v>719</v>
      </c>
      <c r="DY5" s="29" t="s">
        <v>720</v>
      </c>
      <c r="DZ5" s="29" t="s">
        <v>721</v>
      </c>
      <c r="EA5" s="29" t="s">
        <v>157</v>
      </c>
      <c r="EB5" s="29" t="s">
        <v>722</v>
      </c>
      <c r="EC5" s="29" t="s">
        <v>723</v>
      </c>
      <c r="ED5" s="29" t="s">
        <v>172</v>
      </c>
      <c r="EE5" s="29" t="s">
        <v>724</v>
      </c>
      <c r="EF5" s="29" t="s">
        <v>725</v>
      </c>
      <c r="EG5" s="29" t="s">
        <v>726</v>
      </c>
      <c r="EH5" s="29" t="s">
        <v>727</v>
      </c>
      <c r="EI5" s="29" t="s">
        <v>728</v>
      </c>
      <c r="EJ5" s="29" t="s">
        <v>178</v>
      </c>
      <c r="EK5" s="29" t="s">
        <v>729</v>
      </c>
      <c r="EL5" s="29" t="s">
        <v>730</v>
      </c>
      <c r="EM5" s="29" t="s">
        <v>731</v>
      </c>
      <c r="EN5" s="29" t="s">
        <v>732</v>
      </c>
      <c r="EO5" s="29" t="s">
        <v>733</v>
      </c>
      <c r="EP5" s="29" t="s">
        <v>734</v>
      </c>
      <c r="EQ5" s="29" t="s">
        <v>735</v>
      </c>
      <c r="ER5" s="29" t="s">
        <v>736</v>
      </c>
      <c r="ES5" s="29" t="s">
        <v>737</v>
      </c>
      <c r="ET5" s="29" t="s">
        <v>738</v>
      </c>
      <c r="EU5" s="29" t="s">
        <v>739</v>
      </c>
      <c r="EV5" s="29" t="s">
        <v>740</v>
      </c>
      <c r="EW5" s="29" t="s">
        <v>741</v>
      </c>
      <c r="EX5" s="29" t="s">
        <v>742</v>
      </c>
      <c r="EY5" s="29" t="s">
        <v>193</v>
      </c>
      <c r="EZ5" s="29" t="s">
        <v>743</v>
      </c>
      <c r="FA5" s="29" t="s">
        <v>744</v>
      </c>
      <c r="FB5" s="29" t="s">
        <v>745</v>
      </c>
      <c r="FC5" s="29" t="s">
        <v>746</v>
      </c>
      <c r="FD5" s="29" t="s">
        <v>747</v>
      </c>
      <c r="FE5" s="29" t="s">
        <v>748</v>
      </c>
      <c r="FF5" s="29" t="s">
        <v>749</v>
      </c>
      <c r="FG5" s="29" t="s">
        <v>750</v>
      </c>
      <c r="FH5" s="29" t="s">
        <v>751</v>
      </c>
      <c r="FI5" s="29" t="s">
        <v>752</v>
      </c>
      <c r="FJ5" s="29" t="s">
        <v>753</v>
      </c>
      <c r="FK5" s="29" t="s">
        <v>754</v>
      </c>
      <c r="FL5" s="29" t="s">
        <v>755</v>
      </c>
      <c r="FM5" s="29" t="s">
        <v>207</v>
      </c>
      <c r="FN5" s="29" t="s">
        <v>756</v>
      </c>
      <c r="FO5" s="29" t="s">
        <v>757</v>
      </c>
      <c r="FP5" s="29" t="s">
        <v>758</v>
      </c>
      <c r="FQ5" s="29" t="s">
        <v>759</v>
      </c>
      <c r="FR5" s="29" t="s">
        <v>212</v>
      </c>
      <c r="FS5" s="29" t="s">
        <v>760</v>
      </c>
      <c r="FT5" s="29" t="s">
        <v>761</v>
      </c>
      <c r="FU5" s="29" t="s">
        <v>762</v>
      </c>
      <c r="FV5" s="29" t="s">
        <v>763</v>
      </c>
      <c r="FW5" s="29" t="s">
        <v>764</v>
      </c>
      <c r="FX5" s="29" t="s">
        <v>765</v>
      </c>
      <c r="FY5" s="29" t="s">
        <v>766</v>
      </c>
      <c r="FZ5" s="29" t="s">
        <v>767</v>
      </c>
      <c r="GA5" s="29" t="s">
        <v>768</v>
      </c>
      <c r="GB5" s="29" t="s">
        <v>769</v>
      </c>
      <c r="GC5" s="29" t="s">
        <v>770</v>
      </c>
      <c r="GD5" s="29" t="s">
        <v>771</v>
      </c>
      <c r="GE5" s="29" t="s">
        <v>615</v>
      </c>
      <c r="GF5" s="29" t="s">
        <v>772</v>
      </c>
      <c r="GG5" s="29" t="s">
        <v>773</v>
      </c>
      <c r="GH5" s="29" t="s">
        <v>774</v>
      </c>
      <c r="GI5" s="29" t="s">
        <v>707</v>
      </c>
      <c r="GJ5" s="29" t="s">
        <v>775</v>
      </c>
      <c r="GK5" s="29" t="s">
        <v>776</v>
      </c>
      <c r="GL5" s="29" t="s">
        <v>777</v>
      </c>
      <c r="GM5" s="29" t="s">
        <v>778</v>
      </c>
      <c r="GN5" s="29" t="s">
        <v>234</v>
      </c>
      <c r="GO5" s="29" t="s">
        <v>779</v>
      </c>
      <c r="GP5" s="29" t="s">
        <v>780</v>
      </c>
      <c r="GQ5" s="29" t="s">
        <v>781</v>
      </c>
      <c r="GR5" s="29" t="s">
        <v>81</v>
      </c>
      <c r="GS5" s="29" t="s">
        <v>782</v>
      </c>
      <c r="GT5" s="29" t="s">
        <v>243</v>
      </c>
      <c r="GU5" s="29" t="s">
        <v>783</v>
      </c>
      <c r="GV5" s="29" t="s">
        <v>784</v>
      </c>
      <c r="GW5" s="29" t="s">
        <v>243</v>
      </c>
      <c r="GX5" s="29" t="s">
        <v>785</v>
      </c>
      <c r="GY5" s="29" t="s">
        <v>786</v>
      </c>
      <c r="GZ5" s="29" t="s">
        <v>787</v>
      </c>
      <c r="HA5" s="29" t="s">
        <v>788</v>
      </c>
      <c r="HB5" s="29" t="s">
        <v>789</v>
      </c>
      <c r="HC5" s="29" t="s">
        <v>790</v>
      </c>
      <c r="HD5" s="29" t="s">
        <v>791</v>
      </c>
      <c r="HE5" s="29" t="s">
        <v>792</v>
      </c>
      <c r="HF5" s="29" t="s">
        <v>793</v>
      </c>
      <c r="HG5" s="29" t="s">
        <v>794</v>
      </c>
      <c r="HH5" s="29" t="s">
        <v>795</v>
      </c>
      <c r="HI5" s="29" t="s">
        <v>255</v>
      </c>
      <c r="HJ5" s="29" t="s">
        <v>796</v>
      </c>
      <c r="HK5" s="29" t="s">
        <v>257</v>
      </c>
      <c r="HL5" s="29" t="s">
        <v>797</v>
      </c>
      <c r="HM5" s="29" t="s">
        <v>798</v>
      </c>
      <c r="HN5" s="29" t="s">
        <v>799</v>
      </c>
      <c r="HO5" s="29" t="s">
        <v>800</v>
      </c>
      <c r="HP5" s="29" t="s">
        <v>801</v>
      </c>
      <c r="HQ5" s="29" t="s">
        <v>263</v>
      </c>
      <c r="HR5" s="29" t="s">
        <v>802</v>
      </c>
      <c r="HS5" s="29" t="s">
        <v>803</v>
      </c>
      <c r="HT5" s="29" t="s">
        <v>804</v>
      </c>
      <c r="HU5" s="29" t="s">
        <v>805</v>
      </c>
      <c r="HV5" s="29" t="s">
        <v>806</v>
      </c>
      <c r="HW5" s="29" t="s">
        <v>269</v>
      </c>
      <c r="HX5" s="29" t="s">
        <v>807</v>
      </c>
      <c r="HY5" s="29" t="s">
        <v>808</v>
      </c>
      <c r="HZ5" s="29" t="s">
        <v>809</v>
      </c>
      <c r="IA5" s="29" t="s">
        <v>273</v>
      </c>
      <c r="IB5" s="29" t="s">
        <v>810</v>
      </c>
      <c r="IC5" s="29" t="s">
        <v>811</v>
      </c>
      <c r="ID5" s="29" t="s">
        <v>812</v>
      </c>
      <c r="IE5" s="29" t="s">
        <v>813</v>
      </c>
      <c r="IF5" s="29" t="s">
        <v>814</v>
      </c>
      <c r="IG5" s="29" t="s">
        <v>815</v>
      </c>
      <c r="IH5" s="29" t="s">
        <v>816</v>
      </c>
      <c r="II5" s="29" t="s">
        <v>817</v>
      </c>
      <c r="IJ5" s="29" t="s">
        <v>818</v>
      </c>
      <c r="IK5" s="29"/>
      <c r="IL5" s="29" t="s">
        <v>819</v>
      </c>
      <c r="IM5" s="29"/>
      <c r="IN5" s="29"/>
      <c r="IO5" s="29"/>
    </row>
    <row r="6" spans="1:249" ht="14.5" hidden="1" x14ac:dyDescent="0.35">
      <c r="A6" s="32" t="s">
        <v>463</v>
      </c>
      <c r="B6" s="32" t="s">
        <v>1389</v>
      </c>
      <c r="C6" s="42"/>
      <c r="D6" s="33" t="s">
        <v>68</v>
      </c>
      <c r="E6" s="33">
        <v>54</v>
      </c>
      <c r="F6" s="34" t="s">
        <v>821</v>
      </c>
      <c r="G6" s="34" t="s">
        <v>821</v>
      </c>
      <c r="H6" s="34">
        <v>1949</v>
      </c>
      <c r="I6" s="34">
        <v>1904</v>
      </c>
      <c r="J6" s="33" t="s">
        <v>295</v>
      </c>
      <c r="K6" s="33" t="s">
        <v>822</v>
      </c>
      <c r="L6" s="42"/>
      <c r="M6" s="42"/>
      <c r="N6" s="33" t="s">
        <v>823</v>
      </c>
      <c r="O6" s="33" t="s">
        <v>824</v>
      </c>
      <c r="P6" s="33" t="s">
        <v>825</v>
      </c>
      <c r="Q6" s="33" t="s">
        <v>826</v>
      </c>
      <c r="R6" s="33" t="s">
        <v>827</v>
      </c>
      <c r="S6" s="33" t="s">
        <v>827</v>
      </c>
      <c r="T6" s="33" t="s">
        <v>653</v>
      </c>
      <c r="U6" s="42"/>
      <c r="V6" s="42"/>
      <c r="W6" s="33" t="s">
        <v>828</v>
      </c>
      <c r="X6" s="42"/>
      <c r="Y6" s="42"/>
      <c r="Z6" s="29" t="s">
        <v>68</v>
      </c>
      <c r="AA6" s="29" t="s">
        <v>93</v>
      </c>
      <c r="AB6" s="29" t="s">
        <v>100</v>
      </c>
      <c r="AC6" s="29" t="s">
        <v>120</v>
      </c>
      <c r="AD6" s="29" t="s">
        <v>127</v>
      </c>
      <c r="AE6" s="29" t="s">
        <v>135</v>
      </c>
      <c r="AF6" s="29" t="s">
        <v>146</v>
      </c>
      <c r="AG6" s="29" t="s">
        <v>159</v>
      </c>
      <c r="AH6" s="29" t="s">
        <v>172</v>
      </c>
      <c r="AI6" s="29" t="s">
        <v>179</v>
      </c>
      <c r="AJ6" s="29" t="s">
        <v>190</v>
      </c>
      <c r="AK6" s="29" t="s">
        <v>195</v>
      </c>
      <c r="AL6" s="29" t="s">
        <v>204</v>
      </c>
      <c r="AM6" s="29"/>
      <c r="AN6" s="29" t="s">
        <v>219</v>
      </c>
      <c r="AO6" s="29" t="s">
        <v>829</v>
      </c>
      <c r="AP6" s="29"/>
      <c r="AQ6" s="29"/>
      <c r="AR6" s="29"/>
      <c r="AS6" s="29" t="s">
        <v>245</v>
      </c>
      <c r="AT6" s="29" t="s">
        <v>253</v>
      </c>
      <c r="AU6" s="29" t="s">
        <v>266</v>
      </c>
      <c r="AV6" s="29" t="s">
        <v>276</v>
      </c>
      <c r="AW6" s="29"/>
      <c r="AX6" s="29" t="s">
        <v>283</v>
      </c>
      <c r="AY6" s="29"/>
      <c r="AZ6" s="29" t="s">
        <v>830</v>
      </c>
      <c r="BA6" s="29" t="s">
        <v>831</v>
      </c>
      <c r="BB6" s="29" t="s">
        <v>832</v>
      </c>
      <c r="BC6" s="29"/>
      <c r="BD6" s="29" t="s">
        <v>833</v>
      </c>
      <c r="BE6" s="29" t="s">
        <v>834</v>
      </c>
      <c r="BF6" s="29" t="s">
        <v>835</v>
      </c>
      <c r="BG6" s="29" t="s">
        <v>836</v>
      </c>
      <c r="BH6" s="29" t="s">
        <v>837</v>
      </c>
      <c r="BI6" s="29"/>
      <c r="BJ6" s="29" t="s">
        <v>838</v>
      </c>
      <c r="BK6" s="29" t="s">
        <v>839</v>
      </c>
      <c r="BL6" s="29"/>
      <c r="BM6" s="29" t="s">
        <v>840</v>
      </c>
      <c r="BN6" s="29" t="s">
        <v>841</v>
      </c>
      <c r="BO6" s="29" t="s">
        <v>105</v>
      </c>
      <c r="BP6" s="29" t="s">
        <v>842</v>
      </c>
      <c r="BQ6" s="29" t="s">
        <v>843</v>
      </c>
      <c r="BR6" s="29" t="s">
        <v>108</v>
      </c>
      <c r="BS6" s="29" t="s">
        <v>844</v>
      </c>
      <c r="BT6" s="29" t="s">
        <v>845</v>
      </c>
      <c r="BU6" s="29" t="s">
        <v>846</v>
      </c>
      <c r="BV6" s="29" t="s">
        <v>847</v>
      </c>
      <c r="BW6" s="29" t="s">
        <v>848</v>
      </c>
      <c r="BX6" s="29" t="s">
        <v>849</v>
      </c>
      <c r="BY6" s="29" t="s">
        <v>850</v>
      </c>
      <c r="BZ6" s="29" t="s">
        <v>851</v>
      </c>
      <c r="CA6" s="29" t="s">
        <v>852</v>
      </c>
      <c r="CB6" s="29" t="s">
        <v>853</v>
      </c>
      <c r="CC6" s="29" t="s">
        <v>854</v>
      </c>
      <c r="CD6" s="29" t="s">
        <v>855</v>
      </c>
      <c r="CE6" s="29" t="s">
        <v>856</v>
      </c>
      <c r="CF6" s="29" t="s">
        <v>857</v>
      </c>
      <c r="CG6" s="29" t="s">
        <v>858</v>
      </c>
      <c r="CH6" s="29" t="s">
        <v>859</v>
      </c>
      <c r="CI6" s="29" t="s">
        <v>860</v>
      </c>
      <c r="CJ6" s="29" t="s">
        <v>861</v>
      </c>
      <c r="CK6" s="29" t="s">
        <v>862</v>
      </c>
      <c r="CL6" s="29" t="s">
        <v>128</v>
      </c>
      <c r="CM6" s="29" t="s">
        <v>863</v>
      </c>
      <c r="CN6" s="29" t="s">
        <v>864</v>
      </c>
      <c r="CO6" s="29" t="s">
        <v>865</v>
      </c>
      <c r="CP6" s="29" t="s">
        <v>866</v>
      </c>
      <c r="CQ6" s="29" t="s">
        <v>867</v>
      </c>
      <c r="CR6" s="29" t="s">
        <v>868</v>
      </c>
      <c r="CS6" s="29" t="s">
        <v>869</v>
      </c>
      <c r="CT6" s="29" t="s">
        <v>870</v>
      </c>
      <c r="CU6" s="29" t="s">
        <v>871</v>
      </c>
      <c r="CV6" s="29" t="s">
        <v>872</v>
      </c>
      <c r="CW6" s="29" t="s">
        <v>873</v>
      </c>
      <c r="CX6" s="29" t="s">
        <v>874</v>
      </c>
      <c r="CY6" s="29" t="s">
        <v>875</v>
      </c>
      <c r="CZ6" s="29" t="s">
        <v>876</v>
      </c>
      <c r="DA6" s="29" t="s">
        <v>877</v>
      </c>
      <c r="DB6" s="29" t="s">
        <v>878</v>
      </c>
      <c r="DC6" s="29" t="s">
        <v>879</v>
      </c>
      <c r="DD6" s="29" t="s">
        <v>880</v>
      </c>
      <c r="DE6" s="29" t="s">
        <v>881</v>
      </c>
      <c r="DF6" s="29" t="s">
        <v>148</v>
      </c>
      <c r="DG6" s="29"/>
      <c r="DH6" s="29" t="s">
        <v>882</v>
      </c>
      <c r="DI6" s="29" t="s">
        <v>883</v>
      </c>
      <c r="DJ6" s="29" t="s">
        <v>884</v>
      </c>
      <c r="DK6" s="29" t="s">
        <v>885</v>
      </c>
      <c r="DL6" s="29" t="s">
        <v>886</v>
      </c>
      <c r="DM6" s="29" t="s">
        <v>887</v>
      </c>
      <c r="DN6" s="29" t="s">
        <v>888</v>
      </c>
      <c r="DO6" s="29" t="s">
        <v>889</v>
      </c>
      <c r="DP6" s="29" t="s">
        <v>890</v>
      </c>
      <c r="DQ6" s="29" t="s">
        <v>891</v>
      </c>
      <c r="DR6" s="29" t="s">
        <v>892</v>
      </c>
      <c r="DS6" s="29" t="s">
        <v>893</v>
      </c>
      <c r="DT6" s="29" t="s">
        <v>894</v>
      </c>
      <c r="DU6" s="29" t="s">
        <v>163</v>
      </c>
      <c r="DV6" s="29" t="s">
        <v>895</v>
      </c>
      <c r="DW6" s="29" t="s">
        <v>896</v>
      </c>
      <c r="DX6" s="29" t="s">
        <v>897</v>
      </c>
      <c r="DY6" s="29" t="s">
        <v>898</v>
      </c>
      <c r="DZ6" s="29" t="s">
        <v>899</v>
      </c>
      <c r="EA6" s="29" t="s">
        <v>900</v>
      </c>
      <c r="EB6" s="29" t="s">
        <v>901</v>
      </c>
      <c r="EC6" s="29" t="s">
        <v>171</v>
      </c>
      <c r="ED6" s="29" t="s">
        <v>902</v>
      </c>
      <c r="EE6" s="29" t="s">
        <v>903</v>
      </c>
      <c r="EF6" s="29" t="s">
        <v>174</v>
      </c>
      <c r="EG6" s="29" t="s">
        <v>487</v>
      </c>
      <c r="EH6" s="29" t="s">
        <v>904</v>
      </c>
      <c r="EI6" s="29" t="s">
        <v>905</v>
      </c>
      <c r="EJ6" s="29" t="s">
        <v>906</v>
      </c>
      <c r="EK6" s="29" t="s">
        <v>907</v>
      </c>
      <c r="EL6" s="29" t="s">
        <v>73</v>
      </c>
      <c r="EM6" s="29" t="s">
        <v>908</v>
      </c>
      <c r="EN6" s="29" t="s">
        <v>909</v>
      </c>
      <c r="EO6" s="29"/>
      <c r="EP6" s="29" t="s">
        <v>910</v>
      </c>
      <c r="EQ6" s="29" t="s">
        <v>911</v>
      </c>
      <c r="ER6" s="29" t="s">
        <v>912</v>
      </c>
      <c r="ES6" s="29" t="s">
        <v>913</v>
      </c>
      <c r="ET6" s="29" t="s">
        <v>914</v>
      </c>
      <c r="EU6" s="29" t="s">
        <v>189</v>
      </c>
      <c r="EV6" s="29" t="s">
        <v>915</v>
      </c>
      <c r="EW6" s="29" t="s">
        <v>916</v>
      </c>
      <c r="EX6" s="29" t="s">
        <v>917</v>
      </c>
      <c r="EY6" s="29" t="s">
        <v>918</v>
      </c>
      <c r="EZ6" s="29" t="s">
        <v>845</v>
      </c>
      <c r="FA6" s="29" t="s">
        <v>919</v>
      </c>
      <c r="FB6" s="29" t="s">
        <v>920</v>
      </c>
      <c r="FC6" s="29" t="s">
        <v>921</v>
      </c>
      <c r="FD6" s="29" t="s">
        <v>922</v>
      </c>
      <c r="FE6" s="29" t="s">
        <v>547</v>
      </c>
      <c r="FF6" s="29" t="s">
        <v>923</v>
      </c>
      <c r="FG6" s="29" t="s">
        <v>924</v>
      </c>
      <c r="FH6" s="29" t="s">
        <v>925</v>
      </c>
      <c r="FI6" s="29"/>
      <c r="FJ6" s="29" t="s">
        <v>926</v>
      </c>
      <c r="FK6" s="29" t="s">
        <v>205</v>
      </c>
      <c r="FL6" s="29" t="s">
        <v>927</v>
      </c>
      <c r="FM6" s="29" t="s">
        <v>928</v>
      </c>
      <c r="FN6" s="29" t="s">
        <v>929</v>
      </c>
      <c r="FO6" s="29" t="s">
        <v>930</v>
      </c>
      <c r="FP6" s="29" t="s">
        <v>931</v>
      </c>
      <c r="FQ6" s="29" t="s">
        <v>887</v>
      </c>
      <c r="FR6" s="29"/>
      <c r="FS6" s="29" t="s">
        <v>932</v>
      </c>
      <c r="FT6" s="29" t="s">
        <v>933</v>
      </c>
      <c r="FU6" s="29" t="s">
        <v>77</v>
      </c>
      <c r="FV6" s="29" t="s">
        <v>934</v>
      </c>
      <c r="FW6" s="29" t="s">
        <v>935</v>
      </c>
      <c r="FX6" s="29" t="s">
        <v>936</v>
      </c>
      <c r="FY6" s="29" t="s">
        <v>919</v>
      </c>
      <c r="FZ6" s="29" t="s">
        <v>351</v>
      </c>
      <c r="GA6" s="29" t="s">
        <v>937</v>
      </c>
      <c r="GB6" s="29" t="s">
        <v>938</v>
      </c>
      <c r="GC6" s="29" t="s">
        <v>939</v>
      </c>
      <c r="GD6" s="29" t="s">
        <v>940</v>
      </c>
      <c r="GE6" s="29" t="s">
        <v>250</v>
      </c>
      <c r="GF6" s="29" t="s">
        <v>915</v>
      </c>
      <c r="GG6" s="29" t="s">
        <v>941</v>
      </c>
      <c r="GH6" s="29" t="s">
        <v>942</v>
      </c>
      <c r="GI6" s="29" t="s">
        <v>943</v>
      </c>
      <c r="GJ6" s="29" t="s">
        <v>944</v>
      </c>
      <c r="GK6" s="29" t="s">
        <v>945</v>
      </c>
      <c r="GL6" s="29" t="s">
        <v>922</v>
      </c>
      <c r="GM6" s="29" t="s">
        <v>233</v>
      </c>
      <c r="GN6" s="29"/>
      <c r="GO6" s="29" t="s">
        <v>235</v>
      </c>
      <c r="GP6" s="29" t="s">
        <v>946</v>
      </c>
      <c r="GQ6" s="29"/>
      <c r="GR6" s="29" t="s">
        <v>947</v>
      </c>
      <c r="GS6" s="29" t="s">
        <v>948</v>
      </c>
      <c r="GT6" s="29" t="s">
        <v>240</v>
      </c>
      <c r="GU6" s="29" t="s">
        <v>949</v>
      </c>
      <c r="GV6" s="29" t="s">
        <v>772</v>
      </c>
      <c r="GW6" s="29" t="s">
        <v>950</v>
      </c>
      <c r="GX6" s="29" t="s">
        <v>951</v>
      </c>
      <c r="GY6" s="29" t="s">
        <v>952</v>
      </c>
      <c r="GZ6" s="29" t="s">
        <v>953</v>
      </c>
      <c r="HA6" s="29" t="s">
        <v>954</v>
      </c>
      <c r="HB6" s="29" t="s">
        <v>955</v>
      </c>
      <c r="HC6" s="29" t="s">
        <v>956</v>
      </c>
      <c r="HD6" s="29" t="s">
        <v>250</v>
      </c>
      <c r="HE6" s="29" t="s">
        <v>957</v>
      </c>
      <c r="HF6" s="29" t="s">
        <v>958</v>
      </c>
      <c r="HG6" s="29" t="s">
        <v>959</v>
      </c>
      <c r="HH6" s="29" t="s">
        <v>960</v>
      </c>
      <c r="HI6" s="29" t="s">
        <v>961</v>
      </c>
      <c r="HJ6" s="29" t="s">
        <v>962</v>
      </c>
      <c r="HK6" s="29" t="s">
        <v>963</v>
      </c>
      <c r="HL6" s="29" t="s">
        <v>964</v>
      </c>
      <c r="HM6" s="29" t="s">
        <v>965</v>
      </c>
      <c r="HN6" s="29" t="s">
        <v>966</v>
      </c>
      <c r="HO6" s="29" t="s">
        <v>967</v>
      </c>
      <c r="HP6" s="29" t="s">
        <v>968</v>
      </c>
      <c r="HQ6" s="29" t="s">
        <v>265</v>
      </c>
      <c r="HR6" s="29" t="s">
        <v>969</v>
      </c>
      <c r="HS6" s="29" t="s">
        <v>970</v>
      </c>
      <c r="HT6" s="29" t="s">
        <v>971</v>
      </c>
      <c r="HU6" s="29" t="s">
        <v>972</v>
      </c>
      <c r="HV6" s="29" t="s">
        <v>268</v>
      </c>
      <c r="HW6" s="29" t="s">
        <v>973</v>
      </c>
      <c r="HX6" s="29" t="s">
        <v>974</v>
      </c>
      <c r="HY6" s="29" t="s">
        <v>975</v>
      </c>
      <c r="HZ6" s="29" t="s">
        <v>272</v>
      </c>
      <c r="IA6" s="29" t="s">
        <v>976</v>
      </c>
      <c r="IB6" s="29"/>
      <c r="IC6" s="29" t="s">
        <v>977</v>
      </c>
      <c r="ID6" s="29" t="s">
        <v>978</v>
      </c>
      <c r="IE6" s="29"/>
      <c r="IF6" s="29" t="s">
        <v>979</v>
      </c>
      <c r="IG6" s="29" t="s">
        <v>279</v>
      </c>
      <c r="IH6" s="29" t="s">
        <v>980</v>
      </c>
      <c r="II6" s="29" t="s">
        <v>981</v>
      </c>
      <c r="IJ6" s="29"/>
      <c r="IK6" s="29"/>
      <c r="IL6" s="29" t="s">
        <v>982</v>
      </c>
      <c r="IM6" s="29"/>
      <c r="IN6" s="29"/>
      <c r="IO6" s="29"/>
    </row>
    <row r="7" spans="1:249" ht="14.5" hidden="1" x14ac:dyDescent="0.35">
      <c r="A7" s="32" t="s">
        <v>983</v>
      </c>
      <c r="B7" s="32" t="s">
        <v>984</v>
      </c>
      <c r="C7" s="42"/>
      <c r="D7" s="33" t="s">
        <v>69</v>
      </c>
      <c r="E7" s="33">
        <v>66</v>
      </c>
      <c r="F7" s="34" t="s">
        <v>985</v>
      </c>
      <c r="G7" s="34" t="s">
        <v>985</v>
      </c>
      <c r="H7" s="34">
        <v>1950</v>
      </c>
      <c r="I7" s="34">
        <v>1905</v>
      </c>
      <c r="J7" s="42"/>
      <c r="K7" s="33" t="s">
        <v>986</v>
      </c>
      <c r="L7" s="42"/>
      <c r="M7" s="42"/>
      <c r="N7" s="33" t="s">
        <v>987</v>
      </c>
      <c r="O7" s="33" t="s">
        <v>988</v>
      </c>
      <c r="P7" s="33" t="s">
        <v>989</v>
      </c>
      <c r="Q7" s="33" t="s">
        <v>990</v>
      </c>
      <c r="R7" s="33" t="s">
        <v>991</v>
      </c>
      <c r="S7" s="33" t="s">
        <v>992</v>
      </c>
      <c r="T7" s="42"/>
      <c r="U7" s="42"/>
      <c r="V7" s="42"/>
      <c r="W7" s="33" t="s">
        <v>993</v>
      </c>
      <c r="X7" s="42"/>
      <c r="Y7" s="42"/>
      <c r="Z7" s="29" t="s">
        <v>69</v>
      </c>
      <c r="AA7" s="29" t="s">
        <v>94</v>
      </c>
      <c r="AB7" s="29" t="s">
        <v>101</v>
      </c>
      <c r="AC7" s="29" t="s">
        <v>121</v>
      </c>
      <c r="AD7" s="29" t="s">
        <v>128</v>
      </c>
      <c r="AE7" s="29" t="s">
        <v>136</v>
      </c>
      <c r="AF7" s="29" t="s">
        <v>147</v>
      </c>
      <c r="AG7" s="29" t="s">
        <v>160</v>
      </c>
      <c r="AH7" s="29" t="s">
        <v>173</v>
      </c>
      <c r="AI7" s="29" t="s">
        <v>180</v>
      </c>
      <c r="AJ7" s="29" t="s">
        <v>191</v>
      </c>
      <c r="AK7" s="29" t="s">
        <v>196</v>
      </c>
      <c r="AL7" s="29" t="s">
        <v>205</v>
      </c>
      <c r="AM7" s="29"/>
      <c r="AN7" s="29" t="s">
        <v>220</v>
      </c>
      <c r="AO7" s="29" t="s">
        <v>230</v>
      </c>
      <c r="AP7" s="29"/>
      <c r="AQ7" s="29"/>
      <c r="AR7" s="29"/>
      <c r="AS7" s="29" t="s">
        <v>246</v>
      </c>
      <c r="AT7" s="29" t="s">
        <v>254</v>
      </c>
      <c r="AU7" s="29" t="s">
        <v>267</v>
      </c>
      <c r="AV7" s="29"/>
      <c r="AW7" s="29"/>
      <c r="AX7" s="29"/>
      <c r="AY7" s="29"/>
      <c r="AZ7" s="29" t="s">
        <v>994</v>
      </c>
      <c r="BA7" s="29" t="s">
        <v>995</v>
      </c>
      <c r="BB7" s="29" t="s">
        <v>996</v>
      </c>
      <c r="BC7" s="29"/>
      <c r="BD7" s="29" t="s">
        <v>997</v>
      </c>
      <c r="BE7" s="29" t="s">
        <v>998</v>
      </c>
      <c r="BF7" s="29" t="s">
        <v>999</v>
      </c>
      <c r="BG7" s="29" t="s">
        <v>1000</v>
      </c>
      <c r="BH7" s="29" t="s">
        <v>1001</v>
      </c>
      <c r="BI7" s="29"/>
      <c r="BJ7" s="29" t="s">
        <v>1002</v>
      </c>
      <c r="BK7" s="29" t="s">
        <v>101</v>
      </c>
      <c r="BL7" s="29"/>
      <c r="BM7" s="29"/>
      <c r="BN7" s="29" t="s">
        <v>1003</v>
      </c>
      <c r="BO7" s="29" t="s">
        <v>741</v>
      </c>
      <c r="BP7" s="29" t="s">
        <v>1004</v>
      </c>
      <c r="BQ7" s="29" t="s">
        <v>1005</v>
      </c>
      <c r="BR7" s="29" t="s">
        <v>1006</v>
      </c>
      <c r="BS7" s="29" t="s">
        <v>1007</v>
      </c>
      <c r="BT7" s="29" t="s">
        <v>1008</v>
      </c>
      <c r="BU7" s="29" t="s">
        <v>1009</v>
      </c>
      <c r="BV7" s="29"/>
      <c r="BW7" s="29" t="s">
        <v>1010</v>
      </c>
      <c r="BX7" s="29" t="s">
        <v>1011</v>
      </c>
      <c r="BY7" s="29" t="s">
        <v>539</v>
      </c>
      <c r="BZ7" s="29" t="s">
        <v>1012</v>
      </c>
      <c r="CA7" s="29" t="s">
        <v>1013</v>
      </c>
      <c r="CB7" s="29" t="s">
        <v>1014</v>
      </c>
      <c r="CC7" s="29" t="s">
        <v>1015</v>
      </c>
      <c r="CD7" s="29" t="s">
        <v>487</v>
      </c>
      <c r="CE7" s="29" t="s">
        <v>1016</v>
      </c>
      <c r="CF7" s="29" t="s">
        <v>1017</v>
      </c>
      <c r="CG7" s="29" t="s">
        <v>1018</v>
      </c>
      <c r="CH7" s="29" t="s">
        <v>1019</v>
      </c>
      <c r="CI7" s="29" t="s">
        <v>1020</v>
      </c>
      <c r="CJ7" s="29" t="s">
        <v>1021</v>
      </c>
      <c r="CK7" s="29" t="s">
        <v>1022</v>
      </c>
      <c r="CL7" s="29" t="s">
        <v>1023</v>
      </c>
      <c r="CM7" s="29" t="s">
        <v>1024</v>
      </c>
      <c r="CN7" s="29" t="s">
        <v>1025</v>
      </c>
      <c r="CO7" s="29" t="s">
        <v>1026</v>
      </c>
      <c r="CP7" s="29" t="s">
        <v>1027</v>
      </c>
      <c r="CQ7" s="29" t="s">
        <v>677</v>
      </c>
      <c r="CR7" s="29"/>
      <c r="CS7" s="29" t="s">
        <v>1028</v>
      </c>
      <c r="CT7" s="29" t="s">
        <v>1029</v>
      </c>
      <c r="CU7" s="29" t="s">
        <v>1030</v>
      </c>
      <c r="CV7" s="29" t="s">
        <v>1031</v>
      </c>
      <c r="CW7" s="29" t="s">
        <v>1032</v>
      </c>
      <c r="CX7" s="29" t="s">
        <v>1033</v>
      </c>
      <c r="CY7" s="29" t="s">
        <v>1034</v>
      </c>
      <c r="CZ7" s="29" t="s">
        <v>741</v>
      </c>
      <c r="DA7" s="29"/>
      <c r="DB7" s="29" t="s">
        <v>1035</v>
      </c>
      <c r="DC7" s="29" t="s">
        <v>1036</v>
      </c>
      <c r="DD7" s="29" t="s">
        <v>1037</v>
      </c>
      <c r="DE7" s="29" t="s">
        <v>1038</v>
      </c>
      <c r="DF7" s="29" t="s">
        <v>1039</v>
      </c>
      <c r="DG7" s="29"/>
      <c r="DH7" s="29" t="s">
        <v>150</v>
      </c>
      <c r="DI7" s="29" t="s">
        <v>1040</v>
      </c>
      <c r="DJ7" s="29" t="s">
        <v>1041</v>
      </c>
      <c r="DK7" s="29" t="s">
        <v>1042</v>
      </c>
      <c r="DL7" s="29"/>
      <c r="DM7" s="29" t="s">
        <v>1043</v>
      </c>
      <c r="DN7" s="29" t="s">
        <v>1044</v>
      </c>
      <c r="DO7" s="29" t="s">
        <v>1045</v>
      </c>
      <c r="DP7" s="29" t="s">
        <v>1046</v>
      </c>
      <c r="DQ7" s="29" t="s">
        <v>1026</v>
      </c>
      <c r="DR7" s="29" t="s">
        <v>707</v>
      </c>
      <c r="DS7" s="29" t="s">
        <v>1047</v>
      </c>
      <c r="DT7" s="29" t="s">
        <v>1048</v>
      </c>
      <c r="DU7" s="29" t="s">
        <v>1049</v>
      </c>
      <c r="DV7" s="29" t="s">
        <v>1016</v>
      </c>
      <c r="DW7" s="29" t="s">
        <v>1050</v>
      </c>
      <c r="DX7" s="29" t="s">
        <v>1051</v>
      </c>
      <c r="DY7" s="29" t="s">
        <v>1052</v>
      </c>
      <c r="DZ7" s="29" t="s">
        <v>1053</v>
      </c>
      <c r="EA7" s="29" t="s">
        <v>1054</v>
      </c>
      <c r="EB7" s="29" t="s">
        <v>1055</v>
      </c>
      <c r="EC7" s="29" t="s">
        <v>1056</v>
      </c>
      <c r="ED7" s="29" t="s">
        <v>1057</v>
      </c>
      <c r="EE7" s="29" t="s">
        <v>1058</v>
      </c>
      <c r="EF7" s="29" t="s">
        <v>1059</v>
      </c>
      <c r="EG7" s="29" t="s">
        <v>1060</v>
      </c>
      <c r="EH7" s="29" t="s">
        <v>1061</v>
      </c>
      <c r="EI7" s="29" t="s">
        <v>1062</v>
      </c>
      <c r="EJ7" s="29"/>
      <c r="EK7" s="29" t="s">
        <v>1063</v>
      </c>
      <c r="EL7" s="29" t="s">
        <v>1064</v>
      </c>
      <c r="EM7" s="29" t="s">
        <v>1065</v>
      </c>
      <c r="EN7" s="29" t="s">
        <v>1066</v>
      </c>
      <c r="EO7" s="29"/>
      <c r="EP7" s="29"/>
      <c r="EQ7" s="29" t="s">
        <v>1067</v>
      </c>
      <c r="ER7" s="29" t="s">
        <v>1068</v>
      </c>
      <c r="ES7" s="29" t="s">
        <v>1057</v>
      </c>
      <c r="ET7" s="29" t="s">
        <v>1069</v>
      </c>
      <c r="EU7" s="29" t="s">
        <v>1070</v>
      </c>
      <c r="EV7" s="29" t="s">
        <v>1071</v>
      </c>
      <c r="EW7" s="29" t="s">
        <v>191</v>
      </c>
      <c r="EX7" s="29" t="s">
        <v>1072</v>
      </c>
      <c r="EY7" s="29" t="s">
        <v>1073</v>
      </c>
      <c r="EZ7" s="29" t="s">
        <v>1074</v>
      </c>
      <c r="FA7" s="29" t="s">
        <v>1075</v>
      </c>
      <c r="FB7" s="29" t="s">
        <v>1076</v>
      </c>
      <c r="FC7" s="29"/>
      <c r="FD7" s="29" t="s">
        <v>1077</v>
      </c>
      <c r="FE7" s="29" t="s">
        <v>1078</v>
      </c>
      <c r="FF7" s="29" t="s">
        <v>1079</v>
      </c>
      <c r="FG7" s="29" t="s">
        <v>1080</v>
      </c>
      <c r="FH7" s="29" t="s">
        <v>1081</v>
      </c>
      <c r="FI7" s="29"/>
      <c r="FJ7" s="29"/>
      <c r="FK7" s="29"/>
      <c r="FL7" s="29" t="s">
        <v>1082</v>
      </c>
      <c r="FM7" s="29" t="s">
        <v>1083</v>
      </c>
      <c r="FN7" s="29" t="s">
        <v>1084</v>
      </c>
      <c r="FO7" s="29" t="s">
        <v>1085</v>
      </c>
      <c r="FP7" s="29" t="s">
        <v>1086</v>
      </c>
      <c r="FQ7" s="29" t="s">
        <v>1087</v>
      </c>
      <c r="FR7" s="29"/>
      <c r="FS7" s="29" t="s">
        <v>1088</v>
      </c>
      <c r="FT7" s="29" t="s">
        <v>1089</v>
      </c>
      <c r="FU7" s="29" t="s">
        <v>1090</v>
      </c>
      <c r="FV7" s="29" t="s">
        <v>1091</v>
      </c>
      <c r="FW7" s="29" t="s">
        <v>1092</v>
      </c>
      <c r="FX7" s="29" t="s">
        <v>1093</v>
      </c>
      <c r="FY7" s="29" t="s">
        <v>1094</v>
      </c>
      <c r="FZ7" s="29" t="s">
        <v>220</v>
      </c>
      <c r="GA7" s="29" t="s">
        <v>1095</v>
      </c>
      <c r="GB7" s="29" t="s">
        <v>1096</v>
      </c>
      <c r="GC7" s="29" t="s">
        <v>1097</v>
      </c>
      <c r="GD7" s="29" t="s">
        <v>224</v>
      </c>
      <c r="GE7" s="29" t="s">
        <v>1098</v>
      </c>
      <c r="GF7" s="29" t="s">
        <v>1099</v>
      </c>
      <c r="GG7" s="29" t="s">
        <v>1100</v>
      </c>
      <c r="GH7" s="29" t="s">
        <v>1101</v>
      </c>
      <c r="GI7" s="29"/>
      <c r="GJ7" s="29" t="s">
        <v>1102</v>
      </c>
      <c r="GK7" s="29" t="s">
        <v>1103</v>
      </c>
      <c r="GL7" s="29" t="s">
        <v>1104</v>
      </c>
      <c r="GM7" s="29"/>
      <c r="GN7" s="29"/>
      <c r="GO7" s="29"/>
      <c r="GP7" s="29" t="s">
        <v>1105</v>
      </c>
      <c r="GQ7" s="29"/>
      <c r="GR7" s="29" t="s">
        <v>1106</v>
      </c>
      <c r="GS7" s="29" t="s">
        <v>1107</v>
      </c>
      <c r="GT7" s="29" t="s">
        <v>1108</v>
      </c>
      <c r="GU7" s="29" t="s">
        <v>1109</v>
      </c>
      <c r="GV7" s="29" t="s">
        <v>1110</v>
      </c>
      <c r="GW7" s="29" t="s">
        <v>1111</v>
      </c>
      <c r="GX7" s="29" t="s">
        <v>244</v>
      </c>
      <c r="GY7" s="29" t="s">
        <v>245</v>
      </c>
      <c r="GZ7" s="29" t="s">
        <v>1112</v>
      </c>
      <c r="HA7" s="29" t="s">
        <v>247</v>
      </c>
      <c r="HB7" s="29" t="s">
        <v>1113</v>
      </c>
      <c r="HC7" s="29" t="s">
        <v>1114</v>
      </c>
      <c r="HD7" s="29" t="s">
        <v>1115</v>
      </c>
      <c r="HE7" s="29" t="s">
        <v>1116</v>
      </c>
      <c r="HF7" s="29" t="s">
        <v>1117</v>
      </c>
      <c r="HG7" s="29" t="s">
        <v>969</v>
      </c>
      <c r="HH7" s="29" t="s">
        <v>1118</v>
      </c>
      <c r="HI7" s="29" t="s">
        <v>1119</v>
      </c>
      <c r="HJ7" s="29" t="s">
        <v>1120</v>
      </c>
      <c r="HK7" s="29"/>
      <c r="HL7" s="29" t="s">
        <v>252</v>
      </c>
      <c r="HM7" s="29" t="s">
        <v>1121</v>
      </c>
      <c r="HN7" s="29"/>
      <c r="HO7" s="29" t="s">
        <v>1122</v>
      </c>
      <c r="HP7" s="29" t="s">
        <v>1123</v>
      </c>
      <c r="HQ7" s="29" t="s">
        <v>707</v>
      </c>
      <c r="HR7" s="29" t="s">
        <v>1124</v>
      </c>
      <c r="HS7" s="29" t="s">
        <v>1125</v>
      </c>
      <c r="HT7" s="29" t="s">
        <v>266</v>
      </c>
      <c r="HU7" s="29" t="s">
        <v>1126</v>
      </c>
      <c r="HV7" s="29" t="s">
        <v>1127</v>
      </c>
      <c r="HW7" s="29" t="s">
        <v>1128</v>
      </c>
      <c r="HX7" s="29" t="s">
        <v>1129</v>
      </c>
      <c r="HY7" s="29" t="s">
        <v>397</v>
      </c>
      <c r="HZ7" s="29" t="s">
        <v>1130</v>
      </c>
      <c r="IA7" s="29" t="s">
        <v>1131</v>
      </c>
      <c r="IB7" s="29"/>
      <c r="IC7" s="29" t="s">
        <v>1132</v>
      </c>
      <c r="ID7" s="29" t="s">
        <v>1133</v>
      </c>
      <c r="IE7" s="29"/>
      <c r="IF7" s="29" t="s">
        <v>1134</v>
      </c>
      <c r="IG7" s="29"/>
      <c r="IH7" s="29"/>
      <c r="II7" s="29" t="s">
        <v>1135</v>
      </c>
      <c r="IJ7" s="29"/>
      <c r="IK7" s="29"/>
      <c r="IL7" s="29" t="s">
        <v>1136</v>
      </c>
      <c r="IM7" s="29"/>
      <c r="IN7" s="29"/>
      <c r="IO7" s="29"/>
    </row>
    <row r="8" spans="1:249" ht="14.5" hidden="1" x14ac:dyDescent="0.35">
      <c r="A8" s="32" t="s">
        <v>643</v>
      </c>
      <c r="B8" s="32" t="s">
        <v>1390</v>
      </c>
      <c r="C8" s="42"/>
      <c r="D8" s="33" t="s">
        <v>70</v>
      </c>
      <c r="E8" s="33">
        <v>76</v>
      </c>
      <c r="F8" s="34" t="s">
        <v>1138</v>
      </c>
      <c r="G8" s="34" t="s">
        <v>1138</v>
      </c>
      <c r="H8" s="34">
        <v>1951</v>
      </c>
      <c r="I8" s="34">
        <v>1906</v>
      </c>
      <c r="J8" s="42"/>
      <c r="K8" s="33" t="s">
        <v>1139</v>
      </c>
      <c r="L8" s="42"/>
      <c r="M8" s="42"/>
      <c r="N8" s="42"/>
      <c r="O8" s="33" t="s">
        <v>1140</v>
      </c>
      <c r="P8" s="33" t="s">
        <v>1141</v>
      </c>
      <c r="Q8" s="42"/>
      <c r="R8" s="33" t="s">
        <v>1142</v>
      </c>
      <c r="S8" s="33" t="s">
        <v>991</v>
      </c>
      <c r="T8" s="42"/>
      <c r="U8" s="42"/>
      <c r="V8" s="42"/>
      <c r="W8" s="33" t="s">
        <v>1143</v>
      </c>
      <c r="X8" s="42"/>
      <c r="Y8" s="42"/>
      <c r="Z8" s="29" t="s">
        <v>70</v>
      </c>
      <c r="AA8" s="29" t="s">
        <v>95</v>
      </c>
      <c r="AB8" s="29" t="s">
        <v>102</v>
      </c>
      <c r="AC8" s="29" t="s">
        <v>122</v>
      </c>
      <c r="AD8" s="29" t="s">
        <v>129</v>
      </c>
      <c r="AE8" s="29" t="s">
        <v>137</v>
      </c>
      <c r="AF8" s="29" t="s">
        <v>148</v>
      </c>
      <c r="AG8" s="29" t="s">
        <v>161</v>
      </c>
      <c r="AH8" s="29" t="s">
        <v>174</v>
      </c>
      <c r="AI8" s="29" t="s">
        <v>181</v>
      </c>
      <c r="AJ8" s="29"/>
      <c r="AK8" s="29" t="s">
        <v>197</v>
      </c>
      <c r="AL8" s="29" t="s">
        <v>206</v>
      </c>
      <c r="AM8" s="29"/>
      <c r="AN8" s="29" t="s">
        <v>221</v>
      </c>
      <c r="AO8" s="29" t="s">
        <v>231</v>
      </c>
      <c r="AP8" s="29"/>
      <c r="AQ8" s="29"/>
      <c r="AR8" s="29"/>
      <c r="AS8" s="29" t="s">
        <v>247</v>
      </c>
      <c r="AT8" s="29" t="s">
        <v>255</v>
      </c>
      <c r="AU8" s="29" t="s">
        <v>268</v>
      </c>
      <c r="AV8" s="29"/>
      <c r="AW8" s="29"/>
      <c r="AX8" s="29"/>
      <c r="AY8" s="29"/>
      <c r="AZ8" s="29" t="s">
        <v>1144</v>
      </c>
      <c r="BA8" s="29" t="s">
        <v>1145</v>
      </c>
      <c r="BB8" s="29" t="s">
        <v>863</v>
      </c>
      <c r="BC8" s="29"/>
      <c r="BD8" s="29" t="s">
        <v>1146</v>
      </c>
      <c r="BE8" s="29" t="s">
        <v>1147</v>
      </c>
      <c r="BF8" s="29" t="s">
        <v>1148</v>
      </c>
      <c r="BG8" s="29"/>
      <c r="BH8" s="29" t="s">
        <v>1149</v>
      </c>
      <c r="BI8" s="29"/>
      <c r="BJ8" s="29" t="s">
        <v>1150</v>
      </c>
      <c r="BK8" s="29" t="s">
        <v>1151</v>
      </c>
      <c r="BL8" s="29"/>
      <c r="BM8" s="29"/>
      <c r="BN8" s="29" t="s">
        <v>1152</v>
      </c>
      <c r="BO8" s="29" t="s">
        <v>1153</v>
      </c>
      <c r="BP8" s="29" t="s">
        <v>1154</v>
      </c>
      <c r="BQ8" s="29"/>
      <c r="BR8" s="29" t="s">
        <v>1155</v>
      </c>
      <c r="BS8" s="29" t="s">
        <v>570</v>
      </c>
      <c r="BT8" s="29" t="s">
        <v>1156</v>
      </c>
      <c r="BU8" s="29" t="s">
        <v>1157</v>
      </c>
      <c r="BV8" s="29"/>
      <c r="BW8" s="29" t="s">
        <v>1158</v>
      </c>
      <c r="BX8" s="29" t="s">
        <v>1159</v>
      </c>
      <c r="BY8" s="29" t="s">
        <v>1160</v>
      </c>
      <c r="BZ8" s="29" t="s">
        <v>1161</v>
      </c>
      <c r="CA8" s="29" t="s">
        <v>1162</v>
      </c>
      <c r="CB8" s="29" t="s">
        <v>1163</v>
      </c>
      <c r="CC8" s="29" t="s">
        <v>1164</v>
      </c>
      <c r="CD8" s="29" t="s">
        <v>1165</v>
      </c>
      <c r="CE8" s="29" t="s">
        <v>1166</v>
      </c>
      <c r="CF8" s="29" t="s">
        <v>1167</v>
      </c>
      <c r="CG8" s="29" t="s">
        <v>1168</v>
      </c>
      <c r="CH8" s="29" t="s">
        <v>1169</v>
      </c>
      <c r="CI8" s="29" t="s">
        <v>1170</v>
      </c>
      <c r="CJ8" s="29" t="s">
        <v>126</v>
      </c>
      <c r="CK8" s="29" t="s">
        <v>1171</v>
      </c>
      <c r="CL8" s="29" t="s">
        <v>716</v>
      </c>
      <c r="CM8" s="29" t="s">
        <v>740</v>
      </c>
      <c r="CN8" s="29" t="s">
        <v>1172</v>
      </c>
      <c r="CO8" s="29" t="s">
        <v>1173</v>
      </c>
      <c r="CP8" s="29" t="s">
        <v>1174</v>
      </c>
      <c r="CQ8" s="29" t="s">
        <v>1175</v>
      </c>
      <c r="CR8" s="29"/>
      <c r="CS8" s="29" t="s">
        <v>1176</v>
      </c>
      <c r="CT8" s="29" t="s">
        <v>1177</v>
      </c>
      <c r="CU8" s="29" t="s">
        <v>1178</v>
      </c>
      <c r="CV8" s="29" t="s">
        <v>1179</v>
      </c>
      <c r="CW8" s="29" t="s">
        <v>1180</v>
      </c>
      <c r="CX8" s="29" t="s">
        <v>1181</v>
      </c>
      <c r="CY8" s="29" t="s">
        <v>1182</v>
      </c>
      <c r="CZ8" s="29" t="s">
        <v>1183</v>
      </c>
      <c r="DA8" s="29"/>
      <c r="DB8" s="29" t="s">
        <v>550</v>
      </c>
      <c r="DC8" s="29" t="s">
        <v>1184</v>
      </c>
      <c r="DD8" s="29" t="s">
        <v>1185</v>
      </c>
      <c r="DE8" s="29" t="s">
        <v>1186</v>
      </c>
      <c r="DF8" s="29" t="s">
        <v>1187</v>
      </c>
      <c r="DG8" s="29"/>
      <c r="DH8" s="29" t="s">
        <v>1188</v>
      </c>
      <c r="DI8" s="29" t="s">
        <v>1189</v>
      </c>
      <c r="DJ8" s="29" t="s">
        <v>1190</v>
      </c>
      <c r="DK8" s="29" t="s">
        <v>1191</v>
      </c>
      <c r="DL8" s="29"/>
      <c r="DM8" s="29" t="s">
        <v>1192</v>
      </c>
      <c r="DN8" s="29" t="s">
        <v>1193</v>
      </c>
      <c r="DO8" s="29" t="s">
        <v>1194</v>
      </c>
      <c r="DP8" s="29" t="s">
        <v>1195</v>
      </c>
      <c r="DQ8" s="29" t="s">
        <v>1196</v>
      </c>
      <c r="DR8" s="29" t="s">
        <v>1197</v>
      </c>
      <c r="DS8" s="29" t="s">
        <v>1198</v>
      </c>
      <c r="DT8" s="29" t="s">
        <v>1199</v>
      </c>
      <c r="DU8" s="29" t="s">
        <v>1200</v>
      </c>
      <c r="DV8" s="29" t="s">
        <v>1201</v>
      </c>
      <c r="DW8" s="29" t="s">
        <v>1202</v>
      </c>
      <c r="DX8" s="29" t="s">
        <v>166</v>
      </c>
      <c r="DY8" s="29" t="s">
        <v>1203</v>
      </c>
      <c r="DZ8" s="29" t="s">
        <v>168</v>
      </c>
      <c r="EA8" s="29" t="s">
        <v>1204</v>
      </c>
      <c r="EB8" s="29" t="s">
        <v>1205</v>
      </c>
      <c r="EC8" s="29" t="s">
        <v>1206</v>
      </c>
      <c r="ED8" s="29" t="s">
        <v>836</v>
      </c>
      <c r="EE8" s="29" t="s">
        <v>1207</v>
      </c>
      <c r="EF8" s="29" t="s">
        <v>1208</v>
      </c>
      <c r="EG8" s="29" t="s">
        <v>1207</v>
      </c>
      <c r="EH8" s="29" t="s">
        <v>1209</v>
      </c>
      <c r="EI8" s="29" t="s">
        <v>1210</v>
      </c>
      <c r="EJ8" s="29"/>
      <c r="EK8" s="29" t="s">
        <v>1211</v>
      </c>
      <c r="EL8" s="29" t="s">
        <v>1212</v>
      </c>
      <c r="EM8" s="29" t="s">
        <v>1213</v>
      </c>
      <c r="EN8" s="29" t="s">
        <v>1214</v>
      </c>
      <c r="EO8" s="29"/>
      <c r="EP8" s="29"/>
      <c r="EQ8" s="29"/>
      <c r="ER8" s="29" t="s">
        <v>1215</v>
      </c>
      <c r="ES8" s="29" t="s">
        <v>1216</v>
      </c>
      <c r="ET8" s="29" t="s">
        <v>1217</v>
      </c>
      <c r="EU8" s="29"/>
      <c r="EV8" s="29"/>
      <c r="EW8" s="29" t="s">
        <v>1218</v>
      </c>
      <c r="EX8" s="29" t="s">
        <v>1219</v>
      </c>
      <c r="EY8" s="29" t="s">
        <v>1220</v>
      </c>
      <c r="EZ8" s="29" t="s">
        <v>194</v>
      </c>
      <c r="FA8" s="29" t="s">
        <v>1221</v>
      </c>
      <c r="FB8" s="29" t="s">
        <v>1222</v>
      </c>
      <c r="FC8" s="29"/>
      <c r="FD8" s="29" t="s">
        <v>1223</v>
      </c>
      <c r="FE8" s="29" t="s">
        <v>1224</v>
      </c>
      <c r="FF8" s="29" t="s">
        <v>1225</v>
      </c>
      <c r="FG8" s="29" t="s">
        <v>1226</v>
      </c>
      <c r="FH8" s="29" t="s">
        <v>1227</v>
      </c>
      <c r="FI8" s="29"/>
      <c r="FJ8" s="29"/>
      <c r="FK8" s="29"/>
      <c r="FL8" s="29" t="s">
        <v>206</v>
      </c>
      <c r="FM8" s="29"/>
      <c r="FN8" s="29" t="s">
        <v>1228</v>
      </c>
      <c r="FO8" s="29" t="s">
        <v>1229</v>
      </c>
      <c r="FP8" s="29" t="s">
        <v>1230</v>
      </c>
      <c r="FQ8" s="29" t="s">
        <v>1231</v>
      </c>
      <c r="FR8" s="29"/>
      <c r="FS8" s="29" t="s">
        <v>1232</v>
      </c>
      <c r="FT8" s="29" t="s">
        <v>752</v>
      </c>
      <c r="FU8" s="29" t="s">
        <v>1233</v>
      </c>
      <c r="FV8" s="29"/>
      <c r="FW8" s="29"/>
      <c r="FX8" s="29" t="s">
        <v>733</v>
      </c>
      <c r="FY8" s="29" t="s">
        <v>1234</v>
      </c>
      <c r="FZ8" s="29" t="s">
        <v>1235</v>
      </c>
      <c r="GA8" s="29" t="s">
        <v>1236</v>
      </c>
      <c r="GB8" s="29" t="s">
        <v>222</v>
      </c>
      <c r="GC8" s="29" t="s">
        <v>1237</v>
      </c>
      <c r="GD8" s="29" t="s">
        <v>1238</v>
      </c>
      <c r="GE8" s="29" t="s">
        <v>1239</v>
      </c>
      <c r="GF8" s="29" t="s">
        <v>1240</v>
      </c>
      <c r="GG8" s="29" t="s">
        <v>1241</v>
      </c>
      <c r="GH8" s="29"/>
      <c r="GI8" s="29"/>
      <c r="GJ8" s="29" t="s">
        <v>1242</v>
      </c>
      <c r="GK8" s="29" t="s">
        <v>1243</v>
      </c>
      <c r="GL8" s="29" t="s">
        <v>1244</v>
      </c>
      <c r="GM8" s="29"/>
      <c r="GN8" s="29"/>
      <c r="GO8" s="29"/>
      <c r="GP8" s="29" t="s">
        <v>1245</v>
      </c>
      <c r="GQ8" s="29"/>
      <c r="GR8" s="29" t="s">
        <v>1246</v>
      </c>
      <c r="GS8" s="29" t="s">
        <v>1247</v>
      </c>
      <c r="GT8" s="29" t="s">
        <v>1248</v>
      </c>
      <c r="GU8" s="29" t="s">
        <v>1249</v>
      </c>
      <c r="GV8" s="29" t="s">
        <v>1250</v>
      </c>
      <c r="GW8" s="29" t="s">
        <v>1251</v>
      </c>
      <c r="GX8" s="29" t="s">
        <v>1252</v>
      </c>
      <c r="GY8" s="29" t="s">
        <v>1253</v>
      </c>
      <c r="GZ8" s="29" t="s">
        <v>547</v>
      </c>
      <c r="HA8" s="29" t="s">
        <v>1254</v>
      </c>
      <c r="HB8" s="29" t="s">
        <v>1255</v>
      </c>
      <c r="HC8" s="29" t="s">
        <v>1256</v>
      </c>
      <c r="HD8" s="29" t="s">
        <v>1257</v>
      </c>
      <c r="HE8" s="29" t="s">
        <v>1258</v>
      </c>
      <c r="HF8" s="29" t="s">
        <v>1259</v>
      </c>
      <c r="HG8" s="29"/>
      <c r="HH8" s="29" t="s">
        <v>1260</v>
      </c>
      <c r="HI8" s="29" t="s">
        <v>1078</v>
      </c>
      <c r="HJ8" s="29" t="s">
        <v>1261</v>
      </c>
      <c r="HK8" s="29"/>
      <c r="HL8" s="29" t="s">
        <v>1262</v>
      </c>
      <c r="HM8" s="29"/>
      <c r="HN8" s="29"/>
      <c r="HO8" s="29" t="s">
        <v>1263</v>
      </c>
      <c r="HP8" s="29" t="s">
        <v>1264</v>
      </c>
      <c r="HQ8" s="29" t="s">
        <v>1265</v>
      </c>
      <c r="HR8" s="29"/>
      <c r="HS8" s="29" t="s">
        <v>1266</v>
      </c>
      <c r="HT8" s="29" t="s">
        <v>1267</v>
      </c>
      <c r="HU8" s="29"/>
      <c r="HV8" s="29" t="s">
        <v>1268</v>
      </c>
      <c r="HW8" s="29" t="s">
        <v>1106</v>
      </c>
      <c r="HX8" s="29" t="s">
        <v>270</v>
      </c>
      <c r="HY8" s="29" t="s">
        <v>1269</v>
      </c>
      <c r="HZ8" s="29"/>
      <c r="IA8" s="29" t="s">
        <v>1270</v>
      </c>
      <c r="IB8" s="29"/>
      <c r="IC8" s="29" t="s">
        <v>1271</v>
      </c>
      <c r="ID8" s="29" t="s">
        <v>276</v>
      </c>
      <c r="IE8" s="29"/>
      <c r="IF8" s="29" t="s">
        <v>87</v>
      </c>
      <c r="IG8" s="29"/>
      <c r="IH8" s="29"/>
      <c r="II8" s="29" t="s">
        <v>1272</v>
      </c>
      <c r="IJ8" s="29"/>
      <c r="IK8" s="29"/>
      <c r="IL8" s="29" t="s">
        <v>1273</v>
      </c>
      <c r="IM8" s="29"/>
      <c r="IN8" s="29"/>
      <c r="IO8" s="29"/>
    </row>
    <row r="9" spans="1:249" ht="14.5" hidden="1" x14ac:dyDescent="0.35">
      <c r="A9" s="32" t="s">
        <v>820</v>
      </c>
      <c r="B9" s="32" t="s">
        <v>3971</v>
      </c>
      <c r="C9" s="42"/>
      <c r="D9" s="33" t="s">
        <v>71</v>
      </c>
      <c r="E9" s="33">
        <v>84</v>
      </c>
      <c r="F9" s="34" t="s">
        <v>1274</v>
      </c>
      <c r="G9" s="34" t="s">
        <v>1274</v>
      </c>
      <c r="H9" s="34">
        <v>1952</v>
      </c>
      <c r="I9" s="34">
        <v>1907</v>
      </c>
      <c r="J9" s="42"/>
      <c r="K9" s="33" t="s">
        <v>1275</v>
      </c>
      <c r="L9" s="42"/>
      <c r="M9" s="42"/>
      <c r="N9" s="42"/>
      <c r="O9" s="33" t="s">
        <v>1276</v>
      </c>
      <c r="P9" s="33" t="s">
        <v>1277</v>
      </c>
      <c r="Q9" s="42"/>
      <c r="R9" s="33" t="s">
        <v>1278</v>
      </c>
      <c r="S9" s="33" t="s">
        <v>1142</v>
      </c>
      <c r="T9" s="42"/>
      <c r="U9" s="42"/>
      <c r="V9" s="42"/>
      <c r="W9" s="42"/>
      <c r="X9" s="42"/>
      <c r="Y9" s="42"/>
      <c r="Z9" s="29" t="s">
        <v>71</v>
      </c>
      <c r="AA9" s="29" t="s">
        <v>96</v>
      </c>
      <c r="AB9" s="29" t="s">
        <v>103</v>
      </c>
      <c r="AC9" s="29" t="s">
        <v>123</v>
      </c>
      <c r="AD9" s="29" t="s">
        <v>130</v>
      </c>
      <c r="AE9" s="29" t="s">
        <v>138</v>
      </c>
      <c r="AF9" s="29" t="s">
        <v>149</v>
      </c>
      <c r="AG9" s="29" t="s">
        <v>162</v>
      </c>
      <c r="AH9" s="29" t="s">
        <v>175</v>
      </c>
      <c r="AI9" s="29" t="s">
        <v>182</v>
      </c>
      <c r="AJ9" s="29"/>
      <c r="AK9" s="29" t="s">
        <v>198</v>
      </c>
      <c r="AL9" s="29" t="s">
        <v>207</v>
      </c>
      <c r="AM9" s="29"/>
      <c r="AN9" s="29" t="s">
        <v>222</v>
      </c>
      <c r="AO9" s="29" t="s">
        <v>88</v>
      </c>
      <c r="AP9" s="29"/>
      <c r="AQ9" s="29"/>
      <c r="AR9" s="29"/>
      <c r="AS9" s="29" t="s">
        <v>248</v>
      </c>
      <c r="AT9" s="29" t="s">
        <v>256</v>
      </c>
      <c r="AU9" s="29" t="s">
        <v>269</v>
      </c>
      <c r="AV9" s="29"/>
      <c r="AW9" s="29"/>
      <c r="AX9" s="29"/>
      <c r="AY9" s="29"/>
      <c r="AZ9" s="29"/>
      <c r="BA9" s="29" t="s">
        <v>1279</v>
      </c>
      <c r="BB9" s="29" t="s">
        <v>1280</v>
      </c>
      <c r="BC9" s="29"/>
      <c r="BD9" s="29" t="s">
        <v>1281</v>
      </c>
      <c r="BE9" s="29" t="s">
        <v>1282</v>
      </c>
      <c r="BF9" s="29" t="s">
        <v>1283</v>
      </c>
      <c r="BG9" s="29"/>
      <c r="BH9" s="29"/>
      <c r="BI9" s="29"/>
      <c r="BJ9" s="29" t="s">
        <v>1284</v>
      </c>
      <c r="BK9" s="29" t="s">
        <v>1285</v>
      </c>
      <c r="BL9" s="29"/>
      <c r="BM9" s="29"/>
      <c r="BN9" s="29" t="s">
        <v>1286</v>
      </c>
      <c r="BO9" s="29" t="s">
        <v>1287</v>
      </c>
      <c r="BP9" s="29" t="s">
        <v>1288</v>
      </c>
      <c r="BQ9" s="29"/>
      <c r="BR9" s="29" t="s">
        <v>1289</v>
      </c>
      <c r="BS9" s="29" t="s">
        <v>1290</v>
      </c>
      <c r="BT9" s="29" t="s">
        <v>110</v>
      </c>
      <c r="BU9" s="29" t="s">
        <v>1291</v>
      </c>
      <c r="BV9" s="29"/>
      <c r="BW9" s="29" t="s">
        <v>1292</v>
      </c>
      <c r="BX9" s="29" t="s">
        <v>1293</v>
      </c>
      <c r="BY9" s="29" t="s">
        <v>1294</v>
      </c>
      <c r="BZ9" s="29" t="s">
        <v>1295</v>
      </c>
      <c r="CA9" s="29" t="s">
        <v>1296</v>
      </c>
      <c r="CB9" s="29" t="s">
        <v>1297</v>
      </c>
      <c r="CC9" s="29" t="s">
        <v>1298</v>
      </c>
      <c r="CD9" s="29" t="s">
        <v>1299</v>
      </c>
      <c r="CE9" s="29" t="s">
        <v>1300</v>
      </c>
      <c r="CF9" s="29"/>
      <c r="CG9" s="29" t="s">
        <v>1301</v>
      </c>
      <c r="CH9" s="29" t="s">
        <v>1302</v>
      </c>
      <c r="CI9" s="29" t="s">
        <v>1303</v>
      </c>
      <c r="CJ9" s="29" t="s">
        <v>1304</v>
      </c>
      <c r="CK9" s="29" t="s">
        <v>1305</v>
      </c>
      <c r="CL9" s="29" t="s">
        <v>659</v>
      </c>
      <c r="CM9" s="29" t="s">
        <v>1306</v>
      </c>
      <c r="CN9" s="29"/>
      <c r="CO9" s="29" t="s">
        <v>1307</v>
      </c>
      <c r="CP9" s="29"/>
      <c r="CQ9" s="29" t="s">
        <v>110</v>
      </c>
      <c r="CR9" s="29"/>
      <c r="CS9" s="29" t="s">
        <v>1308</v>
      </c>
      <c r="CT9" s="29" t="s">
        <v>1309</v>
      </c>
      <c r="CU9" s="29" t="s">
        <v>1310</v>
      </c>
      <c r="CV9" s="29" t="s">
        <v>1311</v>
      </c>
      <c r="CW9" s="29" t="s">
        <v>1312</v>
      </c>
      <c r="CX9" s="29" t="s">
        <v>1313</v>
      </c>
      <c r="CY9" s="29" t="s">
        <v>1314</v>
      </c>
      <c r="CZ9" s="29" t="s">
        <v>1315</v>
      </c>
      <c r="DA9" s="29"/>
      <c r="DB9" s="29" t="s">
        <v>1316</v>
      </c>
      <c r="DC9" s="29" t="s">
        <v>1317</v>
      </c>
      <c r="DD9" s="29" t="s">
        <v>146</v>
      </c>
      <c r="DE9" s="29" t="s">
        <v>1318</v>
      </c>
      <c r="DF9" s="29" t="s">
        <v>1319</v>
      </c>
      <c r="DG9" s="29"/>
      <c r="DH9" s="29" t="s">
        <v>1320</v>
      </c>
      <c r="DI9" s="29" t="s">
        <v>1321</v>
      </c>
      <c r="DJ9" s="29" t="s">
        <v>1322</v>
      </c>
      <c r="DK9" s="29" t="s">
        <v>1323</v>
      </c>
      <c r="DL9" s="29"/>
      <c r="DM9" s="29" t="s">
        <v>915</v>
      </c>
      <c r="DN9" s="29" t="s">
        <v>1324</v>
      </c>
      <c r="DO9" s="29" t="s">
        <v>931</v>
      </c>
      <c r="DP9" s="29" t="s">
        <v>1325</v>
      </c>
      <c r="DQ9" s="29" t="s">
        <v>1326</v>
      </c>
      <c r="DR9" s="29" t="s">
        <v>1327</v>
      </c>
      <c r="DS9" s="29" t="s">
        <v>1328</v>
      </c>
      <c r="DT9" s="29" t="s">
        <v>1329</v>
      </c>
      <c r="DU9" s="29" t="s">
        <v>1330</v>
      </c>
      <c r="DV9" s="29" t="s">
        <v>1331</v>
      </c>
      <c r="DW9" s="29" t="s">
        <v>165</v>
      </c>
      <c r="DX9" s="29"/>
      <c r="DY9" s="29" t="s">
        <v>1332</v>
      </c>
      <c r="DZ9" s="29" t="s">
        <v>1333</v>
      </c>
      <c r="EA9" s="29" t="s">
        <v>1334</v>
      </c>
      <c r="EB9" s="29" t="s">
        <v>1335</v>
      </c>
      <c r="EC9" s="29" t="s">
        <v>1336</v>
      </c>
      <c r="ED9" s="29" t="s">
        <v>1337</v>
      </c>
      <c r="EE9" s="29" t="s">
        <v>72</v>
      </c>
      <c r="EF9" s="29" t="s">
        <v>1338</v>
      </c>
      <c r="EG9" s="29" t="s">
        <v>1339</v>
      </c>
      <c r="EH9" s="29" t="s">
        <v>1265</v>
      </c>
      <c r="EI9" s="29" t="s">
        <v>1340</v>
      </c>
      <c r="EJ9" s="29"/>
      <c r="EK9" s="29" t="s">
        <v>1341</v>
      </c>
      <c r="EL9" s="29" t="s">
        <v>1342</v>
      </c>
      <c r="EM9" s="29" t="s">
        <v>1343</v>
      </c>
      <c r="EN9" s="29"/>
      <c r="EO9" s="29"/>
      <c r="EP9" s="29"/>
      <c r="EQ9" s="29"/>
      <c r="ER9" s="29" t="s">
        <v>1344</v>
      </c>
      <c r="ES9" s="29" t="s">
        <v>752</v>
      </c>
      <c r="ET9" s="29" t="s">
        <v>752</v>
      </c>
      <c r="EU9" s="29"/>
      <c r="EV9" s="29"/>
      <c r="EW9" s="29" t="s">
        <v>1345</v>
      </c>
      <c r="EX9" s="29"/>
      <c r="EY9" s="29" t="s">
        <v>1346</v>
      </c>
      <c r="EZ9" s="29" t="s">
        <v>1347</v>
      </c>
      <c r="FA9" s="29" t="s">
        <v>1182</v>
      </c>
      <c r="FB9" s="29" t="s">
        <v>1348</v>
      </c>
      <c r="FC9" s="29"/>
      <c r="FD9" s="29" t="s">
        <v>1349</v>
      </c>
      <c r="FE9" s="29" t="s">
        <v>1350</v>
      </c>
      <c r="FF9" s="29" t="s">
        <v>1351</v>
      </c>
      <c r="FG9" s="29" t="s">
        <v>1352</v>
      </c>
      <c r="FH9" s="29"/>
      <c r="FI9" s="29"/>
      <c r="FJ9" s="29"/>
      <c r="FK9" s="29"/>
      <c r="FL9" s="29" t="s">
        <v>1353</v>
      </c>
      <c r="FM9" s="29"/>
      <c r="FN9" s="29" t="s">
        <v>1354</v>
      </c>
      <c r="FO9" s="29" t="s">
        <v>1355</v>
      </c>
      <c r="FP9" s="29" t="s">
        <v>1356</v>
      </c>
      <c r="FQ9" s="29" t="s">
        <v>1357</v>
      </c>
      <c r="FR9" s="29"/>
      <c r="FS9" s="29" t="s">
        <v>1358</v>
      </c>
      <c r="FT9" s="29"/>
      <c r="FU9" s="29" t="s">
        <v>1359</v>
      </c>
      <c r="FV9" s="29"/>
      <c r="FW9" s="29"/>
      <c r="FX9" s="29" t="s">
        <v>1360</v>
      </c>
      <c r="FY9" s="29" t="s">
        <v>1361</v>
      </c>
      <c r="FZ9" s="29" t="s">
        <v>1362</v>
      </c>
      <c r="GA9" s="29" t="s">
        <v>1363</v>
      </c>
      <c r="GB9" s="29" t="s">
        <v>1364</v>
      </c>
      <c r="GC9" s="29" t="s">
        <v>1365</v>
      </c>
      <c r="GD9" s="29"/>
      <c r="GE9" s="29" t="s">
        <v>1366</v>
      </c>
      <c r="GF9" s="29"/>
      <c r="GG9" s="29"/>
      <c r="GH9" s="29"/>
      <c r="GI9" s="29"/>
      <c r="GJ9" s="29" t="s">
        <v>1367</v>
      </c>
      <c r="GK9" s="29" t="s">
        <v>231</v>
      </c>
      <c r="GL9" s="29"/>
      <c r="GM9" s="29"/>
      <c r="GN9" s="29"/>
      <c r="GO9" s="29"/>
      <c r="GP9" s="29" t="s">
        <v>1368</v>
      </c>
      <c r="GQ9" s="29"/>
      <c r="GR9" s="29"/>
      <c r="GS9" s="29" t="s">
        <v>1369</v>
      </c>
      <c r="GT9" s="29" t="s">
        <v>1370</v>
      </c>
      <c r="GU9" s="29" t="s">
        <v>166</v>
      </c>
      <c r="GV9" s="29" t="s">
        <v>1371</v>
      </c>
      <c r="GW9" s="29" t="s">
        <v>1372</v>
      </c>
      <c r="GX9" s="29" t="s">
        <v>1373</v>
      </c>
      <c r="GY9" s="29" t="s">
        <v>1374</v>
      </c>
      <c r="GZ9" s="29" t="s">
        <v>1375</v>
      </c>
      <c r="HA9" s="29"/>
      <c r="HB9" s="29" t="s">
        <v>1252</v>
      </c>
      <c r="HC9" s="29"/>
      <c r="HD9" s="29" t="s">
        <v>1376</v>
      </c>
      <c r="HE9" s="29" t="s">
        <v>1377</v>
      </c>
      <c r="HF9" s="29" t="s">
        <v>1378</v>
      </c>
      <c r="HG9" s="29"/>
      <c r="HH9" s="29" t="s">
        <v>1379</v>
      </c>
      <c r="HI9" s="29" t="s">
        <v>1380</v>
      </c>
      <c r="HJ9" s="29" t="s">
        <v>1381</v>
      </c>
      <c r="HK9" s="29"/>
      <c r="HL9" s="29" t="s">
        <v>668</v>
      </c>
      <c r="HM9" s="29"/>
      <c r="HN9" s="29"/>
      <c r="HO9" s="29" t="s">
        <v>1382</v>
      </c>
      <c r="HP9" s="29" t="s">
        <v>262</v>
      </c>
      <c r="HQ9" s="29"/>
      <c r="HR9" s="29"/>
      <c r="HS9" s="29"/>
      <c r="HT9" s="29" t="s">
        <v>1383</v>
      </c>
      <c r="HU9" s="29"/>
      <c r="HV9" s="29"/>
      <c r="HW9" s="29" t="s">
        <v>1384</v>
      </c>
      <c r="HX9" s="29" t="s">
        <v>1385</v>
      </c>
      <c r="HY9" s="29" t="s">
        <v>1386</v>
      </c>
      <c r="HZ9" s="29"/>
      <c r="IA9" s="29"/>
      <c r="IB9" s="29"/>
      <c r="IC9" s="29" t="s">
        <v>1078</v>
      </c>
      <c r="ID9" s="29" t="s">
        <v>1387</v>
      </c>
      <c r="IE9" s="29"/>
      <c r="IF9" s="29"/>
      <c r="IG9" s="29"/>
      <c r="IH9" s="29"/>
      <c r="II9" s="29" t="s">
        <v>1388</v>
      </c>
      <c r="IJ9" s="29"/>
      <c r="IK9" s="29"/>
      <c r="IL9" s="29"/>
      <c r="IM9" s="29"/>
      <c r="IN9" s="29"/>
      <c r="IO9" s="29"/>
    </row>
    <row r="10" spans="1:249" ht="14.5" hidden="1" x14ac:dyDescent="0.35">
      <c r="A10" s="32" t="s">
        <v>1389</v>
      </c>
      <c r="B10" s="32" t="s">
        <v>1492</v>
      </c>
      <c r="C10" s="42"/>
      <c r="D10" s="33" t="s">
        <v>72</v>
      </c>
      <c r="E10" s="33">
        <v>67</v>
      </c>
      <c r="F10" s="34" t="s">
        <v>1391</v>
      </c>
      <c r="G10" s="34" t="s">
        <v>1391</v>
      </c>
      <c r="H10" s="34">
        <v>1953</v>
      </c>
      <c r="I10" s="34">
        <v>1908</v>
      </c>
      <c r="J10" s="42"/>
      <c r="K10" s="42"/>
      <c r="L10" s="42"/>
      <c r="M10" s="42"/>
      <c r="N10" s="42"/>
      <c r="O10" s="33" t="s">
        <v>1392</v>
      </c>
      <c r="P10" s="33" t="s">
        <v>1393</v>
      </c>
      <c r="Q10" s="42"/>
      <c r="R10" s="42"/>
      <c r="S10" s="33" t="s">
        <v>1394</v>
      </c>
      <c r="T10" s="42"/>
      <c r="U10" s="42"/>
      <c r="V10" s="42"/>
      <c r="W10" s="42"/>
      <c r="X10" s="42"/>
      <c r="Y10" s="42"/>
      <c r="Z10" s="29" t="s">
        <v>72</v>
      </c>
      <c r="AA10" s="29"/>
      <c r="AB10" s="29" t="s">
        <v>104</v>
      </c>
      <c r="AC10" s="29"/>
      <c r="AD10" s="29" t="s">
        <v>131</v>
      </c>
      <c r="AE10" s="29" t="s">
        <v>139</v>
      </c>
      <c r="AF10" s="29" t="s">
        <v>150</v>
      </c>
      <c r="AG10" s="29" t="s">
        <v>163</v>
      </c>
      <c r="AH10" s="29"/>
      <c r="AI10" s="29" t="s">
        <v>183</v>
      </c>
      <c r="AJ10" s="29"/>
      <c r="AK10" s="29" t="s">
        <v>199</v>
      </c>
      <c r="AL10" s="29" t="s">
        <v>208</v>
      </c>
      <c r="AM10" s="29"/>
      <c r="AN10" s="29" t="s">
        <v>223</v>
      </c>
      <c r="AO10" s="29"/>
      <c r="AP10" s="29"/>
      <c r="AQ10" s="29"/>
      <c r="AR10" s="29"/>
      <c r="AS10" s="29" t="s">
        <v>249</v>
      </c>
      <c r="AT10" s="29" t="s">
        <v>257</v>
      </c>
      <c r="AU10" s="29" t="s">
        <v>270</v>
      </c>
      <c r="AV10" s="29"/>
      <c r="AW10" s="29"/>
      <c r="AX10" s="29"/>
      <c r="AY10" s="29"/>
      <c r="AZ10" s="29"/>
      <c r="BA10" s="29" t="s">
        <v>1395</v>
      </c>
      <c r="BB10" s="29" t="s">
        <v>1396</v>
      </c>
      <c r="BC10" s="29"/>
      <c r="BD10" s="29" t="s">
        <v>1397</v>
      </c>
      <c r="BE10" s="29" t="s">
        <v>1398</v>
      </c>
      <c r="BF10" s="29"/>
      <c r="BG10" s="29"/>
      <c r="BH10" s="29"/>
      <c r="BI10" s="29"/>
      <c r="BJ10" s="29" t="s">
        <v>490</v>
      </c>
      <c r="BK10" s="29" t="s">
        <v>1399</v>
      </c>
      <c r="BL10" s="29"/>
      <c r="BM10" s="29"/>
      <c r="BN10" s="29"/>
      <c r="BO10" s="29" t="s">
        <v>1400</v>
      </c>
      <c r="BP10" s="29" t="s">
        <v>106</v>
      </c>
      <c r="BQ10" s="29"/>
      <c r="BR10" s="29" t="s">
        <v>915</v>
      </c>
      <c r="BS10" s="29" t="s">
        <v>1401</v>
      </c>
      <c r="BT10" s="29" t="s">
        <v>1402</v>
      </c>
      <c r="BU10" s="29" t="s">
        <v>111</v>
      </c>
      <c r="BV10" s="29"/>
      <c r="BW10" s="29" t="s">
        <v>113</v>
      </c>
      <c r="BX10" s="29" t="s">
        <v>1403</v>
      </c>
      <c r="BY10" s="29" t="s">
        <v>1404</v>
      </c>
      <c r="BZ10" s="29" t="s">
        <v>116</v>
      </c>
      <c r="CA10" s="29" t="s">
        <v>1405</v>
      </c>
      <c r="CB10" s="29" t="s">
        <v>1406</v>
      </c>
      <c r="CC10" s="29"/>
      <c r="CD10" s="29" t="s">
        <v>1407</v>
      </c>
      <c r="CE10" s="29" t="s">
        <v>1408</v>
      </c>
      <c r="CF10" s="29"/>
      <c r="CG10" s="29" t="s">
        <v>1409</v>
      </c>
      <c r="CH10" s="29" t="s">
        <v>1410</v>
      </c>
      <c r="CI10" s="29" t="s">
        <v>1411</v>
      </c>
      <c r="CJ10" s="29" t="s">
        <v>1412</v>
      </c>
      <c r="CK10" s="29" t="s">
        <v>1413</v>
      </c>
      <c r="CL10" s="29" t="s">
        <v>1414</v>
      </c>
      <c r="CM10" s="29" t="s">
        <v>1415</v>
      </c>
      <c r="CN10" s="29"/>
      <c r="CO10" s="29" t="s">
        <v>1416</v>
      </c>
      <c r="CP10" s="29"/>
      <c r="CQ10" s="29" t="s">
        <v>1417</v>
      </c>
      <c r="CR10" s="29"/>
      <c r="CS10" s="29" t="s">
        <v>1418</v>
      </c>
      <c r="CT10" s="29" t="s">
        <v>969</v>
      </c>
      <c r="CU10" s="29" t="s">
        <v>1364</v>
      </c>
      <c r="CV10" s="29" t="s">
        <v>1419</v>
      </c>
      <c r="CW10" s="29" t="s">
        <v>1420</v>
      </c>
      <c r="CX10" s="29" t="s">
        <v>1421</v>
      </c>
      <c r="CY10" s="29" t="s">
        <v>1422</v>
      </c>
      <c r="CZ10" s="29" t="s">
        <v>1423</v>
      </c>
      <c r="DA10" s="29"/>
      <c r="DB10" s="29" t="s">
        <v>1424</v>
      </c>
      <c r="DC10" s="29" t="s">
        <v>1425</v>
      </c>
      <c r="DD10" s="29" t="s">
        <v>314</v>
      </c>
      <c r="DE10" s="29" t="s">
        <v>1426</v>
      </c>
      <c r="DF10" s="29" t="s">
        <v>1427</v>
      </c>
      <c r="DG10" s="29"/>
      <c r="DH10" s="29" t="s">
        <v>1428</v>
      </c>
      <c r="DI10" s="29"/>
      <c r="DJ10" s="29"/>
      <c r="DK10" s="29" t="s">
        <v>1429</v>
      </c>
      <c r="DL10" s="29"/>
      <c r="DM10" s="29" t="s">
        <v>1430</v>
      </c>
      <c r="DN10" s="29"/>
      <c r="DO10" s="29" t="s">
        <v>1431</v>
      </c>
      <c r="DP10" s="29" t="s">
        <v>1432</v>
      </c>
      <c r="DQ10" s="29" t="s">
        <v>1433</v>
      </c>
      <c r="DR10" s="29" t="s">
        <v>1434</v>
      </c>
      <c r="DS10" s="29" t="s">
        <v>1435</v>
      </c>
      <c r="DT10" s="29" t="s">
        <v>1436</v>
      </c>
      <c r="DU10" s="29" t="s">
        <v>1437</v>
      </c>
      <c r="DV10" s="29" t="s">
        <v>1438</v>
      </c>
      <c r="DW10" s="29" t="s">
        <v>1439</v>
      </c>
      <c r="DX10" s="29"/>
      <c r="DY10" s="29" t="s">
        <v>1440</v>
      </c>
      <c r="DZ10" s="29"/>
      <c r="EA10" s="29" t="s">
        <v>1441</v>
      </c>
      <c r="EB10" s="29" t="s">
        <v>1442</v>
      </c>
      <c r="EC10" s="29" t="s">
        <v>1443</v>
      </c>
      <c r="ED10" s="29" t="s">
        <v>1444</v>
      </c>
      <c r="EE10" s="29" t="s">
        <v>1445</v>
      </c>
      <c r="EF10" s="29" t="s">
        <v>1446</v>
      </c>
      <c r="EG10" s="29" t="s">
        <v>1447</v>
      </c>
      <c r="EH10" s="29" t="s">
        <v>1448</v>
      </c>
      <c r="EI10" s="29" t="s">
        <v>1449</v>
      </c>
      <c r="EJ10" s="29"/>
      <c r="EK10" s="29" t="s">
        <v>1450</v>
      </c>
      <c r="EL10" s="29" t="s">
        <v>1451</v>
      </c>
      <c r="EM10" s="29"/>
      <c r="EN10" s="29"/>
      <c r="EO10" s="29"/>
      <c r="EP10" s="29"/>
      <c r="EQ10" s="29"/>
      <c r="ER10" s="29" t="s">
        <v>1026</v>
      </c>
      <c r="ES10" s="29" t="s">
        <v>1452</v>
      </c>
      <c r="ET10" s="29" t="s">
        <v>1453</v>
      </c>
      <c r="EU10" s="29"/>
      <c r="EV10" s="29"/>
      <c r="EW10" s="29" t="s">
        <v>1454</v>
      </c>
      <c r="EX10" s="29"/>
      <c r="EY10" s="29" t="s">
        <v>1455</v>
      </c>
      <c r="EZ10" s="29" t="s">
        <v>1456</v>
      </c>
      <c r="FA10" s="29" t="s">
        <v>1457</v>
      </c>
      <c r="FB10" s="29" t="s">
        <v>1458</v>
      </c>
      <c r="FC10" s="29"/>
      <c r="FD10" s="29" t="s">
        <v>198</v>
      </c>
      <c r="FE10" s="29" t="s">
        <v>1459</v>
      </c>
      <c r="FF10" s="29" t="s">
        <v>1460</v>
      </c>
      <c r="FG10" s="29" t="s">
        <v>1461</v>
      </c>
      <c r="FH10" s="29"/>
      <c r="FI10" s="29"/>
      <c r="FJ10" s="29"/>
      <c r="FK10" s="29"/>
      <c r="FL10" s="29" t="s">
        <v>1462</v>
      </c>
      <c r="FM10" s="29"/>
      <c r="FN10" s="29" t="s">
        <v>208</v>
      </c>
      <c r="FO10" s="29" t="s">
        <v>1463</v>
      </c>
      <c r="FP10" s="29" t="s">
        <v>1464</v>
      </c>
      <c r="FQ10" s="29" t="s">
        <v>1465</v>
      </c>
      <c r="FR10" s="29"/>
      <c r="FS10" s="29" t="s">
        <v>772</v>
      </c>
      <c r="FT10" s="29"/>
      <c r="FU10" s="29" t="s">
        <v>1466</v>
      </c>
      <c r="FV10" s="29"/>
      <c r="FW10" s="29"/>
      <c r="FX10" s="29"/>
      <c r="FY10" s="29" t="s">
        <v>1467</v>
      </c>
      <c r="FZ10" s="29" t="s">
        <v>1468</v>
      </c>
      <c r="GA10" s="29" t="s">
        <v>221</v>
      </c>
      <c r="GB10" s="29" t="s">
        <v>1469</v>
      </c>
      <c r="GC10" s="29" t="s">
        <v>1470</v>
      </c>
      <c r="GD10" s="29"/>
      <c r="GE10" s="29" t="s">
        <v>1471</v>
      </c>
      <c r="GF10" s="29"/>
      <c r="GG10" s="29"/>
      <c r="GH10" s="29"/>
      <c r="GI10" s="29"/>
      <c r="GJ10" s="29" t="s">
        <v>1472</v>
      </c>
      <c r="GK10" s="29" t="s">
        <v>1473</v>
      </c>
      <c r="GL10" s="29"/>
      <c r="GM10" s="29"/>
      <c r="GN10" s="29"/>
      <c r="GO10" s="29"/>
      <c r="GP10" s="29" t="s">
        <v>1474</v>
      </c>
      <c r="GQ10" s="29"/>
      <c r="GR10" s="29"/>
      <c r="GS10" s="29" t="s">
        <v>1475</v>
      </c>
      <c r="GT10" s="29" t="s">
        <v>1476</v>
      </c>
      <c r="GU10" s="29" t="s">
        <v>1477</v>
      </c>
      <c r="GV10" s="29" t="s">
        <v>1478</v>
      </c>
      <c r="GW10" s="29" t="s">
        <v>1479</v>
      </c>
      <c r="GX10" s="29" t="s">
        <v>1480</v>
      </c>
      <c r="GY10" s="29"/>
      <c r="GZ10" s="29" t="s">
        <v>83</v>
      </c>
      <c r="HA10" s="29"/>
      <c r="HB10" s="29" t="s">
        <v>248</v>
      </c>
      <c r="HC10" s="29"/>
      <c r="HD10" s="29" t="s">
        <v>1481</v>
      </c>
      <c r="HE10" s="29" t="s">
        <v>1482</v>
      </c>
      <c r="HF10" s="29"/>
      <c r="HG10" s="29"/>
      <c r="HH10" s="29" t="s">
        <v>1483</v>
      </c>
      <c r="HI10" s="29" t="s">
        <v>1428</v>
      </c>
      <c r="HJ10" s="29" t="s">
        <v>969</v>
      </c>
      <c r="HK10" s="29"/>
      <c r="HL10" s="29" t="s">
        <v>1484</v>
      </c>
      <c r="HM10" s="29"/>
      <c r="HN10" s="29"/>
      <c r="HO10" s="29" t="s">
        <v>1485</v>
      </c>
      <c r="HP10" s="29"/>
      <c r="HQ10" s="29"/>
      <c r="HR10" s="29"/>
      <c r="HS10" s="29"/>
      <c r="HT10" s="29" t="s">
        <v>1486</v>
      </c>
      <c r="HU10" s="29"/>
      <c r="HV10" s="29"/>
      <c r="HW10" s="29" t="s">
        <v>1487</v>
      </c>
      <c r="HX10" s="29" t="s">
        <v>1488</v>
      </c>
      <c r="HY10" s="29" t="s">
        <v>1489</v>
      </c>
      <c r="HZ10" s="29"/>
      <c r="IA10" s="29"/>
      <c r="IB10" s="29"/>
      <c r="IC10" s="29" t="s">
        <v>1490</v>
      </c>
      <c r="ID10" s="29" t="s">
        <v>1491</v>
      </c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</row>
    <row r="11" spans="1:249" ht="14.5" hidden="1" x14ac:dyDescent="0.35">
      <c r="A11" s="32" t="s">
        <v>984</v>
      </c>
      <c r="B11" s="32" t="s">
        <v>1572</v>
      </c>
      <c r="C11" s="42"/>
      <c r="D11" s="33" t="s">
        <v>73</v>
      </c>
      <c r="E11" s="33">
        <v>62</v>
      </c>
      <c r="F11" s="34">
        <v>10</v>
      </c>
      <c r="G11" s="43" t="s">
        <v>1493</v>
      </c>
      <c r="H11" s="34">
        <v>1954</v>
      </c>
      <c r="I11" s="34">
        <v>1909</v>
      </c>
      <c r="J11" s="42"/>
      <c r="K11" s="42"/>
      <c r="L11" s="42"/>
      <c r="M11" s="42"/>
      <c r="N11" s="42"/>
      <c r="O11" s="33" t="s">
        <v>1494</v>
      </c>
      <c r="P11" s="33" t="s">
        <v>1495</v>
      </c>
      <c r="Q11" s="42"/>
      <c r="R11" s="42"/>
      <c r="S11" s="42"/>
      <c r="T11" s="42"/>
      <c r="U11" s="42"/>
      <c r="V11" s="42"/>
      <c r="W11" s="42"/>
      <c r="X11" s="42"/>
      <c r="Y11" s="42"/>
      <c r="Z11" s="29" t="s">
        <v>73</v>
      </c>
      <c r="AA11" s="29"/>
      <c r="AB11" s="29" t="s">
        <v>105</v>
      </c>
      <c r="AC11" s="29"/>
      <c r="AD11" s="29"/>
      <c r="AE11" s="29" t="s">
        <v>140</v>
      </c>
      <c r="AF11" s="29" t="s">
        <v>151</v>
      </c>
      <c r="AG11" s="29" t="s">
        <v>164</v>
      </c>
      <c r="AH11" s="29"/>
      <c r="AI11" s="29" t="s">
        <v>184</v>
      </c>
      <c r="AJ11" s="29"/>
      <c r="AK11" s="29" t="s">
        <v>200</v>
      </c>
      <c r="AL11" s="29" t="s">
        <v>209</v>
      </c>
      <c r="AM11" s="29"/>
      <c r="AN11" s="29" t="s">
        <v>224</v>
      </c>
      <c r="AO11" s="29"/>
      <c r="AP11" s="29"/>
      <c r="AQ11" s="29"/>
      <c r="AR11" s="29"/>
      <c r="AS11" s="29"/>
      <c r="AT11" s="29" t="s">
        <v>258</v>
      </c>
      <c r="AU11" s="29" t="s">
        <v>271</v>
      </c>
      <c r="AV11" s="29"/>
      <c r="AW11" s="29"/>
      <c r="AX11" s="29"/>
      <c r="AY11" s="29"/>
      <c r="AZ11" s="29"/>
      <c r="BA11" s="29" t="s">
        <v>1496</v>
      </c>
      <c r="BB11" s="29" t="s">
        <v>1497</v>
      </c>
      <c r="BC11" s="29"/>
      <c r="BD11" s="29" t="s">
        <v>94</v>
      </c>
      <c r="BE11" s="29" t="s">
        <v>485</v>
      </c>
      <c r="BF11" s="29"/>
      <c r="BG11" s="29"/>
      <c r="BH11" s="29"/>
      <c r="BI11" s="29"/>
      <c r="BJ11" s="29" t="s">
        <v>1498</v>
      </c>
      <c r="BK11" s="29" t="s">
        <v>1499</v>
      </c>
      <c r="BL11" s="29"/>
      <c r="BM11" s="29"/>
      <c r="BN11" s="29"/>
      <c r="BO11" s="29" t="s">
        <v>1500</v>
      </c>
      <c r="BP11" s="29" t="s">
        <v>1501</v>
      </c>
      <c r="BQ11" s="29"/>
      <c r="BR11" s="29" t="s">
        <v>1502</v>
      </c>
      <c r="BS11" s="29"/>
      <c r="BT11" s="29" t="s">
        <v>1197</v>
      </c>
      <c r="BU11" s="29" t="s">
        <v>1503</v>
      </c>
      <c r="BV11" s="29"/>
      <c r="BW11" s="29" t="s">
        <v>1504</v>
      </c>
      <c r="BX11" s="29" t="s">
        <v>114</v>
      </c>
      <c r="BY11" s="29" t="s">
        <v>1505</v>
      </c>
      <c r="BZ11" s="29"/>
      <c r="CA11" s="29" t="s">
        <v>1506</v>
      </c>
      <c r="CB11" s="29" t="s">
        <v>1507</v>
      </c>
      <c r="CC11" s="29"/>
      <c r="CD11" s="29" t="s">
        <v>1332</v>
      </c>
      <c r="CE11" s="29"/>
      <c r="CF11" s="29"/>
      <c r="CG11" s="29" t="s">
        <v>1508</v>
      </c>
      <c r="CH11" s="29" t="s">
        <v>1509</v>
      </c>
      <c r="CI11" s="29"/>
      <c r="CJ11" s="29" t="s">
        <v>1510</v>
      </c>
      <c r="CK11" s="29" t="s">
        <v>1511</v>
      </c>
      <c r="CL11" s="29" t="s">
        <v>1512</v>
      </c>
      <c r="CM11" s="29"/>
      <c r="CN11" s="29"/>
      <c r="CO11" s="29" t="s">
        <v>1513</v>
      </c>
      <c r="CP11" s="29"/>
      <c r="CQ11" s="29" t="s">
        <v>1514</v>
      </c>
      <c r="CR11" s="29"/>
      <c r="CS11" s="29"/>
      <c r="CT11" s="29" t="s">
        <v>1515</v>
      </c>
      <c r="CU11" s="29" t="s">
        <v>1516</v>
      </c>
      <c r="CV11" s="29"/>
      <c r="CW11" s="29" t="s">
        <v>1517</v>
      </c>
      <c r="CX11" s="29" t="s">
        <v>1518</v>
      </c>
      <c r="CY11" s="29" t="s">
        <v>1519</v>
      </c>
      <c r="CZ11" s="29"/>
      <c r="DA11" s="29"/>
      <c r="DB11" s="29" t="s">
        <v>1520</v>
      </c>
      <c r="DC11" s="29" t="s">
        <v>1521</v>
      </c>
      <c r="DD11" s="29" t="s">
        <v>1522</v>
      </c>
      <c r="DE11" s="29"/>
      <c r="DF11" s="29" t="s">
        <v>1523</v>
      </c>
      <c r="DG11" s="29"/>
      <c r="DH11" s="29" t="s">
        <v>1524</v>
      </c>
      <c r="DI11" s="29"/>
      <c r="DJ11" s="29"/>
      <c r="DK11" s="29" t="s">
        <v>1525</v>
      </c>
      <c r="DL11" s="29"/>
      <c r="DM11" s="29" t="s">
        <v>1526</v>
      </c>
      <c r="DN11" s="29"/>
      <c r="DO11" s="29" t="s">
        <v>1527</v>
      </c>
      <c r="DP11" s="29"/>
      <c r="DQ11" s="29"/>
      <c r="DR11" s="29"/>
      <c r="DS11" s="29"/>
      <c r="DT11" s="29"/>
      <c r="DU11" s="29"/>
      <c r="DV11" s="29" t="s">
        <v>1528</v>
      </c>
      <c r="DW11" s="29" t="s">
        <v>1529</v>
      </c>
      <c r="DX11" s="29"/>
      <c r="DY11" s="29" t="s">
        <v>1530</v>
      </c>
      <c r="DZ11" s="29"/>
      <c r="EA11" s="29"/>
      <c r="EB11" s="29" t="s">
        <v>1531</v>
      </c>
      <c r="EC11" s="29" t="s">
        <v>1532</v>
      </c>
      <c r="ED11" s="29" t="s">
        <v>1533</v>
      </c>
      <c r="EE11" s="29" t="s">
        <v>1534</v>
      </c>
      <c r="EF11" s="29" t="s">
        <v>1535</v>
      </c>
      <c r="EG11" s="29" t="s">
        <v>1503</v>
      </c>
      <c r="EH11" s="29"/>
      <c r="EI11" s="29" t="s">
        <v>1536</v>
      </c>
      <c r="EJ11" s="29"/>
      <c r="EK11" s="29" t="s">
        <v>1537</v>
      </c>
      <c r="EL11" s="29" t="s">
        <v>1538</v>
      </c>
      <c r="EM11" s="29"/>
      <c r="EN11" s="29"/>
      <c r="EO11" s="29"/>
      <c r="EP11" s="29"/>
      <c r="EQ11" s="29"/>
      <c r="ER11" s="29"/>
      <c r="ES11" s="29" t="s">
        <v>1539</v>
      </c>
      <c r="ET11" s="29" t="s">
        <v>1540</v>
      </c>
      <c r="EU11" s="29"/>
      <c r="EV11" s="29"/>
      <c r="EW11" s="29"/>
      <c r="EX11" s="29"/>
      <c r="EY11" s="29" t="s">
        <v>1541</v>
      </c>
      <c r="EZ11" s="29" t="s">
        <v>1542</v>
      </c>
      <c r="FA11" s="29" t="s">
        <v>1543</v>
      </c>
      <c r="FB11" s="29" t="s">
        <v>1544</v>
      </c>
      <c r="FC11" s="29"/>
      <c r="FD11" s="29"/>
      <c r="FE11" s="29" t="s">
        <v>199</v>
      </c>
      <c r="FF11" s="29" t="s">
        <v>1545</v>
      </c>
      <c r="FG11" s="29"/>
      <c r="FH11" s="29"/>
      <c r="FI11" s="29"/>
      <c r="FJ11" s="29"/>
      <c r="FK11" s="29"/>
      <c r="FL11" s="29" t="s">
        <v>1546</v>
      </c>
      <c r="FM11" s="29"/>
      <c r="FN11" s="29" t="s">
        <v>1547</v>
      </c>
      <c r="FO11" s="29"/>
      <c r="FP11" s="29"/>
      <c r="FQ11" s="29" t="s">
        <v>1548</v>
      </c>
      <c r="FR11" s="29"/>
      <c r="FS11" s="29" t="s">
        <v>1549</v>
      </c>
      <c r="FT11" s="29"/>
      <c r="FU11" s="29" t="s">
        <v>1550</v>
      </c>
      <c r="FV11" s="29"/>
      <c r="FW11" s="29"/>
      <c r="FX11" s="29"/>
      <c r="FY11" s="29" t="s">
        <v>1551</v>
      </c>
      <c r="FZ11" s="29" t="s">
        <v>1552</v>
      </c>
      <c r="GA11" s="29" t="s">
        <v>1553</v>
      </c>
      <c r="GB11" s="29" t="s">
        <v>1554</v>
      </c>
      <c r="GC11" s="29" t="s">
        <v>1074</v>
      </c>
      <c r="GD11" s="29"/>
      <c r="GE11" s="29" t="s">
        <v>845</v>
      </c>
      <c r="GF11" s="29"/>
      <c r="GG11" s="29"/>
      <c r="GH11" s="29"/>
      <c r="GI11" s="29"/>
      <c r="GJ11" s="29" t="s">
        <v>1555</v>
      </c>
      <c r="GK11" s="29" t="s">
        <v>1556</v>
      </c>
      <c r="GL11" s="29"/>
      <c r="GM11" s="29"/>
      <c r="GN11" s="29"/>
      <c r="GO11" s="29"/>
      <c r="GP11" s="29" t="s">
        <v>1557</v>
      </c>
      <c r="GQ11" s="29"/>
      <c r="GR11" s="29"/>
      <c r="GS11" s="29"/>
      <c r="GT11" s="29"/>
      <c r="GU11" s="29" t="s">
        <v>1558</v>
      </c>
      <c r="GV11" s="29" t="s">
        <v>1559</v>
      </c>
      <c r="GW11" s="29"/>
      <c r="GX11" s="29" t="s">
        <v>1560</v>
      </c>
      <c r="GY11" s="29"/>
      <c r="GZ11" s="29" t="s">
        <v>1561</v>
      </c>
      <c r="HA11" s="29"/>
      <c r="HB11" s="29"/>
      <c r="HC11" s="29"/>
      <c r="HD11" s="29" t="s">
        <v>1562</v>
      </c>
      <c r="HE11" s="29" t="s">
        <v>1563</v>
      </c>
      <c r="HF11" s="29"/>
      <c r="HG11" s="29"/>
      <c r="HH11" s="29"/>
      <c r="HI11" s="29" t="s">
        <v>1564</v>
      </c>
      <c r="HJ11" s="29" t="s">
        <v>1565</v>
      </c>
      <c r="HK11" s="29"/>
      <c r="HL11" s="29" t="s">
        <v>1566</v>
      </c>
      <c r="HM11" s="29"/>
      <c r="HN11" s="29"/>
      <c r="HO11" s="29" t="s">
        <v>261</v>
      </c>
      <c r="HP11" s="29"/>
      <c r="HQ11" s="29"/>
      <c r="HR11" s="29"/>
      <c r="HS11" s="29"/>
      <c r="HT11" s="29" t="s">
        <v>1567</v>
      </c>
      <c r="HU11" s="29"/>
      <c r="HV11" s="29"/>
      <c r="HW11" s="29" t="s">
        <v>1568</v>
      </c>
      <c r="HX11" s="29" t="s">
        <v>1569</v>
      </c>
      <c r="HY11" s="29" t="s">
        <v>1570</v>
      </c>
      <c r="HZ11" s="29"/>
      <c r="IA11" s="29"/>
      <c r="IB11" s="29"/>
      <c r="IC11" s="29" t="s">
        <v>1571</v>
      </c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</row>
    <row r="12" spans="1:249" ht="14.5" hidden="1" x14ac:dyDescent="0.35">
      <c r="A12" s="42"/>
      <c r="B12" s="32" t="s">
        <v>1639</v>
      </c>
      <c r="C12" s="42"/>
      <c r="D12" s="33" t="s">
        <v>74</v>
      </c>
      <c r="E12" s="33">
        <v>56</v>
      </c>
      <c r="F12" s="34">
        <v>11</v>
      </c>
      <c r="G12" s="43">
        <v>11</v>
      </c>
      <c r="H12" s="34">
        <v>1955</v>
      </c>
      <c r="I12" s="34">
        <v>1910</v>
      </c>
      <c r="J12" s="42"/>
      <c r="K12" s="42"/>
      <c r="L12" s="42"/>
      <c r="M12" s="42"/>
      <c r="N12" s="42"/>
      <c r="O12" s="33" t="s">
        <v>1573</v>
      </c>
      <c r="P12" s="33" t="s">
        <v>1574</v>
      </c>
      <c r="Q12" s="42"/>
      <c r="R12" s="42"/>
      <c r="S12" s="42"/>
      <c r="T12" s="42"/>
      <c r="U12" s="42"/>
      <c r="V12" s="42"/>
      <c r="W12" s="42"/>
      <c r="X12" s="42"/>
      <c r="Y12" s="42"/>
      <c r="Z12" s="29" t="s">
        <v>74</v>
      </c>
      <c r="AA12" s="29"/>
      <c r="AB12" s="29" t="s">
        <v>106</v>
      </c>
      <c r="AC12" s="29"/>
      <c r="AD12" s="29"/>
      <c r="AE12" s="29" t="s">
        <v>141</v>
      </c>
      <c r="AF12" s="29" t="s">
        <v>152</v>
      </c>
      <c r="AG12" s="29" t="s">
        <v>165</v>
      </c>
      <c r="AH12" s="29"/>
      <c r="AI12" s="29" t="s">
        <v>185</v>
      </c>
      <c r="AJ12" s="29"/>
      <c r="AK12" s="29"/>
      <c r="AL12" s="29" t="s">
        <v>210</v>
      </c>
      <c r="AM12" s="29"/>
      <c r="AN12" s="29" t="s">
        <v>225</v>
      </c>
      <c r="AO12" s="29"/>
      <c r="AP12" s="29"/>
      <c r="AQ12" s="29"/>
      <c r="AR12" s="29"/>
      <c r="AS12" s="29"/>
      <c r="AT12" s="29" t="s">
        <v>259</v>
      </c>
      <c r="AU12" s="29" t="s">
        <v>272</v>
      </c>
      <c r="AV12" s="29"/>
      <c r="AW12" s="29"/>
      <c r="AX12" s="29"/>
      <c r="AY12" s="29"/>
      <c r="AZ12" s="29"/>
      <c r="BA12" s="29" t="s">
        <v>1575</v>
      </c>
      <c r="BB12" s="29" t="s">
        <v>1576</v>
      </c>
      <c r="BC12" s="29"/>
      <c r="BD12" s="29" t="s">
        <v>1577</v>
      </c>
      <c r="BE12" s="29" t="s">
        <v>969</v>
      </c>
      <c r="BF12" s="29"/>
      <c r="BG12" s="29"/>
      <c r="BH12" s="29"/>
      <c r="BI12" s="29"/>
      <c r="BJ12" s="29" t="s">
        <v>1578</v>
      </c>
      <c r="BK12" s="29" t="s">
        <v>1579</v>
      </c>
      <c r="BL12" s="29"/>
      <c r="BM12" s="29"/>
      <c r="BN12" s="29"/>
      <c r="BO12" s="29" t="s">
        <v>1580</v>
      </c>
      <c r="BP12" s="29" t="s">
        <v>1581</v>
      </c>
      <c r="BQ12" s="29"/>
      <c r="BR12" s="29" t="s">
        <v>1582</v>
      </c>
      <c r="BS12" s="29"/>
      <c r="BT12" s="29" t="s">
        <v>1583</v>
      </c>
      <c r="BU12" s="29" t="s">
        <v>969</v>
      </c>
      <c r="BV12" s="29"/>
      <c r="BW12" s="29" t="s">
        <v>1584</v>
      </c>
      <c r="BX12" s="29"/>
      <c r="BY12" s="29" t="s">
        <v>115</v>
      </c>
      <c r="BZ12" s="29"/>
      <c r="CA12" s="29"/>
      <c r="CB12" s="29" t="s">
        <v>1585</v>
      </c>
      <c r="CC12" s="29"/>
      <c r="CD12" s="29" t="s">
        <v>1586</v>
      </c>
      <c r="CE12" s="29"/>
      <c r="CF12" s="29"/>
      <c r="CG12" s="29" t="s">
        <v>1587</v>
      </c>
      <c r="CH12" s="29" t="s">
        <v>1588</v>
      </c>
      <c r="CI12" s="29"/>
      <c r="CJ12" s="29" t="s">
        <v>1589</v>
      </c>
      <c r="CK12" s="29" t="s">
        <v>1590</v>
      </c>
      <c r="CL12" s="29" t="s">
        <v>1591</v>
      </c>
      <c r="CM12" s="29"/>
      <c r="CN12" s="29"/>
      <c r="CO12" s="29" t="s">
        <v>1592</v>
      </c>
      <c r="CP12" s="29"/>
      <c r="CQ12" s="29" t="s">
        <v>1593</v>
      </c>
      <c r="CR12" s="29"/>
      <c r="CS12" s="29"/>
      <c r="CT12" s="29"/>
      <c r="CU12" s="29" t="s">
        <v>137</v>
      </c>
      <c r="CV12" s="29"/>
      <c r="CW12" s="29" t="s">
        <v>1594</v>
      </c>
      <c r="CX12" s="29" t="s">
        <v>1595</v>
      </c>
      <c r="CY12" s="29" t="s">
        <v>1596</v>
      </c>
      <c r="CZ12" s="29"/>
      <c r="DA12" s="29"/>
      <c r="DB12" s="29" t="s">
        <v>1597</v>
      </c>
      <c r="DC12" s="29" t="s">
        <v>1598</v>
      </c>
      <c r="DD12" s="29" t="s">
        <v>1599</v>
      </c>
      <c r="DE12" s="29"/>
      <c r="DF12" s="29" t="s">
        <v>1600</v>
      </c>
      <c r="DG12" s="29"/>
      <c r="DH12" s="29" t="s">
        <v>1601</v>
      </c>
      <c r="DI12" s="29"/>
      <c r="DJ12" s="29"/>
      <c r="DK12" s="29" t="s">
        <v>1309</v>
      </c>
      <c r="DL12" s="29"/>
      <c r="DM12" s="29" t="s">
        <v>1602</v>
      </c>
      <c r="DN12" s="29"/>
      <c r="DO12" s="29"/>
      <c r="DP12" s="29"/>
      <c r="DQ12" s="29"/>
      <c r="DR12" s="29"/>
      <c r="DS12" s="29"/>
      <c r="DT12" s="29"/>
      <c r="DU12" s="29"/>
      <c r="DV12" s="29" t="s">
        <v>1369</v>
      </c>
      <c r="DW12" s="29"/>
      <c r="DX12" s="29"/>
      <c r="DY12" s="29" t="s">
        <v>1015</v>
      </c>
      <c r="DZ12" s="29"/>
      <c r="EA12" s="29"/>
      <c r="EB12" s="29" t="s">
        <v>1603</v>
      </c>
      <c r="EC12" s="29" t="s">
        <v>1404</v>
      </c>
      <c r="ED12" s="29" t="s">
        <v>1604</v>
      </c>
      <c r="EE12" s="29" t="s">
        <v>1605</v>
      </c>
      <c r="EF12" s="29" t="s">
        <v>1606</v>
      </c>
      <c r="EG12" s="29" t="s">
        <v>1607</v>
      </c>
      <c r="EH12" s="29"/>
      <c r="EI12" s="29"/>
      <c r="EJ12" s="29"/>
      <c r="EK12" s="29" t="s">
        <v>1608</v>
      </c>
      <c r="EL12" s="29" t="s">
        <v>1609</v>
      </c>
      <c r="EM12" s="29"/>
      <c r="EN12" s="29"/>
      <c r="EO12" s="29"/>
      <c r="EP12" s="29"/>
      <c r="EQ12" s="29"/>
      <c r="ER12" s="29"/>
      <c r="ES12" s="29" t="s">
        <v>1610</v>
      </c>
      <c r="ET12" s="29" t="s">
        <v>1611</v>
      </c>
      <c r="EU12" s="29"/>
      <c r="EV12" s="29"/>
      <c r="EW12" s="29"/>
      <c r="EX12" s="29"/>
      <c r="EY12" s="29"/>
      <c r="EZ12" s="29" t="s">
        <v>1612</v>
      </c>
      <c r="FA12" s="29" t="s">
        <v>1613</v>
      </c>
      <c r="FB12" s="29" t="s">
        <v>1614</v>
      </c>
      <c r="FC12" s="29"/>
      <c r="FD12" s="29"/>
      <c r="FE12" s="29"/>
      <c r="FF12" s="29" t="s">
        <v>200</v>
      </c>
      <c r="FG12" s="29"/>
      <c r="FH12" s="29"/>
      <c r="FI12" s="29"/>
      <c r="FJ12" s="29"/>
      <c r="FK12" s="29"/>
      <c r="FL12" s="29" t="s">
        <v>1615</v>
      </c>
      <c r="FM12" s="29"/>
      <c r="FN12" s="29" t="s">
        <v>1616</v>
      </c>
      <c r="FO12" s="29"/>
      <c r="FP12" s="29"/>
      <c r="FQ12" s="29" t="s">
        <v>211</v>
      </c>
      <c r="FR12" s="29"/>
      <c r="FS12" s="29" t="s">
        <v>1617</v>
      </c>
      <c r="FT12" s="29"/>
      <c r="FU12" s="29" t="s">
        <v>1453</v>
      </c>
      <c r="FV12" s="29"/>
      <c r="FW12" s="29"/>
      <c r="FX12" s="29"/>
      <c r="FY12" s="29" t="s">
        <v>1618</v>
      </c>
      <c r="FZ12" s="29" t="s">
        <v>1619</v>
      </c>
      <c r="GA12" s="29" t="s">
        <v>1620</v>
      </c>
      <c r="GB12" s="29" t="s">
        <v>1621</v>
      </c>
      <c r="GC12" s="29" t="s">
        <v>1622</v>
      </c>
      <c r="GD12" s="29"/>
      <c r="GE12" s="29" t="s">
        <v>1623</v>
      </c>
      <c r="GF12" s="29"/>
      <c r="GG12" s="29"/>
      <c r="GH12" s="29"/>
      <c r="GI12" s="29"/>
      <c r="GJ12" s="29" t="s">
        <v>1624</v>
      </c>
      <c r="GK12" s="29" t="s">
        <v>1625</v>
      </c>
      <c r="GL12" s="29"/>
      <c r="GM12" s="29"/>
      <c r="GN12" s="29"/>
      <c r="GO12" s="29"/>
      <c r="GP12" s="29" t="s">
        <v>1626</v>
      </c>
      <c r="GQ12" s="29"/>
      <c r="GR12" s="29"/>
      <c r="GS12" s="29"/>
      <c r="GT12" s="29"/>
      <c r="GU12" s="29" t="s">
        <v>1627</v>
      </c>
      <c r="GV12" s="29" t="s">
        <v>1628</v>
      </c>
      <c r="GW12" s="29"/>
      <c r="GX12" s="29" t="s">
        <v>1629</v>
      </c>
      <c r="GY12" s="29"/>
      <c r="GZ12" s="29" t="s">
        <v>1630</v>
      </c>
      <c r="HA12" s="29"/>
      <c r="HB12" s="29"/>
      <c r="HC12" s="29"/>
      <c r="HD12" s="29" t="s">
        <v>1631</v>
      </c>
      <c r="HE12" s="29" t="s">
        <v>1632</v>
      </c>
      <c r="HF12" s="29"/>
      <c r="HG12" s="29"/>
      <c r="HH12" s="29"/>
      <c r="HI12" s="29" t="s">
        <v>1633</v>
      </c>
      <c r="HJ12" s="29"/>
      <c r="HK12" s="29"/>
      <c r="HL12" s="29" t="s">
        <v>1634</v>
      </c>
      <c r="HM12" s="29"/>
      <c r="HN12" s="29"/>
      <c r="HO12" s="29" t="s">
        <v>1635</v>
      </c>
      <c r="HP12" s="29"/>
      <c r="HQ12" s="29"/>
      <c r="HR12" s="29"/>
      <c r="HS12" s="29"/>
      <c r="HT12" s="29" t="s">
        <v>1636</v>
      </c>
      <c r="HU12" s="29"/>
      <c r="HV12" s="29"/>
      <c r="HW12" s="29" t="s">
        <v>1637</v>
      </c>
      <c r="HX12" s="29"/>
      <c r="HY12" s="29" t="s">
        <v>1638</v>
      </c>
      <c r="HZ12" s="29"/>
      <c r="IA12" s="29"/>
      <c r="IB12" s="29"/>
      <c r="IC12" s="29" t="s">
        <v>86</v>
      </c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</row>
    <row r="13" spans="1:249" ht="14.5" hidden="1" x14ac:dyDescent="0.35">
      <c r="A13" s="42"/>
      <c r="B13" s="32" t="s">
        <v>3973</v>
      </c>
      <c r="C13" s="42"/>
      <c r="D13" s="33" t="s">
        <v>75</v>
      </c>
      <c r="E13" s="33">
        <v>64</v>
      </c>
      <c r="F13" s="34">
        <v>12</v>
      </c>
      <c r="G13" s="43">
        <v>12</v>
      </c>
      <c r="H13" s="34">
        <v>1956</v>
      </c>
      <c r="I13" s="34">
        <v>1911</v>
      </c>
      <c r="J13" s="42"/>
      <c r="K13" s="42"/>
      <c r="L13" s="42"/>
      <c r="M13" s="42"/>
      <c r="N13" s="42"/>
      <c r="O13" s="33" t="s">
        <v>1640</v>
      </c>
      <c r="P13" s="33" t="s">
        <v>1640</v>
      </c>
      <c r="Q13" s="42"/>
      <c r="R13" s="42"/>
      <c r="S13" s="42"/>
      <c r="T13" s="42"/>
      <c r="U13" s="42"/>
      <c r="V13" s="42"/>
      <c r="W13" s="42"/>
      <c r="X13" s="42"/>
      <c r="Y13" s="42"/>
      <c r="Z13" s="29" t="s">
        <v>75</v>
      </c>
      <c r="AA13" s="29"/>
      <c r="AB13" s="29" t="s">
        <v>107</v>
      </c>
      <c r="AC13" s="29"/>
      <c r="AD13" s="29"/>
      <c r="AE13" s="29" t="s">
        <v>142</v>
      </c>
      <c r="AF13" s="29" t="s">
        <v>153</v>
      </c>
      <c r="AG13" s="29" t="s">
        <v>166</v>
      </c>
      <c r="AH13" s="29"/>
      <c r="AI13" s="29" t="s">
        <v>186</v>
      </c>
      <c r="AJ13" s="29"/>
      <c r="AK13" s="29"/>
      <c r="AL13" s="29" t="s">
        <v>211</v>
      </c>
      <c r="AM13" s="29"/>
      <c r="AN13" s="29"/>
      <c r="AO13" s="29"/>
      <c r="AP13" s="29"/>
      <c r="AQ13" s="29"/>
      <c r="AR13" s="29"/>
      <c r="AS13" s="29"/>
      <c r="AT13" s="29" t="s">
        <v>260</v>
      </c>
      <c r="AU13" s="29"/>
      <c r="AV13" s="29"/>
      <c r="AW13" s="29"/>
      <c r="AX13" s="29"/>
      <c r="AY13" s="29"/>
      <c r="AZ13" s="29"/>
      <c r="BA13" s="29" t="s">
        <v>1641</v>
      </c>
      <c r="BB13" s="29" t="s">
        <v>1642</v>
      </c>
      <c r="BC13" s="29"/>
      <c r="BD13" s="29" t="s">
        <v>1643</v>
      </c>
      <c r="BE13" s="29" t="s">
        <v>1644</v>
      </c>
      <c r="BF13" s="29"/>
      <c r="BG13" s="29"/>
      <c r="BH13" s="29"/>
      <c r="BI13" s="29"/>
      <c r="BJ13" s="29" t="s">
        <v>1645</v>
      </c>
      <c r="BK13" s="29" t="s">
        <v>1646</v>
      </c>
      <c r="BL13" s="29"/>
      <c r="BM13" s="29"/>
      <c r="BN13" s="29"/>
      <c r="BO13" s="29" t="s">
        <v>1647</v>
      </c>
      <c r="BP13" s="29" t="s">
        <v>1648</v>
      </c>
      <c r="BQ13" s="29"/>
      <c r="BR13" s="29"/>
      <c r="BS13" s="29"/>
      <c r="BT13" s="29"/>
      <c r="BU13" s="29" t="s">
        <v>1649</v>
      </c>
      <c r="BV13" s="29"/>
      <c r="BW13" s="29"/>
      <c r="BX13" s="29"/>
      <c r="BY13" s="29"/>
      <c r="BZ13" s="29"/>
      <c r="CA13" s="29"/>
      <c r="CB13" s="29" t="s">
        <v>1650</v>
      </c>
      <c r="CC13" s="29"/>
      <c r="CD13" s="29" t="s">
        <v>1651</v>
      </c>
      <c r="CE13" s="29"/>
      <c r="CF13" s="29"/>
      <c r="CG13" s="29" t="s">
        <v>969</v>
      </c>
      <c r="CH13" s="29" t="s">
        <v>1211</v>
      </c>
      <c r="CI13" s="29"/>
      <c r="CJ13" s="29" t="s">
        <v>1652</v>
      </c>
      <c r="CK13" s="29" t="s">
        <v>1653</v>
      </c>
      <c r="CL13" s="29" t="s">
        <v>1654</v>
      </c>
      <c r="CM13" s="29"/>
      <c r="CN13" s="29"/>
      <c r="CO13" s="29" t="s">
        <v>1655</v>
      </c>
      <c r="CP13" s="29"/>
      <c r="CQ13" s="29" t="s">
        <v>1611</v>
      </c>
      <c r="CR13" s="29"/>
      <c r="CS13" s="29"/>
      <c r="CT13" s="29"/>
      <c r="CU13" s="29" t="s">
        <v>1656</v>
      </c>
      <c r="CV13" s="29"/>
      <c r="CW13" s="29"/>
      <c r="CX13" s="29" t="s">
        <v>1657</v>
      </c>
      <c r="CY13" s="29" t="s">
        <v>1658</v>
      </c>
      <c r="CZ13" s="29"/>
      <c r="DA13" s="29"/>
      <c r="DB13" s="29" t="s">
        <v>1659</v>
      </c>
      <c r="DC13" s="29" t="s">
        <v>140</v>
      </c>
      <c r="DD13" s="29" t="s">
        <v>1660</v>
      </c>
      <c r="DE13" s="29"/>
      <c r="DF13" s="29" t="s">
        <v>915</v>
      </c>
      <c r="DG13" s="29"/>
      <c r="DH13" s="29" t="s">
        <v>1661</v>
      </c>
      <c r="DI13" s="29"/>
      <c r="DJ13" s="29"/>
      <c r="DK13" s="29" t="s">
        <v>1662</v>
      </c>
      <c r="DL13" s="29"/>
      <c r="DM13" s="29" t="s">
        <v>1663</v>
      </c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 t="s">
        <v>1664</v>
      </c>
      <c r="DZ13" s="29"/>
      <c r="EA13" s="29"/>
      <c r="EB13" s="29" t="s">
        <v>1665</v>
      </c>
      <c r="EC13" s="29" t="s">
        <v>1438</v>
      </c>
      <c r="ED13" s="29" t="s">
        <v>1666</v>
      </c>
      <c r="EE13" s="29" t="s">
        <v>1667</v>
      </c>
      <c r="EF13" s="29" t="s">
        <v>1668</v>
      </c>
      <c r="EG13" s="29" t="s">
        <v>1669</v>
      </c>
      <c r="EH13" s="29"/>
      <c r="EI13" s="29"/>
      <c r="EJ13" s="29"/>
      <c r="EK13" s="29" t="s">
        <v>1670</v>
      </c>
      <c r="EL13" s="29" t="s">
        <v>1671</v>
      </c>
      <c r="EM13" s="29"/>
      <c r="EN13" s="29"/>
      <c r="EO13" s="29"/>
      <c r="EP13" s="29"/>
      <c r="EQ13" s="29"/>
      <c r="ER13" s="29"/>
      <c r="ES13" s="29" t="s">
        <v>1672</v>
      </c>
      <c r="ET13" s="29" t="s">
        <v>1199</v>
      </c>
      <c r="EU13" s="29"/>
      <c r="EV13" s="29"/>
      <c r="EW13" s="29"/>
      <c r="EX13" s="29"/>
      <c r="EY13" s="29"/>
      <c r="EZ13" s="29" t="s">
        <v>1673</v>
      </c>
      <c r="FA13" s="29" t="s">
        <v>1674</v>
      </c>
      <c r="FB13" s="29" t="s">
        <v>196</v>
      </c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 t="s">
        <v>1675</v>
      </c>
      <c r="FO13" s="29"/>
      <c r="FP13" s="29"/>
      <c r="FQ13" s="29" t="s">
        <v>1676</v>
      </c>
      <c r="FR13" s="29"/>
      <c r="FS13" s="29" t="s">
        <v>1677</v>
      </c>
      <c r="FT13" s="29"/>
      <c r="FU13" s="29" t="s">
        <v>928</v>
      </c>
      <c r="FV13" s="29"/>
      <c r="FW13" s="29"/>
      <c r="FX13" s="29"/>
      <c r="FY13" s="29" t="s">
        <v>1678</v>
      </c>
      <c r="FZ13" s="29" t="s">
        <v>1679</v>
      </c>
      <c r="GA13" s="29" t="s">
        <v>1680</v>
      </c>
      <c r="GB13" s="29" t="s">
        <v>1681</v>
      </c>
      <c r="GC13" s="29" t="s">
        <v>741</v>
      </c>
      <c r="GD13" s="29"/>
      <c r="GE13" s="29" t="s">
        <v>1682</v>
      </c>
      <c r="GF13" s="29"/>
      <c r="GG13" s="29"/>
      <c r="GH13" s="29"/>
      <c r="GI13" s="29"/>
      <c r="GJ13" s="29" t="s">
        <v>1611</v>
      </c>
      <c r="GK13" s="29" t="s">
        <v>1683</v>
      </c>
      <c r="GL13" s="29"/>
      <c r="GM13" s="29"/>
      <c r="GN13" s="29"/>
      <c r="GO13" s="29"/>
      <c r="GP13" s="29" t="s">
        <v>1684</v>
      </c>
      <c r="GQ13" s="29"/>
      <c r="GR13" s="29"/>
      <c r="GS13" s="29"/>
      <c r="GT13" s="29"/>
      <c r="GU13" s="29" t="s">
        <v>1685</v>
      </c>
      <c r="GV13" s="29"/>
      <c r="GW13" s="29"/>
      <c r="GX13" s="29"/>
      <c r="GY13" s="29"/>
      <c r="GZ13" s="29"/>
      <c r="HA13" s="29"/>
      <c r="HB13" s="29"/>
      <c r="HC13" s="29"/>
      <c r="HD13" s="29" t="s">
        <v>1686</v>
      </c>
      <c r="HE13" s="29"/>
      <c r="HF13" s="29"/>
      <c r="HG13" s="29"/>
      <c r="HH13" s="29"/>
      <c r="HI13" s="29"/>
      <c r="HJ13" s="29"/>
      <c r="HK13" s="29"/>
      <c r="HL13" s="29" t="s">
        <v>1687</v>
      </c>
      <c r="HM13" s="29"/>
      <c r="HN13" s="29"/>
      <c r="HO13" s="29"/>
      <c r="HP13" s="29"/>
      <c r="HQ13" s="29"/>
      <c r="HR13" s="29"/>
      <c r="HS13" s="29"/>
      <c r="HT13" s="29" t="s">
        <v>1688</v>
      </c>
      <c r="HU13" s="29"/>
      <c r="HV13" s="29"/>
      <c r="HW13" s="29"/>
      <c r="HX13" s="29"/>
      <c r="HY13" s="29" t="s">
        <v>1587</v>
      </c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</row>
    <row r="14" spans="1:249" ht="14.5" hidden="1" x14ac:dyDescent="0.35">
      <c r="A14" s="42"/>
      <c r="B14" s="32" t="s">
        <v>1803</v>
      </c>
      <c r="C14" s="42"/>
      <c r="D14" s="33" t="s">
        <v>1287</v>
      </c>
      <c r="E14" s="33">
        <v>44</v>
      </c>
      <c r="F14" s="34">
        <v>13</v>
      </c>
      <c r="G14" s="44"/>
      <c r="H14" s="34">
        <v>1957</v>
      </c>
      <c r="I14" s="34">
        <v>1912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29" t="s">
        <v>76</v>
      </c>
      <c r="AA14" s="29"/>
      <c r="AB14" s="29" t="s">
        <v>108</v>
      </c>
      <c r="AC14" s="29"/>
      <c r="AD14" s="29"/>
      <c r="AE14" s="29"/>
      <c r="AF14" s="29" t="s">
        <v>154</v>
      </c>
      <c r="AG14" s="29" t="s">
        <v>167</v>
      </c>
      <c r="AH14" s="29"/>
      <c r="AI14" s="29"/>
      <c r="AJ14" s="29"/>
      <c r="AK14" s="29"/>
      <c r="AL14" s="29" t="s">
        <v>212</v>
      </c>
      <c r="AM14" s="29"/>
      <c r="AN14" s="29"/>
      <c r="AO14" s="29"/>
      <c r="AP14" s="29"/>
      <c r="AQ14" s="29"/>
      <c r="AR14" s="29"/>
      <c r="AS14" s="29"/>
      <c r="AT14" s="29" t="s">
        <v>261</v>
      </c>
      <c r="AU14" s="29"/>
      <c r="AV14" s="29"/>
      <c r="AW14" s="29"/>
      <c r="AX14" s="29"/>
      <c r="AY14" s="29"/>
      <c r="AZ14" s="29"/>
      <c r="BA14" s="29" t="s">
        <v>1689</v>
      </c>
      <c r="BB14" s="29" t="s">
        <v>1520</v>
      </c>
      <c r="BC14" s="29"/>
      <c r="BD14" s="29" t="s">
        <v>1690</v>
      </c>
      <c r="BE14" s="29" t="s">
        <v>1070</v>
      </c>
      <c r="BF14" s="29"/>
      <c r="BG14" s="29"/>
      <c r="BH14" s="29"/>
      <c r="BI14" s="29"/>
      <c r="BJ14" s="29" t="s">
        <v>1691</v>
      </c>
      <c r="BK14" s="29"/>
      <c r="BL14" s="29"/>
      <c r="BM14" s="29"/>
      <c r="BN14" s="29"/>
      <c r="BO14" s="29" t="s">
        <v>1692</v>
      </c>
      <c r="BP14" s="29" t="s">
        <v>1693</v>
      </c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 t="s">
        <v>1334</v>
      </c>
      <c r="CC14" s="29"/>
      <c r="CD14" s="29" t="s">
        <v>1694</v>
      </c>
      <c r="CE14" s="29"/>
      <c r="CF14" s="29"/>
      <c r="CG14" s="29" t="s">
        <v>1695</v>
      </c>
      <c r="CH14" s="29" t="s">
        <v>1696</v>
      </c>
      <c r="CI14" s="29"/>
      <c r="CJ14" s="29" t="s">
        <v>1697</v>
      </c>
      <c r="CK14" s="29" t="s">
        <v>1698</v>
      </c>
      <c r="CL14" s="29" t="s">
        <v>1699</v>
      </c>
      <c r="CM14" s="29"/>
      <c r="CN14" s="29"/>
      <c r="CO14" s="29"/>
      <c r="CP14" s="29"/>
      <c r="CQ14" s="29" t="s">
        <v>1700</v>
      </c>
      <c r="CR14" s="29"/>
      <c r="CS14" s="29"/>
      <c r="CT14" s="29"/>
      <c r="CU14" s="29" t="s">
        <v>1701</v>
      </c>
      <c r="CV14" s="29"/>
      <c r="CW14" s="29"/>
      <c r="CX14" s="29"/>
      <c r="CY14" s="29" t="s">
        <v>1702</v>
      </c>
      <c r="CZ14" s="29"/>
      <c r="DA14" s="29"/>
      <c r="DB14" s="29" t="s">
        <v>1404</v>
      </c>
      <c r="DC14" s="29" t="s">
        <v>1703</v>
      </c>
      <c r="DD14" s="29" t="s">
        <v>844</v>
      </c>
      <c r="DE14" s="29"/>
      <c r="DF14" s="29" t="s">
        <v>1704</v>
      </c>
      <c r="DG14" s="29"/>
      <c r="DH14" s="29" t="s">
        <v>969</v>
      </c>
      <c r="DI14" s="29"/>
      <c r="DJ14" s="29"/>
      <c r="DK14" s="29" t="s">
        <v>1705</v>
      </c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 t="s">
        <v>1706</v>
      </c>
      <c r="DZ14" s="29"/>
      <c r="EA14" s="29"/>
      <c r="EB14" s="29" t="s">
        <v>1707</v>
      </c>
      <c r="EC14" s="29" t="s">
        <v>1708</v>
      </c>
      <c r="ED14" s="29"/>
      <c r="EE14" s="29" t="s">
        <v>1709</v>
      </c>
      <c r="EF14" s="29" t="s">
        <v>1710</v>
      </c>
      <c r="EG14" s="29" t="s">
        <v>1711</v>
      </c>
      <c r="EH14" s="29"/>
      <c r="EI14" s="29"/>
      <c r="EJ14" s="29"/>
      <c r="EK14" s="29"/>
      <c r="EL14" s="29" t="s">
        <v>1712</v>
      </c>
      <c r="EM14" s="29"/>
      <c r="EN14" s="29"/>
      <c r="EO14" s="29"/>
      <c r="EP14" s="29"/>
      <c r="EQ14" s="29"/>
      <c r="ER14" s="29"/>
      <c r="ES14" s="29"/>
      <c r="ET14" s="29" t="s">
        <v>1713</v>
      </c>
      <c r="EU14" s="29"/>
      <c r="EV14" s="29"/>
      <c r="EW14" s="29"/>
      <c r="EX14" s="29"/>
      <c r="EY14" s="29"/>
      <c r="EZ14" s="29" t="s">
        <v>1714</v>
      </c>
      <c r="FA14" s="29" t="s">
        <v>1715</v>
      </c>
      <c r="FB14" s="29" t="s">
        <v>205</v>
      </c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 t="s">
        <v>1716</v>
      </c>
      <c r="FO14" s="29"/>
      <c r="FP14" s="29"/>
      <c r="FQ14" s="29"/>
      <c r="FR14" s="29"/>
      <c r="FS14" s="29" t="s">
        <v>1717</v>
      </c>
      <c r="FT14" s="29"/>
      <c r="FU14" s="29" t="s">
        <v>1718</v>
      </c>
      <c r="FV14" s="29"/>
      <c r="FW14" s="29"/>
      <c r="FX14" s="29"/>
      <c r="FY14" s="29" t="s">
        <v>1587</v>
      </c>
      <c r="FZ14" s="29" t="s">
        <v>1719</v>
      </c>
      <c r="GA14" s="29" t="s">
        <v>1720</v>
      </c>
      <c r="GB14" s="29" t="s">
        <v>1721</v>
      </c>
      <c r="GC14" s="29" t="s">
        <v>1722</v>
      </c>
      <c r="GD14" s="29"/>
      <c r="GE14" s="29" t="s">
        <v>1723</v>
      </c>
      <c r="GF14" s="29"/>
      <c r="GG14" s="29"/>
      <c r="GH14" s="29"/>
      <c r="GI14" s="29"/>
      <c r="GJ14" s="29" t="s">
        <v>1724</v>
      </c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 t="s">
        <v>1725</v>
      </c>
      <c r="GV14" s="29"/>
      <c r="GW14" s="29"/>
      <c r="GX14" s="29"/>
      <c r="GY14" s="29"/>
      <c r="GZ14" s="29"/>
      <c r="HA14" s="29"/>
      <c r="HB14" s="29"/>
      <c r="HC14" s="29"/>
      <c r="HD14" s="29" t="s">
        <v>928</v>
      </c>
      <c r="HE14" s="29"/>
      <c r="HF14" s="29"/>
      <c r="HG14" s="29"/>
      <c r="HH14" s="29"/>
      <c r="HI14" s="29"/>
      <c r="HJ14" s="29"/>
      <c r="HK14" s="29"/>
      <c r="HL14" s="29" t="s">
        <v>84</v>
      </c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 t="s">
        <v>1726</v>
      </c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</row>
    <row r="15" spans="1:249" ht="14.5" hidden="1" x14ac:dyDescent="0.35">
      <c r="A15" s="42"/>
      <c r="B15" s="32" t="s">
        <v>3972</v>
      </c>
      <c r="C15" s="42"/>
      <c r="D15" s="33" t="s">
        <v>77</v>
      </c>
      <c r="E15" s="33">
        <v>74</v>
      </c>
      <c r="F15" s="34">
        <v>14</v>
      </c>
      <c r="G15" s="44"/>
      <c r="H15" s="34">
        <v>1958</v>
      </c>
      <c r="I15" s="34">
        <v>1913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29" t="s">
        <v>77</v>
      </c>
      <c r="AA15" s="29"/>
      <c r="AB15" s="29" t="s">
        <v>109</v>
      </c>
      <c r="AC15" s="29"/>
      <c r="AD15" s="29"/>
      <c r="AE15" s="29"/>
      <c r="AF15" s="29" t="s">
        <v>155</v>
      </c>
      <c r="AG15" s="29" t="s">
        <v>168</v>
      </c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 t="s">
        <v>262</v>
      </c>
      <c r="AU15" s="29"/>
      <c r="AV15" s="29"/>
      <c r="AW15" s="29"/>
      <c r="AX15" s="29"/>
      <c r="AY15" s="29"/>
      <c r="AZ15" s="29"/>
      <c r="BA15" s="29"/>
      <c r="BB15" s="29" t="s">
        <v>1542</v>
      </c>
      <c r="BC15" s="29"/>
      <c r="BD15" s="29" t="s">
        <v>1727</v>
      </c>
      <c r="BE15" s="29"/>
      <c r="BF15" s="29"/>
      <c r="BG15" s="29"/>
      <c r="BH15" s="29"/>
      <c r="BI15" s="29"/>
      <c r="BJ15" s="29" t="s">
        <v>1728</v>
      </c>
      <c r="BK15" s="29"/>
      <c r="BL15" s="29"/>
      <c r="BM15" s="29"/>
      <c r="BN15" s="29"/>
      <c r="BO15" s="29"/>
      <c r="BP15" s="29" t="s">
        <v>1729</v>
      </c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 t="s">
        <v>1730</v>
      </c>
      <c r="CC15" s="29"/>
      <c r="CD15" s="29" t="s">
        <v>1731</v>
      </c>
      <c r="CE15" s="29"/>
      <c r="CF15" s="29"/>
      <c r="CG15" s="29" t="s">
        <v>1369</v>
      </c>
      <c r="CH15" s="29" t="s">
        <v>1732</v>
      </c>
      <c r="CI15" s="29"/>
      <c r="CJ15" s="29" t="s">
        <v>1733</v>
      </c>
      <c r="CK15" s="29" t="s">
        <v>1734</v>
      </c>
      <c r="CL15" s="29" t="s">
        <v>1735</v>
      </c>
      <c r="CM15" s="29"/>
      <c r="CN15" s="29"/>
      <c r="CO15" s="29"/>
      <c r="CP15" s="29"/>
      <c r="CQ15" s="29" t="s">
        <v>1736</v>
      </c>
      <c r="CR15" s="29"/>
      <c r="CS15" s="29"/>
      <c r="CT15" s="29"/>
      <c r="CU15" s="29" t="s">
        <v>1737</v>
      </c>
      <c r="CV15" s="29"/>
      <c r="CW15" s="29"/>
      <c r="CX15" s="29"/>
      <c r="CY15" s="29"/>
      <c r="CZ15" s="29"/>
      <c r="DA15" s="29"/>
      <c r="DB15" s="29"/>
      <c r="DC15" s="29"/>
      <c r="DD15" s="29" t="s">
        <v>1738</v>
      </c>
      <c r="DE15" s="29"/>
      <c r="DF15" s="29" t="s">
        <v>1328</v>
      </c>
      <c r="DG15" s="29"/>
      <c r="DH15" s="29"/>
      <c r="DI15" s="29"/>
      <c r="DJ15" s="29"/>
      <c r="DK15" s="29" t="s">
        <v>1739</v>
      </c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 t="s">
        <v>1740</v>
      </c>
      <c r="ED15" s="29"/>
      <c r="EE15" s="29" t="s">
        <v>860</v>
      </c>
      <c r="EF15" s="29" t="s">
        <v>1741</v>
      </c>
      <c r="EG15" s="29" t="s">
        <v>1742</v>
      </c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 t="s">
        <v>1743</v>
      </c>
      <c r="EU15" s="29"/>
      <c r="EV15" s="29"/>
      <c r="EW15" s="29"/>
      <c r="EX15" s="29"/>
      <c r="EY15" s="29"/>
      <c r="EZ15" s="29" t="s">
        <v>1744</v>
      </c>
      <c r="FA15" s="29" t="s">
        <v>195</v>
      </c>
      <c r="FB15" s="29" t="s">
        <v>1745</v>
      </c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 t="s">
        <v>1746</v>
      </c>
      <c r="FO15" s="29"/>
      <c r="FP15" s="29"/>
      <c r="FQ15" s="29"/>
      <c r="FR15" s="29"/>
      <c r="FS15" s="29" t="s">
        <v>1747</v>
      </c>
      <c r="FT15" s="29"/>
      <c r="FU15" s="29"/>
      <c r="FV15" s="29"/>
      <c r="FW15" s="29"/>
      <c r="FX15" s="29"/>
      <c r="FY15" s="29" t="s">
        <v>311</v>
      </c>
      <c r="FZ15" s="29"/>
      <c r="GA15" s="29" t="s">
        <v>1748</v>
      </c>
      <c r="GB15" s="29"/>
      <c r="GC15" s="29" t="s">
        <v>1749</v>
      </c>
      <c r="GD15" s="29"/>
      <c r="GE15" s="29" t="s">
        <v>1750</v>
      </c>
      <c r="GF15" s="29"/>
      <c r="GG15" s="29"/>
      <c r="GH15" s="29"/>
      <c r="GI15" s="29"/>
      <c r="GJ15" s="29" t="s">
        <v>1751</v>
      </c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 t="s">
        <v>1541</v>
      </c>
      <c r="GV15" s="29"/>
      <c r="GW15" s="29"/>
      <c r="GX15" s="29"/>
      <c r="GY15" s="29"/>
      <c r="GZ15" s="29"/>
      <c r="HA15" s="29"/>
      <c r="HB15" s="29"/>
      <c r="HC15" s="29"/>
      <c r="HD15" s="29" t="s">
        <v>1752</v>
      </c>
      <c r="HE15" s="29"/>
      <c r="HF15" s="29"/>
      <c r="HG15" s="29"/>
      <c r="HH15" s="29"/>
      <c r="HI15" s="29"/>
      <c r="HJ15" s="29"/>
      <c r="HK15" s="29"/>
      <c r="HL15" s="29" t="s">
        <v>1587</v>
      </c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 t="s">
        <v>1753</v>
      </c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</row>
    <row r="16" spans="1:249" ht="14.5" hidden="1" x14ac:dyDescent="0.35">
      <c r="A16" s="42"/>
      <c r="B16" s="32" t="s">
        <v>1817</v>
      </c>
      <c r="C16" s="42"/>
      <c r="D16" s="33" t="s">
        <v>79</v>
      </c>
      <c r="E16" s="33">
        <v>65</v>
      </c>
      <c r="F16" s="34">
        <v>15</v>
      </c>
      <c r="G16" s="44"/>
      <c r="H16" s="34">
        <v>1959</v>
      </c>
      <c r="I16" s="34">
        <v>1914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29" t="s">
        <v>78</v>
      </c>
      <c r="AA16" s="29"/>
      <c r="AB16" s="29" t="s">
        <v>110</v>
      </c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 t="s">
        <v>1754</v>
      </c>
      <c r="BC16" s="29"/>
      <c r="BD16" s="29" t="s">
        <v>1755</v>
      </c>
      <c r="BE16" s="29"/>
      <c r="BF16" s="29"/>
      <c r="BG16" s="29"/>
      <c r="BH16" s="29"/>
      <c r="BI16" s="29"/>
      <c r="BJ16" s="29" t="s">
        <v>1756</v>
      </c>
      <c r="BK16" s="29"/>
      <c r="BL16" s="29"/>
      <c r="BM16" s="29"/>
      <c r="BN16" s="29"/>
      <c r="BO16" s="29"/>
      <c r="BP16" s="29" t="s">
        <v>1757</v>
      </c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 t="s">
        <v>894</v>
      </c>
      <c r="CC16" s="29"/>
      <c r="CD16" s="29" t="s">
        <v>1758</v>
      </c>
      <c r="CE16" s="29"/>
      <c r="CF16" s="29"/>
      <c r="CG16" s="29" t="s">
        <v>1759</v>
      </c>
      <c r="CH16" s="29" t="s">
        <v>1760</v>
      </c>
      <c r="CI16" s="29"/>
      <c r="CJ16" s="29"/>
      <c r="CK16" s="29" t="s">
        <v>1761</v>
      </c>
      <c r="CL16" s="29" t="s">
        <v>1762</v>
      </c>
      <c r="CM16" s="29"/>
      <c r="CN16" s="29"/>
      <c r="CO16" s="29"/>
      <c r="CP16" s="29"/>
      <c r="CQ16" s="29" t="s">
        <v>1763</v>
      </c>
      <c r="CR16" s="29"/>
      <c r="CS16" s="29"/>
      <c r="CT16" s="29"/>
      <c r="CU16" s="29" t="s">
        <v>1764</v>
      </c>
      <c r="CV16" s="29"/>
      <c r="CW16" s="29"/>
      <c r="CX16" s="29"/>
      <c r="CY16" s="29"/>
      <c r="CZ16" s="29"/>
      <c r="DA16" s="29"/>
      <c r="DB16" s="29"/>
      <c r="DC16" s="29"/>
      <c r="DD16" s="29" t="s">
        <v>1225</v>
      </c>
      <c r="DE16" s="29"/>
      <c r="DF16" s="29" t="s">
        <v>1765</v>
      </c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 t="s">
        <v>1766</v>
      </c>
      <c r="EF16" s="29" t="s">
        <v>1767</v>
      </c>
      <c r="EG16" s="29" t="s">
        <v>1768</v>
      </c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 t="s">
        <v>1769</v>
      </c>
      <c r="EU16" s="29"/>
      <c r="EV16" s="29"/>
      <c r="EW16" s="29"/>
      <c r="EX16" s="29"/>
      <c r="EY16" s="29"/>
      <c r="EZ16" s="29" t="s">
        <v>1770</v>
      </c>
      <c r="FA16" s="29" t="s">
        <v>1771</v>
      </c>
      <c r="FB16" s="29" t="s">
        <v>1772</v>
      </c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 t="s">
        <v>1773</v>
      </c>
      <c r="FT16" s="29"/>
      <c r="FU16" s="29"/>
      <c r="FV16" s="29"/>
      <c r="FW16" s="29"/>
      <c r="FX16" s="29"/>
      <c r="FY16" s="29" t="s">
        <v>1774</v>
      </c>
      <c r="FZ16" s="29"/>
      <c r="GA16" s="29" t="s">
        <v>1775</v>
      </c>
      <c r="GB16" s="29"/>
      <c r="GC16" s="29" t="s">
        <v>1358</v>
      </c>
      <c r="GD16" s="29"/>
      <c r="GE16" s="29" t="s">
        <v>1776</v>
      </c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 t="s">
        <v>1777</v>
      </c>
      <c r="HE16" s="29"/>
      <c r="HF16" s="29"/>
      <c r="HG16" s="29"/>
      <c r="HH16" s="29"/>
      <c r="HI16" s="29"/>
      <c r="HJ16" s="29"/>
      <c r="HK16" s="29"/>
      <c r="HL16" s="29" t="s">
        <v>1778</v>
      </c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 t="s">
        <v>1779</v>
      </c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</row>
    <row r="17" spans="1:249" ht="14.5" hidden="1" x14ac:dyDescent="0.35">
      <c r="A17" s="42"/>
      <c r="B17" s="32" t="s">
        <v>1137</v>
      </c>
      <c r="C17" s="42"/>
      <c r="D17" s="33" t="s">
        <v>778</v>
      </c>
      <c r="E17" s="33">
        <v>82</v>
      </c>
      <c r="F17" s="34">
        <v>16</v>
      </c>
      <c r="G17" s="44"/>
      <c r="H17" s="34">
        <v>1960</v>
      </c>
      <c r="I17" s="34">
        <v>1915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29" t="s">
        <v>79</v>
      </c>
      <c r="AA17" s="29"/>
      <c r="AB17" s="29" t="s">
        <v>111</v>
      </c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 t="s">
        <v>1780</v>
      </c>
      <c r="BC17" s="29"/>
      <c r="BD17" s="29" t="s">
        <v>1781</v>
      </c>
      <c r="BE17" s="29"/>
      <c r="BF17" s="29"/>
      <c r="BG17" s="29"/>
      <c r="BH17" s="29"/>
      <c r="BI17" s="29"/>
      <c r="BJ17" s="29" t="s">
        <v>1782</v>
      </c>
      <c r="BK17" s="29"/>
      <c r="BL17" s="29"/>
      <c r="BM17" s="29"/>
      <c r="BN17" s="29"/>
      <c r="BO17" s="29"/>
      <c r="BP17" s="29" t="s">
        <v>1783</v>
      </c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 t="s">
        <v>1784</v>
      </c>
      <c r="CC17" s="29"/>
      <c r="CD17" s="29" t="s">
        <v>1785</v>
      </c>
      <c r="CE17" s="29"/>
      <c r="CF17" s="29"/>
      <c r="CG17" s="29"/>
      <c r="CH17" s="29" t="s">
        <v>1786</v>
      </c>
      <c r="CI17" s="29"/>
      <c r="CJ17" s="29"/>
      <c r="CK17" s="29"/>
      <c r="CL17" s="29" t="s">
        <v>1787</v>
      </c>
      <c r="CM17" s="29"/>
      <c r="CN17" s="29"/>
      <c r="CO17" s="29"/>
      <c r="CP17" s="29"/>
      <c r="CQ17" s="29" t="s">
        <v>1788</v>
      </c>
      <c r="CR17" s="29"/>
      <c r="CS17" s="29"/>
      <c r="CT17" s="29"/>
      <c r="CU17" s="29" t="s">
        <v>1106</v>
      </c>
      <c r="CV17" s="29"/>
      <c r="CW17" s="29"/>
      <c r="CX17" s="29"/>
      <c r="CY17" s="29"/>
      <c r="CZ17" s="29"/>
      <c r="DA17" s="29"/>
      <c r="DB17" s="29"/>
      <c r="DC17" s="29"/>
      <c r="DD17" s="29" t="s">
        <v>1789</v>
      </c>
      <c r="DE17" s="29"/>
      <c r="DF17" s="29" t="s">
        <v>1790</v>
      </c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 t="s">
        <v>1791</v>
      </c>
      <c r="EF17" s="29" t="s">
        <v>1792</v>
      </c>
      <c r="EG17" s="29" t="s">
        <v>1793</v>
      </c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 t="s">
        <v>1794</v>
      </c>
      <c r="FA17" s="29" t="s">
        <v>1795</v>
      </c>
      <c r="FB17" s="29" t="s">
        <v>1796</v>
      </c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 t="s">
        <v>1797</v>
      </c>
      <c r="FT17" s="29"/>
      <c r="FU17" s="29"/>
      <c r="FV17" s="29"/>
      <c r="FW17" s="29"/>
      <c r="FX17" s="29"/>
      <c r="FY17" s="29" t="s">
        <v>1798</v>
      </c>
      <c r="FZ17" s="29"/>
      <c r="GA17" s="29" t="s">
        <v>1799</v>
      </c>
      <c r="GB17" s="29"/>
      <c r="GC17" s="29" t="s">
        <v>78</v>
      </c>
      <c r="GD17" s="29"/>
      <c r="GE17" s="29" t="s">
        <v>1800</v>
      </c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 t="s">
        <v>1801</v>
      </c>
      <c r="HE17" s="29"/>
      <c r="HF17" s="29"/>
      <c r="HG17" s="29"/>
      <c r="HH17" s="29"/>
      <c r="HI17" s="29"/>
      <c r="HJ17" s="29"/>
      <c r="HK17" s="29"/>
      <c r="HL17" s="29" t="s">
        <v>1802</v>
      </c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</row>
    <row r="18" spans="1:249" ht="14.5" hidden="1" x14ac:dyDescent="0.35">
      <c r="A18" s="42"/>
      <c r="C18" s="42"/>
      <c r="D18" s="33" t="s">
        <v>81</v>
      </c>
      <c r="E18" s="33">
        <v>53</v>
      </c>
      <c r="F18" s="34">
        <v>17</v>
      </c>
      <c r="G18" s="44"/>
      <c r="H18" s="34">
        <v>1961</v>
      </c>
      <c r="I18" s="34">
        <v>1916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29" t="s">
        <v>80</v>
      </c>
      <c r="AA18" s="29"/>
      <c r="AB18" s="29" t="s">
        <v>112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 t="s">
        <v>1400</v>
      </c>
      <c r="BC18" s="29"/>
      <c r="BD18" s="29" t="s">
        <v>1106</v>
      </c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 t="s">
        <v>1804</v>
      </c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 t="s">
        <v>1805</v>
      </c>
      <c r="CC18" s="29"/>
      <c r="CD18" s="29" t="s">
        <v>1806</v>
      </c>
      <c r="CE18" s="29"/>
      <c r="CF18" s="29"/>
      <c r="CG18" s="29"/>
      <c r="CH18" s="29" t="s">
        <v>1807</v>
      </c>
      <c r="CI18" s="29"/>
      <c r="CJ18" s="29"/>
      <c r="CK18" s="29"/>
      <c r="CL18" s="29" t="s">
        <v>1808</v>
      </c>
      <c r="CM18" s="29"/>
      <c r="CN18" s="29"/>
      <c r="CO18" s="29"/>
      <c r="CP18" s="29"/>
      <c r="CQ18" s="29"/>
      <c r="CR18" s="29"/>
      <c r="CS18" s="29"/>
      <c r="CT18" s="29"/>
      <c r="CU18" s="29" t="s">
        <v>1404</v>
      </c>
      <c r="CV18" s="29"/>
      <c r="CW18" s="29"/>
      <c r="CX18" s="29"/>
      <c r="CY18" s="29"/>
      <c r="CZ18" s="29"/>
      <c r="DA18" s="29"/>
      <c r="DB18" s="29"/>
      <c r="DC18" s="29"/>
      <c r="DD18" s="29" t="s">
        <v>1809</v>
      </c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 t="s">
        <v>1078</v>
      </c>
      <c r="EF18" s="29" t="s">
        <v>1515</v>
      </c>
      <c r="EG18" s="29" t="s">
        <v>1810</v>
      </c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 t="s">
        <v>1811</v>
      </c>
      <c r="FB18" s="29" t="s">
        <v>1812</v>
      </c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 t="s">
        <v>1813</v>
      </c>
      <c r="FT18" s="29"/>
      <c r="FU18" s="29"/>
      <c r="FV18" s="29"/>
      <c r="FW18" s="29"/>
      <c r="FX18" s="29"/>
      <c r="FY18" s="29" t="s">
        <v>1814</v>
      </c>
      <c r="FZ18" s="29"/>
      <c r="GA18" s="29" t="s">
        <v>1587</v>
      </c>
      <c r="GB18" s="29"/>
      <c r="GC18" s="29" t="s">
        <v>1815</v>
      </c>
      <c r="GD18" s="29"/>
      <c r="GE18" s="29" t="s">
        <v>1816</v>
      </c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</row>
    <row r="19" spans="1:249" ht="14.5" hidden="1" x14ac:dyDescent="0.35">
      <c r="A19" s="42"/>
      <c r="C19" s="42"/>
      <c r="D19" s="33" t="s">
        <v>82</v>
      </c>
      <c r="E19" s="33">
        <v>63</v>
      </c>
      <c r="F19" s="34">
        <v>18</v>
      </c>
      <c r="G19" s="44"/>
      <c r="H19" s="34">
        <v>1962</v>
      </c>
      <c r="I19" s="34">
        <v>1917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9" t="s">
        <v>81</v>
      </c>
      <c r="AA19" s="29"/>
      <c r="AB19" s="29" t="s">
        <v>113</v>
      </c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 t="s">
        <v>1818</v>
      </c>
      <c r="BC19" s="29"/>
      <c r="BD19" s="29" t="s">
        <v>1819</v>
      </c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 t="s">
        <v>1820</v>
      </c>
      <c r="CC19" s="29"/>
      <c r="CD19" s="29" t="s">
        <v>1821</v>
      </c>
      <c r="CE19" s="29"/>
      <c r="CF19" s="29"/>
      <c r="CG19" s="29"/>
      <c r="CH19" s="29" t="s">
        <v>1822</v>
      </c>
      <c r="CI19" s="29"/>
      <c r="CJ19" s="29"/>
      <c r="CK19" s="29"/>
      <c r="CL19" s="29" t="s">
        <v>1823</v>
      </c>
      <c r="CM19" s="29"/>
      <c r="CN19" s="29"/>
      <c r="CO19" s="29"/>
      <c r="CP19" s="29"/>
      <c r="CQ19" s="29"/>
      <c r="CR19" s="29"/>
      <c r="CS19" s="29"/>
      <c r="CT19" s="29"/>
      <c r="CU19" s="29" t="s">
        <v>1197</v>
      </c>
      <c r="CV19" s="29"/>
      <c r="CW19" s="29"/>
      <c r="CX19" s="29"/>
      <c r="CY19" s="29"/>
      <c r="CZ19" s="29"/>
      <c r="DA19" s="29"/>
      <c r="DB19" s="29"/>
      <c r="DC19" s="29"/>
      <c r="DD19" s="29" t="s">
        <v>1824</v>
      </c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 t="s">
        <v>1825</v>
      </c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 t="s">
        <v>1285</v>
      </c>
      <c r="FB19" s="29" t="s">
        <v>1826</v>
      </c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 t="s">
        <v>1827</v>
      </c>
      <c r="FT19" s="29"/>
      <c r="FU19" s="29"/>
      <c r="FV19" s="29"/>
      <c r="FW19" s="29"/>
      <c r="FX19" s="29"/>
      <c r="FY19" s="29"/>
      <c r="FZ19" s="29"/>
      <c r="GA19" s="29" t="s">
        <v>1828</v>
      </c>
      <c r="GB19" s="29"/>
      <c r="GC19" s="29" t="s">
        <v>1829</v>
      </c>
      <c r="GD19" s="29"/>
      <c r="GE19" s="29" t="s">
        <v>1680</v>
      </c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</row>
    <row r="20" spans="1:249" ht="14.5" hidden="1" x14ac:dyDescent="0.35">
      <c r="A20" s="42"/>
      <c r="B20" s="42"/>
      <c r="C20" s="42"/>
      <c r="D20" s="33" t="s">
        <v>83</v>
      </c>
      <c r="E20" s="33">
        <v>73</v>
      </c>
      <c r="F20" s="34">
        <v>19</v>
      </c>
      <c r="G20" s="44"/>
      <c r="H20" s="34">
        <v>1963</v>
      </c>
      <c r="I20" s="34">
        <v>1918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9" t="s">
        <v>82</v>
      </c>
      <c r="AA20" s="29"/>
      <c r="AB20" s="29" t="s">
        <v>114</v>
      </c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 t="s">
        <v>1830</v>
      </c>
      <c r="BC20" s="29"/>
      <c r="BD20" s="29" t="s">
        <v>894</v>
      </c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 t="s">
        <v>1831</v>
      </c>
      <c r="CC20" s="29"/>
      <c r="CD20" s="29"/>
      <c r="CE20" s="29"/>
      <c r="CF20" s="29"/>
      <c r="CG20" s="29"/>
      <c r="CH20" s="29" t="s">
        <v>1832</v>
      </c>
      <c r="CI20" s="29"/>
      <c r="CJ20" s="29"/>
      <c r="CK20" s="29"/>
      <c r="CL20" s="29" t="s">
        <v>1833</v>
      </c>
      <c r="CM20" s="29"/>
      <c r="CN20" s="29"/>
      <c r="CO20" s="29"/>
      <c r="CP20" s="29"/>
      <c r="CQ20" s="29"/>
      <c r="CR20" s="29"/>
      <c r="CS20" s="29"/>
      <c r="CT20" s="29"/>
      <c r="CU20" s="29" t="s">
        <v>1834</v>
      </c>
      <c r="CV20" s="29"/>
      <c r="CW20" s="29"/>
      <c r="CX20" s="29"/>
      <c r="CY20" s="29"/>
      <c r="CZ20" s="29"/>
      <c r="DA20" s="29"/>
      <c r="DB20" s="29"/>
      <c r="DC20" s="29"/>
      <c r="DD20" s="29" t="s">
        <v>1835</v>
      </c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 t="s">
        <v>1836</v>
      </c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 t="s">
        <v>1837</v>
      </c>
      <c r="FB20" s="29" t="s">
        <v>1838</v>
      </c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 t="s">
        <v>969</v>
      </c>
      <c r="FT20" s="29"/>
      <c r="FU20" s="29"/>
      <c r="FV20" s="29"/>
      <c r="FW20" s="29"/>
      <c r="FX20" s="29"/>
      <c r="FY20" s="29"/>
      <c r="FZ20" s="29"/>
      <c r="GA20" s="29" t="s">
        <v>1839</v>
      </c>
      <c r="GB20" s="29"/>
      <c r="GC20" s="29" t="s">
        <v>1840</v>
      </c>
      <c r="GD20" s="29"/>
      <c r="GE20" s="29" t="s">
        <v>1841</v>
      </c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</row>
    <row r="21" spans="1:249" ht="15.75" hidden="1" customHeight="1" x14ac:dyDescent="0.35">
      <c r="A21" s="42"/>
      <c r="B21" s="42"/>
      <c r="C21" s="42"/>
      <c r="D21" s="33" t="s">
        <v>84</v>
      </c>
      <c r="E21" s="33">
        <v>51</v>
      </c>
      <c r="F21" s="34">
        <v>20</v>
      </c>
      <c r="G21" s="44"/>
      <c r="H21" s="34">
        <v>1964</v>
      </c>
      <c r="I21" s="34">
        <v>1919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29" t="s">
        <v>83</v>
      </c>
      <c r="AA21" s="29"/>
      <c r="AB21" s="29" t="s">
        <v>115</v>
      </c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 t="s">
        <v>1842</v>
      </c>
      <c r="BC21" s="29"/>
      <c r="BD21" s="29" t="s">
        <v>1843</v>
      </c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 t="s">
        <v>1844</v>
      </c>
      <c r="CC21" s="29"/>
      <c r="CD21" s="29"/>
      <c r="CE21" s="29"/>
      <c r="CF21" s="29"/>
      <c r="CG21" s="29"/>
      <c r="CH21" s="29" t="s">
        <v>1845</v>
      </c>
      <c r="CI21" s="29"/>
      <c r="CJ21" s="29"/>
      <c r="CK21" s="29"/>
      <c r="CL21" s="29" t="s">
        <v>1846</v>
      </c>
      <c r="CM21" s="29"/>
      <c r="CN21" s="29"/>
      <c r="CO21" s="29"/>
      <c r="CP21" s="29"/>
      <c r="CQ21" s="29"/>
      <c r="CR21" s="29"/>
      <c r="CS21" s="29"/>
      <c r="CT21" s="29"/>
      <c r="CU21" s="29" t="s">
        <v>691</v>
      </c>
      <c r="CV21" s="29"/>
      <c r="CW21" s="29"/>
      <c r="CX21" s="29"/>
      <c r="CY21" s="29"/>
      <c r="CZ21" s="29"/>
      <c r="DA21" s="29"/>
      <c r="DB21" s="29"/>
      <c r="DC21" s="29"/>
      <c r="DD21" s="29" t="s">
        <v>1847</v>
      </c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 t="s">
        <v>200</v>
      </c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 t="s">
        <v>1428</v>
      </c>
      <c r="FB21" s="29" t="s">
        <v>1848</v>
      </c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 t="s">
        <v>1849</v>
      </c>
      <c r="FT21" s="29"/>
      <c r="FU21" s="29"/>
      <c r="FV21" s="29"/>
      <c r="FW21" s="29"/>
      <c r="FX21" s="29"/>
      <c r="FY21" s="29"/>
      <c r="FZ21" s="29"/>
      <c r="GA21" s="29" t="s">
        <v>1850</v>
      </c>
      <c r="GB21" s="29"/>
      <c r="GC21" s="29" t="s">
        <v>1851</v>
      </c>
      <c r="GD21" s="29"/>
      <c r="GE21" s="29" t="s">
        <v>1852</v>
      </c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</row>
    <row r="22" spans="1:249" ht="15.75" hidden="1" customHeight="1" x14ac:dyDescent="0.35">
      <c r="A22" s="42"/>
      <c r="B22" s="42"/>
      <c r="C22" s="42"/>
      <c r="D22" s="33" t="s">
        <v>802</v>
      </c>
      <c r="E22" s="33">
        <v>42</v>
      </c>
      <c r="F22" s="34">
        <v>21</v>
      </c>
      <c r="G22" s="44"/>
      <c r="H22" s="34">
        <v>1965</v>
      </c>
      <c r="I22" s="34">
        <v>1920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29" t="s">
        <v>84</v>
      </c>
      <c r="AA22" s="29"/>
      <c r="AB22" s="29" t="s">
        <v>116</v>
      </c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 t="s">
        <v>1853</v>
      </c>
      <c r="BC22" s="29"/>
      <c r="BD22" s="29" t="s">
        <v>1854</v>
      </c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 t="s">
        <v>1855</v>
      </c>
      <c r="CI22" s="29"/>
      <c r="CJ22" s="29"/>
      <c r="CK22" s="29"/>
      <c r="CL22" s="29" t="s">
        <v>1856</v>
      </c>
      <c r="CM22" s="29"/>
      <c r="CN22" s="29"/>
      <c r="CO22" s="29"/>
      <c r="CP22" s="29"/>
      <c r="CQ22" s="29"/>
      <c r="CR22" s="29"/>
      <c r="CS22" s="29"/>
      <c r="CT22" s="29"/>
      <c r="CU22" s="29" t="s">
        <v>1857</v>
      </c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 t="s">
        <v>1858</v>
      </c>
      <c r="FB22" s="29" t="s">
        <v>1859</v>
      </c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 t="s">
        <v>1860</v>
      </c>
      <c r="FT22" s="29"/>
      <c r="FU22" s="29"/>
      <c r="FV22" s="29"/>
      <c r="FW22" s="29"/>
      <c r="FX22" s="29"/>
      <c r="FY22" s="29"/>
      <c r="FZ22" s="29"/>
      <c r="GA22" s="29" t="s">
        <v>1861</v>
      </c>
      <c r="GB22" s="29"/>
      <c r="GC22" s="29" t="s">
        <v>1862</v>
      </c>
      <c r="GD22" s="29"/>
      <c r="GE22" s="29" t="s">
        <v>1211</v>
      </c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</row>
    <row r="23" spans="1:249" ht="15.75" hidden="1" customHeight="1" x14ac:dyDescent="0.35">
      <c r="A23" s="42"/>
      <c r="B23" s="42"/>
      <c r="C23" s="42"/>
      <c r="D23" s="33" t="s">
        <v>86</v>
      </c>
      <c r="E23" s="33">
        <v>52</v>
      </c>
      <c r="F23" s="34">
        <v>22</v>
      </c>
      <c r="G23" s="44"/>
      <c r="H23" s="34">
        <v>1966</v>
      </c>
      <c r="I23" s="34">
        <v>1921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9" t="s">
        <v>85</v>
      </c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 t="s">
        <v>1863</v>
      </c>
      <c r="BC23" s="29"/>
      <c r="BD23" s="29" t="s">
        <v>1328</v>
      </c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 t="s">
        <v>1864</v>
      </c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 t="s">
        <v>1564</v>
      </c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 t="s">
        <v>1865</v>
      </c>
      <c r="FB23" s="29" t="s">
        <v>1866</v>
      </c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 t="s">
        <v>1867</v>
      </c>
      <c r="GB23" s="29"/>
      <c r="GC23" s="29" t="s">
        <v>1211</v>
      </c>
      <c r="GD23" s="29"/>
      <c r="GE23" s="29" t="s">
        <v>1868</v>
      </c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</row>
    <row r="24" spans="1:249" ht="15.75" hidden="1" customHeight="1" x14ac:dyDescent="0.35">
      <c r="A24" s="42"/>
      <c r="B24" s="42"/>
      <c r="C24" s="42"/>
      <c r="D24" s="33" t="s">
        <v>87</v>
      </c>
      <c r="E24" s="33">
        <v>72</v>
      </c>
      <c r="F24" s="34">
        <v>23</v>
      </c>
      <c r="G24" s="44"/>
      <c r="H24" s="34">
        <v>1967</v>
      </c>
      <c r="I24" s="34">
        <v>1922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29" t="s">
        <v>86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 t="s">
        <v>1869</v>
      </c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 t="s">
        <v>1870</v>
      </c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 t="s">
        <v>1871</v>
      </c>
      <c r="FB24" s="29" t="s">
        <v>1872</v>
      </c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 t="s">
        <v>1873</v>
      </c>
      <c r="GB24" s="29"/>
      <c r="GC24" s="29" t="s">
        <v>1874</v>
      </c>
      <c r="GD24" s="29"/>
      <c r="GE24" s="29" t="s">
        <v>1875</v>
      </c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</row>
    <row r="25" spans="1:249" ht="15.75" hidden="1" customHeight="1" x14ac:dyDescent="0.35">
      <c r="A25" s="42"/>
      <c r="B25" s="42"/>
      <c r="C25" s="42"/>
      <c r="D25" s="33" t="s">
        <v>88</v>
      </c>
      <c r="E25" s="33">
        <v>61</v>
      </c>
      <c r="F25" s="34">
        <v>24</v>
      </c>
      <c r="G25" s="44"/>
      <c r="H25" s="34">
        <v>1968</v>
      </c>
      <c r="I25" s="34">
        <v>1923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29" t="s">
        <v>87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 t="s">
        <v>1876</v>
      </c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 t="s">
        <v>1877</v>
      </c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 t="s">
        <v>1878</v>
      </c>
      <c r="FB25" s="29" t="s">
        <v>1225</v>
      </c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 t="s">
        <v>1879</v>
      </c>
      <c r="GB25" s="29"/>
      <c r="GC25" s="29" t="s">
        <v>1880</v>
      </c>
      <c r="GD25" s="29"/>
      <c r="GE25" s="29" t="s">
        <v>1881</v>
      </c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</row>
    <row r="26" spans="1:249" ht="15.75" hidden="1" customHeight="1" x14ac:dyDescent="0.35">
      <c r="A26" s="42"/>
      <c r="B26" s="42"/>
      <c r="C26" s="42"/>
      <c r="D26" s="42"/>
      <c r="E26" s="42"/>
      <c r="F26" s="34">
        <v>25</v>
      </c>
      <c r="G26" s="44"/>
      <c r="H26" s="34">
        <v>1969</v>
      </c>
      <c r="I26" s="34">
        <v>1924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29" t="s">
        <v>88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 t="s">
        <v>1882</v>
      </c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 t="s">
        <v>1883</v>
      </c>
      <c r="FB26" s="29" t="s">
        <v>1884</v>
      </c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 t="s">
        <v>1885</v>
      </c>
      <c r="GB26" s="29"/>
      <c r="GC26" s="29" t="s">
        <v>1289</v>
      </c>
      <c r="GD26" s="29"/>
      <c r="GE26" s="29" t="s">
        <v>1886</v>
      </c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</row>
    <row r="27" spans="1:249" ht="15.75" hidden="1" customHeight="1" x14ac:dyDescent="0.35">
      <c r="A27" s="42"/>
      <c r="B27" s="42"/>
      <c r="C27" s="42"/>
      <c r="D27" s="42"/>
      <c r="E27" s="42"/>
      <c r="F27" s="34">
        <v>26</v>
      </c>
      <c r="G27" s="44"/>
      <c r="H27" s="34">
        <v>1970</v>
      </c>
      <c r="I27" s="34">
        <v>1925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29" t="s">
        <v>89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 t="s">
        <v>1887</v>
      </c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 t="s">
        <v>1888</v>
      </c>
      <c r="FB27" s="29" t="s">
        <v>1889</v>
      </c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 t="s">
        <v>1890</v>
      </c>
      <c r="GB27" s="29"/>
      <c r="GC27" s="29" t="s">
        <v>1891</v>
      </c>
      <c r="GD27" s="29"/>
      <c r="GE27" s="29" t="s">
        <v>1892</v>
      </c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</row>
    <row r="28" spans="1:249" ht="15.75" hidden="1" customHeight="1" x14ac:dyDescent="0.35">
      <c r="A28" s="42"/>
      <c r="B28" s="42"/>
      <c r="C28" s="42"/>
      <c r="D28" s="42"/>
      <c r="E28" s="42"/>
      <c r="F28" s="34">
        <v>27</v>
      </c>
      <c r="G28" s="44"/>
      <c r="H28" s="34">
        <v>1971</v>
      </c>
      <c r="I28" s="34">
        <v>1926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 t="s">
        <v>1893</v>
      </c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 t="s">
        <v>1894</v>
      </c>
      <c r="FB28" s="29" t="s">
        <v>1895</v>
      </c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 t="s">
        <v>1896</v>
      </c>
      <c r="GB28" s="29"/>
      <c r="GC28" s="29" t="s">
        <v>1897</v>
      </c>
      <c r="GD28" s="29"/>
      <c r="GE28" s="29" t="s">
        <v>1898</v>
      </c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</row>
    <row r="29" spans="1:249" ht="15.75" hidden="1" customHeight="1" x14ac:dyDescent="0.35">
      <c r="A29" s="42"/>
      <c r="B29" s="42"/>
      <c r="C29" s="42"/>
      <c r="D29" s="42"/>
      <c r="E29" s="42"/>
      <c r="F29" s="34">
        <v>28</v>
      </c>
      <c r="G29" s="44"/>
      <c r="H29" s="34">
        <v>1972</v>
      </c>
      <c r="I29" s="34">
        <v>1927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 t="s">
        <v>1899</v>
      </c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 t="s">
        <v>1900</v>
      </c>
      <c r="FB29" s="29" t="s">
        <v>1901</v>
      </c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 t="s">
        <v>1902</v>
      </c>
      <c r="GB29" s="29"/>
      <c r="GC29" s="29" t="s">
        <v>1903</v>
      </c>
      <c r="GD29" s="29"/>
      <c r="GE29" s="29" t="s">
        <v>1904</v>
      </c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</row>
    <row r="30" spans="1:249" ht="15.75" hidden="1" customHeight="1" x14ac:dyDescent="0.35">
      <c r="A30" s="42"/>
      <c r="B30" s="42"/>
      <c r="C30" s="42"/>
      <c r="D30" s="42"/>
      <c r="E30" s="42"/>
      <c r="F30" s="34">
        <v>29</v>
      </c>
      <c r="G30" s="44"/>
      <c r="H30" s="34">
        <v>1973</v>
      </c>
      <c r="I30" s="34">
        <v>1928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 t="s">
        <v>1905</v>
      </c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 t="s">
        <v>1906</v>
      </c>
      <c r="FB30" s="29" t="s">
        <v>1907</v>
      </c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 t="s">
        <v>1908</v>
      </c>
      <c r="GB30" s="29"/>
      <c r="GC30" s="29" t="s">
        <v>1909</v>
      </c>
      <c r="GD30" s="29"/>
      <c r="GE30" s="29" t="s">
        <v>1910</v>
      </c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</row>
    <row r="31" spans="1:249" ht="15.75" hidden="1" customHeight="1" x14ac:dyDescent="0.35">
      <c r="A31" s="42"/>
      <c r="B31" s="42"/>
      <c r="C31" s="42"/>
      <c r="D31" s="42"/>
      <c r="E31" s="42"/>
      <c r="F31" s="34">
        <v>30</v>
      </c>
      <c r="G31" s="44"/>
      <c r="H31" s="34">
        <v>1974</v>
      </c>
      <c r="I31" s="34">
        <v>1929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 t="s">
        <v>1911</v>
      </c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 t="s">
        <v>1912</v>
      </c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 t="s">
        <v>1913</v>
      </c>
      <c r="GB31" s="29"/>
      <c r="GC31" s="29" t="s">
        <v>1914</v>
      </c>
      <c r="GD31" s="29"/>
      <c r="GE31" s="29" t="s">
        <v>1915</v>
      </c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</row>
    <row r="32" spans="1:249" ht="15.75" hidden="1" customHeight="1" x14ac:dyDescent="0.35">
      <c r="A32" s="42"/>
      <c r="B32" s="42"/>
      <c r="C32" s="42"/>
      <c r="D32" s="42"/>
      <c r="E32" s="42"/>
      <c r="F32" s="34">
        <v>31</v>
      </c>
      <c r="G32" s="44"/>
      <c r="H32" s="34">
        <v>1975</v>
      </c>
      <c r="I32" s="34">
        <v>1930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 t="s">
        <v>1916</v>
      </c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 t="s">
        <v>1917</v>
      </c>
      <c r="GB32" s="29"/>
      <c r="GC32" s="29" t="s">
        <v>1918</v>
      </c>
      <c r="GD32" s="29"/>
      <c r="GE32" s="29" t="s">
        <v>1919</v>
      </c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</row>
    <row r="33" spans="1:249" ht="15.75" hidden="1" customHeight="1" x14ac:dyDescent="0.35">
      <c r="A33" s="42"/>
      <c r="B33" s="42"/>
      <c r="C33" s="42"/>
      <c r="D33" s="42"/>
      <c r="E33" s="42"/>
      <c r="F33" s="44"/>
      <c r="G33" s="44"/>
      <c r="H33" s="34">
        <v>1976</v>
      </c>
      <c r="I33" s="34">
        <v>1931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 t="s">
        <v>1920</v>
      </c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 t="s">
        <v>1921</v>
      </c>
      <c r="GB33" s="29"/>
      <c r="GC33" s="29" t="s">
        <v>1710</v>
      </c>
      <c r="GD33" s="29"/>
      <c r="GE33" s="29" t="s">
        <v>1922</v>
      </c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</row>
    <row r="34" spans="1:249" ht="15.75" hidden="1" customHeight="1" x14ac:dyDescent="0.35">
      <c r="A34" s="42"/>
      <c r="B34" s="42"/>
      <c r="C34" s="42"/>
      <c r="D34" s="42"/>
      <c r="E34" s="42"/>
      <c r="F34" s="44"/>
      <c r="G34" s="44"/>
      <c r="H34" s="34">
        <v>1977</v>
      </c>
      <c r="I34" s="34">
        <v>1932</v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 t="s">
        <v>1923</v>
      </c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 t="s">
        <v>1924</v>
      </c>
      <c r="GB34" s="29"/>
      <c r="GC34" s="29" t="s">
        <v>1925</v>
      </c>
      <c r="GD34" s="29"/>
      <c r="GE34" s="29" t="s">
        <v>1926</v>
      </c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</row>
    <row r="35" spans="1:249" ht="15.75" hidden="1" customHeight="1" x14ac:dyDescent="0.35">
      <c r="A35" s="42"/>
      <c r="B35" s="42"/>
      <c r="C35" s="42"/>
      <c r="D35" s="42"/>
      <c r="E35" s="42"/>
      <c r="F35" s="44"/>
      <c r="G35" s="44"/>
      <c r="H35" s="34">
        <v>1978</v>
      </c>
      <c r="I35" s="34">
        <v>1933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 t="s">
        <v>200</v>
      </c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 t="s">
        <v>1927</v>
      </c>
      <c r="GD35" s="29"/>
      <c r="GE35" s="29" t="s">
        <v>225</v>
      </c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</row>
    <row r="36" spans="1:249" ht="15.75" hidden="1" customHeight="1" x14ac:dyDescent="0.35">
      <c r="A36" s="42"/>
      <c r="B36" s="42"/>
      <c r="C36" s="42"/>
      <c r="D36" s="42"/>
      <c r="E36" s="42"/>
      <c r="F36" s="44"/>
      <c r="G36" s="44"/>
      <c r="H36" s="34">
        <v>1979</v>
      </c>
      <c r="I36" s="34">
        <v>1934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 t="s">
        <v>225</v>
      </c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 t="s">
        <v>311</v>
      </c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</row>
    <row r="37" spans="1:249" ht="15.75" hidden="1" customHeight="1" x14ac:dyDescent="0.35">
      <c r="A37" s="42"/>
      <c r="B37" s="42"/>
      <c r="C37" s="42"/>
      <c r="D37" s="42"/>
      <c r="E37" s="42"/>
      <c r="F37" s="44"/>
      <c r="G37" s="44"/>
      <c r="H37" s="34">
        <v>1980</v>
      </c>
      <c r="I37" s="34">
        <v>1935</v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 t="s">
        <v>1928</v>
      </c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</row>
    <row r="38" spans="1:249" ht="15.75" hidden="1" customHeight="1" x14ac:dyDescent="0.35">
      <c r="A38" s="42"/>
      <c r="B38" s="42"/>
      <c r="C38" s="42"/>
      <c r="D38" s="42"/>
      <c r="E38" s="42"/>
      <c r="F38" s="44"/>
      <c r="G38" s="44"/>
      <c r="H38" s="34">
        <v>1981</v>
      </c>
      <c r="I38" s="34">
        <v>1936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 t="s">
        <v>1309</v>
      </c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</row>
    <row r="39" spans="1:249" ht="15" hidden="1" customHeight="1" x14ac:dyDescent="0.35">
      <c r="A39" s="42"/>
      <c r="B39" s="42"/>
      <c r="C39" s="42"/>
      <c r="D39" s="42"/>
      <c r="E39" s="42"/>
      <c r="F39" s="44"/>
      <c r="G39" s="44"/>
      <c r="H39" s="34">
        <v>1982</v>
      </c>
      <c r="I39" s="34">
        <v>1937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 t="s">
        <v>1929</v>
      </c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</row>
    <row r="40" spans="1:249" ht="12.75" hidden="1" customHeight="1" x14ac:dyDescent="0.35">
      <c r="A40" s="42"/>
      <c r="B40" s="42"/>
      <c r="C40" s="42"/>
      <c r="D40" s="42"/>
      <c r="E40" s="42"/>
      <c r="F40" s="44"/>
      <c r="G40" s="44"/>
      <c r="H40" s="34">
        <v>1983</v>
      </c>
      <c r="I40" s="34">
        <v>1938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 t="s">
        <v>1930</v>
      </c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</row>
    <row r="41" spans="1:249" ht="15.75" hidden="1" customHeight="1" x14ac:dyDescent="0.35">
      <c r="A41" s="42"/>
      <c r="B41" s="42"/>
      <c r="C41" s="42"/>
      <c r="D41" s="42"/>
      <c r="E41" s="42"/>
      <c r="F41" s="44"/>
      <c r="G41" s="44"/>
      <c r="H41" s="34">
        <v>1984</v>
      </c>
      <c r="I41" s="34">
        <v>1939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 t="s">
        <v>969</v>
      </c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</row>
    <row r="42" spans="1:249" ht="15.75" hidden="1" customHeight="1" x14ac:dyDescent="0.35">
      <c r="A42" s="42"/>
      <c r="B42" s="42"/>
      <c r="C42" s="42"/>
      <c r="D42" s="42"/>
      <c r="E42" s="42"/>
      <c r="F42" s="44"/>
      <c r="G42" s="44"/>
      <c r="H42" s="34">
        <v>1985</v>
      </c>
      <c r="I42" s="34">
        <v>1940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 t="s">
        <v>1931</v>
      </c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</row>
    <row r="43" spans="1:249" ht="15.75" hidden="1" customHeight="1" x14ac:dyDescent="0.35">
      <c r="A43" s="42"/>
      <c r="B43" s="42"/>
      <c r="C43" s="42"/>
      <c r="D43" s="42"/>
      <c r="E43" s="42"/>
      <c r="F43" s="44"/>
      <c r="G43" s="44"/>
      <c r="H43" s="34">
        <v>1986</v>
      </c>
      <c r="I43" s="34">
        <v>1941</v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 t="s">
        <v>1932</v>
      </c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</row>
    <row r="44" spans="1:249" ht="15.75" hidden="1" customHeight="1" x14ac:dyDescent="0.35">
      <c r="A44" s="42"/>
      <c r="B44" s="42"/>
      <c r="C44" s="42"/>
      <c r="D44" s="42"/>
      <c r="E44" s="42"/>
      <c r="F44" s="44"/>
      <c r="G44" s="44"/>
      <c r="H44" s="34">
        <v>1987</v>
      </c>
      <c r="I44" s="34">
        <v>1942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 t="s">
        <v>1933</v>
      </c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</row>
    <row r="45" spans="1:249" ht="15.75" hidden="1" customHeight="1" x14ac:dyDescent="0.35">
      <c r="A45" s="42"/>
      <c r="B45" s="42"/>
      <c r="C45" s="42"/>
      <c r="D45" s="42"/>
      <c r="E45" s="42"/>
      <c r="F45" s="44"/>
      <c r="G45" s="44"/>
      <c r="H45" s="34">
        <v>1988</v>
      </c>
      <c r="I45" s="34">
        <v>1943</v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 t="s">
        <v>1934</v>
      </c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</row>
    <row r="46" spans="1:249" ht="15.75" hidden="1" customHeight="1" x14ac:dyDescent="0.35">
      <c r="A46" s="42"/>
      <c r="B46" s="42"/>
      <c r="C46" s="42"/>
      <c r="D46" s="42"/>
      <c r="E46" s="42"/>
      <c r="F46" s="44"/>
      <c r="G46" s="44"/>
      <c r="H46" s="34">
        <v>1989</v>
      </c>
      <c r="I46" s="34">
        <v>1944</v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</row>
    <row r="47" spans="1:249" ht="15.75" hidden="1" customHeight="1" x14ac:dyDescent="0.35">
      <c r="A47" s="42"/>
      <c r="B47" s="42"/>
      <c r="C47" s="42"/>
      <c r="D47" s="42"/>
      <c r="E47" s="42"/>
      <c r="F47" s="44"/>
      <c r="G47" s="44"/>
      <c r="H47" s="34">
        <v>1990</v>
      </c>
      <c r="I47" s="34">
        <v>1945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</row>
    <row r="48" spans="1:249" ht="15.75" hidden="1" customHeight="1" x14ac:dyDescent="0.35">
      <c r="A48" s="42"/>
      <c r="B48" s="42"/>
      <c r="C48" s="42"/>
      <c r="D48" s="42"/>
      <c r="E48" s="42"/>
      <c r="F48" s="44"/>
      <c r="G48" s="44"/>
      <c r="H48" s="34">
        <v>1991</v>
      </c>
      <c r="I48" s="34">
        <v>1946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</row>
    <row r="49" spans="1:249" ht="15.75" hidden="1" customHeight="1" x14ac:dyDescent="0.35">
      <c r="A49" s="42"/>
      <c r="B49" s="42"/>
      <c r="C49" s="42"/>
      <c r="D49" s="42"/>
      <c r="E49" s="42"/>
      <c r="F49" s="44"/>
      <c r="G49" s="44"/>
      <c r="H49" s="34">
        <v>1992</v>
      </c>
      <c r="I49" s="34">
        <v>1947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</row>
    <row r="50" spans="1:249" ht="15.75" hidden="1" customHeight="1" x14ac:dyDescent="0.35">
      <c r="A50" s="42"/>
      <c r="B50" s="42"/>
      <c r="C50" s="42"/>
      <c r="D50" s="42"/>
      <c r="E50" s="42"/>
      <c r="F50" s="44"/>
      <c r="G50" s="44"/>
      <c r="H50" s="34">
        <v>1993</v>
      </c>
      <c r="I50" s="34">
        <v>1948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</row>
    <row r="51" spans="1:249" ht="15.75" hidden="1" customHeight="1" x14ac:dyDescent="0.35">
      <c r="A51" s="42"/>
      <c r="B51" s="42"/>
      <c r="C51" s="42"/>
      <c r="D51" s="42"/>
      <c r="E51" s="42"/>
      <c r="F51" s="44"/>
      <c r="G51" s="44"/>
      <c r="H51" s="34">
        <v>1994</v>
      </c>
      <c r="I51" s="34">
        <v>1949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</row>
    <row r="52" spans="1:249" ht="15.75" hidden="1" customHeight="1" x14ac:dyDescent="0.35">
      <c r="A52" s="42"/>
      <c r="B52" s="42"/>
      <c r="C52" s="42"/>
      <c r="D52" s="42"/>
      <c r="E52" s="42"/>
      <c r="F52" s="44"/>
      <c r="G52" s="44"/>
      <c r="H52" s="34">
        <v>1995</v>
      </c>
      <c r="I52" s="34">
        <v>1950</v>
      </c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</row>
    <row r="53" spans="1:249" ht="15.75" hidden="1" customHeight="1" x14ac:dyDescent="0.35">
      <c r="A53" s="42"/>
      <c r="B53" s="42"/>
      <c r="C53" s="42"/>
      <c r="D53" s="42"/>
      <c r="E53" s="42"/>
      <c r="F53" s="44"/>
      <c r="G53" s="44"/>
      <c r="H53" s="34">
        <v>1996</v>
      </c>
      <c r="I53" s="34">
        <v>1951</v>
      </c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</row>
    <row r="54" spans="1:249" ht="15.75" hidden="1" customHeight="1" x14ac:dyDescent="0.35">
      <c r="A54" s="42"/>
      <c r="B54" s="42"/>
      <c r="C54" s="42"/>
      <c r="D54" s="42"/>
      <c r="E54" s="42"/>
      <c r="F54" s="44"/>
      <c r="G54" s="44"/>
      <c r="H54" s="34">
        <v>1997</v>
      </c>
      <c r="I54" s="34">
        <v>1952</v>
      </c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</row>
    <row r="55" spans="1:249" ht="15.75" hidden="1" customHeight="1" x14ac:dyDescent="0.35">
      <c r="A55" s="42"/>
      <c r="B55" s="42"/>
      <c r="C55" s="42"/>
      <c r="D55" s="42"/>
      <c r="E55" s="42"/>
      <c r="F55" s="44"/>
      <c r="G55" s="44"/>
      <c r="H55" s="34">
        <v>1998</v>
      </c>
      <c r="I55" s="34">
        <v>1953</v>
      </c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</row>
    <row r="56" spans="1:249" ht="15.75" hidden="1" customHeight="1" x14ac:dyDescent="0.35">
      <c r="A56" s="42"/>
      <c r="B56" s="42"/>
      <c r="C56" s="42"/>
      <c r="D56" s="42"/>
      <c r="E56" s="42"/>
      <c r="F56" s="44"/>
      <c r="G56" s="44"/>
      <c r="H56" s="34">
        <v>1999</v>
      </c>
      <c r="I56" s="34">
        <v>1954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</row>
    <row r="57" spans="1:249" ht="15.75" hidden="1" customHeight="1" x14ac:dyDescent="0.35">
      <c r="A57" s="42"/>
      <c r="B57" s="42"/>
      <c r="C57" s="42"/>
      <c r="D57" s="42"/>
      <c r="E57" s="42"/>
      <c r="F57" s="44"/>
      <c r="G57" s="44"/>
      <c r="H57" s="34">
        <v>2000</v>
      </c>
      <c r="I57" s="34">
        <v>1955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</row>
    <row r="58" spans="1:249" ht="15.75" hidden="1" customHeight="1" x14ac:dyDescent="0.35">
      <c r="A58" s="42"/>
      <c r="B58" s="42"/>
      <c r="C58" s="42"/>
      <c r="D58" s="42"/>
      <c r="E58" s="42"/>
      <c r="F58" s="44"/>
      <c r="G58" s="44"/>
      <c r="H58" s="34">
        <v>2001</v>
      </c>
      <c r="I58" s="34">
        <v>1956</v>
      </c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</row>
    <row r="59" spans="1:249" ht="15.75" hidden="1" customHeight="1" x14ac:dyDescent="0.35">
      <c r="A59" s="42"/>
      <c r="B59" s="42"/>
      <c r="C59" s="42"/>
      <c r="D59" s="42"/>
      <c r="E59" s="42"/>
      <c r="F59" s="44"/>
      <c r="G59" s="44"/>
      <c r="H59" s="34">
        <v>2002</v>
      </c>
      <c r="I59" s="34">
        <v>1957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  <c r="IF59" s="29"/>
      <c r="IG59" s="29"/>
      <c r="IH59" s="29"/>
      <c r="II59" s="29"/>
      <c r="IJ59" s="29"/>
      <c r="IK59" s="29"/>
      <c r="IL59" s="29"/>
      <c r="IM59" s="29"/>
      <c r="IN59" s="29"/>
      <c r="IO59" s="29"/>
    </row>
    <row r="60" spans="1:249" ht="15.75" hidden="1" customHeight="1" x14ac:dyDescent="0.35">
      <c r="A60" s="42"/>
      <c r="B60" s="42"/>
      <c r="C60" s="42"/>
      <c r="D60" s="42"/>
      <c r="E60" s="42"/>
      <c r="F60" s="44"/>
      <c r="G60" s="44"/>
      <c r="H60" s="34">
        <v>2003</v>
      </c>
      <c r="I60" s="34">
        <v>1958</v>
      </c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</row>
    <row r="61" spans="1:249" ht="15.75" hidden="1" customHeight="1" x14ac:dyDescent="0.35">
      <c r="A61" s="42"/>
      <c r="B61" s="42"/>
      <c r="C61" s="42"/>
      <c r="D61" s="42"/>
      <c r="E61" s="42"/>
      <c r="F61" s="44"/>
      <c r="G61" s="44"/>
      <c r="H61" s="34">
        <v>2004</v>
      </c>
      <c r="I61" s="34">
        <v>1959</v>
      </c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  <c r="IF61" s="29"/>
      <c r="IG61" s="29"/>
      <c r="IH61" s="29"/>
      <c r="II61" s="29"/>
      <c r="IJ61" s="29"/>
      <c r="IK61" s="29"/>
      <c r="IL61" s="29"/>
      <c r="IM61" s="29"/>
      <c r="IN61" s="29"/>
      <c r="IO61" s="29"/>
    </row>
    <row r="62" spans="1:249" ht="15.75" hidden="1" customHeight="1" x14ac:dyDescent="0.35">
      <c r="A62" s="42"/>
      <c r="B62" s="42"/>
      <c r="C62" s="42"/>
      <c r="D62" s="42"/>
      <c r="E62" s="42"/>
      <c r="F62" s="44"/>
      <c r="G62" s="44"/>
      <c r="H62" s="34">
        <v>2005</v>
      </c>
      <c r="I62" s="34">
        <v>1960</v>
      </c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  <c r="IF62" s="29"/>
      <c r="IG62" s="29"/>
      <c r="IH62" s="29"/>
      <c r="II62" s="29"/>
      <c r="IJ62" s="29"/>
      <c r="IK62" s="29"/>
      <c r="IL62" s="29"/>
      <c r="IM62" s="29"/>
      <c r="IN62" s="29"/>
      <c r="IO62" s="29"/>
    </row>
    <row r="63" spans="1:249" ht="15.75" hidden="1" customHeight="1" x14ac:dyDescent="0.35">
      <c r="A63" s="42"/>
      <c r="B63" s="42"/>
      <c r="C63" s="42"/>
      <c r="D63" s="42"/>
      <c r="E63" s="42"/>
      <c r="F63" s="44"/>
      <c r="G63" s="44"/>
      <c r="H63" s="34">
        <v>2006</v>
      </c>
      <c r="I63" s="34">
        <v>1961</v>
      </c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</row>
    <row r="64" spans="1:249" ht="15.75" hidden="1" customHeight="1" x14ac:dyDescent="0.35">
      <c r="A64" s="42"/>
      <c r="B64" s="42"/>
      <c r="C64" s="42"/>
      <c r="D64" s="42"/>
      <c r="E64" s="42"/>
      <c r="F64" s="44"/>
      <c r="G64" s="44"/>
      <c r="H64" s="34">
        <v>2007</v>
      </c>
      <c r="I64" s="34">
        <v>1962</v>
      </c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  <c r="IF64" s="29"/>
      <c r="IG64" s="29"/>
      <c r="IH64" s="29"/>
      <c r="II64" s="29"/>
      <c r="IJ64" s="29"/>
      <c r="IK64" s="29"/>
      <c r="IL64" s="29"/>
      <c r="IM64" s="29"/>
      <c r="IN64" s="29"/>
      <c r="IO64" s="29"/>
    </row>
    <row r="65" spans="1:249" ht="15.75" hidden="1" customHeight="1" x14ac:dyDescent="0.35">
      <c r="A65" s="42"/>
      <c r="B65" s="42"/>
      <c r="C65" s="42"/>
      <c r="D65" s="42"/>
      <c r="E65" s="42"/>
      <c r="F65" s="44"/>
      <c r="G65" s="44"/>
      <c r="H65" s="34">
        <v>2008</v>
      </c>
      <c r="I65" s="34">
        <v>1963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  <c r="IF65" s="29"/>
      <c r="IG65" s="29"/>
      <c r="IH65" s="29"/>
      <c r="II65" s="29"/>
      <c r="IJ65" s="29"/>
      <c r="IK65" s="29"/>
      <c r="IL65" s="29"/>
      <c r="IM65" s="29"/>
      <c r="IN65" s="29"/>
      <c r="IO65" s="29"/>
    </row>
    <row r="66" spans="1:249" ht="15.75" hidden="1" customHeight="1" x14ac:dyDescent="0.35">
      <c r="A66" s="42"/>
      <c r="B66" s="42"/>
      <c r="C66" s="42"/>
      <c r="D66" s="42"/>
      <c r="E66" s="42"/>
      <c r="F66" s="44"/>
      <c r="G66" s="44"/>
      <c r="H66" s="34">
        <v>2009</v>
      </c>
      <c r="I66" s="34">
        <v>1964</v>
      </c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  <c r="IF66" s="29"/>
      <c r="IG66" s="29"/>
      <c r="IH66" s="29"/>
      <c r="II66" s="29"/>
      <c r="IJ66" s="29"/>
      <c r="IK66" s="29"/>
      <c r="IL66" s="29"/>
      <c r="IM66" s="29"/>
      <c r="IN66" s="29"/>
      <c r="IO66" s="29"/>
    </row>
    <row r="67" spans="1:249" ht="15.75" hidden="1" customHeight="1" x14ac:dyDescent="0.35">
      <c r="A67" s="42"/>
      <c r="B67" s="42"/>
      <c r="C67" s="42"/>
      <c r="D67" s="42"/>
      <c r="E67" s="42"/>
      <c r="F67" s="44"/>
      <c r="G67" s="44"/>
      <c r="H67" s="34">
        <v>2010</v>
      </c>
      <c r="I67" s="34">
        <v>1965</v>
      </c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  <c r="IF67" s="29"/>
      <c r="IG67" s="29"/>
      <c r="IH67" s="29"/>
      <c r="II67" s="29"/>
      <c r="IJ67" s="29"/>
      <c r="IK67" s="29"/>
      <c r="IL67" s="29"/>
      <c r="IM67" s="29"/>
      <c r="IN67" s="29"/>
      <c r="IO67" s="29"/>
    </row>
    <row r="68" spans="1:249" ht="15.75" hidden="1" customHeight="1" x14ac:dyDescent="0.35">
      <c r="A68" s="42"/>
      <c r="B68" s="42"/>
      <c r="C68" s="42"/>
      <c r="D68" s="42"/>
      <c r="E68" s="42"/>
      <c r="F68" s="44"/>
      <c r="G68" s="44"/>
      <c r="H68" s="34">
        <v>2011</v>
      </c>
      <c r="I68" s="34">
        <v>1966</v>
      </c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  <c r="IF68" s="29"/>
      <c r="IG68" s="29"/>
      <c r="IH68" s="29"/>
      <c r="II68" s="29"/>
      <c r="IJ68" s="29"/>
      <c r="IK68" s="29"/>
      <c r="IL68" s="29"/>
      <c r="IM68" s="29"/>
      <c r="IN68" s="29"/>
      <c r="IO68" s="29"/>
    </row>
    <row r="69" spans="1:249" ht="15.75" hidden="1" customHeight="1" x14ac:dyDescent="0.35">
      <c r="A69" s="42"/>
      <c r="B69" s="42"/>
      <c r="C69" s="42"/>
      <c r="D69" s="42"/>
      <c r="E69" s="42"/>
      <c r="F69" s="44"/>
      <c r="G69" s="44"/>
      <c r="H69" s="34">
        <v>2012</v>
      </c>
      <c r="I69" s="34">
        <v>1967</v>
      </c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  <c r="IF69" s="29"/>
      <c r="IG69" s="29"/>
      <c r="IH69" s="29"/>
      <c r="II69" s="29"/>
      <c r="IJ69" s="29"/>
      <c r="IK69" s="29"/>
      <c r="IL69" s="29"/>
      <c r="IM69" s="29"/>
      <c r="IN69" s="29"/>
      <c r="IO69" s="29"/>
    </row>
    <row r="70" spans="1:249" ht="15.75" hidden="1" customHeight="1" x14ac:dyDescent="0.35">
      <c r="A70" s="42"/>
      <c r="B70" s="42"/>
      <c r="C70" s="42"/>
      <c r="D70" s="42"/>
      <c r="E70" s="42"/>
      <c r="F70" s="44"/>
      <c r="G70" s="44"/>
      <c r="H70" s="34">
        <v>2013</v>
      </c>
      <c r="I70" s="34">
        <v>1968</v>
      </c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</row>
    <row r="71" spans="1:249" ht="15.75" hidden="1" customHeight="1" x14ac:dyDescent="0.35">
      <c r="A71" s="42"/>
      <c r="B71" s="42"/>
      <c r="C71" s="42"/>
      <c r="D71" s="42"/>
      <c r="E71" s="42"/>
      <c r="F71" s="44"/>
      <c r="G71" s="44"/>
      <c r="H71" s="34">
        <v>2014</v>
      </c>
      <c r="I71" s="34">
        <v>1969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  <c r="IF71" s="29"/>
      <c r="IG71" s="29"/>
      <c r="IH71" s="29"/>
      <c r="II71" s="29"/>
      <c r="IJ71" s="29"/>
      <c r="IK71" s="29"/>
      <c r="IL71" s="29"/>
      <c r="IM71" s="29"/>
      <c r="IN71" s="29"/>
      <c r="IO71" s="29"/>
    </row>
    <row r="72" spans="1:249" ht="15.75" hidden="1" customHeight="1" x14ac:dyDescent="0.35">
      <c r="A72" s="42"/>
      <c r="B72" s="42"/>
      <c r="C72" s="42"/>
      <c r="D72" s="42"/>
      <c r="E72" s="42"/>
      <c r="F72" s="44"/>
      <c r="G72" s="44"/>
      <c r="H72" s="34">
        <v>2015</v>
      </c>
      <c r="I72" s="34">
        <v>1970</v>
      </c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  <c r="IF72" s="29"/>
      <c r="IG72" s="29"/>
      <c r="IH72" s="29"/>
      <c r="II72" s="29"/>
      <c r="IJ72" s="29"/>
      <c r="IK72" s="29"/>
      <c r="IL72" s="29"/>
      <c r="IM72" s="29"/>
      <c r="IN72" s="29"/>
      <c r="IO72" s="29"/>
    </row>
    <row r="73" spans="1:249" ht="15.75" hidden="1" customHeight="1" x14ac:dyDescent="0.35">
      <c r="A73" s="42"/>
      <c r="B73" s="42"/>
      <c r="C73" s="42"/>
      <c r="D73" s="42"/>
      <c r="E73" s="42"/>
      <c r="F73" s="44"/>
      <c r="G73" s="44"/>
      <c r="H73" s="34">
        <v>2016</v>
      </c>
      <c r="I73" s="34">
        <v>1971</v>
      </c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  <c r="IF73" s="29"/>
      <c r="IG73" s="29"/>
      <c r="IH73" s="29"/>
      <c r="II73" s="29"/>
      <c r="IJ73" s="29"/>
      <c r="IK73" s="29"/>
      <c r="IL73" s="29"/>
      <c r="IM73" s="29"/>
      <c r="IN73" s="29"/>
      <c r="IO73" s="29"/>
    </row>
    <row r="74" spans="1:249" ht="15.75" hidden="1" customHeight="1" x14ac:dyDescent="0.35">
      <c r="A74" s="42"/>
      <c r="B74" s="42"/>
      <c r="C74" s="42"/>
      <c r="D74" s="42"/>
      <c r="E74" s="42"/>
      <c r="F74" s="44"/>
      <c r="G74" s="44"/>
      <c r="H74" s="34">
        <v>2017</v>
      </c>
      <c r="I74" s="34">
        <v>1972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</row>
    <row r="75" spans="1:249" ht="15.75" hidden="1" customHeight="1" x14ac:dyDescent="0.35">
      <c r="A75" s="42"/>
      <c r="B75" s="42"/>
      <c r="C75" s="42"/>
      <c r="D75" s="42"/>
      <c r="E75" s="42"/>
      <c r="F75" s="44"/>
      <c r="G75" s="44"/>
      <c r="H75" s="34">
        <v>2018</v>
      </c>
      <c r="I75" s="34">
        <v>1973</v>
      </c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  <c r="IA75" s="29"/>
      <c r="IB75" s="29"/>
      <c r="IC75" s="29"/>
      <c r="ID75" s="29"/>
      <c r="IE75" s="29"/>
      <c r="IF75" s="29"/>
      <c r="IG75" s="29"/>
      <c r="IH75" s="29"/>
      <c r="II75" s="29"/>
      <c r="IJ75" s="29"/>
      <c r="IK75" s="29"/>
      <c r="IL75" s="29"/>
      <c r="IM75" s="29"/>
      <c r="IN75" s="29"/>
      <c r="IO75" s="29"/>
    </row>
    <row r="76" spans="1:249" ht="15.75" hidden="1" customHeight="1" x14ac:dyDescent="0.35">
      <c r="A76" s="42"/>
      <c r="B76" s="42"/>
      <c r="C76" s="42"/>
      <c r="D76" s="42"/>
      <c r="E76" s="42"/>
      <c r="F76" s="44"/>
      <c r="G76" s="44"/>
      <c r="H76" s="34">
        <v>2019</v>
      </c>
      <c r="I76" s="34">
        <v>1974</v>
      </c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</row>
    <row r="77" spans="1:249" ht="15.75" hidden="1" customHeight="1" x14ac:dyDescent="0.35">
      <c r="A77" s="42"/>
      <c r="B77" s="42"/>
      <c r="C77" s="42"/>
      <c r="D77" s="42"/>
      <c r="E77" s="42"/>
      <c r="F77" s="44"/>
      <c r="G77" s="44"/>
      <c r="H77" s="34">
        <v>2020</v>
      </c>
      <c r="I77" s="34">
        <v>1975</v>
      </c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</row>
    <row r="78" spans="1:249" ht="15.75" hidden="1" customHeight="1" x14ac:dyDescent="0.35">
      <c r="A78" s="42"/>
      <c r="B78" s="42"/>
      <c r="C78" s="42"/>
      <c r="D78" s="42"/>
      <c r="E78" s="42"/>
      <c r="F78" s="44"/>
      <c r="G78" s="44"/>
      <c r="H78" s="34">
        <v>2021</v>
      </c>
      <c r="I78" s="34">
        <v>1976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</row>
    <row r="79" spans="1:249" ht="15.75" hidden="1" customHeight="1" x14ac:dyDescent="0.35">
      <c r="A79" s="42"/>
      <c r="B79" s="42"/>
      <c r="C79" s="42"/>
      <c r="D79" s="42"/>
      <c r="E79" s="42"/>
      <c r="F79" s="44"/>
      <c r="G79" s="44"/>
      <c r="H79" s="34">
        <v>2022</v>
      </c>
      <c r="I79" s="34">
        <v>1977</v>
      </c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</row>
    <row r="80" spans="1:249" ht="15.75" hidden="1" customHeight="1" x14ac:dyDescent="0.35">
      <c r="A80" s="42"/>
      <c r="B80" s="42"/>
      <c r="C80" s="42"/>
      <c r="D80" s="42"/>
      <c r="E80" s="42"/>
      <c r="F80" s="44"/>
      <c r="G80" s="44"/>
      <c r="H80" s="34">
        <v>2023</v>
      </c>
      <c r="I80" s="34">
        <v>1978</v>
      </c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  <c r="IA80" s="29"/>
      <c r="IB80" s="29"/>
      <c r="IC80" s="29"/>
      <c r="ID80" s="29"/>
      <c r="IE80" s="29"/>
      <c r="IF80" s="29"/>
      <c r="IG80" s="29"/>
      <c r="IH80" s="29"/>
      <c r="II80" s="29"/>
      <c r="IJ80" s="29"/>
      <c r="IK80" s="29"/>
      <c r="IL80" s="29"/>
      <c r="IM80" s="29"/>
      <c r="IN80" s="29"/>
      <c r="IO80" s="29"/>
    </row>
    <row r="81" spans="1:249" ht="15.75" hidden="1" customHeight="1" x14ac:dyDescent="0.35">
      <c r="A81" s="42"/>
      <c r="B81" s="42"/>
      <c r="C81" s="42"/>
      <c r="D81" s="42"/>
      <c r="E81" s="42"/>
      <c r="F81" s="44"/>
      <c r="G81" s="44"/>
      <c r="H81" s="34">
        <v>2024</v>
      </c>
      <c r="I81" s="34">
        <v>1979</v>
      </c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</row>
    <row r="82" spans="1:249" ht="15.75" hidden="1" customHeight="1" x14ac:dyDescent="0.35">
      <c r="A82" s="42"/>
      <c r="B82" s="42"/>
      <c r="C82" s="42"/>
      <c r="D82" s="42"/>
      <c r="E82" s="42"/>
      <c r="F82" s="44"/>
      <c r="G82" s="44"/>
      <c r="H82" s="34">
        <v>2025</v>
      </c>
      <c r="I82" s="34">
        <v>1980</v>
      </c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  <c r="IF82" s="29"/>
      <c r="IG82" s="29"/>
      <c r="IH82" s="29"/>
      <c r="II82" s="29"/>
      <c r="IJ82" s="29"/>
      <c r="IK82" s="29"/>
      <c r="IL82" s="29"/>
      <c r="IM82" s="29"/>
      <c r="IN82" s="29"/>
      <c r="IO82" s="29"/>
    </row>
    <row r="83" spans="1:249" ht="15.75" hidden="1" customHeight="1" x14ac:dyDescent="0.35">
      <c r="A83" s="42"/>
      <c r="B83" s="42"/>
      <c r="C83" s="42"/>
      <c r="D83" s="42"/>
      <c r="E83" s="42"/>
      <c r="F83" s="44"/>
      <c r="G83" s="44"/>
      <c r="H83" s="34">
        <v>2026</v>
      </c>
      <c r="I83" s="34">
        <v>1981</v>
      </c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  <c r="IF83" s="29"/>
      <c r="IG83" s="29"/>
      <c r="IH83" s="29"/>
      <c r="II83" s="29"/>
      <c r="IJ83" s="29"/>
      <c r="IK83" s="29"/>
      <c r="IL83" s="29"/>
      <c r="IM83" s="29"/>
      <c r="IN83" s="29"/>
      <c r="IO83" s="29"/>
    </row>
    <row r="84" spans="1:249" ht="15.75" hidden="1" customHeight="1" x14ac:dyDescent="0.35">
      <c r="A84" s="42"/>
      <c r="B84" s="42"/>
      <c r="C84" s="42"/>
      <c r="D84" s="42"/>
      <c r="E84" s="42"/>
      <c r="F84" s="44"/>
      <c r="G84" s="44"/>
      <c r="H84" s="34">
        <v>2027</v>
      </c>
      <c r="I84" s="34">
        <v>1982</v>
      </c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  <c r="IF84" s="29"/>
      <c r="IG84" s="29"/>
      <c r="IH84" s="29"/>
      <c r="II84" s="29"/>
      <c r="IJ84" s="29"/>
      <c r="IK84" s="29"/>
      <c r="IL84" s="29"/>
      <c r="IM84" s="29"/>
      <c r="IN84" s="29"/>
      <c r="IO84" s="29"/>
    </row>
    <row r="85" spans="1:249" ht="15.75" hidden="1" customHeight="1" x14ac:dyDescent="0.35">
      <c r="A85" s="42"/>
      <c r="B85" s="42"/>
      <c r="C85" s="42"/>
      <c r="D85" s="42"/>
      <c r="E85" s="42"/>
      <c r="F85" s="44"/>
      <c r="G85" s="44"/>
      <c r="H85" s="34">
        <v>2028</v>
      </c>
      <c r="I85" s="34">
        <v>1983</v>
      </c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</row>
    <row r="86" spans="1:249" ht="15.75" hidden="1" customHeight="1" x14ac:dyDescent="0.35">
      <c r="A86" s="42"/>
      <c r="B86" s="42"/>
      <c r="C86" s="42"/>
      <c r="D86" s="42"/>
      <c r="E86" s="42"/>
      <c r="F86" s="44"/>
      <c r="G86" s="44"/>
      <c r="H86" s="34">
        <v>2029</v>
      </c>
      <c r="I86" s="34">
        <v>1984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</row>
    <row r="87" spans="1:249" ht="15.75" hidden="1" customHeight="1" x14ac:dyDescent="0.35">
      <c r="A87" s="42"/>
      <c r="B87" s="42"/>
      <c r="C87" s="42"/>
      <c r="D87" s="42"/>
      <c r="E87" s="42"/>
      <c r="F87" s="44"/>
      <c r="G87" s="44"/>
      <c r="H87" s="34">
        <v>2030</v>
      </c>
      <c r="I87" s="34">
        <v>1985</v>
      </c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</row>
    <row r="88" spans="1:249" ht="15.75" hidden="1" customHeight="1" x14ac:dyDescent="0.35">
      <c r="A88" s="42"/>
      <c r="B88" s="42"/>
      <c r="C88" s="42"/>
      <c r="D88" s="42"/>
      <c r="E88" s="42"/>
      <c r="F88" s="44"/>
      <c r="G88" s="44"/>
      <c r="H88" s="34">
        <v>2031</v>
      </c>
      <c r="I88" s="34">
        <v>1986</v>
      </c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</row>
    <row r="89" spans="1:249" ht="15.75" hidden="1" customHeight="1" x14ac:dyDescent="0.35">
      <c r="A89" s="42"/>
      <c r="B89" s="42"/>
      <c r="C89" s="42"/>
      <c r="D89" s="42"/>
      <c r="E89" s="42"/>
      <c r="F89" s="44"/>
      <c r="G89" s="44"/>
      <c r="H89" s="34">
        <v>2032</v>
      </c>
      <c r="I89" s="34">
        <v>1987</v>
      </c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</row>
    <row r="90" spans="1:249" ht="15.75" hidden="1" customHeight="1" x14ac:dyDescent="0.35">
      <c r="A90" s="42"/>
      <c r="B90" s="42"/>
      <c r="C90" s="42"/>
      <c r="D90" s="42"/>
      <c r="E90" s="42"/>
      <c r="F90" s="44"/>
      <c r="G90" s="44"/>
      <c r="H90" s="34">
        <v>2033</v>
      </c>
      <c r="I90" s="34">
        <v>1988</v>
      </c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</row>
    <row r="91" spans="1:249" ht="15.75" hidden="1" customHeight="1" x14ac:dyDescent="0.35">
      <c r="A91" s="42"/>
      <c r="B91" s="42"/>
      <c r="C91" s="42"/>
      <c r="D91" s="42"/>
      <c r="E91" s="42"/>
      <c r="F91" s="44"/>
      <c r="G91" s="44"/>
      <c r="H91" s="34">
        <v>2034</v>
      </c>
      <c r="I91" s="34">
        <v>1989</v>
      </c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</row>
    <row r="92" spans="1:249" ht="15.75" hidden="1" customHeight="1" x14ac:dyDescent="0.35">
      <c r="A92" s="42"/>
      <c r="B92" s="42"/>
      <c r="C92" s="42"/>
      <c r="D92" s="42"/>
      <c r="E92" s="42"/>
      <c r="F92" s="44"/>
      <c r="G92" s="44"/>
      <c r="H92" s="34">
        <v>2035</v>
      </c>
      <c r="I92" s="34">
        <v>1990</v>
      </c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</row>
    <row r="93" spans="1:249" ht="15.75" hidden="1" customHeight="1" x14ac:dyDescent="0.35">
      <c r="A93" s="42"/>
      <c r="B93" s="42"/>
      <c r="C93" s="42"/>
      <c r="D93" s="42"/>
      <c r="E93" s="42"/>
      <c r="F93" s="44"/>
      <c r="G93" s="44"/>
      <c r="H93" s="42"/>
      <c r="I93" s="34">
        <v>1991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</row>
    <row r="94" spans="1:249" ht="15.75" hidden="1" customHeight="1" x14ac:dyDescent="0.35">
      <c r="A94" s="42"/>
      <c r="B94" s="42"/>
      <c r="C94" s="42"/>
      <c r="D94" s="42"/>
      <c r="E94" s="42"/>
      <c r="F94" s="44"/>
      <c r="G94" s="44"/>
      <c r="H94" s="42"/>
      <c r="I94" s="34">
        <v>1992</v>
      </c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</row>
    <row r="95" spans="1:249" ht="15.75" hidden="1" customHeight="1" x14ac:dyDescent="0.35">
      <c r="A95" s="42"/>
      <c r="B95" s="42"/>
      <c r="C95" s="42"/>
      <c r="D95" s="42"/>
      <c r="E95" s="42"/>
      <c r="F95" s="44"/>
      <c r="G95" s="44"/>
      <c r="H95" s="42"/>
      <c r="I95" s="34">
        <v>1993</v>
      </c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</row>
    <row r="96" spans="1:249" ht="15.75" hidden="1" customHeight="1" x14ac:dyDescent="0.35">
      <c r="A96" s="42"/>
      <c r="B96" s="42"/>
      <c r="C96" s="42"/>
      <c r="D96" s="42"/>
      <c r="E96" s="42"/>
      <c r="F96" s="44"/>
      <c r="G96" s="44"/>
      <c r="H96" s="42"/>
      <c r="I96" s="34">
        <v>1994</v>
      </c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</row>
    <row r="97" spans="1:249" ht="15.75" hidden="1" customHeight="1" x14ac:dyDescent="0.35">
      <c r="A97" s="42"/>
      <c r="B97" s="42"/>
      <c r="C97" s="42"/>
      <c r="D97" s="42"/>
      <c r="E97" s="42"/>
      <c r="F97" s="44"/>
      <c r="G97" s="44"/>
      <c r="H97" s="42"/>
      <c r="I97" s="34">
        <v>1995</v>
      </c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</row>
    <row r="98" spans="1:249" ht="15.75" hidden="1" customHeight="1" x14ac:dyDescent="0.35">
      <c r="A98" s="42"/>
      <c r="B98" s="42"/>
      <c r="C98" s="42"/>
      <c r="D98" s="42"/>
      <c r="E98" s="42"/>
      <c r="F98" s="44"/>
      <c r="G98" s="44"/>
      <c r="H98" s="42"/>
      <c r="I98" s="34">
        <v>1996</v>
      </c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</row>
    <row r="99" spans="1:249" ht="15.75" hidden="1" customHeight="1" x14ac:dyDescent="0.35">
      <c r="A99" s="42"/>
      <c r="B99" s="42"/>
      <c r="C99" s="42"/>
      <c r="D99" s="42"/>
      <c r="E99" s="42"/>
      <c r="F99" s="44"/>
      <c r="G99" s="44"/>
      <c r="H99" s="42"/>
      <c r="I99" s="34">
        <v>1997</v>
      </c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</row>
    <row r="100" spans="1:249" ht="15.75" hidden="1" customHeight="1" x14ac:dyDescent="0.35">
      <c r="A100" s="42"/>
      <c r="B100" s="42"/>
      <c r="C100" s="42"/>
      <c r="D100" s="42"/>
      <c r="E100" s="42"/>
      <c r="F100" s="44"/>
      <c r="G100" s="44"/>
      <c r="H100" s="42"/>
      <c r="I100" s="34">
        <v>1998</v>
      </c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</row>
    <row r="101" spans="1:249" ht="15.75" hidden="1" customHeight="1" x14ac:dyDescent="0.35">
      <c r="A101" s="42"/>
      <c r="B101" s="42"/>
      <c r="C101" s="42"/>
      <c r="D101" s="42"/>
      <c r="E101" s="42"/>
      <c r="F101" s="44"/>
      <c r="G101" s="44"/>
      <c r="H101" s="42"/>
      <c r="I101" s="34">
        <v>1999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</row>
    <row r="102" spans="1:249" ht="15.75" hidden="1" customHeight="1" x14ac:dyDescent="0.35">
      <c r="A102" s="42"/>
      <c r="B102" s="42"/>
      <c r="C102" s="42"/>
      <c r="D102" s="42"/>
      <c r="E102" s="42"/>
      <c r="F102" s="44"/>
      <c r="G102" s="44"/>
      <c r="H102" s="42"/>
      <c r="I102" s="34">
        <v>2000</v>
      </c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</row>
    <row r="103" spans="1:249" ht="15.75" hidden="1" customHeight="1" x14ac:dyDescent="0.35">
      <c r="A103" s="42"/>
      <c r="B103" s="42"/>
      <c r="C103" s="42"/>
      <c r="D103" s="42"/>
      <c r="E103" s="42"/>
      <c r="F103" s="44"/>
      <c r="G103" s="44"/>
      <c r="H103" s="42"/>
      <c r="I103" s="34">
        <v>2001</v>
      </c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</row>
    <row r="104" spans="1:249" ht="15.75" hidden="1" customHeight="1" x14ac:dyDescent="0.35">
      <c r="A104" s="42"/>
      <c r="B104" s="42"/>
      <c r="C104" s="42"/>
      <c r="D104" s="42"/>
      <c r="E104" s="42"/>
      <c r="F104" s="44"/>
      <c r="G104" s="44"/>
      <c r="H104" s="42"/>
      <c r="I104" s="34">
        <v>2002</v>
      </c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</row>
    <row r="105" spans="1:249" ht="15.75" hidden="1" customHeight="1" x14ac:dyDescent="0.35">
      <c r="A105" s="42"/>
      <c r="B105" s="42"/>
      <c r="C105" s="42"/>
      <c r="D105" s="42"/>
      <c r="E105" s="42"/>
      <c r="F105" s="44"/>
      <c r="G105" s="44"/>
      <c r="H105" s="42"/>
      <c r="I105" s="34">
        <v>2003</v>
      </c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</row>
    <row r="106" spans="1:249" ht="15.75" hidden="1" customHeight="1" x14ac:dyDescent="0.35">
      <c r="A106" s="42"/>
      <c r="B106" s="42"/>
      <c r="C106" s="42"/>
      <c r="D106" s="42"/>
      <c r="E106" s="42"/>
      <c r="F106" s="44"/>
      <c r="G106" s="44"/>
      <c r="H106" s="42"/>
      <c r="I106" s="34">
        <v>2004</v>
      </c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</row>
    <row r="107" spans="1:249" ht="15.75" hidden="1" customHeight="1" x14ac:dyDescent="0.35">
      <c r="A107" s="42"/>
      <c r="B107" s="42"/>
      <c r="C107" s="42"/>
      <c r="D107" s="42"/>
      <c r="E107" s="42"/>
      <c r="F107" s="44"/>
      <c r="G107" s="44"/>
      <c r="H107" s="42"/>
      <c r="I107" s="34">
        <v>2005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</row>
    <row r="108" spans="1:249" ht="15.75" hidden="1" customHeight="1" x14ac:dyDescent="0.35">
      <c r="A108" s="42"/>
      <c r="B108" s="42"/>
      <c r="C108" s="42"/>
      <c r="D108" s="42"/>
      <c r="E108" s="42"/>
      <c r="F108" s="44"/>
      <c r="G108" s="44"/>
      <c r="H108" s="42"/>
      <c r="I108" s="34">
        <v>2006</v>
      </c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</row>
    <row r="109" spans="1:249" ht="15.75" hidden="1" customHeight="1" x14ac:dyDescent="0.35">
      <c r="A109" s="42"/>
      <c r="B109" s="42"/>
      <c r="C109" s="42"/>
      <c r="D109" s="42"/>
      <c r="E109" s="42"/>
      <c r="F109" s="44"/>
      <c r="G109" s="44"/>
      <c r="H109" s="42"/>
      <c r="I109" s="34">
        <v>2007</v>
      </c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</row>
    <row r="110" spans="1:249" ht="15.75" hidden="1" customHeight="1" x14ac:dyDescent="0.35">
      <c r="A110" s="42"/>
      <c r="B110" s="42"/>
      <c r="C110" s="42"/>
      <c r="D110" s="42"/>
      <c r="E110" s="42"/>
      <c r="F110" s="44"/>
      <c r="G110" s="44"/>
      <c r="H110" s="42"/>
      <c r="I110" s="34">
        <v>2008</v>
      </c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</row>
    <row r="111" spans="1:249" ht="15.75" hidden="1" customHeight="1" x14ac:dyDescent="0.35">
      <c r="A111" s="42"/>
      <c r="B111" s="42"/>
      <c r="C111" s="42"/>
      <c r="D111" s="42"/>
      <c r="E111" s="42"/>
      <c r="F111" s="44"/>
      <c r="G111" s="44"/>
      <c r="H111" s="42"/>
      <c r="I111" s="34">
        <v>2009</v>
      </c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</row>
    <row r="112" spans="1:249" ht="15.75" hidden="1" customHeight="1" x14ac:dyDescent="0.35">
      <c r="A112" s="42"/>
      <c r="B112" s="42"/>
      <c r="C112" s="42"/>
      <c r="D112" s="42"/>
      <c r="E112" s="42"/>
      <c r="F112" s="44"/>
      <c r="G112" s="44"/>
      <c r="H112" s="42"/>
      <c r="I112" s="34">
        <v>2010</v>
      </c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</row>
    <row r="113" spans="1:249" ht="15.75" hidden="1" customHeight="1" x14ac:dyDescent="0.35">
      <c r="A113" s="42"/>
      <c r="B113" s="42"/>
      <c r="C113" s="42"/>
      <c r="D113" s="42"/>
      <c r="E113" s="42"/>
      <c r="F113" s="44"/>
      <c r="G113" s="44"/>
      <c r="H113" s="42"/>
      <c r="I113" s="34">
        <v>2011</v>
      </c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</row>
    <row r="114" spans="1:249" ht="15.75" hidden="1" customHeight="1" x14ac:dyDescent="0.35">
      <c r="A114" s="42"/>
      <c r="B114" s="42"/>
      <c r="C114" s="42"/>
      <c r="D114" s="42"/>
      <c r="E114" s="42"/>
      <c r="F114" s="44"/>
      <c r="G114" s="44"/>
      <c r="H114" s="42"/>
      <c r="I114" s="34">
        <v>2012</v>
      </c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</row>
    <row r="115" spans="1:249" ht="15.75" hidden="1" customHeight="1" x14ac:dyDescent="0.35">
      <c r="A115" s="42"/>
      <c r="B115" s="42"/>
      <c r="C115" s="42"/>
      <c r="D115" s="42"/>
      <c r="E115" s="42"/>
      <c r="F115" s="44"/>
      <c r="G115" s="44"/>
      <c r="H115" s="42"/>
      <c r="I115" s="34">
        <v>2013</v>
      </c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</row>
    <row r="116" spans="1:249" ht="15.75" hidden="1" customHeight="1" x14ac:dyDescent="0.35">
      <c r="A116" s="42"/>
      <c r="B116" s="42"/>
      <c r="C116" s="42"/>
      <c r="D116" s="42"/>
      <c r="E116" s="42"/>
      <c r="F116" s="44"/>
      <c r="G116" s="44"/>
      <c r="H116" s="42"/>
      <c r="I116" s="34">
        <v>2014</v>
      </c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</row>
    <row r="117" spans="1:249" ht="15.75" hidden="1" customHeight="1" x14ac:dyDescent="0.35">
      <c r="A117" s="42"/>
      <c r="B117" s="42"/>
      <c r="C117" s="42"/>
      <c r="D117" s="42"/>
      <c r="E117" s="42"/>
      <c r="F117" s="44"/>
      <c r="G117" s="44"/>
      <c r="H117" s="42"/>
      <c r="I117" s="34">
        <v>2015</v>
      </c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</row>
    <row r="118" spans="1:249" ht="15.75" hidden="1" customHeight="1" x14ac:dyDescent="0.35">
      <c r="A118" s="42"/>
      <c r="B118" s="42"/>
      <c r="C118" s="42"/>
      <c r="D118" s="42"/>
      <c r="E118" s="42"/>
      <c r="F118" s="44"/>
      <c r="G118" s="44"/>
      <c r="H118" s="42"/>
      <c r="I118" s="34">
        <v>2016</v>
      </c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</row>
    <row r="119" spans="1:249" ht="15.75" hidden="1" customHeight="1" x14ac:dyDescent="0.35">
      <c r="A119" s="42"/>
      <c r="B119" s="42"/>
      <c r="C119" s="42"/>
      <c r="D119" s="42"/>
      <c r="E119" s="42"/>
      <c r="F119" s="44"/>
      <c r="G119" s="44"/>
      <c r="H119" s="42"/>
      <c r="I119" s="34">
        <v>2017</v>
      </c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</row>
    <row r="120" spans="1:249" ht="15.75" hidden="1" customHeight="1" x14ac:dyDescent="0.35">
      <c r="A120" s="42"/>
      <c r="B120" s="42"/>
      <c r="C120" s="42"/>
      <c r="D120" s="42"/>
      <c r="E120" s="42"/>
      <c r="F120" s="44"/>
      <c r="G120" s="44"/>
      <c r="H120" s="42"/>
      <c r="I120" s="34">
        <v>2018</v>
      </c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</row>
    <row r="121" spans="1:249" ht="15.75" hidden="1" customHeight="1" x14ac:dyDescent="0.35">
      <c r="A121" s="42"/>
      <c r="B121" s="42"/>
      <c r="C121" s="42"/>
      <c r="D121" s="42"/>
      <c r="E121" s="42"/>
      <c r="F121" s="44"/>
      <c r="G121" s="44"/>
      <c r="H121" s="42"/>
      <c r="I121" s="34">
        <v>2019</v>
      </c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</row>
    <row r="122" spans="1:249" ht="15.75" hidden="1" customHeight="1" x14ac:dyDescent="0.35">
      <c r="A122" s="42"/>
      <c r="B122" s="42"/>
      <c r="C122" s="42"/>
      <c r="D122" s="42"/>
      <c r="E122" s="42"/>
      <c r="F122" s="44"/>
      <c r="G122" s="44"/>
      <c r="H122" s="42"/>
      <c r="I122" s="34">
        <v>2020</v>
      </c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</row>
    <row r="123" spans="1:249" ht="15.75" hidden="1" customHeight="1" x14ac:dyDescent="0.35">
      <c r="A123" s="42"/>
      <c r="B123" s="42"/>
      <c r="C123" s="42"/>
      <c r="D123" s="42"/>
      <c r="E123" s="42"/>
      <c r="F123" s="44"/>
      <c r="G123" s="44"/>
      <c r="H123" s="42"/>
      <c r="I123" s="34">
        <v>2021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</row>
    <row r="124" spans="1:249" ht="15.75" hidden="1" customHeight="1" x14ac:dyDescent="0.35">
      <c r="A124" s="42"/>
      <c r="B124" s="42"/>
      <c r="C124" s="42"/>
      <c r="D124" s="42"/>
      <c r="E124" s="42"/>
      <c r="F124" s="44"/>
      <c r="G124" s="44"/>
      <c r="H124" s="42"/>
      <c r="I124" s="34">
        <v>2022</v>
      </c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</row>
    <row r="125" spans="1:249" ht="15.75" hidden="1" customHeight="1" x14ac:dyDescent="0.35">
      <c r="A125" s="42"/>
      <c r="B125" s="42"/>
      <c r="C125" s="42"/>
      <c r="D125" s="42"/>
      <c r="E125" s="42"/>
      <c r="F125" s="44"/>
      <c r="G125" s="44"/>
      <c r="H125" s="42"/>
      <c r="I125" s="34">
        <v>2023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</row>
    <row r="126" spans="1:249" ht="15.75" hidden="1" customHeight="1" x14ac:dyDescent="0.35">
      <c r="A126" s="42"/>
      <c r="B126" s="42"/>
      <c r="C126" s="42"/>
      <c r="D126" s="42"/>
      <c r="E126" s="42"/>
      <c r="F126" s="44"/>
      <c r="G126" s="44"/>
      <c r="H126" s="42"/>
      <c r="I126" s="34">
        <v>2024</v>
      </c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</row>
    <row r="127" spans="1:249" ht="15.75" hidden="1" customHeight="1" x14ac:dyDescent="0.35">
      <c r="A127" s="42"/>
      <c r="B127" s="42"/>
      <c r="C127" s="42"/>
      <c r="D127" s="42"/>
      <c r="E127" s="42"/>
      <c r="F127" s="44"/>
      <c r="G127" s="44"/>
      <c r="H127" s="42"/>
      <c r="I127" s="34">
        <v>2025</v>
      </c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  <c r="IE127" s="29"/>
      <c r="IF127" s="29"/>
      <c r="IG127" s="29"/>
      <c r="IH127" s="29"/>
      <c r="II127" s="29"/>
      <c r="IJ127" s="29"/>
      <c r="IK127" s="29"/>
      <c r="IL127" s="29"/>
      <c r="IM127" s="29"/>
      <c r="IN127" s="29"/>
      <c r="IO127" s="29"/>
    </row>
    <row r="128" spans="1:249" ht="15.75" hidden="1" customHeight="1" x14ac:dyDescent="0.35">
      <c r="A128" s="42"/>
      <c r="B128" s="42"/>
      <c r="C128" s="42"/>
      <c r="D128" s="42"/>
      <c r="E128" s="42"/>
      <c r="F128" s="44"/>
      <c r="G128" s="44"/>
      <c r="H128" s="42"/>
      <c r="I128" s="34">
        <v>2026</v>
      </c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  <c r="IE128" s="29"/>
      <c r="IF128" s="29"/>
      <c r="IG128" s="29"/>
      <c r="IH128" s="29"/>
      <c r="II128" s="29"/>
      <c r="IJ128" s="29"/>
      <c r="IK128" s="29"/>
      <c r="IL128" s="29"/>
      <c r="IM128" s="29"/>
      <c r="IN128" s="29"/>
      <c r="IO128" s="29"/>
    </row>
    <row r="129" spans="1:249" ht="15.75" hidden="1" customHeight="1" x14ac:dyDescent="0.35">
      <c r="A129" s="42"/>
      <c r="B129" s="42"/>
      <c r="C129" s="42"/>
      <c r="D129" s="42"/>
      <c r="E129" s="42"/>
      <c r="F129" s="44"/>
      <c r="G129" s="44"/>
      <c r="H129" s="42"/>
      <c r="I129" s="34">
        <v>2027</v>
      </c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  <c r="IE129" s="29"/>
      <c r="IF129" s="29"/>
      <c r="IG129" s="29"/>
      <c r="IH129" s="29"/>
      <c r="II129" s="29"/>
      <c r="IJ129" s="29"/>
      <c r="IK129" s="29"/>
      <c r="IL129" s="29"/>
      <c r="IM129" s="29"/>
      <c r="IN129" s="29"/>
      <c r="IO129" s="29"/>
    </row>
    <row r="130" spans="1:249" ht="15.75" hidden="1" customHeight="1" x14ac:dyDescent="0.35">
      <c r="A130" s="42"/>
      <c r="B130" s="42"/>
      <c r="C130" s="42"/>
      <c r="D130" s="42"/>
      <c r="E130" s="42"/>
      <c r="F130" s="44"/>
      <c r="G130" s="44"/>
      <c r="H130" s="42"/>
      <c r="I130" s="34">
        <v>2028</v>
      </c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  <c r="IE130" s="29"/>
      <c r="IF130" s="29"/>
      <c r="IG130" s="29"/>
      <c r="IH130" s="29"/>
      <c r="II130" s="29"/>
      <c r="IJ130" s="29"/>
      <c r="IK130" s="29"/>
      <c r="IL130" s="29"/>
      <c r="IM130" s="29"/>
      <c r="IN130" s="29"/>
      <c r="IO130" s="29"/>
    </row>
    <row r="131" spans="1:249" ht="15.75" hidden="1" customHeight="1" x14ac:dyDescent="0.35">
      <c r="A131" s="42"/>
      <c r="B131" s="42"/>
      <c r="C131" s="42"/>
      <c r="D131" s="42"/>
      <c r="E131" s="42"/>
      <c r="F131" s="44"/>
      <c r="G131" s="44"/>
      <c r="H131" s="42"/>
      <c r="I131" s="34">
        <v>2029</v>
      </c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  <c r="IE131" s="29"/>
      <c r="IF131" s="29"/>
      <c r="IG131" s="29"/>
      <c r="IH131" s="29"/>
      <c r="II131" s="29"/>
      <c r="IJ131" s="29"/>
      <c r="IK131" s="29"/>
      <c r="IL131" s="29"/>
      <c r="IM131" s="29"/>
      <c r="IN131" s="29"/>
      <c r="IO131" s="29"/>
    </row>
    <row r="132" spans="1:249" ht="15.75" hidden="1" customHeight="1" x14ac:dyDescent="0.35">
      <c r="A132" s="42"/>
      <c r="B132" s="42"/>
      <c r="C132" s="42"/>
      <c r="D132" s="42"/>
      <c r="E132" s="42"/>
      <c r="F132" s="44"/>
      <c r="G132" s="44"/>
      <c r="H132" s="42"/>
      <c r="I132" s="34">
        <v>2030</v>
      </c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  <c r="IE132" s="29"/>
      <c r="IF132" s="29"/>
      <c r="IG132" s="29"/>
      <c r="IH132" s="29"/>
      <c r="II132" s="29"/>
      <c r="IJ132" s="29"/>
      <c r="IK132" s="29"/>
      <c r="IL132" s="29"/>
      <c r="IM132" s="29"/>
      <c r="IN132" s="29"/>
      <c r="IO132" s="29"/>
    </row>
    <row r="133" spans="1:249" ht="15.75" hidden="1" customHeight="1" x14ac:dyDescent="0.35">
      <c r="A133" s="42"/>
      <c r="B133" s="42"/>
      <c r="C133" s="42"/>
      <c r="D133" s="42"/>
      <c r="E133" s="42"/>
      <c r="F133" s="44"/>
      <c r="G133" s="44"/>
      <c r="H133" s="42"/>
      <c r="I133" s="34">
        <v>2031</v>
      </c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  <c r="IE133" s="29"/>
      <c r="IF133" s="29"/>
      <c r="IG133" s="29"/>
      <c r="IH133" s="29"/>
      <c r="II133" s="29"/>
      <c r="IJ133" s="29"/>
      <c r="IK133" s="29"/>
      <c r="IL133" s="29"/>
      <c r="IM133" s="29"/>
      <c r="IN133" s="29"/>
      <c r="IO133" s="29"/>
    </row>
    <row r="134" spans="1:249" ht="15.75" hidden="1" customHeight="1" x14ac:dyDescent="0.35">
      <c r="A134" s="42"/>
      <c r="B134" s="42"/>
      <c r="C134" s="42"/>
      <c r="D134" s="42"/>
      <c r="E134" s="42"/>
      <c r="F134" s="44"/>
      <c r="G134" s="44"/>
      <c r="H134" s="42"/>
      <c r="I134" s="34">
        <v>2032</v>
      </c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  <c r="IE134" s="29"/>
      <c r="IF134" s="29"/>
      <c r="IG134" s="29"/>
      <c r="IH134" s="29"/>
      <c r="II134" s="29"/>
      <c r="IJ134" s="29"/>
      <c r="IK134" s="29"/>
      <c r="IL134" s="29"/>
      <c r="IM134" s="29"/>
      <c r="IN134" s="29"/>
      <c r="IO134" s="29"/>
    </row>
    <row r="135" spans="1:249" ht="15.75" hidden="1" customHeight="1" x14ac:dyDescent="0.35">
      <c r="A135" s="42"/>
      <c r="B135" s="42"/>
      <c r="C135" s="42"/>
      <c r="D135" s="42"/>
      <c r="E135" s="42"/>
      <c r="F135" s="44"/>
      <c r="G135" s="44"/>
      <c r="H135" s="42"/>
      <c r="I135" s="34">
        <v>2033</v>
      </c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</row>
    <row r="136" spans="1:249" ht="15.75" hidden="1" customHeight="1" x14ac:dyDescent="0.35">
      <c r="A136" s="42"/>
      <c r="B136" s="42"/>
      <c r="C136" s="42"/>
      <c r="D136" s="42"/>
      <c r="E136" s="42"/>
      <c r="F136" s="44"/>
      <c r="G136" s="44"/>
      <c r="H136" s="42"/>
      <c r="I136" s="34">
        <v>2034</v>
      </c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  <c r="IE136" s="29"/>
      <c r="IF136" s="29"/>
      <c r="IG136" s="29"/>
      <c r="IH136" s="29"/>
      <c r="II136" s="29"/>
      <c r="IJ136" s="29"/>
      <c r="IK136" s="29"/>
      <c r="IL136" s="29"/>
      <c r="IM136" s="29"/>
      <c r="IN136" s="29"/>
      <c r="IO136" s="29"/>
    </row>
    <row r="137" spans="1:249" ht="15.75" hidden="1" customHeight="1" x14ac:dyDescent="0.35">
      <c r="A137" s="42"/>
      <c r="B137" s="42"/>
      <c r="C137" s="42"/>
      <c r="D137" s="42"/>
      <c r="E137" s="42"/>
      <c r="F137" s="44"/>
      <c r="G137" s="44"/>
      <c r="H137" s="42"/>
      <c r="I137" s="34">
        <v>2035</v>
      </c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  <c r="IE137" s="29"/>
      <c r="IF137" s="29"/>
      <c r="IG137" s="29"/>
      <c r="IH137" s="29"/>
      <c r="II137" s="29"/>
      <c r="IJ137" s="29"/>
      <c r="IK137" s="29"/>
      <c r="IL137" s="29"/>
      <c r="IM137" s="29"/>
      <c r="IN137" s="29"/>
      <c r="IO137" s="29"/>
    </row>
    <row r="138" spans="1:249" ht="15.75" hidden="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4"/>
      <c r="U138" s="44"/>
      <c r="V138" s="42"/>
      <c r="W138" s="42"/>
      <c r="X138" s="42"/>
      <c r="Y138" s="42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  <c r="IE138" s="29"/>
      <c r="IF138" s="29"/>
      <c r="IG138" s="29"/>
      <c r="IH138" s="29"/>
      <c r="II138" s="29"/>
      <c r="IJ138" s="29"/>
      <c r="IK138" s="29"/>
      <c r="IL138" s="29"/>
      <c r="IM138" s="29"/>
      <c r="IN138" s="29"/>
      <c r="IO138" s="29"/>
    </row>
    <row r="139" spans="1:249" ht="15.75" hidden="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4"/>
      <c r="U139" s="44"/>
      <c r="V139" s="42"/>
      <c r="W139" s="42"/>
      <c r="X139" s="42"/>
      <c r="Y139" s="42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</row>
    <row r="140" spans="1:249" ht="15.75" hidden="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4"/>
      <c r="U140" s="44"/>
      <c r="V140" s="42"/>
      <c r="W140" s="42"/>
      <c r="X140" s="42"/>
      <c r="Y140" s="42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  <c r="IE140" s="29"/>
      <c r="IF140" s="29"/>
      <c r="IG140" s="29"/>
      <c r="IH140" s="29"/>
      <c r="II140" s="29"/>
      <c r="IJ140" s="29"/>
      <c r="IK140" s="29"/>
      <c r="IL140" s="29"/>
      <c r="IM140" s="29"/>
      <c r="IN140" s="29"/>
      <c r="IO140" s="29"/>
    </row>
    <row r="141" spans="1:249" ht="15.75" hidden="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4"/>
      <c r="U141" s="44"/>
      <c r="V141" s="42"/>
      <c r="W141" s="42"/>
      <c r="X141" s="42"/>
      <c r="Y141" s="42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  <c r="IE141" s="29"/>
      <c r="IF141" s="29"/>
      <c r="IG141" s="29"/>
      <c r="IH141" s="29"/>
      <c r="II141" s="29"/>
      <c r="IJ141" s="29"/>
      <c r="IK141" s="29"/>
      <c r="IL141" s="29"/>
      <c r="IM141" s="29"/>
      <c r="IN141" s="29"/>
      <c r="IO141" s="29"/>
    </row>
    <row r="142" spans="1:249" ht="15.75" hidden="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4"/>
      <c r="U142" s="44"/>
      <c r="V142" s="42"/>
      <c r="W142" s="42"/>
      <c r="X142" s="42"/>
      <c r="Y142" s="42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  <c r="IE142" s="29"/>
      <c r="IF142" s="29"/>
      <c r="IG142" s="29"/>
      <c r="IH142" s="29"/>
      <c r="II142" s="29"/>
      <c r="IJ142" s="29"/>
      <c r="IK142" s="29"/>
      <c r="IL142" s="29"/>
      <c r="IM142" s="29"/>
      <c r="IN142" s="29"/>
      <c r="IO142" s="29"/>
    </row>
    <row r="143" spans="1:249" ht="15.75" hidden="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4"/>
      <c r="U143" s="44"/>
      <c r="V143" s="42"/>
      <c r="W143" s="42"/>
      <c r="X143" s="42"/>
      <c r="Y143" s="42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  <c r="IE143" s="29"/>
      <c r="IF143" s="29"/>
      <c r="IG143" s="29"/>
      <c r="IH143" s="29"/>
      <c r="II143" s="29"/>
      <c r="IJ143" s="29"/>
      <c r="IK143" s="29"/>
      <c r="IL143" s="29"/>
      <c r="IM143" s="29"/>
      <c r="IN143" s="29"/>
      <c r="IO143" s="29"/>
    </row>
    <row r="144" spans="1:249" ht="15.75" hidden="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4"/>
      <c r="U144" s="44"/>
      <c r="V144" s="42"/>
      <c r="W144" s="42"/>
      <c r="X144" s="42"/>
      <c r="Y144" s="42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  <c r="FW144" s="29"/>
      <c r="FX144" s="29"/>
      <c r="FY144" s="29"/>
      <c r="FZ144" s="29"/>
      <c r="GA144" s="29"/>
      <c r="GB144" s="29"/>
      <c r="GC144" s="29"/>
      <c r="GD144" s="29"/>
      <c r="GE144" s="29"/>
      <c r="GF144" s="29"/>
      <c r="GG144" s="29"/>
      <c r="GH144" s="29"/>
      <c r="GI144" s="29"/>
      <c r="GJ144" s="29"/>
      <c r="GK144" s="29"/>
      <c r="GL144" s="29"/>
      <c r="GM144" s="29"/>
      <c r="GN144" s="29"/>
      <c r="GO144" s="29"/>
      <c r="GP144" s="29"/>
      <c r="GQ144" s="29"/>
      <c r="GR144" s="29"/>
      <c r="GS144" s="29"/>
      <c r="GT144" s="29"/>
      <c r="GU144" s="29"/>
      <c r="GV144" s="29"/>
      <c r="GW144" s="29"/>
      <c r="GX144" s="29"/>
      <c r="GY144" s="29"/>
      <c r="GZ144" s="29"/>
      <c r="HA144" s="29"/>
      <c r="HB144" s="29"/>
      <c r="HC144" s="29"/>
      <c r="HD144" s="29"/>
      <c r="HE144" s="29"/>
      <c r="HF144" s="29"/>
      <c r="HG144" s="29"/>
      <c r="HH144" s="29"/>
      <c r="HI144" s="29"/>
      <c r="HJ144" s="29"/>
      <c r="HK144" s="29"/>
      <c r="HL144" s="29"/>
      <c r="HM144" s="29"/>
      <c r="HN144" s="29"/>
      <c r="HO144" s="29"/>
      <c r="HP144" s="29"/>
      <c r="HQ144" s="29"/>
      <c r="HR144" s="29"/>
      <c r="HS144" s="29"/>
      <c r="HT144" s="29"/>
      <c r="HU144" s="29"/>
      <c r="HV144" s="29"/>
      <c r="HW144" s="29"/>
      <c r="HX144" s="29"/>
      <c r="HY144" s="29"/>
      <c r="HZ144" s="29"/>
      <c r="IA144" s="29"/>
      <c r="IB144" s="29"/>
      <c r="IC144" s="29"/>
      <c r="ID144" s="29"/>
      <c r="IE144" s="29"/>
      <c r="IF144" s="29"/>
      <c r="IG144" s="29"/>
      <c r="IH144" s="29"/>
      <c r="II144" s="29"/>
      <c r="IJ144" s="29"/>
      <c r="IK144" s="29"/>
      <c r="IL144" s="29"/>
      <c r="IM144" s="29"/>
      <c r="IN144" s="29"/>
      <c r="IO144" s="29"/>
    </row>
    <row r="145" spans="1:249" ht="15.75" hidden="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4"/>
      <c r="U145" s="44"/>
      <c r="V145" s="42"/>
      <c r="W145" s="42"/>
      <c r="X145" s="42"/>
      <c r="Y145" s="42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29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9"/>
      <c r="GG145" s="29"/>
      <c r="GH145" s="29"/>
      <c r="GI145" s="29"/>
      <c r="GJ145" s="29"/>
      <c r="GK145" s="29"/>
      <c r="GL145" s="29"/>
      <c r="GM145" s="29"/>
      <c r="GN145" s="29"/>
      <c r="GO145" s="29"/>
      <c r="GP145" s="29"/>
      <c r="GQ145" s="29"/>
      <c r="GR145" s="29"/>
      <c r="GS145" s="29"/>
      <c r="GT145" s="29"/>
      <c r="GU145" s="29"/>
      <c r="GV145" s="29"/>
      <c r="GW145" s="29"/>
      <c r="GX145" s="29"/>
      <c r="GY145" s="29"/>
      <c r="GZ145" s="29"/>
      <c r="HA145" s="29"/>
      <c r="HB145" s="29"/>
      <c r="HC145" s="29"/>
      <c r="HD145" s="29"/>
      <c r="HE145" s="29"/>
      <c r="HF145" s="29"/>
      <c r="HG145" s="29"/>
      <c r="HH145" s="29"/>
      <c r="HI145" s="29"/>
      <c r="HJ145" s="29"/>
      <c r="HK145" s="29"/>
      <c r="HL145" s="29"/>
      <c r="HM145" s="29"/>
      <c r="HN145" s="29"/>
      <c r="HO145" s="29"/>
      <c r="HP145" s="29"/>
      <c r="HQ145" s="29"/>
      <c r="HR145" s="29"/>
      <c r="HS145" s="29"/>
      <c r="HT145" s="29"/>
      <c r="HU145" s="29"/>
      <c r="HV145" s="29"/>
      <c r="HW145" s="29"/>
      <c r="HX145" s="29"/>
      <c r="HY145" s="29"/>
      <c r="HZ145" s="29"/>
      <c r="IA145" s="29"/>
      <c r="IB145" s="29"/>
      <c r="IC145" s="29"/>
      <c r="ID145" s="29"/>
      <c r="IE145" s="29"/>
      <c r="IF145" s="29"/>
      <c r="IG145" s="29"/>
      <c r="IH145" s="29"/>
      <c r="II145" s="29"/>
      <c r="IJ145" s="29"/>
      <c r="IK145" s="29"/>
      <c r="IL145" s="29"/>
      <c r="IM145" s="29"/>
      <c r="IN145" s="29"/>
      <c r="IO145" s="29"/>
    </row>
    <row r="146" spans="1:249" ht="15.75" hidden="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4"/>
      <c r="U146" s="44"/>
      <c r="V146" s="42"/>
      <c r="W146" s="42"/>
      <c r="X146" s="42"/>
      <c r="Y146" s="42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29"/>
      <c r="GG146" s="29"/>
      <c r="GH146" s="29"/>
      <c r="GI146" s="29"/>
      <c r="GJ146" s="29"/>
      <c r="GK146" s="29"/>
      <c r="GL146" s="29"/>
      <c r="GM146" s="29"/>
      <c r="GN146" s="29"/>
      <c r="GO146" s="29"/>
      <c r="GP146" s="29"/>
      <c r="GQ146" s="29"/>
      <c r="GR146" s="29"/>
      <c r="GS146" s="29"/>
      <c r="GT146" s="29"/>
      <c r="GU146" s="29"/>
      <c r="GV146" s="29"/>
      <c r="GW146" s="29"/>
      <c r="GX146" s="29"/>
      <c r="GY146" s="29"/>
      <c r="GZ146" s="29"/>
      <c r="HA146" s="29"/>
      <c r="HB146" s="29"/>
      <c r="HC146" s="29"/>
      <c r="HD146" s="29"/>
      <c r="HE146" s="29"/>
      <c r="HF146" s="29"/>
      <c r="HG146" s="29"/>
      <c r="HH146" s="29"/>
      <c r="HI146" s="29"/>
      <c r="HJ146" s="29"/>
      <c r="HK146" s="29"/>
      <c r="HL146" s="29"/>
      <c r="HM146" s="29"/>
      <c r="HN146" s="29"/>
      <c r="HO146" s="29"/>
      <c r="HP146" s="29"/>
      <c r="HQ146" s="29"/>
      <c r="HR146" s="29"/>
      <c r="HS146" s="29"/>
      <c r="HT146" s="29"/>
      <c r="HU146" s="29"/>
      <c r="HV146" s="29"/>
      <c r="HW146" s="29"/>
      <c r="HX146" s="29"/>
      <c r="HY146" s="29"/>
      <c r="HZ146" s="29"/>
      <c r="IA146" s="29"/>
      <c r="IB146" s="29"/>
      <c r="IC146" s="29"/>
      <c r="ID146" s="29"/>
      <c r="IE146" s="29"/>
      <c r="IF146" s="29"/>
      <c r="IG146" s="29"/>
      <c r="IH146" s="29"/>
      <c r="II146" s="29"/>
      <c r="IJ146" s="29"/>
      <c r="IK146" s="29"/>
      <c r="IL146" s="29"/>
      <c r="IM146" s="29"/>
      <c r="IN146" s="29"/>
      <c r="IO146" s="29"/>
    </row>
    <row r="147" spans="1:249" ht="15.75" hidden="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4"/>
      <c r="U147" s="44"/>
      <c r="V147" s="42"/>
      <c r="W147" s="42"/>
      <c r="X147" s="42"/>
      <c r="Y147" s="42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9"/>
      <c r="FU147" s="29"/>
      <c r="FV147" s="29"/>
      <c r="FW147" s="29"/>
      <c r="FX147" s="29"/>
      <c r="FY147" s="29"/>
      <c r="FZ147" s="29"/>
      <c r="GA147" s="29"/>
      <c r="GB147" s="29"/>
      <c r="GC147" s="29"/>
      <c r="GD147" s="29"/>
      <c r="GE147" s="29"/>
      <c r="GF147" s="29"/>
      <c r="GG147" s="29"/>
      <c r="GH147" s="29"/>
      <c r="GI147" s="29"/>
      <c r="GJ147" s="29"/>
      <c r="GK147" s="29"/>
      <c r="GL147" s="29"/>
      <c r="GM147" s="29"/>
      <c r="GN147" s="29"/>
      <c r="GO147" s="29"/>
      <c r="GP147" s="29"/>
      <c r="GQ147" s="29"/>
      <c r="GR147" s="29"/>
      <c r="GS147" s="29"/>
      <c r="GT147" s="29"/>
      <c r="GU147" s="29"/>
      <c r="GV147" s="29"/>
      <c r="GW147" s="29"/>
      <c r="GX147" s="29"/>
      <c r="GY147" s="29"/>
      <c r="GZ147" s="29"/>
      <c r="HA147" s="29"/>
      <c r="HB147" s="29"/>
      <c r="HC147" s="29"/>
      <c r="HD147" s="29"/>
      <c r="HE147" s="29"/>
      <c r="HF147" s="29"/>
      <c r="HG147" s="29"/>
      <c r="HH147" s="29"/>
      <c r="HI147" s="29"/>
      <c r="HJ147" s="29"/>
      <c r="HK147" s="29"/>
      <c r="HL147" s="29"/>
      <c r="HM147" s="29"/>
      <c r="HN147" s="29"/>
      <c r="HO147" s="29"/>
      <c r="HP147" s="29"/>
      <c r="HQ147" s="29"/>
      <c r="HR147" s="29"/>
      <c r="HS147" s="29"/>
      <c r="HT147" s="29"/>
      <c r="HU147" s="29"/>
      <c r="HV147" s="29"/>
      <c r="HW147" s="29"/>
      <c r="HX147" s="29"/>
      <c r="HY147" s="29"/>
      <c r="HZ147" s="29"/>
      <c r="IA147" s="29"/>
      <c r="IB147" s="29"/>
      <c r="IC147" s="29"/>
      <c r="ID147" s="29"/>
      <c r="IE147" s="29"/>
      <c r="IF147" s="29"/>
      <c r="IG147" s="29"/>
      <c r="IH147" s="29"/>
      <c r="II147" s="29"/>
      <c r="IJ147" s="29"/>
      <c r="IK147" s="29"/>
      <c r="IL147" s="29"/>
      <c r="IM147" s="29"/>
      <c r="IN147" s="29"/>
      <c r="IO147" s="29"/>
    </row>
    <row r="148" spans="1:249" ht="15.75" hidden="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4"/>
      <c r="U148" s="44"/>
      <c r="V148" s="42"/>
      <c r="W148" s="42"/>
      <c r="X148" s="42"/>
      <c r="Y148" s="42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9"/>
      <c r="FU148" s="29"/>
      <c r="FV148" s="29"/>
      <c r="FW148" s="29"/>
      <c r="FX148" s="29"/>
      <c r="FY148" s="29"/>
      <c r="FZ148" s="29"/>
      <c r="GA148" s="29"/>
      <c r="GB148" s="29"/>
      <c r="GC148" s="29"/>
      <c r="GD148" s="29"/>
      <c r="GE148" s="29"/>
      <c r="GF148" s="29"/>
      <c r="GG148" s="29"/>
      <c r="GH148" s="29"/>
      <c r="GI148" s="29"/>
      <c r="GJ148" s="29"/>
      <c r="GK148" s="29"/>
      <c r="GL148" s="29"/>
      <c r="GM148" s="29"/>
      <c r="GN148" s="29"/>
      <c r="GO148" s="29"/>
      <c r="GP148" s="29"/>
      <c r="GQ148" s="29"/>
      <c r="GR148" s="29"/>
      <c r="GS148" s="29"/>
      <c r="GT148" s="29"/>
      <c r="GU148" s="29"/>
      <c r="GV148" s="29"/>
      <c r="GW148" s="29"/>
      <c r="GX148" s="29"/>
      <c r="GY148" s="29"/>
      <c r="GZ148" s="29"/>
      <c r="HA148" s="29"/>
      <c r="HB148" s="29"/>
      <c r="HC148" s="29"/>
      <c r="HD148" s="29"/>
      <c r="HE148" s="29"/>
      <c r="HF148" s="29"/>
      <c r="HG148" s="29"/>
      <c r="HH148" s="29"/>
      <c r="HI148" s="29"/>
      <c r="HJ148" s="29"/>
      <c r="HK148" s="29"/>
      <c r="HL148" s="29"/>
      <c r="HM148" s="29"/>
      <c r="HN148" s="29"/>
      <c r="HO148" s="29"/>
      <c r="HP148" s="29"/>
      <c r="HQ148" s="29"/>
      <c r="HR148" s="29"/>
      <c r="HS148" s="29"/>
      <c r="HT148" s="29"/>
      <c r="HU148" s="29"/>
      <c r="HV148" s="29"/>
      <c r="HW148" s="29"/>
      <c r="HX148" s="29"/>
      <c r="HY148" s="29"/>
      <c r="HZ148" s="29"/>
      <c r="IA148" s="29"/>
      <c r="IB148" s="29"/>
      <c r="IC148" s="29"/>
      <c r="ID148" s="29"/>
      <c r="IE148" s="29"/>
      <c r="IF148" s="29"/>
      <c r="IG148" s="29"/>
      <c r="IH148" s="29"/>
      <c r="II148" s="29"/>
      <c r="IJ148" s="29"/>
      <c r="IK148" s="29"/>
      <c r="IL148" s="29"/>
      <c r="IM148" s="29"/>
      <c r="IN148" s="29"/>
      <c r="IO148" s="29"/>
    </row>
    <row r="149" spans="1:249" ht="15.75" hidden="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4"/>
      <c r="U149" s="44"/>
      <c r="V149" s="42"/>
      <c r="W149" s="42"/>
      <c r="X149" s="42"/>
      <c r="Y149" s="42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9"/>
      <c r="FU149" s="29"/>
      <c r="FV149" s="29"/>
      <c r="FW149" s="29"/>
      <c r="FX149" s="29"/>
      <c r="FY149" s="29"/>
      <c r="FZ149" s="29"/>
      <c r="GA149" s="29"/>
      <c r="GB149" s="29"/>
      <c r="GC149" s="29"/>
      <c r="GD149" s="29"/>
      <c r="GE149" s="29"/>
      <c r="GF149" s="29"/>
      <c r="GG149" s="29"/>
      <c r="GH149" s="29"/>
      <c r="GI149" s="29"/>
      <c r="GJ149" s="29"/>
      <c r="GK149" s="29"/>
      <c r="GL149" s="29"/>
      <c r="GM149" s="29"/>
      <c r="GN149" s="29"/>
      <c r="GO149" s="29"/>
      <c r="GP149" s="29"/>
      <c r="GQ149" s="29"/>
      <c r="GR149" s="29"/>
      <c r="GS149" s="29"/>
      <c r="GT149" s="29"/>
      <c r="GU149" s="29"/>
      <c r="GV149" s="29"/>
      <c r="GW149" s="29"/>
      <c r="GX149" s="29"/>
      <c r="GY149" s="29"/>
      <c r="GZ149" s="29"/>
      <c r="HA149" s="29"/>
      <c r="HB149" s="29"/>
      <c r="HC149" s="29"/>
      <c r="HD149" s="29"/>
      <c r="HE149" s="29"/>
      <c r="HF149" s="29"/>
      <c r="HG149" s="29"/>
      <c r="HH149" s="29"/>
      <c r="HI149" s="29"/>
      <c r="HJ149" s="29"/>
      <c r="HK149" s="29"/>
      <c r="HL149" s="29"/>
      <c r="HM149" s="29"/>
      <c r="HN149" s="29"/>
      <c r="HO149" s="29"/>
      <c r="HP149" s="29"/>
      <c r="HQ149" s="29"/>
      <c r="HR149" s="29"/>
      <c r="HS149" s="29"/>
      <c r="HT149" s="29"/>
      <c r="HU149" s="29"/>
      <c r="HV149" s="29"/>
      <c r="HW149" s="29"/>
      <c r="HX149" s="29"/>
      <c r="HY149" s="29"/>
      <c r="HZ149" s="29"/>
      <c r="IA149" s="29"/>
      <c r="IB149" s="29"/>
      <c r="IC149" s="29"/>
      <c r="ID149" s="29"/>
      <c r="IE149" s="29"/>
      <c r="IF149" s="29"/>
      <c r="IG149" s="29"/>
      <c r="IH149" s="29"/>
      <c r="II149" s="29"/>
      <c r="IJ149" s="29"/>
      <c r="IK149" s="29"/>
      <c r="IL149" s="29"/>
      <c r="IM149" s="29"/>
      <c r="IN149" s="29"/>
      <c r="IO149" s="29"/>
    </row>
    <row r="150" spans="1:249" ht="15.75" hidden="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4"/>
      <c r="U150" s="44"/>
      <c r="V150" s="42"/>
      <c r="W150" s="42"/>
      <c r="X150" s="42"/>
      <c r="Y150" s="42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9"/>
      <c r="FU150" s="29"/>
      <c r="FV150" s="29"/>
      <c r="FW150" s="29"/>
      <c r="FX150" s="29"/>
      <c r="FY150" s="29"/>
      <c r="FZ150" s="29"/>
      <c r="GA150" s="29"/>
      <c r="GB150" s="29"/>
      <c r="GC150" s="29"/>
      <c r="GD150" s="29"/>
      <c r="GE150" s="29"/>
      <c r="GF150" s="29"/>
      <c r="GG150" s="29"/>
      <c r="GH150" s="29"/>
      <c r="GI150" s="29"/>
      <c r="GJ150" s="29"/>
      <c r="GK150" s="29"/>
      <c r="GL150" s="29"/>
      <c r="GM150" s="29"/>
      <c r="GN150" s="29"/>
      <c r="GO150" s="29"/>
      <c r="GP150" s="29"/>
      <c r="GQ150" s="29"/>
      <c r="GR150" s="29"/>
      <c r="GS150" s="29"/>
      <c r="GT150" s="29"/>
      <c r="GU150" s="29"/>
      <c r="GV150" s="29"/>
      <c r="GW150" s="29"/>
      <c r="GX150" s="29"/>
      <c r="GY150" s="29"/>
      <c r="GZ150" s="29"/>
      <c r="HA150" s="29"/>
      <c r="HB150" s="29"/>
      <c r="HC150" s="29"/>
      <c r="HD150" s="29"/>
      <c r="HE150" s="29"/>
      <c r="HF150" s="29"/>
      <c r="HG150" s="29"/>
      <c r="HH150" s="29"/>
      <c r="HI150" s="29"/>
      <c r="HJ150" s="29"/>
      <c r="HK150" s="29"/>
      <c r="HL150" s="29"/>
      <c r="HM150" s="29"/>
      <c r="HN150" s="29"/>
      <c r="HO150" s="29"/>
      <c r="HP150" s="29"/>
      <c r="HQ150" s="29"/>
      <c r="HR150" s="29"/>
      <c r="HS150" s="29"/>
      <c r="HT150" s="29"/>
      <c r="HU150" s="29"/>
      <c r="HV150" s="29"/>
      <c r="HW150" s="29"/>
      <c r="HX150" s="29"/>
      <c r="HY150" s="29"/>
      <c r="HZ150" s="29"/>
      <c r="IA150" s="29"/>
      <c r="IB150" s="29"/>
      <c r="IC150" s="29"/>
      <c r="ID150" s="29"/>
      <c r="IE150" s="29"/>
      <c r="IF150" s="29"/>
      <c r="IG150" s="29"/>
      <c r="IH150" s="29"/>
      <c r="II150" s="29"/>
      <c r="IJ150" s="29"/>
      <c r="IK150" s="29"/>
      <c r="IL150" s="29"/>
      <c r="IM150" s="29"/>
      <c r="IN150" s="29"/>
      <c r="IO150" s="29"/>
    </row>
    <row r="151" spans="1:249" ht="15.75" hidden="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4"/>
      <c r="U151" s="44"/>
      <c r="V151" s="42"/>
      <c r="W151" s="42"/>
      <c r="X151" s="42"/>
      <c r="Y151" s="42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  <c r="FW151" s="29"/>
      <c r="FX151" s="29"/>
      <c r="FY151" s="29"/>
      <c r="FZ151" s="29"/>
      <c r="GA151" s="29"/>
      <c r="GB151" s="29"/>
      <c r="GC151" s="29"/>
      <c r="GD151" s="29"/>
      <c r="GE151" s="29"/>
      <c r="GF151" s="29"/>
      <c r="GG151" s="29"/>
      <c r="GH151" s="29"/>
      <c r="GI151" s="29"/>
      <c r="GJ151" s="29"/>
      <c r="GK151" s="29"/>
      <c r="GL151" s="29"/>
      <c r="GM151" s="29"/>
      <c r="GN151" s="29"/>
      <c r="GO151" s="29"/>
      <c r="GP151" s="29"/>
      <c r="GQ151" s="29"/>
      <c r="GR151" s="29"/>
      <c r="GS151" s="29"/>
      <c r="GT151" s="29"/>
      <c r="GU151" s="29"/>
      <c r="GV151" s="29"/>
      <c r="GW151" s="29"/>
      <c r="GX151" s="29"/>
      <c r="GY151" s="29"/>
      <c r="GZ151" s="29"/>
      <c r="HA151" s="29"/>
      <c r="HB151" s="29"/>
      <c r="HC151" s="29"/>
      <c r="HD151" s="29"/>
      <c r="HE151" s="29"/>
      <c r="HF151" s="29"/>
      <c r="HG151" s="29"/>
      <c r="HH151" s="29"/>
      <c r="HI151" s="29"/>
      <c r="HJ151" s="29"/>
      <c r="HK151" s="29"/>
      <c r="HL151" s="29"/>
      <c r="HM151" s="29"/>
      <c r="HN151" s="29"/>
      <c r="HO151" s="29"/>
      <c r="HP151" s="29"/>
      <c r="HQ151" s="29"/>
      <c r="HR151" s="29"/>
      <c r="HS151" s="29"/>
      <c r="HT151" s="29"/>
      <c r="HU151" s="29"/>
      <c r="HV151" s="29"/>
      <c r="HW151" s="29"/>
      <c r="HX151" s="29"/>
      <c r="HY151" s="29"/>
      <c r="HZ151" s="29"/>
      <c r="IA151" s="29"/>
      <c r="IB151" s="29"/>
      <c r="IC151" s="29"/>
      <c r="ID151" s="29"/>
      <c r="IE151" s="29"/>
      <c r="IF151" s="29"/>
      <c r="IG151" s="29"/>
      <c r="IH151" s="29"/>
      <c r="II151" s="29"/>
      <c r="IJ151" s="29"/>
      <c r="IK151" s="29"/>
      <c r="IL151" s="29"/>
      <c r="IM151" s="29"/>
      <c r="IN151" s="29"/>
      <c r="IO151" s="29"/>
    </row>
    <row r="152" spans="1:249" ht="15.75" hidden="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4"/>
      <c r="U152" s="44"/>
      <c r="V152" s="42"/>
      <c r="W152" s="42"/>
      <c r="X152" s="42"/>
      <c r="Y152" s="42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  <c r="FW152" s="29"/>
      <c r="FX152" s="29"/>
      <c r="FY152" s="29"/>
      <c r="FZ152" s="29"/>
      <c r="GA152" s="29"/>
      <c r="GB152" s="29"/>
      <c r="GC152" s="29"/>
      <c r="GD152" s="29"/>
      <c r="GE152" s="29"/>
      <c r="GF152" s="29"/>
      <c r="GG152" s="29"/>
      <c r="GH152" s="29"/>
      <c r="GI152" s="29"/>
      <c r="GJ152" s="29"/>
      <c r="GK152" s="29"/>
      <c r="GL152" s="29"/>
      <c r="GM152" s="29"/>
      <c r="GN152" s="29"/>
      <c r="GO152" s="29"/>
      <c r="GP152" s="29"/>
      <c r="GQ152" s="29"/>
      <c r="GR152" s="29"/>
      <c r="GS152" s="29"/>
      <c r="GT152" s="29"/>
      <c r="GU152" s="29"/>
      <c r="GV152" s="29"/>
      <c r="GW152" s="29"/>
      <c r="GX152" s="29"/>
      <c r="GY152" s="29"/>
      <c r="GZ152" s="29"/>
      <c r="HA152" s="29"/>
      <c r="HB152" s="29"/>
      <c r="HC152" s="29"/>
      <c r="HD152" s="29"/>
      <c r="HE152" s="29"/>
      <c r="HF152" s="29"/>
      <c r="HG152" s="29"/>
      <c r="HH152" s="29"/>
      <c r="HI152" s="29"/>
      <c r="HJ152" s="29"/>
      <c r="HK152" s="29"/>
      <c r="HL152" s="29"/>
      <c r="HM152" s="29"/>
      <c r="HN152" s="29"/>
      <c r="HO152" s="29"/>
      <c r="HP152" s="29"/>
      <c r="HQ152" s="29"/>
      <c r="HR152" s="29"/>
      <c r="HS152" s="29"/>
      <c r="HT152" s="29"/>
      <c r="HU152" s="29"/>
      <c r="HV152" s="29"/>
      <c r="HW152" s="29"/>
      <c r="HX152" s="29"/>
      <c r="HY152" s="29"/>
      <c r="HZ152" s="29"/>
      <c r="IA152" s="29"/>
      <c r="IB152" s="29"/>
      <c r="IC152" s="29"/>
      <c r="ID152" s="29"/>
      <c r="IE152" s="29"/>
      <c r="IF152" s="29"/>
      <c r="IG152" s="29"/>
      <c r="IH152" s="29"/>
      <c r="II152" s="29"/>
      <c r="IJ152" s="29"/>
      <c r="IK152" s="29"/>
      <c r="IL152" s="29"/>
      <c r="IM152" s="29"/>
      <c r="IN152" s="29"/>
      <c r="IO152" s="29"/>
    </row>
    <row r="153" spans="1:249" ht="15.75" hidden="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4"/>
      <c r="U153" s="44"/>
      <c r="V153" s="42"/>
      <c r="W153" s="42"/>
      <c r="X153" s="42"/>
      <c r="Y153" s="42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29"/>
      <c r="FU153" s="29"/>
      <c r="FV153" s="29"/>
      <c r="FW153" s="29"/>
      <c r="FX153" s="29"/>
      <c r="FY153" s="29"/>
      <c r="FZ153" s="29"/>
      <c r="GA153" s="29"/>
      <c r="GB153" s="29"/>
      <c r="GC153" s="29"/>
      <c r="GD153" s="29"/>
      <c r="GE153" s="29"/>
      <c r="GF153" s="29"/>
      <c r="GG153" s="29"/>
      <c r="GH153" s="29"/>
      <c r="GI153" s="29"/>
      <c r="GJ153" s="29"/>
      <c r="GK153" s="29"/>
      <c r="GL153" s="29"/>
      <c r="GM153" s="29"/>
      <c r="GN153" s="29"/>
      <c r="GO153" s="29"/>
      <c r="GP153" s="29"/>
      <c r="GQ153" s="29"/>
      <c r="GR153" s="29"/>
      <c r="GS153" s="29"/>
      <c r="GT153" s="29"/>
      <c r="GU153" s="29"/>
      <c r="GV153" s="29"/>
      <c r="GW153" s="29"/>
      <c r="GX153" s="29"/>
      <c r="GY153" s="29"/>
      <c r="GZ153" s="29"/>
      <c r="HA153" s="29"/>
      <c r="HB153" s="29"/>
      <c r="HC153" s="29"/>
      <c r="HD153" s="29"/>
      <c r="HE153" s="29"/>
      <c r="HF153" s="29"/>
      <c r="HG153" s="29"/>
      <c r="HH153" s="29"/>
      <c r="HI153" s="29"/>
      <c r="HJ153" s="29"/>
      <c r="HK153" s="29"/>
      <c r="HL153" s="29"/>
      <c r="HM153" s="29"/>
      <c r="HN153" s="29"/>
      <c r="HO153" s="29"/>
      <c r="HP153" s="29"/>
      <c r="HQ153" s="29"/>
      <c r="HR153" s="29"/>
      <c r="HS153" s="29"/>
      <c r="HT153" s="29"/>
      <c r="HU153" s="29"/>
      <c r="HV153" s="29"/>
      <c r="HW153" s="29"/>
      <c r="HX153" s="29"/>
      <c r="HY153" s="29"/>
      <c r="HZ153" s="29"/>
      <c r="IA153" s="29"/>
      <c r="IB153" s="29"/>
      <c r="IC153" s="29"/>
      <c r="ID153" s="29"/>
      <c r="IE153" s="29"/>
      <c r="IF153" s="29"/>
      <c r="IG153" s="29"/>
      <c r="IH153" s="29"/>
      <c r="II153" s="29"/>
      <c r="IJ153" s="29"/>
      <c r="IK153" s="29"/>
      <c r="IL153" s="29"/>
      <c r="IM153" s="29"/>
      <c r="IN153" s="29"/>
      <c r="IO153" s="29"/>
    </row>
    <row r="154" spans="1:249" ht="15.75" hidden="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4"/>
      <c r="U154" s="44"/>
      <c r="V154" s="42"/>
      <c r="W154" s="42"/>
      <c r="X154" s="42"/>
      <c r="Y154" s="42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29"/>
      <c r="FS154" s="29"/>
      <c r="FT154" s="29"/>
      <c r="FU154" s="29"/>
      <c r="FV154" s="29"/>
      <c r="FW154" s="29"/>
      <c r="FX154" s="29"/>
      <c r="FY154" s="29"/>
      <c r="FZ154" s="29"/>
      <c r="GA154" s="29"/>
      <c r="GB154" s="29"/>
      <c r="GC154" s="29"/>
      <c r="GD154" s="29"/>
      <c r="GE154" s="29"/>
      <c r="GF154" s="29"/>
      <c r="GG154" s="29"/>
      <c r="GH154" s="29"/>
      <c r="GI154" s="29"/>
      <c r="GJ154" s="29"/>
      <c r="GK154" s="29"/>
      <c r="GL154" s="29"/>
      <c r="GM154" s="29"/>
      <c r="GN154" s="29"/>
      <c r="GO154" s="29"/>
      <c r="GP154" s="29"/>
      <c r="GQ154" s="29"/>
      <c r="GR154" s="29"/>
      <c r="GS154" s="29"/>
      <c r="GT154" s="29"/>
      <c r="GU154" s="29"/>
      <c r="GV154" s="29"/>
      <c r="GW154" s="29"/>
      <c r="GX154" s="29"/>
      <c r="GY154" s="29"/>
      <c r="GZ154" s="29"/>
      <c r="HA154" s="29"/>
      <c r="HB154" s="29"/>
      <c r="HC154" s="29"/>
      <c r="HD154" s="29"/>
      <c r="HE154" s="29"/>
      <c r="HF154" s="29"/>
      <c r="HG154" s="29"/>
      <c r="HH154" s="29"/>
      <c r="HI154" s="29"/>
      <c r="HJ154" s="29"/>
      <c r="HK154" s="29"/>
      <c r="HL154" s="29"/>
      <c r="HM154" s="29"/>
      <c r="HN154" s="29"/>
      <c r="HO154" s="29"/>
      <c r="HP154" s="29"/>
      <c r="HQ154" s="29"/>
      <c r="HR154" s="29"/>
      <c r="HS154" s="29"/>
      <c r="HT154" s="29"/>
      <c r="HU154" s="29"/>
      <c r="HV154" s="29"/>
      <c r="HW154" s="29"/>
      <c r="HX154" s="29"/>
      <c r="HY154" s="29"/>
      <c r="HZ154" s="29"/>
      <c r="IA154" s="29"/>
      <c r="IB154" s="29"/>
      <c r="IC154" s="29"/>
      <c r="ID154" s="29"/>
      <c r="IE154" s="29"/>
      <c r="IF154" s="29"/>
      <c r="IG154" s="29"/>
      <c r="IH154" s="29"/>
      <c r="II154" s="29"/>
      <c r="IJ154" s="29"/>
      <c r="IK154" s="29"/>
      <c r="IL154" s="29"/>
      <c r="IM154" s="29"/>
      <c r="IN154" s="29"/>
      <c r="IO154" s="29"/>
    </row>
    <row r="155" spans="1:249" ht="15.75" hidden="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4"/>
      <c r="U155" s="44"/>
      <c r="V155" s="42"/>
      <c r="W155" s="42"/>
      <c r="X155" s="42"/>
      <c r="Y155" s="42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29"/>
      <c r="FU155" s="29"/>
      <c r="FV155" s="29"/>
      <c r="FW155" s="29"/>
      <c r="FX155" s="29"/>
      <c r="FY155" s="29"/>
      <c r="FZ155" s="29"/>
      <c r="GA155" s="29"/>
      <c r="GB155" s="29"/>
      <c r="GC155" s="29"/>
      <c r="GD155" s="29"/>
      <c r="GE155" s="29"/>
      <c r="GF155" s="29"/>
      <c r="GG155" s="29"/>
      <c r="GH155" s="29"/>
      <c r="GI155" s="29"/>
      <c r="GJ155" s="29"/>
      <c r="GK155" s="29"/>
      <c r="GL155" s="29"/>
      <c r="GM155" s="29"/>
      <c r="GN155" s="29"/>
      <c r="GO155" s="29"/>
      <c r="GP155" s="29"/>
      <c r="GQ155" s="29"/>
      <c r="GR155" s="29"/>
      <c r="GS155" s="29"/>
      <c r="GT155" s="29"/>
      <c r="GU155" s="29"/>
      <c r="GV155" s="29"/>
      <c r="GW155" s="29"/>
      <c r="GX155" s="29"/>
      <c r="GY155" s="29"/>
      <c r="GZ155" s="29"/>
      <c r="HA155" s="29"/>
      <c r="HB155" s="29"/>
      <c r="HC155" s="29"/>
      <c r="HD155" s="29"/>
      <c r="HE155" s="29"/>
      <c r="HF155" s="29"/>
      <c r="HG155" s="29"/>
      <c r="HH155" s="29"/>
      <c r="HI155" s="29"/>
      <c r="HJ155" s="29"/>
      <c r="HK155" s="29"/>
      <c r="HL155" s="29"/>
      <c r="HM155" s="29"/>
      <c r="HN155" s="29"/>
      <c r="HO155" s="29"/>
      <c r="HP155" s="29"/>
      <c r="HQ155" s="29"/>
      <c r="HR155" s="29"/>
      <c r="HS155" s="29"/>
      <c r="HT155" s="29"/>
      <c r="HU155" s="29"/>
      <c r="HV155" s="29"/>
      <c r="HW155" s="29"/>
      <c r="HX155" s="29"/>
      <c r="HY155" s="29"/>
      <c r="HZ155" s="29"/>
      <c r="IA155" s="29"/>
      <c r="IB155" s="29"/>
      <c r="IC155" s="29"/>
      <c r="ID155" s="29"/>
      <c r="IE155" s="29"/>
      <c r="IF155" s="29"/>
      <c r="IG155" s="29"/>
      <c r="IH155" s="29"/>
      <c r="II155" s="29"/>
      <c r="IJ155" s="29"/>
      <c r="IK155" s="29"/>
      <c r="IL155" s="29"/>
      <c r="IM155" s="29"/>
      <c r="IN155" s="29"/>
      <c r="IO155" s="29"/>
    </row>
    <row r="156" spans="1:249" ht="15.75" hidden="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4"/>
      <c r="U156" s="44"/>
      <c r="V156" s="42"/>
      <c r="W156" s="42"/>
      <c r="X156" s="42"/>
      <c r="Y156" s="42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9"/>
      <c r="FU156" s="29"/>
      <c r="FV156" s="29"/>
      <c r="FW156" s="29"/>
      <c r="FX156" s="29"/>
      <c r="FY156" s="29"/>
      <c r="FZ156" s="29"/>
      <c r="GA156" s="29"/>
      <c r="GB156" s="29"/>
      <c r="GC156" s="29"/>
      <c r="GD156" s="29"/>
      <c r="GE156" s="29"/>
      <c r="GF156" s="29"/>
      <c r="GG156" s="29"/>
      <c r="GH156" s="29"/>
      <c r="GI156" s="29"/>
      <c r="GJ156" s="29"/>
      <c r="GK156" s="29"/>
      <c r="GL156" s="29"/>
      <c r="GM156" s="29"/>
      <c r="GN156" s="29"/>
      <c r="GO156" s="29"/>
      <c r="GP156" s="29"/>
      <c r="GQ156" s="29"/>
      <c r="GR156" s="29"/>
      <c r="GS156" s="29"/>
      <c r="GT156" s="29"/>
      <c r="GU156" s="29"/>
      <c r="GV156" s="29"/>
      <c r="GW156" s="29"/>
      <c r="GX156" s="29"/>
      <c r="GY156" s="29"/>
      <c r="GZ156" s="29"/>
      <c r="HA156" s="29"/>
      <c r="HB156" s="29"/>
      <c r="HC156" s="29"/>
      <c r="HD156" s="29"/>
      <c r="HE156" s="29"/>
      <c r="HF156" s="29"/>
      <c r="HG156" s="29"/>
      <c r="HH156" s="29"/>
      <c r="HI156" s="29"/>
      <c r="HJ156" s="29"/>
      <c r="HK156" s="29"/>
      <c r="HL156" s="29"/>
      <c r="HM156" s="29"/>
      <c r="HN156" s="29"/>
      <c r="HO156" s="29"/>
      <c r="HP156" s="29"/>
      <c r="HQ156" s="29"/>
      <c r="HR156" s="29"/>
      <c r="HS156" s="29"/>
      <c r="HT156" s="29"/>
      <c r="HU156" s="29"/>
      <c r="HV156" s="29"/>
      <c r="HW156" s="29"/>
      <c r="HX156" s="29"/>
      <c r="HY156" s="29"/>
      <c r="HZ156" s="29"/>
      <c r="IA156" s="29"/>
      <c r="IB156" s="29"/>
      <c r="IC156" s="29"/>
      <c r="ID156" s="29"/>
      <c r="IE156" s="29"/>
      <c r="IF156" s="29"/>
      <c r="IG156" s="29"/>
      <c r="IH156" s="29"/>
      <c r="II156" s="29"/>
      <c r="IJ156" s="29"/>
      <c r="IK156" s="29"/>
      <c r="IL156" s="29"/>
      <c r="IM156" s="29"/>
      <c r="IN156" s="29"/>
      <c r="IO156" s="29"/>
    </row>
    <row r="157" spans="1:249" ht="15.75" hidden="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4"/>
      <c r="U157" s="44"/>
      <c r="V157" s="42"/>
      <c r="W157" s="42"/>
      <c r="X157" s="42"/>
      <c r="Y157" s="42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  <c r="FW157" s="29"/>
      <c r="FX157" s="29"/>
      <c r="FY157" s="29"/>
      <c r="FZ157" s="29"/>
      <c r="GA157" s="29"/>
      <c r="GB157" s="29"/>
      <c r="GC157" s="29"/>
      <c r="GD157" s="29"/>
      <c r="GE157" s="29"/>
      <c r="GF157" s="29"/>
      <c r="GG157" s="29"/>
      <c r="GH157" s="29"/>
      <c r="GI157" s="29"/>
      <c r="GJ157" s="29"/>
      <c r="GK157" s="29"/>
      <c r="GL157" s="29"/>
      <c r="GM157" s="29"/>
      <c r="GN157" s="29"/>
      <c r="GO157" s="29"/>
      <c r="GP157" s="29"/>
      <c r="GQ157" s="29"/>
      <c r="GR157" s="29"/>
      <c r="GS157" s="29"/>
      <c r="GT157" s="29"/>
      <c r="GU157" s="29"/>
      <c r="GV157" s="29"/>
      <c r="GW157" s="29"/>
      <c r="GX157" s="29"/>
      <c r="GY157" s="29"/>
      <c r="GZ157" s="29"/>
      <c r="HA157" s="29"/>
      <c r="HB157" s="29"/>
      <c r="HC157" s="29"/>
      <c r="HD157" s="29"/>
      <c r="HE157" s="29"/>
      <c r="HF157" s="29"/>
      <c r="HG157" s="29"/>
      <c r="HH157" s="29"/>
      <c r="HI157" s="29"/>
      <c r="HJ157" s="29"/>
      <c r="HK157" s="29"/>
      <c r="HL157" s="29"/>
      <c r="HM157" s="29"/>
      <c r="HN157" s="29"/>
      <c r="HO157" s="29"/>
      <c r="HP157" s="29"/>
      <c r="HQ157" s="29"/>
      <c r="HR157" s="29"/>
      <c r="HS157" s="29"/>
      <c r="HT157" s="29"/>
      <c r="HU157" s="29"/>
      <c r="HV157" s="29"/>
      <c r="HW157" s="29"/>
      <c r="HX157" s="29"/>
      <c r="HY157" s="29"/>
      <c r="HZ157" s="29"/>
      <c r="IA157" s="29"/>
      <c r="IB157" s="29"/>
      <c r="IC157" s="29"/>
      <c r="ID157" s="29"/>
      <c r="IE157" s="29"/>
      <c r="IF157" s="29"/>
      <c r="IG157" s="29"/>
      <c r="IH157" s="29"/>
      <c r="II157" s="29"/>
      <c r="IJ157" s="29"/>
      <c r="IK157" s="29"/>
      <c r="IL157" s="29"/>
      <c r="IM157" s="29"/>
      <c r="IN157" s="29"/>
      <c r="IO157" s="29"/>
    </row>
    <row r="158" spans="1:249" ht="15.75" hidden="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4"/>
      <c r="U158" s="44"/>
      <c r="V158" s="42"/>
      <c r="W158" s="42"/>
      <c r="X158" s="42"/>
      <c r="Y158" s="42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  <c r="FW158" s="29"/>
      <c r="FX158" s="29"/>
      <c r="FY158" s="29"/>
      <c r="FZ158" s="29"/>
      <c r="GA158" s="29"/>
      <c r="GB158" s="29"/>
      <c r="GC158" s="29"/>
      <c r="GD158" s="29"/>
      <c r="GE158" s="29"/>
      <c r="GF158" s="29"/>
      <c r="GG158" s="29"/>
      <c r="GH158" s="29"/>
      <c r="GI158" s="29"/>
      <c r="GJ158" s="29"/>
      <c r="GK158" s="29"/>
      <c r="GL158" s="29"/>
      <c r="GM158" s="29"/>
      <c r="GN158" s="29"/>
      <c r="GO158" s="29"/>
      <c r="GP158" s="29"/>
      <c r="GQ158" s="29"/>
      <c r="GR158" s="29"/>
      <c r="GS158" s="29"/>
      <c r="GT158" s="29"/>
      <c r="GU158" s="29"/>
      <c r="GV158" s="29"/>
      <c r="GW158" s="29"/>
      <c r="GX158" s="29"/>
      <c r="GY158" s="29"/>
      <c r="GZ158" s="29"/>
      <c r="HA158" s="29"/>
      <c r="HB158" s="29"/>
      <c r="HC158" s="29"/>
      <c r="HD158" s="29"/>
      <c r="HE158" s="29"/>
      <c r="HF158" s="29"/>
      <c r="HG158" s="29"/>
      <c r="HH158" s="29"/>
      <c r="HI158" s="29"/>
      <c r="HJ158" s="29"/>
      <c r="HK158" s="29"/>
      <c r="HL158" s="29"/>
      <c r="HM158" s="29"/>
      <c r="HN158" s="29"/>
      <c r="HO158" s="29"/>
      <c r="HP158" s="29"/>
      <c r="HQ158" s="29"/>
      <c r="HR158" s="29"/>
      <c r="HS158" s="29"/>
      <c r="HT158" s="29"/>
      <c r="HU158" s="29"/>
      <c r="HV158" s="29"/>
      <c r="HW158" s="29"/>
      <c r="HX158" s="29"/>
      <c r="HY158" s="29"/>
      <c r="HZ158" s="29"/>
      <c r="IA158" s="29"/>
      <c r="IB158" s="29"/>
      <c r="IC158" s="29"/>
      <c r="ID158" s="29"/>
      <c r="IE158" s="29"/>
      <c r="IF158" s="29"/>
      <c r="IG158" s="29"/>
      <c r="IH158" s="29"/>
      <c r="II158" s="29"/>
      <c r="IJ158" s="29"/>
      <c r="IK158" s="29"/>
      <c r="IL158" s="29"/>
      <c r="IM158" s="29"/>
      <c r="IN158" s="29"/>
      <c r="IO158" s="29"/>
    </row>
    <row r="159" spans="1:249" ht="15.75" hidden="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4"/>
      <c r="U159" s="44"/>
      <c r="V159" s="42"/>
      <c r="W159" s="42"/>
      <c r="X159" s="42"/>
      <c r="Y159" s="42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  <c r="FW159" s="29"/>
      <c r="FX159" s="29"/>
      <c r="FY159" s="29"/>
      <c r="FZ159" s="29"/>
      <c r="GA159" s="29"/>
      <c r="GB159" s="29"/>
      <c r="GC159" s="29"/>
      <c r="GD159" s="29"/>
      <c r="GE159" s="29"/>
      <c r="GF159" s="29"/>
      <c r="GG159" s="29"/>
      <c r="GH159" s="29"/>
      <c r="GI159" s="29"/>
      <c r="GJ159" s="29"/>
      <c r="GK159" s="29"/>
      <c r="GL159" s="29"/>
      <c r="GM159" s="29"/>
      <c r="GN159" s="29"/>
      <c r="GO159" s="29"/>
      <c r="GP159" s="29"/>
      <c r="GQ159" s="29"/>
      <c r="GR159" s="29"/>
      <c r="GS159" s="29"/>
      <c r="GT159" s="29"/>
      <c r="GU159" s="29"/>
      <c r="GV159" s="29"/>
      <c r="GW159" s="29"/>
      <c r="GX159" s="29"/>
      <c r="GY159" s="29"/>
      <c r="GZ159" s="29"/>
      <c r="HA159" s="29"/>
      <c r="HB159" s="29"/>
      <c r="HC159" s="29"/>
      <c r="HD159" s="29"/>
      <c r="HE159" s="29"/>
      <c r="HF159" s="29"/>
      <c r="HG159" s="29"/>
      <c r="HH159" s="29"/>
      <c r="HI159" s="29"/>
      <c r="HJ159" s="29"/>
      <c r="HK159" s="29"/>
      <c r="HL159" s="29"/>
      <c r="HM159" s="29"/>
      <c r="HN159" s="29"/>
      <c r="HO159" s="29"/>
      <c r="HP159" s="29"/>
      <c r="HQ159" s="29"/>
      <c r="HR159" s="29"/>
      <c r="HS159" s="29"/>
      <c r="HT159" s="29"/>
      <c r="HU159" s="29"/>
      <c r="HV159" s="29"/>
      <c r="HW159" s="29"/>
      <c r="HX159" s="29"/>
      <c r="HY159" s="29"/>
      <c r="HZ159" s="29"/>
      <c r="IA159" s="29"/>
      <c r="IB159" s="29"/>
      <c r="IC159" s="29"/>
      <c r="ID159" s="29"/>
      <c r="IE159" s="29"/>
      <c r="IF159" s="29"/>
      <c r="IG159" s="29"/>
      <c r="IH159" s="29"/>
      <c r="II159" s="29"/>
      <c r="IJ159" s="29"/>
      <c r="IK159" s="29"/>
      <c r="IL159" s="29"/>
      <c r="IM159" s="29"/>
      <c r="IN159" s="29"/>
      <c r="IO159" s="29"/>
    </row>
    <row r="160" spans="1:249" ht="15.75" hidden="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4"/>
      <c r="U160" s="44"/>
      <c r="V160" s="42"/>
      <c r="W160" s="42"/>
      <c r="X160" s="42"/>
      <c r="Y160" s="42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/>
      <c r="GA160" s="29"/>
      <c r="GB160" s="29"/>
      <c r="GC160" s="29"/>
      <c r="GD160" s="29"/>
      <c r="GE160" s="29"/>
      <c r="GF160" s="29"/>
      <c r="GG160" s="29"/>
      <c r="GH160" s="29"/>
      <c r="GI160" s="29"/>
      <c r="GJ160" s="29"/>
      <c r="GK160" s="29"/>
      <c r="GL160" s="29"/>
      <c r="GM160" s="29"/>
      <c r="GN160" s="29"/>
      <c r="GO160" s="29"/>
      <c r="GP160" s="29"/>
      <c r="GQ160" s="29"/>
      <c r="GR160" s="29"/>
      <c r="GS160" s="29"/>
      <c r="GT160" s="29"/>
      <c r="GU160" s="29"/>
      <c r="GV160" s="29"/>
      <c r="GW160" s="29"/>
      <c r="GX160" s="29"/>
      <c r="GY160" s="29"/>
      <c r="GZ160" s="29"/>
      <c r="HA160" s="29"/>
      <c r="HB160" s="29"/>
      <c r="HC160" s="29"/>
      <c r="HD160" s="29"/>
      <c r="HE160" s="29"/>
      <c r="HF160" s="29"/>
      <c r="HG160" s="29"/>
      <c r="HH160" s="29"/>
      <c r="HI160" s="29"/>
      <c r="HJ160" s="29"/>
      <c r="HK160" s="29"/>
      <c r="HL160" s="29"/>
      <c r="HM160" s="29"/>
      <c r="HN160" s="29"/>
      <c r="HO160" s="29"/>
      <c r="HP160" s="29"/>
      <c r="HQ160" s="29"/>
      <c r="HR160" s="29"/>
      <c r="HS160" s="29"/>
      <c r="HT160" s="29"/>
      <c r="HU160" s="29"/>
      <c r="HV160" s="29"/>
      <c r="HW160" s="29"/>
      <c r="HX160" s="29"/>
      <c r="HY160" s="29"/>
      <c r="HZ160" s="29"/>
      <c r="IA160" s="29"/>
      <c r="IB160" s="29"/>
      <c r="IC160" s="29"/>
      <c r="ID160" s="29"/>
      <c r="IE160" s="29"/>
      <c r="IF160" s="29"/>
      <c r="IG160" s="29"/>
      <c r="IH160" s="29"/>
      <c r="II160" s="29"/>
      <c r="IJ160" s="29"/>
      <c r="IK160" s="29"/>
      <c r="IL160" s="29"/>
      <c r="IM160" s="29"/>
      <c r="IN160" s="29"/>
      <c r="IO160" s="29"/>
    </row>
    <row r="161" spans="1:249" ht="15.75" hidden="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4"/>
      <c r="U161" s="44"/>
      <c r="V161" s="42"/>
      <c r="W161" s="42"/>
      <c r="X161" s="42"/>
      <c r="Y161" s="42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  <c r="FW161" s="29"/>
      <c r="FX161" s="29"/>
      <c r="FY161" s="29"/>
      <c r="FZ161" s="29"/>
      <c r="GA161" s="29"/>
      <c r="GB161" s="29"/>
      <c r="GC161" s="29"/>
      <c r="GD161" s="29"/>
      <c r="GE161" s="29"/>
      <c r="GF161" s="29"/>
      <c r="GG161" s="29"/>
      <c r="GH161" s="29"/>
      <c r="GI161" s="29"/>
      <c r="GJ161" s="29"/>
      <c r="GK161" s="29"/>
      <c r="GL161" s="29"/>
      <c r="GM161" s="29"/>
      <c r="GN161" s="29"/>
      <c r="GO161" s="29"/>
      <c r="GP161" s="29"/>
      <c r="GQ161" s="29"/>
      <c r="GR161" s="29"/>
      <c r="GS161" s="29"/>
      <c r="GT161" s="29"/>
      <c r="GU161" s="29"/>
      <c r="GV161" s="29"/>
      <c r="GW161" s="29"/>
      <c r="GX161" s="29"/>
      <c r="GY161" s="29"/>
      <c r="GZ161" s="29"/>
      <c r="HA161" s="29"/>
      <c r="HB161" s="29"/>
      <c r="HC161" s="29"/>
      <c r="HD161" s="29"/>
      <c r="HE161" s="29"/>
      <c r="HF161" s="29"/>
      <c r="HG161" s="29"/>
      <c r="HH161" s="29"/>
      <c r="HI161" s="29"/>
      <c r="HJ161" s="29"/>
      <c r="HK161" s="29"/>
      <c r="HL161" s="29"/>
      <c r="HM161" s="29"/>
      <c r="HN161" s="29"/>
      <c r="HO161" s="29"/>
      <c r="HP161" s="29"/>
      <c r="HQ161" s="29"/>
      <c r="HR161" s="29"/>
      <c r="HS161" s="29"/>
      <c r="HT161" s="29"/>
      <c r="HU161" s="29"/>
      <c r="HV161" s="29"/>
      <c r="HW161" s="29"/>
      <c r="HX161" s="29"/>
      <c r="HY161" s="29"/>
      <c r="HZ161" s="29"/>
      <c r="IA161" s="29"/>
      <c r="IB161" s="29"/>
      <c r="IC161" s="29"/>
      <c r="ID161" s="29"/>
      <c r="IE161" s="29"/>
      <c r="IF161" s="29"/>
      <c r="IG161" s="29"/>
      <c r="IH161" s="29"/>
      <c r="II161" s="29"/>
      <c r="IJ161" s="29"/>
      <c r="IK161" s="29"/>
      <c r="IL161" s="29"/>
      <c r="IM161" s="29"/>
      <c r="IN161" s="29"/>
      <c r="IO161" s="29"/>
    </row>
    <row r="162" spans="1:249" ht="15.75" hidden="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4"/>
      <c r="U162" s="44"/>
      <c r="V162" s="42"/>
      <c r="W162" s="42"/>
      <c r="X162" s="42"/>
      <c r="Y162" s="42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  <c r="FW162" s="29"/>
      <c r="FX162" s="29"/>
      <c r="FY162" s="29"/>
      <c r="FZ162" s="29"/>
      <c r="GA162" s="29"/>
      <c r="GB162" s="29"/>
      <c r="GC162" s="29"/>
      <c r="GD162" s="29"/>
      <c r="GE162" s="29"/>
      <c r="GF162" s="29"/>
      <c r="GG162" s="29"/>
      <c r="GH162" s="29"/>
      <c r="GI162" s="29"/>
      <c r="GJ162" s="29"/>
      <c r="GK162" s="29"/>
      <c r="GL162" s="29"/>
      <c r="GM162" s="29"/>
      <c r="GN162" s="29"/>
      <c r="GO162" s="29"/>
      <c r="GP162" s="29"/>
      <c r="GQ162" s="29"/>
      <c r="GR162" s="29"/>
      <c r="GS162" s="29"/>
      <c r="GT162" s="29"/>
      <c r="GU162" s="29"/>
      <c r="GV162" s="29"/>
      <c r="GW162" s="29"/>
      <c r="GX162" s="29"/>
      <c r="GY162" s="29"/>
      <c r="GZ162" s="29"/>
      <c r="HA162" s="29"/>
      <c r="HB162" s="29"/>
      <c r="HC162" s="29"/>
      <c r="HD162" s="29"/>
      <c r="HE162" s="29"/>
      <c r="HF162" s="29"/>
      <c r="HG162" s="29"/>
      <c r="HH162" s="29"/>
      <c r="HI162" s="29"/>
      <c r="HJ162" s="29"/>
      <c r="HK162" s="29"/>
      <c r="HL162" s="29"/>
      <c r="HM162" s="29"/>
      <c r="HN162" s="29"/>
      <c r="HO162" s="29"/>
      <c r="HP162" s="29"/>
      <c r="HQ162" s="29"/>
      <c r="HR162" s="29"/>
      <c r="HS162" s="29"/>
      <c r="HT162" s="29"/>
      <c r="HU162" s="29"/>
      <c r="HV162" s="29"/>
      <c r="HW162" s="29"/>
      <c r="HX162" s="29"/>
      <c r="HY162" s="29"/>
      <c r="HZ162" s="29"/>
      <c r="IA162" s="29"/>
      <c r="IB162" s="29"/>
      <c r="IC162" s="29"/>
      <c r="ID162" s="29"/>
      <c r="IE162" s="29"/>
      <c r="IF162" s="29"/>
      <c r="IG162" s="29"/>
      <c r="IH162" s="29"/>
      <c r="II162" s="29"/>
      <c r="IJ162" s="29"/>
      <c r="IK162" s="29"/>
      <c r="IL162" s="29"/>
      <c r="IM162" s="29"/>
      <c r="IN162" s="29"/>
      <c r="IO162" s="29"/>
    </row>
    <row r="163" spans="1:249" ht="15.75" hidden="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4"/>
      <c r="U163" s="44"/>
      <c r="V163" s="42"/>
      <c r="W163" s="42"/>
      <c r="X163" s="42"/>
      <c r="Y163" s="42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A163" s="29"/>
      <c r="GB163" s="29"/>
      <c r="GC163" s="29"/>
      <c r="GD163" s="29"/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  <c r="HL163" s="29"/>
      <c r="HM163" s="29"/>
      <c r="HN163" s="29"/>
      <c r="HO163" s="29"/>
      <c r="HP163" s="29"/>
      <c r="HQ163" s="29"/>
      <c r="HR163" s="29"/>
      <c r="HS163" s="29"/>
      <c r="HT163" s="29"/>
      <c r="HU163" s="29"/>
      <c r="HV163" s="29"/>
      <c r="HW163" s="29"/>
      <c r="HX163" s="29"/>
      <c r="HY163" s="29"/>
      <c r="HZ163" s="29"/>
      <c r="IA163" s="29"/>
      <c r="IB163" s="29"/>
      <c r="IC163" s="29"/>
      <c r="ID163" s="29"/>
      <c r="IE163" s="29"/>
      <c r="IF163" s="29"/>
      <c r="IG163" s="29"/>
      <c r="IH163" s="29"/>
      <c r="II163" s="29"/>
      <c r="IJ163" s="29"/>
      <c r="IK163" s="29"/>
      <c r="IL163" s="29"/>
      <c r="IM163" s="29"/>
      <c r="IN163" s="29"/>
      <c r="IO163" s="29"/>
    </row>
    <row r="164" spans="1:249" ht="15.75" hidden="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4"/>
      <c r="U164" s="44"/>
      <c r="V164" s="42"/>
      <c r="W164" s="42"/>
      <c r="X164" s="42"/>
      <c r="Y164" s="42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29"/>
      <c r="GA164" s="29"/>
      <c r="GB164" s="29"/>
      <c r="GC164" s="29"/>
      <c r="GD164" s="29"/>
      <c r="GE164" s="29"/>
      <c r="GF164" s="29"/>
      <c r="GG164" s="29"/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29"/>
      <c r="HL164" s="29"/>
      <c r="HM164" s="29"/>
      <c r="HN164" s="29"/>
      <c r="HO164" s="29"/>
      <c r="HP164" s="29"/>
      <c r="HQ164" s="29"/>
      <c r="HR164" s="29"/>
      <c r="HS164" s="29"/>
      <c r="HT164" s="29"/>
      <c r="HU164" s="29"/>
      <c r="HV164" s="29"/>
      <c r="HW164" s="29"/>
      <c r="HX164" s="29"/>
      <c r="HY164" s="29"/>
      <c r="HZ164" s="29"/>
      <c r="IA164" s="29"/>
      <c r="IB164" s="29"/>
      <c r="IC164" s="29"/>
      <c r="ID164" s="29"/>
      <c r="IE164" s="29"/>
      <c r="IF164" s="29"/>
      <c r="IG164" s="29"/>
      <c r="IH164" s="29"/>
      <c r="II164" s="29"/>
      <c r="IJ164" s="29"/>
      <c r="IK164" s="29"/>
      <c r="IL164" s="29"/>
      <c r="IM164" s="29"/>
      <c r="IN164" s="29"/>
      <c r="IO164" s="29"/>
    </row>
    <row r="165" spans="1:249" ht="15.75" hidden="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4"/>
      <c r="U165" s="44"/>
      <c r="V165" s="42"/>
      <c r="W165" s="42"/>
      <c r="X165" s="42"/>
      <c r="Y165" s="42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</row>
    <row r="166" spans="1:249" ht="15.75" hidden="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4"/>
      <c r="U166" s="44"/>
      <c r="V166" s="42"/>
      <c r="W166" s="42"/>
      <c r="X166" s="42"/>
      <c r="Y166" s="42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</row>
    <row r="167" spans="1:249" ht="15.75" hidden="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4"/>
      <c r="U167" s="44"/>
      <c r="V167" s="42"/>
      <c r="W167" s="42"/>
      <c r="X167" s="42"/>
      <c r="Y167" s="42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  <c r="FW167" s="29"/>
      <c r="FX167" s="29"/>
      <c r="FY167" s="29"/>
      <c r="FZ167" s="29"/>
      <c r="GA167" s="29"/>
      <c r="GB167" s="29"/>
      <c r="GC167" s="29"/>
      <c r="GD167" s="29"/>
      <c r="GE167" s="29"/>
      <c r="GF167" s="29"/>
      <c r="GG167" s="29"/>
      <c r="GH167" s="29"/>
      <c r="GI167" s="29"/>
      <c r="GJ167" s="29"/>
      <c r="GK167" s="29"/>
      <c r="GL167" s="29"/>
      <c r="GM167" s="29"/>
      <c r="GN167" s="29"/>
      <c r="GO167" s="29"/>
      <c r="GP167" s="29"/>
      <c r="GQ167" s="29"/>
      <c r="GR167" s="29"/>
      <c r="GS167" s="29"/>
      <c r="GT167" s="29"/>
      <c r="GU167" s="29"/>
      <c r="GV167" s="29"/>
      <c r="GW167" s="29"/>
      <c r="GX167" s="29"/>
      <c r="GY167" s="29"/>
      <c r="GZ167" s="29"/>
      <c r="HA167" s="29"/>
      <c r="HB167" s="29"/>
      <c r="HC167" s="29"/>
      <c r="HD167" s="29"/>
      <c r="HE167" s="29"/>
      <c r="HF167" s="29"/>
      <c r="HG167" s="29"/>
      <c r="HH167" s="29"/>
      <c r="HI167" s="29"/>
      <c r="HJ167" s="29"/>
      <c r="HK167" s="29"/>
      <c r="HL167" s="29"/>
      <c r="HM167" s="29"/>
      <c r="HN167" s="29"/>
      <c r="HO167" s="29"/>
      <c r="HP167" s="29"/>
      <c r="HQ167" s="29"/>
      <c r="HR167" s="29"/>
      <c r="HS167" s="29"/>
      <c r="HT167" s="29"/>
      <c r="HU167" s="29"/>
      <c r="HV167" s="29"/>
      <c r="HW167" s="29"/>
      <c r="HX167" s="29"/>
      <c r="HY167" s="29"/>
      <c r="HZ167" s="29"/>
      <c r="IA167" s="29"/>
      <c r="IB167" s="29"/>
      <c r="IC167" s="29"/>
      <c r="ID167" s="29"/>
      <c r="IE167" s="29"/>
      <c r="IF167" s="29"/>
      <c r="IG167" s="29"/>
      <c r="IH167" s="29"/>
      <c r="II167" s="29"/>
      <c r="IJ167" s="29"/>
      <c r="IK167" s="29"/>
      <c r="IL167" s="29"/>
      <c r="IM167" s="29"/>
      <c r="IN167" s="29"/>
      <c r="IO167" s="29"/>
    </row>
    <row r="168" spans="1:249" ht="15.75" hidden="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4"/>
      <c r="U168" s="44"/>
      <c r="V168" s="42"/>
      <c r="W168" s="42"/>
      <c r="X168" s="42"/>
      <c r="Y168" s="42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9"/>
      <c r="FU168" s="29"/>
      <c r="FV168" s="29"/>
      <c r="FW168" s="29"/>
      <c r="FX168" s="29"/>
      <c r="FY168" s="29"/>
      <c r="FZ168" s="29"/>
      <c r="GA168" s="29"/>
      <c r="GB168" s="29"/>
      <c r="GC168" s="29"/>
      <c r="GD168" s="29"/>
      <c r="GE168" s="29"/>
      <c r="GF168" s="29"/>
      <c r="GG168" s="29"/>
      <c r="GH168" s="29"/>
      <c r="GI168" s="29"/>
      <c r="GJ168" s="29"/>
      <c r="GK168" s="29"/>
      <c r="GL168" s="29"/>
      <c r="GM168" s="29"/>
      <c r="GN168" s="29"/>
      <c r="GO168" s="29"/>
      <c r="GP168" s="29"/>
      <c r="GQ168" s="29"/>
      <c r="GR168" s="29"/>
      <c r="GS168" s="29"/>
      <c r="GT168" s="29"/>
      <c r="GU168" s="29"/>
      <c r="GV168" s="29"/>
      <c r="GW168" s="29"/>
      <c r="GX168" s="29"/>
      <c r="GY168" s="29"/>
      <c r="GZ168" s="29"/>
      <c r="HA168" s="29"/>
      <c r="HB168" s="29"/>
      <c r="HC168" s="29"/>
      <c r="HD168" s="29"/>
      <c r="HE168" s="29"/>
      <c r="HF168" s="29"/>
      <c r="HG168" s="29"/>
      <c r="HH168" s="29"/>
      <c r="HI168" s="29"/>
      <c r="HJ168" s="29"/>
      <c r="HK168" s="29"/>
      <c r="HL168" s="29"/>
      <c r="HM168" s="29"/>
      <c r="HN168" s="29"/>
      <c r="HO168" s="29"/>
      <c r="HP168" s="29"/>
      <c r="HQ168" s="29"/>
      <c r="HR168" s="29"/>
      <c r="HS168" s="29"/>
      <c r="HT168" s="29"/>
      <c r="HU168" s="29"/>
      <c r="HV168" s="29"/>
      <c r="HW168" s="29"/>
      <c r="HX168" s="29"/>
      <c r="HY168" s="29"/>
      <c r="HZ168" s="29"/>
      <c r="IA168" s="29"/>
      <c r="IB168" s="29"/>
      <c r="IC168" s="29"/>
      <c r="ID168" s="29"/>
      <c r="IE168" s="29"/>
      <c r="IF168" s="29"/>
      <c r="IG168" s="29"/>
      <c r="IH168" s="29"/>
      <c r="II168" s="29"/>
      <c r="IJ168" s="29"/>
      <c r="IK168" s="29"/>
      <c r="IL168" s="29"/>
      <c r="IM168" s="29"/>
      <c r="IN168" s="29"/>
      <c r="IO168" s="29"/>
    </row>
    <row r="169" spans="1:249" ht="15.75" hidden="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4"/>
      <c r="U169" s="44"/>
      <c r="V169" s="42"/>
      <c r="W169" s="42"/>
      <c r="X169" s="42"/>
      <c r="Y169" s="42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  <c r="FW169" s="29"/>
      <c r="FX169" s="29"/>
      <c r="FY169" s="29"/>
      <c r="FZ169" s="29"/>
      <c r="GA169" s="29"/>
      <c r="GB169" s="29"/>
      <c r="GC169" s="29"/>
      <c r="GD169" s="29"/>
      <c r="GE169" s="29"/>
      <c r="GF169" s="29"/>
      <c r="GG169" s="29"/>
      <c r="GH169" s="29"/>
      <c r="GI169" s="29"/>
      <c r="GJ169" s="29"/>
      <c r="GK169" s="29"/>
      <c r="GL169" s="29"/>
      <c r="GM169" s="29"/>
      <c r="GN169" s="29"/>
      <c r="GO169" s="29"/>
      <c r="GP169" s="29"/>
      <c r="GQ169" s="29"/>
      <c r="GR169" s="29"/>
      <c r="GS169" s="29"/>
      <c r="GT169" s="29"/>
      <c r="GU169" s="29"/>
      <c r="GV169" s="29"/>
      <c r="GW169" s="29"/>
      <c r="GX169" s="29"/>
      <c r="GY169" s="29"/>
      <c r="GZ169" s="29"/>
      <c r="HA169" s="29"/>
      <c r="HB169" s="29"/>
      <c r="HC169" s="29"/>
      <c r="HD169" s="29"/>
      <c r="HE169" s="29"/>
      <c r="HF169" s="29"/>
      <c r="HG169" s="29"/>
      <c r="HH169" s="29"/>
      <c r="HI169" s="29"/>
      <c r="HJ169" s="29"/>
      <c r="HK169" s="29"/>
      <c r="HL169" s="29"/>
      <c r="HM169" s="29"/>
      <c r="HN169" s="29"/>
      <c r="HO169" s="29"/>
      <c r="HP169" s="29"/>
      <c r="HQ169" s="29"/>
      <c r="HR169" s="29"/>
      <c r="HS169" s="29"/>
      <c r="HT169" s="29"/>
      <c r="HU169" s="29"/>
      <c r="HV169" s="29"/>
      <c r="HW169" s="29"/>
      <c r="HX169" s="29"/>
      <c r="HY169" s="29"/>
      <c r="HZ169" s="29"/>
      <c r="IA169" s="29"/>
      <c r="IB169" s="29"/>
      <c r="IC169" s="29"/>
      <c r="ID169" s="29"/>
      <c r="IE169" s="29"/>
      <c r="IF169" s="29"/>
      <c r="IG169" s="29"/>
      <c r="IH169" s="29"/>
      <c r="II169" s="29"/>
      <c r="IJ169" s="29"/>
      <c r="IK169" s="29"/>
      <c r="IL169" s="29"/>
      <c r="IM169" s="29"/>
      <c r="IN169" s="29"/>
      <c r="IO169" s="29"/>
    </row>
    <row r="170" spans="1:249" ht="15.75" hidden="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4"/>
      <c r="U170" s="44"/>
      <c r="V170" s="42"/>
      <c r="W170" s="42"/>
      <c r="X170" s="42"/>
      <c r="Y170" s="42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29"/>
      <c r="FS170" s="29"/>
      <c r="FT170" s="29"/>
      <c r="FU170" s="29"/>
      <c r="FV170" s="29"/>
      <c r="FW170" s="29"/>
      <c r="FX170" s="29"/>
      <c r="FY170" s="29"/>
      <c r="FZ170" s="29"/>
      <c r="GA170" s="29"/>
      <c r="GB170" s="29"/>
      <c r="GC170" s="29"/>
      <c r="GD170" s="29"/>
      <c r="GE170" s="29"/>
      <c r="GF170" s="29"/>
      <c r="GG170" s="29"/>
      <c r="GH170" s="29"/>
      <c r="GI170" s="29"/>
      <c r="GJ170" s="29"/>
      <c r="GK170" s="29"/>
      <c r="GL170" s="29"/>
      <c r="GM170" s="29"/>
      <c r="GN170" s="29"/>
      <c r="GO170" s="29"/>
      <c r="GP170" s="29"/>
      <c r="GQ170" s="29"/>
      <c r="GR170" s="29"/>
      <c r="GS170" s="29"/>
      <c r="GT170" s="29"/>
      <c r="GU170" s="29"/>
      <c r="GV170" s="29"/>
      <c r="GW170" s="29"/>
      <c r="GX170" s="29"/>
      <c r="GY170" s="29"/>
      <c r="GZ170" s="29"/>
      <c r="HA170" s="29"/>
      <c r="HB170" s="29"/>
      <c r="HC170" s="29"/>
      <c r="HD170" s="29"/>
      <c r="HE170" s="29"/>
      <c r="HF170" s="29"/>
      <c r="HG170" s="29"/>
      <c r="HH170" s="29"/>
      <c r="HI170" s="29"/>
      <c r="HJ170" s="29"/>
      <c r="HK170" s="29"/>
      <c r="HL170" s="29"/>
      <c r="HM170" s="29"/>
      <c r="HN170" s="29"/>
      <c r="HO170" s="29"/>
      <c r="HP170" s="29"/>
      <c r="HQ170" s="29"/>
      <c r="HR170" s="29"/>
      <c r="HS170" s="29"/>
      <c r="HT170" s="29"/>
      <c r="HU170" s="29"/>
      <c r="HV170" s="29"/>
      <c r="HW170" s="29"/>
      <c r="HX170" s="29"/>
      <c r="HY170" s="29"/>
      <c r="HZ170" s="29"/>
      <c r="IA170" s="29"/>
      <c r="IB170" s="29"/>
      <c r="IC170" s="29"/>
      <c r="ID170" s="29"/>
      <c r="IE170" s="29"/>
      <c r="IF170" s="29"/>
      <c r="IG170" s="29"/>
      <c r="IH170" s="29"/>
      <c r="II170" s="29"/>
      <c r="IJ170" s="29"/>
      <c r="IK170" s="29"/>
      <c r="IL170" s="29"/>
      <c r="IM170" s="29"/>
      <c r="IN170" s="29"/>
      <c r="IO170" s="29"/>
    </row>
    <row r="171" spans="1:249" ht="15.75" hidden="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4"/>
      <c r="U171" s="44"/>
      <c r="V171" s="42"/>
      <c r="W171" s="42"/>
      <c r="X171" s="42"/>
      <c r="Y171" s="42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  <c r="FW171" s="29"/>
      <c r="FX171" s="29"/>
      <c r="FY171" s="29"/>
      <c r="FZ171" s="29"/>
      <c r="GA171" s="29"/>
      <c r="GB171" s="29"/>
      <c r="GC171" s="29"/>
      <c r="GD171" s="29"/>
      <c r="GE171" s="29"/>
      <c r="GF171" s="29"/>
      <c r="GG171" s="29"/>
      <c r="GH171" s="29"/>
      <c r="GI171" s="29"/>
      <c r="GJ171" s="29"/>
      <c r="GK171" s="29"/>
      <c r="GL171" s="29"/>
      <c r="GM171" s="29"/>
      <c r="GN171" s="29"/>
      <c r="GO171" s="29"/>
      <c r="GP171" s="29"/>
      <c r="GQ171" s="29"/>
      <c r="GR171" s="29"/>
      <c r="GS171" s="29"/>
      <c r="GT171" s="29"/>
      <c r="GU171" s="29"/>
      <c r="GV171" s="29"/>
      <c r="GW171" s="29"/>
      <c r="GX171" s="29"/>
      <c r="GY171" s="29"/>
      <c r="GZ171" s="29"/>
      <c r="HA171" s="29"/>
      <c r="HB171" s="29"/>
      <c r="HC171" s="29"/>
      <c r="HD171" s="29"/>
      <c r="HE171" s="29"/>
      <c r="HF171" s="29"/>
      <c r="HG171" s="29"/>
      <c r="HH171" s="29"/>
      <c r="HI171" s="29"/>
      <c r="HJ171" s="29"/>
      <c r="HK171" s="29"/>
      <c r="HL171" s="29"/>
      <c r="HM171" s="29"/>
      <c r="HN171" s="29"/>
      <c r="HO171" s="29"/>
      <c r="HP171" s="29"/>
      <c r="HQ171" s="29"/>
      <c r="HR171" s="29"/>
      <c r="HS171" s="29"/>
      <c r="HT171" s="29"/>
      <c r="HU171" s="29"/>
      <c r="HV171" s="29"/>
      <c r="HW171" s="29"/>
      <c r="HX171" s="29"/>
      <c r="HY171" s="29"/>
      <c r="HZ171" s="29"/>
      <c r="IA171" s="29"/>
      <c r="IB171" s="29"/>
      <c r="IC171" s="29"/>
      <c r="ID171" s="29"/>
      <c r="IE171" s="29"/>
      <c r="IF171" s="29"/>
      <c r="IG171" s="29"/>
      <c r="IH171" s="29"/>
      <c r="II171" s="29"/>
      <c r="IJ171" s="29"/>
      <c r="IK171" s="29"/>
      <c r="IL171" s="29"/>
      <c r="IM171" s="29"/>
      <c r="IN171" s="29"/>
      <c r="IO171" s="29"/>
    </row>
    <row r="172" spans="1:249" ht="15.75" hidden="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4"/>
      <c r="U172" s="44"/>
      <c r="V172" s="42"/>
      <c r="W172" s="42"/>
      <c r="X172" s="42"/>
      <c r="Y172" s="42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  <c r="FW172" s="29"/>
      <c r="FX172" s="29"/>
      <c r="FY172" s="29"/>
      <c r="FZ172" s="29"/>
      <c r="GA172" s="29"/>
      <c r="GB172" s="29"/>
      <c r="GC172" s="29"/>
      <c r="GD172" s="29"/>
      <c r="GE172" s="29"/>
      <c r="GF172" s="29"/>
      <c r="GG172" s="29"/>
      <c r="GH172" s="29"/>
      <c r="GI172" s="29"/>
      <c r="GJ172" s="29"/>
      <c r="GK172" s="29"/>
      <c r="GL172" s="29"/>
      <c r="GM172" s="29"/>
      <c r="GN172" s="29"/>
      <c r="GO172" s="29"/>
      <c r="GP172" s="29"/>
      <c r="GQ172" s="29"/>
      <c r="GR172" s="29"/>
      <c r="GS172" s="29"/>
      <c r="GT172" s="29"/>
      <c r="GU172" s="29"/>
      <c r="GV172" s="29"/>
      <c r="GW172" s="29"/>
      <c r="GX172" s="29"/>
      <c r="GY172" s="29"/>
      <c r="GZ172" s="29"/>
      <c r="HA172" s="29"/>
      <c r="HB172" s="29"/>
      <c r="HC172" s="29"/>
      <c r="HD172" s="29"/>
      <c r="HE172" s="29"/>
      <c r="HF172" s="29"/>
      <c r="HG172" s="29"/>
      <c r="HH172" s="29"/>
      <c r="HI172" s="29"/>
      <c r="HJ172" s="29"/>
      <c r="HK172" s="29"/>
      <c r="HL172" s="29"/>
      <c r="HM172" s="29"/>
      <c r="HN172" s="29"/>
      <c r="HO172" s="29"/>
      <c r="HP172" s="29"/>
      <c r="HQ172" s="29"/>
      <c r="HR172" s="29"/>
      <c r="HS172" s="29"/>
      <c r="HT172" s="29"/>
      <c r="HU172" s="29"/>
      <c r="HV172" s="29"/>
      <c r="HW172" s="29"/>
      <c r="HX172" s="29"/>
      <c r="HY172" s="29"/>
      <c r="HZ172" s="29"/>
      <c r="IA172" s="29"/>
      <c r="IB172" s="29"/>
      <c r="IC172" s="29"/>
      <c r="ID172" s="29"/>
      <c r="IE172" s="29"/>
      <c r="IF172" s="29"/>
      <c r="IG172" s="29"/>
      <c r="IH172" s="29"/>
      <c r="II172" s="29"/>
      <c r="IJ172" s="29"/>
      <c r="IK172" s="29"/>
      <c r="IL172" s="29"/>
      <c r="IM172" s="29"/>
      <c r="IN172" s="29"/>
      <c r="IO172" s="29"/>
    </row>
    <row r="173" spans="1:249" ht="15.75" hidden="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4"/>
      <c r="U173" s="44"/>
      <c r="V173" s="42"/>
      <c r="W173" s="42"/>
      <c r="X173" s="42"/>
      <c r="Y173" s="42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29"/>
      <c r="FU173" s="29"/>
      <c r="FV173" s="29"/>
      <c r="FW173" s="29"/>
      <c r="FX173" s="29"/>
      <c r="FY173" s="29"/>
      <c r="FZ173" s="29"/>
      <c r="GA173" s="29"/>
      <c r="GB173" s="29"/>
      <c r="GC173" s="29"/>
      <c r="GD173" s="29"/>
      <c r="GE173" s="29"/>
      <c r="GF173" s="29"/>
      <c r="GG173" s="29"/>
      <c r="GH173" s="29"/>
      <c r="GI173" s="29"/>
      <c r="GJ173" s="29"/>
      <c r="GK173" s="29"/>
      <c r="GL173" s="29"/>
      <c r="GM173" s="29"/>
      <c r="GN173" s="29"/>
      <c r="GO173" s="29"/>
      <c r="GP173" s="29"/>
      <c r="GQ173" s="29"/>
      <c r="GR173" s="29"/>
      <c r="GS173" s="29"/>
      <c r="GT173" s="29"/>
      <c r="GU173" s="29"/>
      <c r="GV173" s="29"/>
      <c r="GW173" s="29"/>
      <c r="GX173" s="29"/>
      <c r="GY173" s="29"/>
      <c r="GZ173" s="29"/>
      <c r="HA173" s="29"/>
      <c r="HB173" s="29"/>
      <c r="HC173" s="29"/>
      <c r="HD173" s="29"/>
      <c r="HE173" s="29"/>
      <c r="HF173" s="29"/>
      <c r="HG173" s="29"/>
      <c r="HH173" s="29"/>
      <c r="HI173" s="29"/>
      <c r="HJ173" s="29"/>
      <c r="HK173" s="29"/>
      <c r="HL173" s="29"/>
      <c r="HM173" s="29"/>
      <c r="HN173" s="29"/>
      <c r="HO173" s="29"/>
      <c r="HP173" s="29"/>
      <c r="HQ173" s="29"/>
      <c r="HR173" s="29"/>
      <c r="HS173" s="29"/>
      <c r="HT173" s="29"/>
      <c r="HU173" s="29"/>
      <c r="HV173" s="29"/>
      <c r="HW173" s="29"/>
      <c r="HX173" s="29"/>
      <c r="HY173" s="29"/>
      <c r="HZ173" s="29"/>
      <c r="IA173" s="29"/>
      <c r="IB173" s="29"/>
      <c r="IC173" s="29"/>
      <c r="ID173" s="29"/>
      <c r="IE173" s="29"/>
      <c r="IF173" s="29"/>
      <c r="IG173" s="29"/>
      <c r="IH173" s="29"/>
      <c r="II173" s="29"/>
      <c r="IJ173" s="29"/>
      <c r="IK173" s="29"/>
      <c r="IL173" s="29"/>
      <c r="IM173" s="29"/>
      <c r="IN173" s="29"/>
      <c r="IO173" s="29"/>
    </row>
    <row r="174" spans="1:249" ht="15.75" hidden="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4"/>
      <c r="U174" s="44"/>
      <c r="V174" s="42"/>
      <c r="W174" s="42"/>
      <c r="X174" s="42"/>
      <c r="Y174" s="42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9"/>
      <c r="FU174" s="29"/>
      <c r="FV174" s="29"/>
      <c r="FW174" s="29"/>
      <c r="FX174" s="29"/>
      <c r="FY174" s="29"/>
      <c r="FZ174" s="29"/>
      <c r="GA174" s="29"/>
      <c r="GB174" s="29"/>
      <c r="GC174" s="29"/>
      <c r="GD174" s="29"/>
      <c r="GE174" s="29"/>
      <c r="GF174" s="29"/>
      <c r="GG174" s="29"/>
      <c r="GH174" s="29"/>
      <c r="GI174" s="29"/>
      <c r="GJ174" s="29"/>
      <c r="GK174" s="29"/>
      <c r="GL174" s="29"/>
      <c r="GM174" s="29"/>
      <c r="GN174" s="29"/>
      <c r="GO174" s="29"/>
      <c r="GP174" s="29"/>
      <c r="GQ174" s="29"/>
      <c r="GR174" s="29"/>
      <c r="GS174" s="29"/>
      <c r="GT174" s="29"/>
      <c r="GU174" s="29"/>
      <c r="GV174" s="29"/>
      <c r="GW174" s="29"/>
      <c r="GX174" s="29"/>
      <c r="GY174" s="29"/>
      <c r="GZ174" s="29"/>
      <c r="HA174" s="29"/>
      <c r="HB174" s="29"/>
      <c r="HC174" s="29"/>
      <c r="HD174" s="29"/>
      <c r="HE174" s="29"/>
      <c r="HF174" s="29"/>
      <c r="HG174" s="29"/>
      <c r="HH174" s="29"/>
      <c r="HI174" s="29"/>
      <c r="HJ174" s="29"/>
      <c r="HK174" s="29"/>
      <c r="HL174" s="29"/>
      <c r="HM174" s="29"/>
      <c r="HN174" s="29"/>
      <c r="HO174" s="29"/>
      <c r="HP174" s="29"/>
      <c r="HQ174" s="29"/>
      <c r="HR174" s="29"/>
      <c r="HS174" s="29"/>
      <c r="HT174" s="29"/>
      <c r="HU174" s="29"/>
      <c r="HV174" s="29"/>
      <c r="HW174" s="29"/>
      <c r="HX174" s="29"/>
      <c r="HY174" s="29"/>
      <c r="HZ174" s="29"/>
      <c r="IA174" s="29"/>
      <c r="IB174" s="29"/>
      <c r="IC174" s="29"/>
      <c r="ID174" s="29"/>
      <c r="IE174" s="29"/>
      <c r="IF174" s="29"/>
      <c r="IG174" s="29"/>
      <c r="IH174" s="29"/>
      <c r="II174" s="29"/>
      <c r="IJ174" s="29"/>
      <c r="IK174" s="29"/>
      <c r="IL174" s="29"/>
      <c r="IM174" s="29"/>
      <c r="IN174" s="29"/>
      <c r="IO174" s="29"/>
    </row>
    <row r="175" spans="1:249" ht="15.75" hidden="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4"/>
      <c r="U175" s="44"/>
      <c r="V175" s="42"/>
      <c r="W175" s="42"/>
      <c r="X175" s="42"/>
      <c r="Y175" s="42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  <c r="FW175" s="29"/>
      <c r="FX175" s="29"/>
      <c r="FY175" s="29"/>
      <c r="FZ175" s="29"/>
      <c r="GA175" s="29"/>
      <c r="GB175" s="29"/>
      <c r="GC175" s="29"/>
      <c r="GD175" s="29"/>
      <c r="GE175" s="29"/>
      <c r="GF175" s="29"/>
      <c r="GG175" s="29"/>
      <c r="GH175" s="29"/>
      <c r="GI175" s="29"/>
      <c r="GJ175" s="29"/>
      <c r="GK175" s="29"/>
      <c r="GL175" s="29"/>
      <c r="GM175" s="29"/>
      <c r="GN175" s="29"/>
      <c r="GO175" s="29"/>
      <c r="GP175" s="29"/>
      <c r="GQ175" s="29"/>
      <c r="GR175" s="29"/>
      <c r="GS175" s="29"/>
      <c r="GT175" s="29"/>
      <c r="GU175" s="29"/>
      <c r="GV175" s="29"/>
      <c r="GW175" s="29"/>
      <c r="GX175" s="29"/>
      <c r="GY175" s="29"/>
      <c r="GZ175" s="29"/>
      <c r="HA175" s="29"/>
      <c r="HB175" s="29"/>
      <c r="HC175" s="29"/>
      <c r="HD175" s="29"/>
      <c r="HE175" s="29"/>
      <c r="HF175" s="29"/>
      <c r="HG175" s="29"/>
      <c r="HH175" s="29"/>
      <c r="HI175" s="29"/>
      <c r="HJ175" s="29"/>
      <c r="HK175" s="29"/>
      <c r="HL175" s="29"/>
      <c r="HM175" s="29"/>
      <c r="HN175" s="29"/>
      <c r="HO175" s="29"/>
      <c r="HP175" s="29"/>
      <c r="HQ175" s="29"/>
      <c r="HR175" s="29"/>
      <c r="HS175" s="29"/>
      <c r="HT175" s="29"/>
      <c r="HU175" s="29"/>
      <c r="HV175" s="29"/>
      <c r="HW175" s="29"/>
      <c r="HX175" s="29"/>
      <c r="HY175" s="29"/>
      <c r="HZ175" s="29"/>
      <c r="IA175" s="29"/>
      <c r="IB175" s="29"/>
      <c r="IC175" s="29"/>
      <c r="ID175" s="29"/>
      <c r="IE175" s="29"/>
      <c r="IF175" s="29"/>
      <c r="IG175" s="29"/>
      <c r="IH175" s="29"/>
      <c r="II175" s="29"/>
      <c r="IJ175" s="29"/>
      <c r="IK175" s="29"/>
      <c r="IL175" s="29"/>
      <c r="IM175" s="29"/>
      <c r="IN175" s="29"/>
      <c r="IO175" s="29"/>
    </row>
    <row r="176" spans="1:249" ht="15.75" hidden="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4"/>
      <c r="U176" s="44"/>
      <c r="V176" s="42"/>
      <c r="W176" s="42"/>
      <c r="X176" s="42"/>
      <c r="Y176" s="42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9"/>
      <c r="FU176" s="29"/>
      <c r="FV176" s="29"/>
      <c r="FW176" s="29"/>
      <c r="FX176" s="29"/>
      <c r="FY176" s="29"/>
      <c r="FZ176" s="29"/>
      <c r="GA176" s="29"/>
      <c r="GB176" s="29"/>
      <c r="GC176" s="29"/>
      <c r="GD176" s="29"/>
      <c r="GE176" s="29"/>
      <c r="GF176" s="29"/>
      <c r="GG176" s="29"/>
      <c r="GH176" s="29"/>
      <c r="GI176" s="29"/>
      <c r="GJ176" s="29"/>
      <c r="GK176" s="29"/>
      <c r="GL176" s="29"/>
      <c r="GM176" s="29"/>
      <c r="GN176" s="29"/>
      <c r="GO176" s="29"/>
      <c r="GP176" s="29"/>
      <c r="GQ176" s="29"/>
      <c r="GR176" s="29"/>
      <c r="GS176" s="29"/>
      <c r="GT176" s="29"/>
      <c r="GU176" s="29"/>
      <c r="GV176" s="29"/>
      <c r="GW176" s="29"/>
      <c r="GX176" s="29"/>
      <c r="GY176" s="29"/>
      <c r="GZ176" s="29"/>
      <c r="HA176" s="29"/>
      <c r="HB176" s="29"/>
      <c r="HC176" s="29"/>
      <c r="HD176" s="29"/>
      <c r="HE176" s="29"/>
      <c r="HF176" s="29"/>
      <c r="HG176" s="29"/>
      <c r="HH176" s="29"/>
      <c r="HI176" s="29"/>
      <c r="HJ176" s="29"/>
      <c r="HK176" s="29"/>
      <c r="HL176" s="29"/>
      <c r="HM176" s="29"/>
      <c r="HN176" s="29"/>
      <c r="HO176" s="29"/>
      <c r="HP176" s="29"/>
      <c r="HQ176" s="29"/>
      <c r="HR176" s="29"/>
      <c r="HS176" s="29"/>
      <c r="HT176" s="29"/>
      <c r="HU176" s="29"/>
      <c r="HV176" s="29"/>
      <c r="HW176" s="29"/>
      <c r="HX176" s="29"/>
      <c r="HY176" s="29"/>
      <c r="HZ176" s="29"/>
      <c r="IA176" s="29"/>
      <c r="IB176" s="29"/>
      <c r="IC176" s="29"/>
      <c r="ID176" s="29"/>
      <c r="IE176" s="29"/>
      <c r="IF176" s="29"/>
      <c r="IG176" s="29"/>
      <c r="IH176" s="29"/>
      <c r="II176" s="29"/>
      <c r="IJ176" s="29"/>
      <c r="IK176" s="29"/>
      <c r="IL176" s="29"/>
      <c r="IM176" s="29"/>
      <c r="IN176" s="29"/>
      <c r="IO176" s="29"/>
    </row>
    <row r="177" spans="1:249" ht="15.75" hidden="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4"/>
      <c r="U177" s="44"/>
      <c r="V177" s="42"/>
      <c r="W177" s="42"/>
      <c r="X177" s="42"/>
      <c r="Y177" s="42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9"/>
      <c r="FU177" s="29"/>
      <c r="FV177" s="29"/>
      <c r="FW177" s="29"/>
      <c r="FX177" s="29"/>
      <c r="FY177" s="29"/>
      <c r="FZ177" s="29"/>
      <c r="GA177" s="29"/>
      <c r="GB177" s="29"/>
      <c r="GC177" s="29"/>
      <c r="GD177" s="29"/>
      <c r="GE177" s="29"/>
      <c r="GF177" s="29"/>
      <c r="GG177" s="29"/>
      <c r="GH177" s="29"/>
      <c r="GI177" s="29"/>
      <c r="GJ177" s="29"/>
      <c r="GK177" s="29"/>
      <c r="GL177" s="29"/>
      <c r="GM177" s="29"/>
      <c r="GN177" s="29"/>
      <c r="GO177" s="29"/>
      <c r="GP177" s="29"/>
      <c r="GQ177" s="29"/>
      <c r="GR177" s="29"/>
      <c r="GS177" s="29"/>
      <c r="GT177" s="29"/>
      <c r="GU177" s="29"/>
      <c r="GV177" s="29"/>
      <c r="GW177" s="29"/>
      <c r="GX177" s="29"/>
      <c r="GY177" s="29"/>
      <c r="GZ177" s="29"/>
      <c r="HA177" s="29"/>
      <c r="HB177" s="29"/>
      <c r="HC177" s="29"/>
      <c r="HD177" s="29"/>
      <c r="HE177" s="29"/>
      <c r="HF177" s="29"/>
      <c r="HG177" s="29"/>
      <c r="HH177" s="29"/>
      <c r="HI177" s="29"/>
      <c r="HJ177" s="29"/>
      <c r="HK177" s="29"/>
      <c r="HL177" s="29"/>
      <c r="HM177" s="29"/>
      <c r="HN177" s="29"/>
      <c r="HO177" s="29"/>
      <c r="HP177" s="29"/>
      <c r="HQ177" s="29"/>
      <c r="HR177" s="29"/>
      <c r="HS177" s="29"/>
      <c r="HT177" s="29"/>
      <c r="HU177" s="29"/>
      <c r="HV177" s="29"/>
      <c r="HW177" s="29"/>
      <c r="HX177" s="29"/>
      <c r="HY177" s="29"/>
      <c r="HZ177" s="29"/>
      <c r="IA177" s="29"/>
      <c r="IB177" s="29"/>
      <c r="IC177" s="29"/>
      <c r="ID177" s="29"/>
      <c r="IE177" s="29"/>
      <c r="IF177" s="29"/>
      <c r="IG177" s="29"/>
      <c r="IH177" s="29"/>
      <c r="II177" s="29"/>
      <c r="IJ177" s="29"/>
      <c r="IK177" s="29"/>
      <c r="IL177" s="29"/>
      <c r="IM177" s="29"/>
      <c r="IN177" s="29"/>
      <c r="IO177" s="29"/>
    </row>
    <row r="178" spans="1:249" ht="15.75" hidden="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4"/>
      <c r="U178" s="44"/>
      <c r="V178" s="42"/>
      <c r="W178" s="42"/>
      <c r="X178" s="42"/>
      <c r="Y178" s="42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  <c r="FW178" s="29"/>
      <c r="FX178" s="29"/>
      <c r="FY178" s="29"/>
      <c r="FZ178" s="29"/>
      <c r="GA178" s="29"/>
      <c r="GB178" s="29"/>
      <c r="GC178" s="29"/>
      <c r="GD178" s="29"/>
      <c r="GE178" s="29"/>
      <c r="GF178" s="29"/>
      <c r="GG178" s="29"/>
      <c r="GH178" s="29"/>
      <c r="GI178" s="29"/>
      <c r="GJ178" s="29"/>
      <c r="GK178" s="29"/>
      <c r="GL178" s="29"/>
      <c r="GM178" s="29"/>
      <c r="GN178" s="29"/>
      <c r="GO178" s="29"/>
      <c r="GP178" s="29"/>
      <c r="GQ178" s="29"/>
      <c r="GR178" s="29"/>
      <c r="GS178" s="29"/>
      <c r="GT178" s="29"/>
      <c r="GU178" s="29"/>
      <c r="GV178" s="29"/>
      <c r="GW178" s="29"/>
      <c r="GX178" s="29"/>
      <c r="GY178" s="29"/>
      <c r="GZ178" s="29"/>
      <c r="HA178" s="29"/>
      <c r="HB178" s="29"/>
      <c r="HC178" s="29"/>
      <c r="HD178" s="29"/>
      <c r="HE178" s="29"/>
      <c r="HF178" s="29"/>
      <c r="HG178" s="29"/>
      <c r="HH178" s="29"/>
      <c r="HI178" s="29"/>
      <c r="HJ178" s="29"/>
      <c r="HK178" s="29"/>
      <c r="HL178" s="29"/>
      <c r="HM178" s="29"/>
      <c r="HN178" s="29"/>
      <c r="HO178" s="29"/>
      <c r="HP178" s="29"/>
      <c r="HQ178" s="29"/>
      <c r="HR178" s="29"/>
      <c r="HS178" s="29"/>
      <c r="HT178" s="29"/>
      <c r="HU178" s="29"/>
      <c r="HV178" s="29"/>
      <c r="HW178" s="29"/>
      <c r="HX178" s="29"/>
      <c r="HY178" s="29"/>
      <c r="HZ178" s="29"/>
      <c r="IA178" s="29"/>
      <c r="IB178" s="29"/>
      <c r="IC178" s="29"/>
      <c r="ID178" s="29"/>
      <c r="IE178" s="29"/>
      <c r="IF178" s="29"/>
      <c r="IG178" s="29"/>
      <c r="IH178" s="29"/>
      <c r="II178" s="29"/>
      <c r="IJ178" s="29"/>
      <c r="IK178" s="29"/>
      <c r="IL178" s="29"/>
      <c r="IM178" s="29"/>
      <c r="IN178" s="29"/>
      <c r="IO178" s="29"/>
    </row>
    <row r="179" spans="1:249" ht="15.75" hidden="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4"/>
      <c r="U179" s="44"/>
      <c r="V179" s="42"/>
      <c r="W179" s="42"/>
      <c r="X179" s="42"/>
      <c r="Y179" s="42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29"/>
      <c r="FU179" s="29"/>
      <c r="FV179" s="29"/>
      <c r="FW179" s="29"/>
      <c r="FX179" s="29"/>
      <c r="FY179" s="29"/>
      <c r="FZ179" s="29"/>
      <c r="GA179" s="29"/>
      <c r="GB179" s="29"/>
      <c r="GC179" s="29"/>
      <c r="GD179" s="29"/>
      <c r="GE179" s="29"/>
      <c r="GF179" s="29"/>
      <c r="GG179" s="29"/>
      <c r="GH179" s="29"/>
      <c r="GI179" s="29"/>
      <c r="GJ179" s="29"/>
      <c r="GK179" s="29"/>
      <c r="GL179" s="29"/>
      <c r="GM179" s="29"/>
      <c r="GN179" s="29"/>
      <c r="GO179" s="29"/>
      <c r="GP179" s="29"/>
      <c r="GQ179" s="29"/>
      <c r="GR179" s="29"/>
      <c r="GS179" s="29"/>
      <c r="GT179" s="29"/>
      <c r="GU179" s="29"/>
      <c r="GV179" s="29"/>
      <c r="GW179" s="29"/>
      <c r="GX179" s="29"/>
      <c r="GY179" s="29"/>
      <c r="GZ179" s="29"/>
      <c r="HA179" s="29"/>
      <c r="HB179" s="29"/>
      <c r="HC179" s="29"/>
      <c r="HD179" s="29"/>
      <c r="HE179" s="29"/>
      <c r="HF179" s="29"/>
      <c r="HG179" s="29"/>
      <c r="HH179" s="29"/>
      <c r="HI179" s="29"/>
      <c r="HJ179" s="29"/>
      <c r="HK179" s="29"/>
      <c r="HL179" s="29"/>
      <c r="HM179" s="29"/>
      <c r="HN179" s="29"/>
      <c r="HO179" s="29"/>
      <c r="HP179" s="29"/>
      <c r="HQ179" s="29"/>
      <c r="HR179" s="29"/>
      <c r="HS179" s="29"/>
      <c r="HT179" s="29"/>
      <c r="HU179" s="29"/>
      <c r="HV179" s="29"/>
      <c r="HW179" s="29"/>
      <c r="HX179" s="29"/>
      <c r="HY179" s="29"/>
      <c r="HZ179" s="29"/>
      <c r="IA179" s="29"/>
      <c r="IB179" s="29"/>
      <c r="IC179" s="29"/>
      <c r="ID179" s="29"/>
      <c r="IE179" s="29"/>
      <c r="IF179" s="29"/>
      <c r="IG179" s="29"/>
      <c r="IH179" s="29"/>
      <c r="II179" s="29"/>
      <c r="IJ179" s="29"/>
      <c r="IK179" s="29"/>
      <c r="IL179" s="29"/>
      <c r="IM179" s="29"/>
      <c r="IN179" s="29"/>
      <c r="IO179" s="29"/>
    </row>
    <row r="180" spans="1:249" ht="15.75" hidden="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4"/>
      <c r="U180" s="44"/>
      <c r="V180" s="42"/>
      <c r="W180" s="42"/>
      <c r="X180" s="42"/>
      <c r="Y180" s="42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9"/>
      <c r="FS180" s="29"/>
      <c r="FT180" s="29"/>
      <c r="FU180" s="29"/>
      <c r="FV180" s="29"/>
      <c r="FW180" s="29"/>
      <c r="FX180" s="29"/>
      <c r="FY180" s="29"/>
      <c r="FZ180" s="29"/>
      <c r="GA180" s="29"/>
      <c r="GB180" s="29"/>
      <c r="GC180" s="29"/>
      <c r="GD180" s="29"/>
      <c r="GE180" s="29"/>
      <c r="GF180" s="29"/>
      <c r="GG180" s="29"/>
      <c r="GH180" s="29"/>
      <c r="GI180" s="29"/>
      <c r="GJ180" s="29"/>
      <c r="GK180" s="29"/>
      <c r="GL180" s="29"/>
      <c r="GM180" s="29"/>
      <c r="GN180" s="29"/>
      <c r="GO180" s="29"/>
      <c r="GP180" s="29"/>
      <c r="GQ180" s="29"/>
      <c r="GR180" s="29"/>
      <c r="GS180" s="29"/>
      <c r="GT180" s="29"/>
      <c r="GU180" s="29"/>
      <c r="GV180" s="29"/>
      <c r="GW180" s="29"/>
      <c r="GX180" s="29"/>
      <c r="GY180" s="29"/>
      <c r="GZ180" s="29"/>
      <c r="HA180" s="29"/>
      <c r="HB180" s="29"/>
      <c r="HC180" s="29"/>
      <c r="HD180" s="29"/>
      <c r="HE180" s="29"/>
      <c r="HF180" s="29"/>
      <c r="HG180" s="29"/>
      <c r="HH180" s="29"/>
      <c r="HI180" s="29"/>
      <c r="HJ180" s="29"/>
      <c r="HK180" s="29"/>
      <c r="HL180" s="29"/>
      <c r="HM180" s="29"/>
      <c r="HN180" s="29"/>
      <c r="HO180" s="29"/>
      <c r="HP180" s="29"/>
      <c r="HQ180" s="29"/>
      <c r="HR180" s="29"/>
      <c r="HS180" s="29"/>
      <c r="HT180" s="29"/>
      <c r="HU180" s="29"/>
      <c r="HV180" s="29"/>
      <c r="HW180" s="29"/>
      <c r="HX180" s="29"/>
      <c r="HY180" s="29"/>
      <c r="HZ180" s="29"/>
      <c r="IA180" s="29"/>
      <c r="IB180" s="29"/>
      <c r="IC180" s="29"/>
      <c r="ID180" s="29"/>
      <c r="IE180" s="29"/>
      <c r="IF180" s="29"/>
      <c r="IG180" s="29"/>
      <c r="IH180" s="29"/>
      <c r="II180" s="29"/>
      <c r="IJ180" s="29"/>
      <c r="IK180" s="29"/>
      <c r="IL180" s="29"/>
      <c r="IM180" s="29"/>
      <c r="IN180" s="29"/>
      <c r="IO180" s="29"/>
    </row>
    <row r="181" spans="1:249" ht="15.75" hidden="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4"/>
      <c r="U181" s="44"/>
      <c r="V181" s="42"/>
      <c r="W181" s="42"/>
      <c r="X181" s="42"/>
      <c r="Y181" s="42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9"/>
      <c r="FU181" s="29"/>
      <c r="FV181" s="29"/>
      <c r="FW181" s="29"/>
      <c r="FX181" s="29"/>
      <c r="FY181" s="29"/>
      <c r="FZ181" s="29"/>
      <c r="GA181" s="29"/>
      <c r="GB181" s="29"/>
      <c r="GC181" s="29"/>
      <c r="GD181" s="29"/>
      <c r="GE181" s="29"/>
      <c r="GF181" s="29"/>
      <c r="GG181" s="29"/>
      <c r="GH181" s="29"/>
      <c r="GI181" s="29"/>
      <c r="GJ181" s="29"/>
      <c r="GK181" s="29"/>
      <c r="GL181" s="29"/>
      <c r="GM181" s="29"/>
      <c r="GN181" s="29"/>
      <c r="GO181" s="29"/>
      <c r="GP181" s="29"/>
      <c r="GQ181" s="29"/>
      <c r="GR181" s="29"/>
      <c r="GS181" s="29"/>
      <c r="GT181" s="29"/>
      <c r="GU181" s="29"/>
      <c r="GV181" s="29"/>
      <c r="GW181" s="29"/>
      <c r="GX181" s="29"/>
      <c r="GY181" s="29"/>
      <c r="GZ181" s="29"/>
      <c r="HA181" s="29"/>
      <c r="HB181" s="29"/>
      <c r="HC181" s="29"/>
      <c r="HD181" s="29"/>
      <c r="HE181" s="29"/>
      <c r="HF181" s="29"/>
      <c r="HG181" s="29"/>
      <c r="HH181" s="29"/>
      <c r="HI181" s="29"/>
      <c r="HJ181" s="29"/>
      <c r="HK181" s="29"/>
      <c r="HL181" s="29"/>
      <c r="HM181" s="29"/>
      <c r="HN181" s="29"/>
      <c r="HO181" s="29"/>
      <c r="HP181" s="29"/>
      <c r="HQ181" s="29"/>
      <c r="HR181" s="29"/>
      <c r="HS181" s="29"/>
      <c r="HT181" s="29"/>
      <c r="HU181" s="29"/>
      <c r="HV181" s="29"/>
      <c r="HW181" s="29"/>
      <c r="HX181" s="29"/>
      <c r="HY181" s="29"/>
      <c r="HZ181" s="29"/>
      <c r="IA181" s="29"/>
      <c r="IB181" s="29"/>
      <c r="IC181" s="29"/>
      <c r="ID181" s="29"/>
      <c r="IE181" s="29"/>
      <c r="IF181" s="29"/>
      <c r="IG181" s="29"/>
      <c r="IH181" s="29"/>
      <c r="II181" s="29"/>
      <c r="IJ181" s="29"/>
      <c r="IK181" s="29"/>
      <c r="IL181" s="29"/>
      <c r="IM181" s="29"/>
      <c r="IN181" s="29"/>
      <c r="IO181" s="29"/>
    </row>
    <row r="182" spans="1:249" ht="15.75" hidden="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4"/>
      <c r="U182" s="44"/>
      <c r="V182" s="42"/>
      <c r="W182" s="42"/>
      <c r="X182" s="42"/>
      <c r="Y182" s="42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9"/>
      <c r="FU182" s="29"/>
      <c r="FV182" s="29"/>
      <c r="FW182" s="29"/>
      <c r="FX182" s="29"/>
      <c r="FY182" s="29"/>
      <c r="FZ182" s="29"/>
      <c r="GA182" s="29"/>
      <c r="GB182" s="29"/>
      <c r="GC182" s="29"/>
      <c r="GD182" s="29"/>
      <c r="GE182" s="29"/>
      <c r="GF182" s="29"/>
      <c r="GG182" s="29"/>
      <c r="GH182" s="29"/>
      <c r="GI182" s="29"/>
      <c r="GJ182" s="29"/>
      <c r="GK182" s="29"/>
      <c r="GL182" s="29"/>
      <c r="GM182" s="29"/>
      <c r="GN182" s="29"/>
      <c r="GO182" s="29"/>
      <c r="GP182" s="29"/>
      <c r="GQ182" s="29"/>
      <c r="GR182" s="29"/>
      <c r="GS182" s="29"/>
      <c r="GT182" s="29"/>
      <c r="GU182" s="29"/>
      <c r="GV182" s="29"/>
      <c r="GW182" s="29"/>
      <c r="GX182" s="29"/>
      <c r="GY182" s="29"/>
      <c r="GZ182" s="29"/>
      <c r="HA182" s="29"/>
      <c r="HB182" s="29"/>
      <c r="HC182" s="29"/>
      <c r="HD182" s="29"/>
      <c r="HE182" s="29"/>
      <c r="HF182" s="29"/>
      <c r="HG182" s="29"/>
      <c r="HH182" s="29"/>
      <c r="HI182" s="29"/>
      <c r="HJ182" s="29"/>
      <c r="HK182" s="29"/>
      <c r="HL182" s="29"/>
      <c r="HM182" s="29"/>
      <c r="HN182" s="29"/>
      <c r="HO182" s="29"/>
      <c r="HP182" s="29"/>
      <c r="HQ182" s="29"/>
      <c r="HR182" s="29"/>
      <c r="HS182" s="29"/>
      <c r="HT182" s="29"/>
      <c r="HU182" s="29"/>
      <c r="HV182" s="29"/>
      <c r="HW182" s="29"/>
      <c r="HX182" s="29"/>
      <c r="HY182" s="29"/>
      <c r="HZ182" s="29"/>
      <c r="IA182" s="29"/>
      <c r="IB182" s="29"/>
      <c r="IC182" s="29"/>
      <c r="ID182" s="29"/>
      <c r="IE182" s="29"/>
      <c r="IF182" s="29"/>
      <c r="IG182" s="29"/>
      <c r="IH182" s="29"/>
      <c r="II182" s="29"/>
      <c r="IJ182" s="29"/>
      <c r="IK182" s="29"/>
      <c r="IL182" s="29"/>
      <c r="IM182" s="29"/>
      <c r="IN182" s="29"/>
      <c r="IO182" s="29"/>
    </row>
    <row r="183" spans="1:249" ht="15.75" hidden="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4"/>
      <c r="U183" s="44"/>
      <c r="V183" s="42"/>
      <c r="W183" s="42"/>
      <c r="X183" s="42"/>
      <c r="Y183" s="42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  <c r="IK183" s="29"/>
      <c r="IL183" s="29"/>
      <c r="IM183" s="29"/>
      <c r="IN183" s="29"/>
      <c r="IO183" s="29"/>
    </row>
    <row r="184" spans="1:249" ht="15.75" hidden="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4"/>
      <c r="U184" s="44"/>
      <c r="V184" s="42"/>
      <c r="W184" s="42"/>
      <c r="X184" s="42"/>
      <c r="Y184" s="42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  <c r="FW184" s="29"/>
      <c r="FX184" s="29"/>
      <c r="FY184" s="29"/>
      <c r="FZ184" s="29"/>
      <c r="GA184" s="29"/>
      <c r="GB184" s="29"/>
      <c r="GC184" s="29"/>
      <c r="GD184" s="29"/>
      <c r="GE184" s="29"/>
      <c r="GF184" s="29"/>
      <c r="GG184" s="29"/>
      <c r="GH184" s="29"/>
      <c r="GI184" s="29"/>
      <c r="GJ184" s="29"/>
      <c r="GK184" s="29"/>
      <c r="GL184" s="29"/>
      <c r="GM184" s="29"/>
      <c r="GN184" s="29"/>
      <c r="GO184" s="29"/>
      <c r="GP184" s="29"/>
      <c r="GQ184" s="29"/>
      <c r="GR184" s="29"/>
      <c r="GS184" s="29"/>
      <c r="GT184" s="29"/>
      <c r="GU184" s="29"/>
      <c r="GV184" s="29"/>
      <c r="GW184" s="29"/>
      <c r="GX184" s="29"/>
      <c r="GY184" s="29"/>
      <c r="GZ184" s="29"/>
      <c r="HA184" s="29"/>
      <c r="HB184" s="29"/>
      <c r="HC184" s="29"/>
      <c r="HD184" s="29"/>
      <c r="HE184" s="29"/>
      <c r="HF184" s="29"/>
      <c r="HG184" s="29"/>
      <c r="HH184" s="29"/>
      <c r="HI184" s="29"/>
      <c r="HJ184" s="29"/>
      <c r="HK184" s="29"/>
      <c r="HL184" s="29"/>
      <c r="HM184" s="29"/>
      <c r="HN184" s="29"/>
      <c r="HO184" s="29"/>
      <c r="HP184" s="29"/>
      <c r="HQ184" s="29"/>
      <c r="HR184" s="29"/>
      <c r="HS184" s="29"/>
      <c r="HT184" s="29"/>
      <c r="HU184" s="29"/>
      <c r="HV184" s="29"/>
      <c r="HW184" s="29"/>
      <c r="HX184" s="29"/>
      <c r="HY184" s="29"/>
      <c r="HZ184" s="29"/>
      <c r="IA184" s="29"/>
      <c r="IB184" s="29"/>
      <c r="IC184" s="29"/>
      <c r="ID184" s="29"/>
      <c r="IE184" s="29"/>
      <c r="IF184" s="29"/>
      <c r="IG184" s="29"/>
      <c r="IH184" s="29"/>
      <c r="II184" s="29"/>
      <c r="IJ184" s="29"/>
      <c r="IK184" s="29"/>
      <c r="IL184" s="29"/>
      <c r="IM184" s="29"/>
      <c r="IN184" s="29"/>
      <c r="IO184" s="29"/>
    </row>
    <row r="185" spans="1:249" ht="15.75" hidden="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4"/>
      <c r="U185" s="44"/>
      <c r="V185" s="42"/>
      <c r="W185" s="42"/>
      <c r="X185" s="42"/>
      <c r="Y185" s="42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  <c r="FW185" s="29"/>
      <c r="FX185" s="29"/>
      <c r="FY185" s="29"/>
      <c r="FZ185" s="29"/>
      <c r="GA185" s="29"/>
      <c r="GB185" s="29"/>
      <c r="GC185" s="29"/>
      <c r="GD185" s="29"/>
      <c r="GE185" s="29"/>
      <c r="GF185" s="29"/>
      <c r="GG185" s="29"/>
      <c r="GH185" s="29"/>
      <c r="GI185" s="29"/>
      <c r="GJ185" s="29"/>
      <c r="GK185" s="29"/>
      <c r="GL185" s="29"/>
      <c r="GM185" s="29"/>
      <c r="GN185" s="29"/>
      <c r="GO185" s="29"/>
      <c r="GP185" s="29"/>
      <c r="GQ185" s="29"/>
      <c r="GR185" s="29"/>
      <c r="GS185" s="29"/>
      <c r="GT185" s="29"/>
      <c r="GU185" s="29"/>
      <c r="GV185" s="29"/>
      <c r="GW185" s="29"/>
      <c r="GX185" s="29"/>
      <c r="GY185" s="29"/>
      <c r="GZ185" s="29"/>
      <c r="HA185" s="29"/>
      <c r="HB185" s="29"/>
      <c r="HC185" s="29"/>
      <c r="HD185" s="29"/>
      <c r="HE185" s="29"/>
      <c r="HF185" s="29"/>
      <c r="HG185" s="29"/>
      <c r="HH185" s="29"/>
      <c r="HI185" s="29"/>
      <c r="HJ185" s="29"/>
      <c r="HK185" s="29"/>
      <c r="HL185" s="29"/>
      <c r="HM185" s="29"/>
      <c r="HN185" s="29"/>
      <c r="HO185" s="29"/>
      <c r="HP185" s="29"/>
      <c r="HQ185" s="29"/>
      <c r="HR185" s="29"/>
      <c r="HS185" s="29"/>
      <c r="HT185" s="29"/>
      <c r="HU185" s="29"/>
      <c r="HV185" s="29"/>
      <c r="HW185" s="29"/>
      <c r="HX185" s="29"/>
      <c r="HY185" s="29"/>
      <c r="HZ185" s="29"/>
      <c r="IA185" s="29"/>
      <c r="IB185" s="29"/>
      <c r="IC185" s="29"/>
      <c r="ID185" s="29"/>
      <c r="IE185" s="29"/>
      <c r="IF185" s="29"/>
      <c r="IG185" s="29"/>
      <c r="IH185" s="29"/>
      <c r="II185" s="29"/>
      <c r="IJ185" s="29"/>
      <c r="IK185" s="29"/>
      <c r="IL185" s="29"/>
      <c r="IM185" s="29"/>
      <c r="IN185" s="29"/>
      <c r="IO185" s="29"/>
    </row>
    <row r="186" spans="1:249" ht="15.75" hidden="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4"/>
      <c r="U186" s="44"/>
      <c r="V186" s="42"/>
      <c r="W186" s="42"/>
      <c r="X186" s="42"/>
      <c r="Y186" s="42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  <c r="FW186" s="29"/>
      <c r="FX186" s="29"/>
      <c r="FY186" s="29"/>
      <c r="FZ186" s="29"/>
      <c r="GA186" s="29"/>
      <c r="GB186" s="29"/>
      <c r="GC186" s="29"/>
      <c r="GD186" s="29"/>
      <c r="GE186" s="29"/>
      <c r="GF186" s="29"/>
      <c r="GG186" s="29"/>
      <c r="GH186" s="29"/>
      <c r="GI186" s="29"/>
      <c r="GJ186" s="29"/>
      <c r="GK186" s="29"/>
      <c r="GL186" s="29"/>
      <c r="GM186" s="29"/>
      <c r="GN186" s="29"/>
      <c r="GO186" s="29"/>
      <c r="GP186" s="29"/>
      <c r="GQ186" s="29"/>
      <c r="GR186" s="29"/>
      <c r="GS186" s="29"/>
      <c r="GT186" s="29"/>
      <c r="GU186" s="29"/>
      <c r="GV186" s="29"/>
      <c r="GW186" s="29"/>
      <c r="GX186" s="29"/>
      <c r="GY186" s="29"/>
      <c r="GZ186" s="29"/>
      <c r="HA186" s="29"/>
      <c r="HB186" s="29"/>
      <c r="HC186" s="29"/>
      <c r="HD186" s="29"/>
      <c r="HE186" s="29"/>
      <c r="HF186" s="29"/>
      <c r="HG186" s="29"/>
      <c r="HH186" s="29"/>
      <c r="HI186" s="29"/>
      <c r="HJ186" s="29"/>
      <c r="HK186" s="29"/>
      <c r="HL186" s="29"/>
      <c r="HM186" s="29"/>
      <c r="HN186" s="29"/>
      <c r="HO186" s="29"/>
      <c r="HP186" s="29"/>
      <c r="HQ186" s="29"/>
      <c r="HR186" s="29"/>
      <c r="HS186" s="29"/>
      <c r="HT186" s="29"/>
      <c r="HU186" s="29"/>
      <c r="HV186" s="29"/>
      <c r="HW186" s="29"/>
      <c r="HX186" s="29"/>
      <c r="HY186" s="29"/>
      <c r="HZ186" s="29"/>
      <c r="IA186" s="29"/>
      <c r="IB186" s="29"/>
      <c r="IC186" s="29"/>
      <c r="ID186" s="29"/>
      <c r="IE186" s="29"/>
      <c r="IF186" s="29"/>
      <c r="IG186" s="29"/>
      <c r="IH186" s="29"/>
      <c r="II186" s="29"/>
      <c r="IJ186" s="29"/>
      <c r="IK186" s="29"/>
      <c r="IL186" s="29"/>
      <c r="IM186" s="29"/>
      <c r="IN186" s="29"/>
      <c r="IO186" s="29"/>
    </row>
    <row r="187" spans="1:249" ht="15.75" hidden="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4"/>
      <c r="U187" s="44"/>
      <c r="V187" s="42"/>
      <c r="W187" s="42"/>
      <c r="X187" s="42"/>
      <c r="Y187" s="42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  <c r="FW187" s="29"/>
      <c r="FX187" s="29"/>
      <c r="FY187" s="29"/>
      <c r="FZ187" s="29"/>
      <c r="GA187" s="29"/>
      <c r="GB187" s="29"/>
      <c r="GC187" s="29"/>
      <c r="GD187" s="29"/>
      <c r="GE187" s="29"/>
      <c r="GF187" s="29"/>
      <c r="GG187" s="29"/>
      <c r="GH187" s="29"/>
      <c r="GI187" s="29"/>
      <c r="GJ187" s="29"/>
      <c r="GK187" s="29"/>
      <c r="GL187" s="29"/>
      <c r="GM187" s="29"/>
      <c r="GN187" s="29"/>
      <c r="GO187" s="29"/>
      <c r="GP187" s="29"/>
      <c r="GQ187" s="29"/>
      <c r="GR187" s="29"/>
      <c r="GS187" s="29"/>
      <c r="GT187" s="29"/>
      <c r="GU187" s="29"/>
      <c r="GV187" s="29"/>
      <c r="GW187" s="29"/>
      <c r="GX187" s="29"/>
      <c r="GY187" s="29"/>
      <c r="GZ187" s="29"/>
      <c r="HA187" s="29"/>
      <c r="HB187" s="29"/>
      <c r="HC187" s="29"/>
      <c r="HD187" s="29"/>
      <c r="HE187" s="29"/>
      <c r="HF187" s="29"/>
      <c r="HG187" s="29"/>
      <c r="HH187" s="29"/>
      <c r="HI187" s="29"/>
      <c r="HJ187" s="29"/>
      <c r="HK187" s="29"/>
      <c r="HL187" s="29"/>
      <c r="HM187" s="29"/>
      <c r="HN187" s="29"/>
      <c r="HO187" s="29"/>
      <c r="HP187" s="29"/>
      <c r="HQ187" s="29"/>
      <c r="HR187" s="29"/>
      <c r="HS187" s="29"/>
      <c r="HT187" s="29"/>
      <c r="HU187" s="29"/>
      <c r="HV187" s="29"/>
      <c r="HW187" s="29"/>
      <c r="HX187" s="29"/>
      <c r="HY187" s="29"/>
      <c r="HZ187" s="29"/>
      <c r="IA187" s="29"/>
      <c r="IB187" s="29"/>
      <c r="IC187" s="29"/>
      <c r="ID187" s="29"/>
      <c r="IE187" s="29"/>
      <c r="IF187" s="29"/>
      <c r="IG187" s="29"/>
      <c r="IH187" s="29"/>
      <c r="II187" s="29"/>
      <c r="IJ187" s="29"/>
      <c r="IK187" s="29"/>
      <c r="IL187" s="29"/>
      <c r="IM187" s="29"/>
      <c r="IN187" s="29"/>
      <c r="IO187" s="29"/>
    </row>
    <row r="188" spans="1:249" ht="15.75" hidden="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4"/>
      <c r="U188" s="44"/>
      <c r="V188" s="42"/>
      <c r="W188" s="42"/>
      <c r="X188" s="42"/>
      <c r="Y188" s="42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  <c r="FW188" s="29"/>
      <c r="FX188" s="29"/>
      <c r="FY188" s="29"/>
      <c r="FZ188" s="29"/>
      <c r="GA188" s="29"/>
      <c r="GB188" s="29"/>
      <c r="GC188" s="29"/>
      <c r="GD188" s="29"/>
      <c r="GE188" s="29"/>
      <c r="GF188" s="29"/>
      <c r="GG188" s="29"/>
      <c r="GH188" s="29"/>
      <c r="GI188" s="29"/>
      <c r="GJ188" s="29"/>
      <c r="GK188" s="29"/>
      <c r="GL188" s="29"/>
      <c r="GM188" s="29"/>
      <c r="GN188" s="29"/>
      <c r="GO188" s="29"/>
      <c r="GP188" s="29"/>
      <c r="GQ188" s="29"/>
      <c r="GR188" s="29"/>
      <c r="GS188" s="29"/>
      <c r="GT188" s="29"/>
      <c r="GU188" s="29"/>
      <c r="GV188" s="29"/>
      <c r="GW188" s="29"/>
      <c r="GX188" s="29"/>
      <c r="GY188" s="29"/>
      <c r="GZ188" s="29"/>
      <c r="HA188" s="29"/>
      <c r="HB188" s="29"/>
      <c r="HC188" s="29"/>
      <c r="HD188" s="29"/>
      <c r="HE188" s="29"/>
      <c r="HF188" s="29"/>
      <c r="HG188" s="29"/>
      <c r="HH188" s="29"/>
      <c r="HI188" s="29"/>
      <c r="HJ188" s="29"/>
      <c r="HK188" s="29"/>
      <c r="HL188" s="29"/>
      <c r="HM188" s="29"/>
      <c r="HN188" s="29"/>
      <c r="HO188" s="29"/>
      <c r="HP188" s="29"/>
      <c r="HQ188" s="29"/>
      <c r="HR188" s="29"/>
      <c r="HS188" s="29"/>
      <c r="HT188" s="29"/>
      <c r="HU188" s="29"/>
      <c r="HV188" s="29"/>
      <c r="HW188" s="29"/>
      <c r="HX188" s="29"/>
      <c r="HY188" s="29"/>
      <c r="HZ188" s="29"/>
      <c r="IA188" s="29"/>
      <c r="IB188" s="29"/>
      <c r="IC188" s="29"/>
      <c r="ID188" s="29"/>
      <c r="IE188" s="29"/>
      <c r="IF188" s="29"/>
      <c r="IG188" s="29"/>
      <c r="IH188" s="29"/>
      <c r="II188" s="29"/>
      <c r="IJ188" s="29"/>
      <c r="IK188" s="29"/>
      <c r="IL188" s="29"/>
      <c r="IM188" s="29"/>
      <c r="IN188" s="29"/>
      <c r="IO188" s="29"/>
    </row>
    <row r="189" spans="1:249" ht="15.75" hidden="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4"/>
      <c r="U189" s="44"/>
      <c r="V189" s="42"/>
      <c r="W189" s="42"/>
      <c r="X189" s="42"/>
      <c r="Y189" s="42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  <c r="FW189" s="29"/>
      <c r="FX189" s="29"/>
      <c r="FY189" s="29"/>
      <c r="FZ189" s="29"/>
      <c r="GA189" s="29"/>
      <c r="GB189" s="29"/>
      <c r="GC189" s="29"/>
      <c r="GD189" s="29"/>
      <c r="GE189" s="29"/>
      <c r="GF189" s="29"/>
      <c r="GG189" s="29"/>
      <c r="GH189" s="29"/>
      <c r="GI189" s="29"/>
      <c r="GJ189" s="29"/>
      <c r="GK189" s="29"/>
      <c r="GL189" s="29"/>
      <c r="GM189" s="29"/>
      <c r="GN189" s="29"/>
      <c r="GO189" s="29"/>
      <c r="GP189" s="29"/>
      <c r="GQ189" s="29"/>
      <c r="GR189" s="29"/>
      <c r="GS189" s="29"/>
      <c r="GT189" s="29"/>
      <c r="GU189" s="29"/>
      <c r="GV189" s="29"/>
      <c r="GW189" s="29"/>
      <c r="GX189" s="29"/>
      <c r="GY189" s="29"/>
      <c r="GZ189" s="29"/>
      <c r="HA189" s="29"/>
      <c r="HB189" s="29"/>
      <c r="HC189" s="29"/>
      <c r="HD189" s="29"/>
      <c r="HE189" s="29"/>
      <c r="HF189" s="29"/>
      <c r="HG189" s="29"/>
      <c r="HH189" s="29"/>
      <c r="HI189" s="29"/>
      <c r="HJ189" s="29"/>
      <c r="HK189" s="29"/>
      <c r="HL189" s="29"/>
      <c r="HM189" s="29"/>
      <c r="HN189" s="29"/>
      <c r="HO189" s="29"/>
      <c r="HP189" s="29"/>
      <c r="HQ189" s="29"/>
      <c r="HR189" s="29"/>
      <c r="HS189" s="29"/>
      <c r="HT189" s="29"/>
      <c r="HU189" s="29"/>
      <c r="HV189" s="29"/>
      <c r="HW189" s="29"/>
      <c r="HX189" s="29"/>
      <c r="HY189" s="29"/>
      <c r="HZ189" s="29"/>
      <c r="IA189" s="29"/>
      <c r="IB189" s="29"/>
      <c r="IC189" s="29"/>
      <c r="ID189" s="29"/>
      <c r="IE189" s="29"/>
      <c r="IF189" s="29"/>
      <c r="IG189" s="29"/>
      <c r="IH189" s="29"/>
      <c r="II189" s="29"/>
      <c r="IJ189" s="29"/>
      <c r="IK189" s="29"/>
      <c r="IL189" s="29"/>
      <c r="IM189" s="29"/>
      <c r="IN189" s="29"/>
      <c r="IO189" s="29"/>
    </row>
    <row r="190" spans="1:249" ht="15.75" hidden="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4"/>
      <c r="U190" s="44"/>
      <c r="V190" s="42"/>
      <c r="W190" s="42"/>
      <c r="X190" s="42"/>
      <c r="Y190" s="42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  <c r="FW190" s="29"/>
      <c r="FX190" s="29"/>
      <c r="FY190" s="29"/>
      <c r="FZ190" s="29"/>
      <c r="GA190" s="29"/>
      <c r="GB190" s="29"/>
      <c r="GC190" s="29"/>
      <c r="GD190" s="29"/>
      <c r="GE190" s="29"/>
      <c r="GF190" s="29"/>
      <c r="GG190" s="29"/>
      <c r="GH190" s="29"/>
      <c r="GI190" s="29"/>
      <c r="GJ190" s="29"/>
      <c r="GK190" s="29"/>
      <c r="GL190" s="29"/>
      <c r="GM190" s="29"/>
      <c r="GN190" s="29"/>
      <c r="GO190" s="29"/>
      <c r="GP190" s="29"/>
      <c r="GQ190" s="29"/>
      <c r="GR190" s="29"/>
      <c r="GS190" s="29"/>
      <c r="GT190" s="29"/>
      <c r="GU190" s="29"/>
      <c r="GV190" s="29"/>
      <c r="GW190" s="29"/>
      <c r="GX190" s="29"/>
      <c r="GY190" s="29"/>
      <c r="GZ190" s="29"/>
      <c r="HA190" s="29"/>
      <c r="HB190" s="29"/>
      <c r="HC190" s="29"/>
      <c r="HD190" s="29"/>
      <c r="HE190" s="29"/>
      <c r="HF190" s="29"/>
      <c r="HG190" s="29"/>
      <c r="HH190" s="29"/>
      <c r="HI190" s="29"/>
      <c r="HJ190" s="29"/>
      <c r="HK190" s="29"/>
      <c r="HL190" s="29"/>
      <c r="HM190" s="29"/>
      <c r="HN190" s="29"/>
      <c r="HO190" s="29"/>
      <c r="HP190" s="29"/>
      <c r="HQ190" s="29"/>
      <c r="HR190" s="29"/>
      <c r="HS190" s="29"/>
      <c r="HT190" s="29"/>
      <c r="HU190" s="29"/>
      <c r="HV190" s="29"/>
      <c r="HW190" s="29"/>
      <c r="HX190" s="29"/>
      <c r="HY190" s="29"/>
      <c r="HZ190" s="29"/>
      <c r="IA190" s="29"/>
      <c r="IB190" s="29"/>
      <c r="IC190" s="29"/>
      <c r="ID190" s="29"/>
      <c r="IE190" s="29"/>
      <c r="IF190" s="29"/>
      <c r="IG190" s="29"/>
      <c r="IH190" s="29"/>
      <c r="II190" s="29"/>
      <c r="IJ190" s="29"/>
      <c r="IK190" s="29"/>
      <c r="IL190" s="29"/>
      <c r="IM190" s="29"/>
      <c r="IN190" s="29"/>
      <c r="IO190" s="29"/>
    </row>
    <row r="191" spans="1:249" ht="15.75" hidden="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4"/>
      <c r="U191" s="44"/>
      <c r="V191" s="42"/>
      <c r="W191" s="42"/>
      <c r="X191" s="42"/>
      <c r="Y191" s="42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  <c r="FW191" s="29"/>
      <c r="FX191" s="29"/>
      <c r="FY191" s="29"/>
      <c r="FZ191" s="29"/>
      <c r="GA191" s="29"/>
      <c r="GB191" s="29"/>
      <c r="GC191" s="29"/>
      <c r="GD191" s="29"/>
      <c r="GE191" s="29"/>
      <c r="GF191" s="29"/>
      <c r="GG191" s="29"/>
      <c r="GH191" s="29"/>
      <c r="GI191" s="29"/>
      <c r="GJ191" s="29"/>
      <c r="GK191" s="29"/>
      <c r="GL191" s="29"/>
      <c r="GM191" s="29"/>
      <c r="GN191" s="29"/>
      <c r="GO191" s="29"/>
      <c r="GP191" s="29"/>
      <c r="GQ191" s="29"/>
      <c r="GR191" s="29"/>
      <c r="GS191" s="29"/>
      <c r="GT191" s="29"/>
      <c r="GU191" s="29"/>
      <c r="GV191" s="29"/>
      <c r="GW191" s="29"/>
      <c r="GX191" s="29"/>
      <c r="GY191" s="29"/>
      <c r="GZ191" s="29"/>
      <c r="HA191" s="29"/>
      <c r="HB191" s="29"/>
      <c r="HC191" s="29"/>
      <c r="HD191" s="29"/>
      <c r="HE191" s="29"/>
      <c r="HF191" s="29"/>
      <c r="HG191" s="29"/>
      <c r="HH191" s="29"/>
      <c r="HI191" s="29"/>
      <c r="HJ191" s="29"/>
      <c r="HK191" s="29"/>
      <c r="HL191" s="29"/>
      <c r="HM191" s="29"/>
      <c r="HN191" s="29"/>
      <c r="HO191" s="29"/>
      <c r="HP191" s="29"/>
      <c r="HQ191" s="29"/>
      <c r="HR191" s="29"/>
      <c r="HS191" s="29"/>
      <c r="HT191" s="29"/>
      <c r="HU191" s="29"/>
      <c r="HV191" s="29"/>
      <c r="HW191" s="29"/>
      <c r="HX191" s="29"/>
      <c r="HY191" s="29"/>
      <c r="HZ191" s="29"/>
      <c r="IA191" s="29"/>
      <c r="IB191" s="29"/>
      <c r="IC191" s="29"/>
      <c r="ID191" s="29"/>
      <c r="IE191" s="29"/>
      <c r="IF191" s="29"/>
      <c r="IG191" s="29"/>
      <c r="IH191" s="29"/>
      <c r="II191" s="29"/>
      <c r="IJ191" s="29"/>
      <c r="IK191" s="29"/>
      <c r="IL191" s="29"/>
      <c r="IM191" s="29"/>
      <c r="IN191" s="29"/>
      <c r="IO191" s="29"/>
    </row>
    <row r="192" spans="1:249" ht="15.75" hidden="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4"/>
      <c r="U192" s="44"/>
      <c r="V192" s="42"/>
      <c r="W192" s="42"/>
      <c r="X192" s="42"/>
      <c r="Y192" s="42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  <c r="FW192" s="29"/>
      <c r="FX192" s="29"/>
      <c r="FY192" s="29"/>
      <c r="FZ192" s="29"/>
      <c r="GA192" s="29"/>
      <c r="GB192" s="29"/>
      <c r="GC192" s="29"/>
      <c r="GD192" s="29"/>
      <c r="GE192" s="29"/>
      <c r="GF192" s="29"/>
      <c r="GG192" s="29"/>
      <c r="GH192" s="29"/>
      <c r="GI192" s="29"/>
      <c r="GJ192" s="29"/>
      <c r="GK192" s="29"/>
      <c r="GL192" s="29"/>
      <c r="GM192" s="29"/>
      <c r="GN192" s="29"/>
      <c r="GO192" s="29"/>
      <c r="GP192" s="29"/>
      <c r="GQ192" s="29"/>
      <c r="GR192" s="29"/>
      <c r="GS192" s="29"/>
      <c r="GT192" s="29"/>
      <c r="GU192" s="29"/>
      <c r="GV192" s="29"/>
      <c r="GW192" s="29"/>
      <c r="GX192" s="29"/>
      <c r="GY192" s="29"/>
      <c r="GZ192" s="29"/>
      <c r="HA192" s="29"/>
      <c r="HB192" s="29"/>
      <c r="HC192" s="29"/>
      <c r="HD192" s="29"/>
      <c r="HE192" s="29"/>
      <c r="HF192" s="29"/>
      <c r="HG192" s="29"/>
      <c r="HH192" s="29"/>
      <c r="HI192" s="29"/>
      <c r="HJ192" s="29"/>
      <c r="HK192" s="29"/>
      <c r="HL192" s="29"/>
      <c r="HM192" s="29"/>
      <c r="HN192" s="29"/>
      <c r="HO192" s="29"/>
      <c r="HP192" s="29"/>
      <c r="HQ192" s="29"/>
      <c r="HR192" s="29"/>
      <c r="HS192" s="29"/>
      <c r="HT192" s="29"/>
      <c r="HU192" s="29"/>
      <c r="HV192" s="29"/>
      <c r="HW192" s="29"/>
      <c r="HX192" s="29"/>
      <c r="HY192" s="29"/>
      <c r="HZ192" s="29"/>
      <c r="IA192" s="29"/>
      <c r="IB192" s="29"/>
      <c r="IC192" s="29"/>
      <c r="ID192" s="29"/>
      <c r="IE192" s="29"/>
      <c r="IF192" s="29"/>
      <c r="IG192" s="29"/>
      <c r="IH192" s="29"/>
      <c r="II192" s="29"/>
      <c r="IJ192" s="29"/>
      <c r="IK192" s="29"/>
      <c r="IL192" s="29"/>
      <c r="IM192" s="29"/>
      <c r="IN192" s="29"/>
      <c r="IO192" s="29"/>
    </row>
    <row r="193" spans="1:249" ht="15.75" hidden="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4"/>
      <c r="U193" s="44"/>
      <c r="V193" s="42"/>
      <c r="W193" s="42"/>
      <c r="X193" s="42"/>
      <c r="Y193" s="42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  <c r="FW193" s="29"/>
      <c r="FX193" s="29"/>
      <c r="FY193" s="29"/>
      <c r="FZ193" s="29"/>
      <c r="GA193" s="29"/>
      <c r="GB193" s="29"/>
      <c r="GC193" s="29"/>
      <c r="GD193" s="29"/>
      <c r="GE193" s="29"/>
      <c r="GF193" s="29"/>
      <c r="GG193" s="29"/>
      <c r="GH193" s="29"/>
      <c r="GI193" s="29"/>
      <c r="GJ193" s="29"/>
      <c r="GK193" s="29"/>
      <c r="GL193" s="29"/>
      <c r="GM193" s="29"/>
      <c r="GN193" s="29"/>
      <c r="GO193" s="29"/>
      <c r="GP193" s="29"/>
      <c r="GQ193" s="29"/>
      <c r="GR193" s="29"/>
      <c r="GS193" s="29"/>
      <c r="GT193" s="29"/>
      <c r="GU193" s="29"/>
      <c r="GV193" s="29"/>
      <c r="GW193" s="29"/>
      <c r="GX193" s="29"/>
      <c r="GY193" s="29"/>
      <c r="GZ193" s="29"/>
      <c r="HA193" s="29"/>
      <c r="HB193" s="29"/>
      <c r="HC193" s="29"/>
      <c r="HD193" s="29"/>
      <c r="HE193" s="29"/>
      <c r="HF193" s="29"/>
      <c r="HG193" s="29"/>
      <c r="HH193" s="29"/>
      <c r="HI193" s="29"/>
      <c r="HJ193" s="29"/>
      <c r="HK193" s="29"/>
      <c r="HL193" s="29"/>
      <c r="HM193" s="29"/>
      <c r="HN193" s="29"/>
      <c r="HO193" s="29"/>
      <c r="HP193" s="29"/>
      <c r="HQ193" s="29"/>
      <c r="HR193" s="29"/>
      <c r="HS193" s="29"/>
      <c r="HT193" s="29"/>
      <c r="HU193" s="29"/>
      <c r="HV193" s="29"/>
      <c r="HW193" s="29"/>
      <c r="HX193" s="29"/>
      <c r="HY193" s="29"/>
      <c r="HZ193" s="29"/>
      <c r="IA193" s="29"/>
      <c r="IB193" s="29"/>
      <c r="IC193" s="29"/>
      <c r="ID193" s="29"/>
      <c r="IE193" s="29"/>
      <c r="IF193" s="29"/>
      <c r="IG193" s="29"/>
      <c r="IH193" s="29"/>
      <c r="II193" s="29"/>
      <c r="IJ193" s="29"/>
      <c r="IK193" s="29"/>
      <c r="IL193" s="29"/>
      <c r="IM193" s="29"/>
      <c r="IN193" s="29"/>
      <c r="IO193" s="29"/>
    </row>
    <row r="194" spans="1:249" ht="15.75" hidden="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4"/>
      <c r="U194" s="44"/>
      <c r="V194" s="42"/>
      <c r="W194" s="42"/>
      <c r="X194" s="42"/>
      <c r="Y194" s="42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  <c r="FW194" s="29"/>
      <c r="FX194" s="29"/>
      <c r="FY194" s="29"/>
      <c r="FZ194" s="29"/>
      <c r="GA194" s="29"/>
      <c r="GB194" s="29"/>
      <c r="GC194" s="29"/>
      <c r="GD194" s="29"/>
      <c r="GE194" s="29"/>
      <c r="GF194" s="29"/>
      <c r="GG194" s="29"/>
      <c r="GH194" s="29"/>
      <c r="GI194" s="29"/>
      <c r="GJ194" s="29"/>
      <c r="GK194" s="29"/>
      <c r="GL194" s="29"/>
      <c r="GM194" s="29"/>
      <c r="GN194" s="29"/>
      <c r="GO194" s="29"/>
      <c r="GP194" s="29"/>
      <c r="GQ194" s="29"/>
      <c r="GR194" s="29"/>
      <c r="GS194" s="29"/>
      <c r="GT194" s="29"/>
      <c r="GU194" s="29"/>
      <c r="GV194" s="29"/>
      <c r="GW194" s="29"/>
      <c r="GX194" s="29"/>
      <c r="GY194" s="29"/>
      <c r="GZ194" s="29"/>
      <c r="HA194" s="29"/>
      <c r="HB194" s="29"/>
      <c r="HC194" s="29"/>
      <c r="HD194" s="29"/>
      <c r="HE194" s="29"/>
      <c r="HF194" s="29"/>
      <c r="HG194" s="29"/>
      <c r="HH194" s="29"/>
      <c r="HI194" s="29"/>
      <c r="HJ194" s="29"/>
      <c r="HK194" s="29"/>
      <c r="HL194" s="29"/>
      <c r="HM194" s="29"/>
      <c r="HN194" s="29"/>
      <c r="HO194" s="29"/>
      <c r="HP194" s="29"/>
      <c r="HQ194" s="29"/>
      <c r="HR194" s="29"/>
      <c r="HS194" s="29"/>
      <c r="HT194" s="29"/>
      <c r="HU194" s="29"/>
      <c r="HV194" s="29"/>
      <c r="HW194" s="29"/>
      <c r="HX194" s="29"/>
      <c r="HY194" s="29"/>
      <c r="HZ194" s="29"/>
      <c r="IA194" s="29"/>
      <c r="IB194" s="29"/>
      <c r="IC194" s="29"/>
      <c r="ID194" s="29"/>
      <c r="IE194" s="29"/>
      <c r="IF194" s="29"/>
      <c r="IG194" s="29"/>
      <c r="IH194" s="29"/>
      <c r="II194" s="29"/>
      <c r="IJ194" s="29"/>
      <c r="IK194" s="29"/>
      <c r="IL194" s="29"/>
      <c r="IM194" s="29"/>
      <c r="IN194" s="29"/>
      <c r="IO194" s="29"/>
    </row>
    <row r="195" spans="1:249" ht="15.75" hidden="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4"/>
      <c r="U195" s="44"/>
      <c r="V195" s="42"/>
      <c r="W195" s="42"/>
      <c r="X195" s="42"/>
      <c r="Y195" s="42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  <c r="FW195" s="29"/>
      <c r="FX195" s="29"/>
      <c r="FY195" s="29"/>
      <c r="FZ195" s="29"/>
      <c r="GA195" s="29"/>
      <c r="GB195" s="29"/>
      <c r="GC195" s="29"/>
      <c r="GD195" s="29"/>
      <c r="GE195" s="29"/>
      <c r="GF195" s="29"/>
      <c r="GG195" s="29"/>
      <c r="GH195" s="29"/>
      <c r="GI195" s="29"/>
      <c r="GJ195" s="29"/>
      <c r="GK195" s="29"/>
      <c r="GL195" s="29"/>
      <c r="GM195" s="29"/>
      <c r="GN195" s="29"/>
      <c r="GO195" s="29"/>
      <c r="GP195" s="29"/>
      <c r="GQ195" s="29"/>
      <c r="GR195" s="29"/>
      <c r="GS195" s="29"/>
      <c r="GT195" s="29"/>
      <c r="GU195" s="29"/>
      <c r="GV195" s="29"/>
      <c r="GW195" s="29"/>
      <c r="GX195" s="29"/>
      <c r="GY195" s="29"/>
      <c r="GZ195" s="29"/>
      <c r="HA195" s="29"/>
      <c r="HB195" s="29"/>
      <c r="HC195" s="29"/>
      <c r="HD195" s="29"/>
      <c r="HE195" s="29"/>
      <c r="HF195" s="29"/>
      <c r="HG195" s="29"/>
      <c r="HH195" s="29"/>
      <c r="HI195" s="29"/>
      <c r="HJ195" s="29"/>
      <c r="HK195" s="29"/>
      <c r="HL195" s="29"/>
      <c r="HM195" s="29"/>
      <c r="HN195" s="29"/>
      <c r="HO195" s="29"/>
      <c r="HP195" s="29"/>
      <c r="HQ195" s="29"/>
      <c r="HR195" s="29"/>
      <c r="HS195" s="29"/>
      <c r="HT195" s="29"/>
      <c r="HU195" s="29"/>
      <c r="HV195" s="29"/>
      <c r="HW195" s="29"/>
      <c r="HX195" s="29"/>
      <c r="HY195" s="29"/>
      <c r="HZ195" s="29"/>
      <c r="IA195" s="29"/>
      <c r="IB195" s="29"/>
      <c r="IC195" s="29"/>
      <c r="ID195" s="29"/>
      <c r="IE195" s="29"/>
      <c r="IF195" s="29"/>
      <c r="IG195" s="29"/>
      <c r="IH195" s="29"/>
      <c r="II195" s="29"/>
      <c r="IJ195" s="29"/>
      <c r="IK195" s="29"/>
      <c r="IL195" s="29"/>
      <c r="IM195" s="29"/>
      <c r="IN195" s="29"/>
      <c r="IO195" s="29"/>
    </row>
    <row r="196" spans="1:249" ht="15.75" hidden="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4"/>
      <c r="U196" s="44"/>
      <c r="V196" s="42"/>
      <c r="W196" s="42"/>
      <c r="X196" s="42"/>
      <c r="Y196" s="42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  <c r="FW196" s="29"/>
      <c r="FX196" s="29"/>
      <c r="FY196" s="29"/>
      <c r="FZ196" s="29"/>
      <c r="GA196" s="29"/>
      <c r="GB196" s="29"/>
      <c r="GC196" s="29"/>
      <c r="GD196" s="29"/>
      <c r="GE196" s="29"/>
      <c r="GF196" s="29"/>
      <c r="GG196" s="29"/>
      <c r="GH196" s="29"/>
      <c r="GI196" s="29"/>
      <c r="GJ196" s="29"/>
      <c r="GK196" s="29"/>
      <c r="GL196" s="29"/>
      <c r="GM196" s="29"/>
      <c r="GN196" s="29"/>
      <c r="GO196" s="29"/>
      <c r="GP196" s="29"/>
      <c r="GQ196" s="29"/>
      <c r="GR196" s="29"/>
      <c r="GS196" s="29"/>
      <c r="GT196" s="29"/>
      <c r="GU196" s="29"/>
      <c r="GV196" s="29"/>
      <c r="GW196" s="29"/>
      <c r="GX196" s="29"/>
      <c r="GY196" s="29"/>
      <c r="GZ196" s="29"/>
      <c r="HA196" s="29"/>
      <c r="HB196" s="29"/>
      <c r="HC196" s="29"/>
      <c r="HD196" s="29"/>
      <c r="HE196" s="29"/>
      <c r="HF196" s="29"/>
      <c r="HG196" s="29"/>
      <c r="HH196" s="29"/>
      <c r="HI196" s="29"/>
      <c r="HJ196" s="29"/>
      <c r="HK196" s="29"/>
      <c r="HL196" s="29"/>
      <c r="HM196" s="29"/>
      <c r="HN196" s="29"/>
      <c r="HO196" s="29"/>
      <c r="HP196" s="29"/>
      <c r="HQ196" s="29"/>
      <c r="HR196" s="29"/>
      <c r="HS196" s="29"/>
      <c r="HT196" s="29"/>
      <c r="HU196" s="29"/>
      <c r="HV196" s="29"/>
      <c r="HW196" s="29"/>
      <c r="HX196" s="29"/>
      <c r="HY196" s="29"/>
      <c r="HZ196" s="29"/>
      <c r="IA196" s="29"/>
      <c r="IB196" s="29"/>
      <c r="IC196" s="29"/>
      <c r="ID196" s="29"/>
      <c r="IE196" s="29"/>
      <c r="IF196" s="29"/>
      <c r="IG196" s="29"/>
      <c r="IH196" s="29"/>
      <c r="II196" s="29"/>
      <c r="IJ196" s="29"/>
      <c r="IK196" s="29"/>
      <c r="IL196" s="29"/>
      <c r="IM196" s="29"/>
      <c r="IN196" s="29"/>
      <c r="IO196" s="29"/>
    </row>
    <row r="197" spans="1:249" ht="15.75" hidden="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4"/>
      <c r="U197" s="44"/>
      <c r="V197" s="42"/>
      <c r="W197" s="42"/>
      <c r="X197" s="42"/>
      <c r="Y197" s="42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29"/>
      <c r="FU197" s="29"/>
      <c r="FV197" s="29"/>
      <c r="FW197" s="29"/>
      <c r="FX197" s="29"/>
      <c r="FY197" s="29"/>
      <c r="FZ197" s="29"/>
      <c r="GA197" s="29"/>
      <c r="GB197" s="29"/>
      <c r="GC197" s="29"/>
      <c r="GD197" s="29"/>
      <c r="GE197" s="29"/>
      <c r="GF197" s="29"/>
      <c r="GG197" s="29"/>
      <c r="GH197" s="29"/>
      <c r="GI197" s="29"/>
      <c r="GJ197" s="29"/>
      <c r="GK197" s="29"/>
      <c r="GL197" s="29"/>
      <c r="GM197" s="29"/>
      <c r="GN197" s="29"/>
      <c r="GO197" s="29"/>
      <c r="GP197" s="29"/>
      <c r="GQ197" s="29"/>
      <c r="GR197" s="29"/>
      <c r="GS197" s="29"/>
      <c r="GT197" s="29"/>
      <c r="GU197" s="29"/>
      <c r="GV197" s="29"/>
      <c r="GW197" s="29"/>
      <c r="GX197" s="29"/>
      <c r="GY197" s="29"/>
      <c r="GZ197" s="29"/>
      <c r="HA197" s="29"/>
      <c r="HB197" s="29"/>
      <c r="HC197" s="29"/>
      <c r="HD197" s="29"/>
      <c r="HE197" s="29"/>
      <c r="HF197" s="29"/>
      <c r="HG197" s="29"/>
      <c r="HH197" s="29"/>
      <c r="HI197" s="29"/>
      <c r="HJ197" s="29"/>
      <c r="HK197" s="29"/>
      <c r="HL197" s="29"/>
      <c r="HM197" s="29"/>
      <c r="HN197" s="29"/>
      <c r="HO197" s="29"/>
      <c r="HP197" s="29"/>
      <c r="HQ197" s="29"/>
      <c r="HR197" s="29"/>
      <c r="HS197" s="29"/>
      <c r="HT197" s="29"/>
      <c r="HU197" s="29"/>
      <c r="HV197" s="29"/>
      <c r="HW197" s="29"/>
      <c r="HX197" s="29"/>
      <c r="HY197" s="29"/>
      <c r="HZ197" s="29"/>
      <c r="IA197" s="29"/>
      <c r="IB197" s="29"/>
      <c r="IC197" s="29"/>
      <c r="ID197" s="29"/>
      <c r="IE197" s="29"/>
      <c r="IF197" s="29"/>
      <c r="IG197" s="29"/>
      <c r="IH197" s="29"/>
      <c r="II197" s="29"/>
      <c r="IJ197" s="29"/>
      <c r="IK197" s="29"/>
      <c r="IL197" s="29"/>
      <c r="IM197" s="29"/>
      <c r="IN197" s="29"/>
      <c r="IO197" s="29"/>
    </row>
    <row r="198" spans="1:249" ht="15.75" hidden="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4"/>
      <c r="U198" s="44"/>
      <c r="V198" s="42"/>
      <c r="W198" s="42"/>
      <c r="X198" s="42"/>
      <c r="Y198" s="42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  <c r="FW198" s="29"/>
      <c r="FX198" s="29"/>
      <c r="FY198" s="29"/>
      <c r="FZ198" s="29"/>
      <c r="GA198" s="29"/>
      <c r="GB198" s="29"/>
      <c r="GC198" s="29"/>
      <c r="GD198" s="29"/>
      <c r="GE198" s="29"/>
      <c r="GF198" s="29"/>
      <c r="GG198" s="29"/>
      <c r="GH198" s="29"/>
      <c r="GI198" s="29"/>
      <c r="GJ198" s="29"/>
      <c r="GK198" s="29"/>
      <c r="GL198" s="29"/>
      <c r="GM198" s="29"/>
      <c r="GN198" s="29"/>
      <c r="GO198" s="29"/>
      <c r="GP198" s="29"/>
      <c r="GQ198" s="29"/>
      <c r="GR198" s="29"/>
      <c r="GS198" s="29"/>
      <c r="GT198" s="29"/>
      <c r="GU198" s="29"/>
      <c r="GV198" s="29"/>
      <c r="GW198" s="29"/>
      <c r="GX198" s="29"/>
      <c r="GY198" s="29"/>
      <c r="GZ198" s="29"/>
      <c r="HA198" s="29"/>
      <c r="HB198" s="29"/>
      <c r="HC198" s="29"/>
      <c r="HD198" s="29"/>
      <c r="HE198" s="29"/>
      <c r="HF198" s="29"/>
      <c r="HG198" s="29"/>
      <c r="HH198" s="29"/>
      <c r="HI198" s="29"/>
      <c r="HJ198" s="29"/>
      <c r="HK198" s="29"/>
      <c r="HL198" s="29"/>
      <c r="HM198" s="29"/>
      <c r="HN198" s="29"/>
      <c r="HO198" s="29"/>
      <c r="HP198" s="29"/>
      <c r="HQ198" s="29"/>
      <c r="HR198" s="29"/>
      <c r="HS198" s="29"/>
      <c r="HT198" s="29"/>
      <c r="HU198" s="29"/>
      <c r="HV198" s="29"/>
      <c r="HW198" s="29"/>
      <c r="HX198" s="29"/>
      <c r="HY198" s="29"/>
      <c r="HZ198" s="29"/>
      <c r="IA198" s="29"/>
      <c r="IB198" s="29"/>
      <c r="IC198" s="29"/>
      <c r="ID198" s="29"/>
      <c r="IE198" s="29"/>
      <c r="IF198" s="29"/>
      <c r="IG198" s="29"/>
      <c r="IH198" s="29"/>
      <c r="II198" s="29"/>
      <c r="IJ198" s="29"/>
      <c r="IK198" s="29"/>
      <c r="IL198" s="29"/>
      <c r="IM198" s="29"/>
      <c r="IN198" s="29"/>
      <c r="IO198" s="29"/>
    </row>
    <row r="199" spans="1:249" ht="15.75" hidden="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4"/>
      <c r="U199" s="44"/>
      <c r="V199" s="42"/>
      <c r="W199" s="42"/>
      <c r="X199" s="42"/>
      <c r="Y199" s="42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29"/>
      <c r="FS199" s="29"/>
      <c r="FT199" s="29"/>
      <c r="FU199" s="29"/>
      <c r="FV199" s="29"/>
      <c r="FW199" s="29"/>
      <c r="FX199" s="29"/>
      <c r="FY199" s="29"/>
      <c r="FZ199" s="29"/>
      <c r="GA199" s="29"/>
      <c r="GB199" s="29"/>
      <c r="GC199" s="29"/>
      <c r="GD199" s="29"/>
      <c r="GE199" s="29"/>
      <c r="GF199" s="29"/>
      <c r="GG199" s="29"/>
      <c r="GH199" s="29"/>
      <c r="GI199" s="29"/>
      <c r="GJ199" s="29"/>
      <c r="GK199" s="29"/>
      <c r="GL199" s="29"/>
      <c r="GM199" s="29"/>
      <c r="GN199" s="29"/>
      <c r="GO199" s="29"/>
      <c r="GP199" s="29"/>
      <c r="GQ199" s="29"/>
      <c r="GR199" s="29"/>
      <c r="GS199" s="29"/>
      <c r="GT199" s="29"/>
      <c r="GU199" s="29"/>
      <c r="GV199" s="29"/>
      <c r="GW199" s="29"/>
      <c r="GX199" s="29"/>
      <c r="GY199" s="29"/>
      <c r="GZ199" s="29"/>
      <c r="HA199" s="29"/>
      <c r="HB199" s="29"/>
      <c r="HC199" s="29"/>
      <c r="HD199" s="29"/>
      <c r="HE199" s="29"/>
      <c r="HF199" s="29"/>
      <c r="HG199" s="29"/>
      <c r="HH199" s="29"/>
      <c r="HI199" s="29"/>
      <c r="HJ199" s="29"/>
      <c r="HK199" s="29"/>
      <c r="HL199" s="29"/>
      <c r="HM199" s="29"/>
      <c r="HN199" s="29"/>
      <c r="HO199" s="29"/>
      <c r="HP199" s="29"/>
      <c r="HQ199" s="29"/>
      <c r="HR199" s="29"/>
      <c r="HS199" s="29"/>
      <c r="HT199" s="29"/>
      <c r="HU199" s="29"/>
      <c r="HV199" s="29"/>
      <c r="HW199" s="29"/>
      <c r="HX199" s="29"/>
      <c r="HY199" s="29"/>
      <c r="HZ199" s="29"/>
      <c r="IA199" s="29"/>
      <c r="IB199" s="29"/>
      <c r="IC199" s="29"/>
      <c r="ID199" s="29"/>
      <c r="IE199" s="29"/>
      <c r="IF199" s="29"/>
      <c r="IG199" s="29"/>
      <c r="IH199" s="29"/>
      <c r="II199" s="29"/>
      <c r="IJ199" s="29"/>
      <c r="IK199" s="29"/>
      <c r="IL199" s="29"/>
      <c r="IM199" s="29"/>
      <c r="IN199" s="29"/>
      <c r="IO199" s="29"/>
    </row>
    <row r="200" spans="1:249" ht="15.75" hidden="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4"/>
      <c r="U200" s="44"/>
      <c r="V200" s="42"/>
      <c r="W200" s="42"/>
      <c r="X200" s="42"/>
      <c r="Y200" s="42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29"/>
      <c r="FS200" s="29"/>
      <c r="FT200" s="29"/>
      <c r="FU200" s="29"/>
      <c r="FV200" s="29"/>
      <c r="FW200" s="29"/>
      <c r="FX200" s="29"/>
      <c r="FY200" s="29"/>
      <c r="FZ200" s="29"/>
      <c r="GA200" s="29"/>
      <c r="GB200" s="29"/>
      <c r="GC200" s="29"/>
      <c r="GD200" s="29"/>
      <c r="GE200" s="29"/>
      <c r="GF200" s="29"/>
      <c r="GG200" s="29"/>
      <c r="GH200" s="29"/>
      <c r="GI200" s="29"/>
      <c r="GJ200" s="29"/>
      <c r="GK200" s="29"/>
      <c r="GL200" s="29"/>
      <c r="GM200" s="29"/>
      <c r="GN200" s="29"/>
      <c r="GO200" s="29"/>
      <c r="GP200" s="29"/>
      <c r="GQ200" s="29"/>
      <c r="GR200" s="29"/>
      <c r="GS200" s="29"/>
      <c r="GT200" s="29"/>
      <c r="GU200" s="29"/>
      <c r="GV200" s="29"/>
      <c r="GW200" s="29"/>
      <c r="GX200" s="29"/>
      <c r="GY200" s="29"/>
      <c r="GZ200" s="29"/>
      <c r="HA200" s="29"/>
      <c r="HB200" s="29"/>
      <c r="HC200" s="29"/>
      <c r="HD200" s="29"/>
      <c r="HE200" s="29"/>
      <c r="HF200" s="29"/>
      <c r="HG200" s="29"/>
      <c r="HH200" s="29"/>
      <c r="HI200" s="29"/>
      <c r="HJ200" s="29"/>
      <c r="HK200" s="29"/>
      <c r="HL200" s="29"/>
      <c r="HM200" s="29"/>
      <c r="HN200" s="29"/>
      <c r="HO200" s="29"/>
      <c r="HP200" s="29"/>
      <c r="HQ200" s="29"/>
      <c r="HR200" s="29"/>
      <c r="HS200" s="29"/>
      <c r="HT200" s="29"/>
      <c r="HU200" s="29"/>
      <c r="HV200" s="29"/>
      <c r="HW200" s="29"/>
      <c r="HX200" s="29"/>
      <c r="HY200" s="29"/>
      <c r="HZ200" s="29"/>
      <c r="IA200" s="29"/>
      <c r="IB200" s="29"/>
      <c r="IC200" s="29"/>
      <c r="ID200" s="29"/>
      <c r="IE200" s="29"/>
      <c r="IF200" s="29"/>
      <c r="IG200" s="29"/>
      <c r="IH200" s="29"/>
      <c r="II200" s="29"/>
      <c r="IJ200" s="29"/>
      <c r="IK200" s="29"/>
      <c r="IL200" s="29"/>
      <c r="IM200" s="29"/>
      <c r="IN200" s="29"/>
      <c r="IO200" s="29"/>
    </row>
    <row r="201" spans="1:249" ht="15.75" hidden="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4"/>
      <c r="U201" s="44"/>
      <c r="V201" s="42"/>
      <c r="W201" s="42"/>
      <c r="X201" s="42"/>
      <c r="Y201" s="42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29"/>
      <c r="FS201" s="29"/>
      <c r="FT201" s="29"/>
      <c r="FU201" s="29"/>
      <c r="FV201" s="29"/>
      <c r="FW201" s="29"/>
      <c r="FX201" s="29"/>
      <c r="FY201" s="29"/>
      <c r="FZ201" s="29"/>
      <c r="GA201" s="29"/>
      <c r="GB201" s="29"/>
      <c r="GC201" s="29"/>
      <c r="GD201" s="29"/>
      <c r="GE201" s="29"/>
      <c r="GF201" s="29"/>
      <c r="GG201" s="29"/>
      <c r="GH201" s="29"/>
      <c r="GI201" s="29"/>
      <c r="GJ201" s="29"/>
      <c r="GK201" s="29"/>
      <c r="GL201" s="29"/>
      <c r="GM201" s="29"/>
      <c r="GN201" s="29"/>
      <c r="GO201" s="29"/>
      <c r="GP201" s="29"/>
      <c r="GQ201" s="29"/>
      <c r="GR201" s="29"/>
      <c r="GS201" s="29"/>
      <c r="GT201" s="29"/>
      <c r="GU201" s="29"/>
      <c r="GV201" s="29"/>
      <c r="GW201" s="29"/>
      <c r="GX201" s="29"/>
      <c r="GY201" s="29"/>
      <c r="GZ201" s="29"/>
      <c r="HA201" s="29"/>
      <c r="HB201" s="29"/>
      <c r="HC201" s="29"/>
      <c r="HD201" s="29"/>
      <c r="HE201" s="29"/>
      <c r="HF201" s="29"/>
      <c r="HG201" s="29"/>
      <c r="HH201" s="29"/>
      <c r="HI201" s="29"/>
      <c r="HJ201" s="29"/>
      <c r="HK201" s="29"/>
      <c r="HL201" s="29"/>
      <c r="HM201" s="29"/>
      <c r="HN201" s="29"/>
      <c r="HO201" s="29"/>
      <c r="HP201" s="29"/>
      <c r="HQ201" s="29"/>
      <c r="HR201" s="29"/>
      <c r="HS201" s="29"/>
      <c r="HT201" s="29"/>
      <c r="HU201" s="29"/>
      <c r="HV201" s="29"/>
      <c r="HW201" s="29"/>
      <c r="HX201" s="29"/>
      <c r="HY201" s="29"/>
      <c r="HZ201" s="29"/>
      <c r="IA201" s="29"/>
      <c r="IB201" s="29"/>
      <c r="IC201" s="29"/>
      <c r="ID201" s="29"/>
      <c r="IE201" s="29"/>
      <c r="IF201" s="29"/>
      <c r="IG201" s="29"/>
      <c r="IH201" s="29"/>
      <c r="II201" s="29"/>
      <c r="IJ201" s="29"/>
      <c r="IK201" s="29"/>
      <c r="IL201" s="29"/>
      <c r="IM201" s="29"/>
      <c r="IN201" s="29"/>
      <c r="IO201" s="29"/>
    </row>
    <row r="202" spans="1:249" ht="15.75" hidden="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4"/>
      <c r="U202" s="44"/>
      <c r="V202" s="42"/>
      <c r="W202" s="42"/>
      <c r="X202" s="42"/>
      <c r="Y202" s="42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  <c r="FQ202" s="29"/>
      <c r="FR202" s="29"/>
      <c r="FS202" s="29"/>
      <c r="FT202" s="29"/>
      <c r="FU202" s="29"/>
      <c r="FV202" s="29"/>
      <c r="FW202" s="29"/>
      <c r="FX202" s="29"/>
      <c r="FY202" s="29"/>
      <c r="FZ202" s="29"/>
      <c r="GA202" s="29"/>
      <c r="GB202" s="29"/>
      <c r="GC202" s="29"/>
      <c r="GD202" s="29"/>
      <c r="GE202" s="29"/>
      <c r="GF202" s="29"/>
      <c r="GG202" s="29"/>
      <c r="GH202" s="29"/>
      <c r="GI202" s="29"/>
      <c r="GJ202" s="29"/>
      <c r="GK202" s="29"/>
      <c r="GL202" s="29"/>
      <c r="GM202" s="29"/>
      <c r="GN202" s="29"/>
      <c r="GO202" s="29"/>
      <c r="GP202" s="29"/>
      <c r="GQ202" s="29"/>
      <c r="GR202" s="29"/>
      <c r="GS202" s="29"/>
      <c r="GT202" s="29"/>
      <c r="GU202" s="29"/>
      <c r="GV202" s="29"/>
      <c r="GW202" s="29"/>
      <c r="GX202" s="29"/>
      <c r="GY202" s="29"/>
      <c r="GZ202" s="29"/>
      <c r="HA202" s="29"/>
      <c r="HB202" s="29"/>
      <c r="HC202" s="29"/>
      <c r="HD202" s="29"/>
      <c r="HE202" s="29"/>
      <c r="HF202" s="29"/>
      <c r="HG202" s="29"/>
      <c r="HH202" s="29"/>
      <c r="HI202" s="29"/>
      <c r="HJ202" s="29"/>
      <c r="HK202" s="29"/>
      <c r="HL202" s="29"/>
      <c r="HM202" s="29"/>
      <c r="HN202" s="29"/>
      <c r="HO202" s="29"/>
      <c r="HP202" s="29"/>
      <c r="HQ202" s="29"/>
      <c r="HR202" s="29"/>
      <c r="HS202" s="29"/>
      <c r="HT202" s="29"/>
      <c r="HU202" s="29"/>
      <c r="HV202" s="29"/>
      <c r="HW202" s="29"/>
      <c r="HX202" s="29"/>
      <c r="HY202" s="29"/>
      <c r="HZ202" s="29"/>
      <c r="IA202" s="29"/>
      <c r="IB202" s="29"/>
      <c r="IC202" s="29"/>
      <c r="ID202" s="29"/>
      <c r="IE202" s="29"/>
      <c r="IF202" s="29"/>
      <c r="IG202" s="29"/>
      <c r="IH202" s="29"/>
      <c r="II202" s="29"/>
      <c r="IJ202" s="29"/>
      <c r="IK202" s="29"/>
      <c r="IL202" s="29"/>
      <c r="IM202" s="29"/>
      <c r="IN202" s="29"/>
      <c r="IO202" s="29"/>
    </row>
    <row r="203" spans="1:249" ht="15.75" hidden="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4"/>
      <c r="U203" s="44"/>
      <c r="V203" s="42"/>
      <c r="W203" s="42"/>
      <c r="X203" s="42"/>
      <c r="Y203" s="42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29"/>
      <c r="FS203" s="29"/>
      <c r="FT203" s="29"/>
      <c r="FU203" s="29"/>
      <c r="FV203" s="29"/>
      <c r="FW203" s="29"/>
      <c r="FX203" s="29"/>
      <c r="FY203" s="29"/>
      <c r="FZ203" s="29"/>
      <c r="GA203" s="29"/>
      <c r="GB203" s="29"/>
      <c r="GC203" s="29"/>
      <c r="GD203" s="29"/>
      <c r="GE203" s="29"/>
      <c r="GF203" s="29"/>
      <c r="GG203" s="29"/>
      <c r="GH203" s="29"/>
      <c r="GI203" s="29"/>
      <c r="GJ203" s="29"/>
      <c r="GK203" s="29"/>
      <c r="GL203" s="29"/>
      <c r="GM203" s="29"/>
      <c r="GN203" s="29"/>
      <c r="GO203" s="29"/>
      <c r="GP203" s="29"/>
      <c r="GQ203" s="29"/>
      <c r="GR203" s="29"/>
      <c r="GS203" s="29"/>
      <c r="GT203" s="29"/>
      <c r="GU203" s="29"/>
      <c r="GV203" s="29"/>
      <c r="GW203" s="29"/>
      <c r="GX203" s="29"/>
      <c r="GY203" s="29"/>
      <c r="GZ203" s="29"/>
      <c r="HA203" s="29"/>
      <c r="HB203" s="29"/>
      <c r="HC203" s="29"/>
      <c r="HD203" s="29"/>
      <c r="HE203" s="29"/>
      <c r="HF203" s="29"/>
      <c r="HG203" s="29"/>
      <c r="HH203" s="29"/>
      <c r="HI203" s="29"/>
      <c r="HJ203" s="29"/>
      <c r="HK203" s="29"/>
      <c r="HL203" s="29"/>
      <c r="HM203" s="29"/>
      <c r="HN203" s="29"/>
      <c r="HO203" s="29"/>
      <c r="HP203" s="29"/>
      <c r="HQ203" s="29"/>
      <c r="HR203" s="29"/>
      <c r="HS203" s="29"/>
      <c r="HT203" s="29"/>
      <c r="HU203" s="29"/>
      <c r="HV203" s="29"/>
      <c r="HW203" s="29"/>
      <c r="HX203" s="29"/>
      <c r="HY203" s="29"/>
      <c r="HZ203" s="29"/>
      <c r="IA203" s="29"/>
      <c r="IB203" s="29"/>
      <c r="IC203" s="29"/>
      <c r="ID203" s="29"/>
      <c r="IE203" s="29"/>
      <c r="IF203" s="29"/>
      <c r="IG203" s="29"/>
      <c r="IH203" s="29"/>
      <c r="II203" s="29"/>
      <c r="IJ203" s="29"/>
      <c r="IK203" s="29"/>
      <c r="IL203" s="29"/>
      <c r="IM203" s="29"/>
      <c r="IN203" s="29"/>
      <c r="IO203" s="29"/>
    </row>
    <row r="204" spans="1:249" ht="15.75" hidden="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4"/>
      <c r="U204" s="44"/>
      <c r="V204" s="42"/>
      <c r="W204" s="42"/>
      <c r="X204" s="42"/>
      <c r="Y204" s="42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9"/>
      <c r="FS204" s="29"/>
      <c r="FT204" s="29"/>
      <c r="FU204" s="29"/>
      <c r="FV204" s="29"/>
      <c r="FW204" s="29"/>
      <c r="FX204" s="29"/>
      <c r="FY204" s="29"/>
      <c r="FZ204" s="29"/>
      <c r="GA204" s="29"/>
      <c r="GB204" s="29"/>
      <c r="GC204" s="29"/>
      <c r="GD204" s="29"/>
      <c r="GE204" s="29"/>
      <c r="GF204" s="29"/>
      <c r="GG204" s="29"/>
      <c r="GH204" s="29"/>
      <c r="GI204" s="29"/>
      <c r="GJ204" s="29"/>
      <c r="GK204" s="29"/>
      <c r="GL204" s="29"/>
      <c r="GM204" s="29"/>
      <c r="GN204" s="29"/>
      <c r="GO204" s="29"/>
      <c r="GP204" s="29"/>
      <c r="GQ204" s="29"/>
      <c r="GR204" s="29"/>
      <c r="GS204" s="29"/>
      <c r="GT204" s="29"/>
      <c r="GU204" s="29"/>
      <c r="GV204" s="29"/>
      <c r="GW204" s="29"/>
      <c r="GX204" s="29"/>
      <c r="GY204" s="29"/>
      <c r="GZ204" s="29"/>
      <c r="HA204" s="29"/>
      <c r="HB204" s="29"/>
      <c r="HC204" s="29"/>
      <c r="HD204" s="29"/>
      <c r="HE204" s="29"/>
      <c r="HF204" s="29"/>
      <c r="HG204" s="29"/>
      <c r="HH204" s="29"/>
      <c r="HI204" s="29"/>
      <c r="HJ204" s="29"/>
      <c r="HK204" s="29"/>
      <c r="HL204" s="29"/>
      <c r="HM204" s="29"/>
      <c r="HN204" s="29"/>
      <c r="HO204" s="29"/>
      <c r="HP204" s="29"/>
      <c r="HQ204" s="29"/>
      <c r="HR204" s="29"/>
      <c r="HS204" s="29"/>
      <c r="HT204" s="29"/>
      <c r="HU204" s="29"/>
      <c r="HV204" s="29"/>
      <c r="HW204" s="29"/>
      <c r="HX204" s="29"/>
      <c r="HY204" s="29"/>
      <c r="HZ204" s="29"/>
      <c r="IA204" s="29"/>
      <c r="IB204" s="29"/>
      <c r="IC204" s="29"/>
      <c r="ID204" s="29"/>
      <c r="IE204" s="29"/>
      <c r="IF204" s="29"/>
      <c r="IG204" s="29"/>
      <c r="IH204" s="29"/>
      <c r="II204" s="29"/>
      <c r="IJ204" s="29"/>
      <c r="IK204" s="29"/>
      <c r="IL204" s="29"/>
      <c r="IM204" s="29"/>
      <c r="IN204" s="29"/>
      <c r="IO204" s="29"/>
    </row>
    <row r="205" spans="1:249" ht="15.75" hidden="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4"/>
      <c r="U205" s="44"/>
      <c r="V205" s="42"/>
      <c r="W205" s="42"/>
      <c r="X205" s="42"/>
      <c r="Y205" s="42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  <c r="FQ205" s="29"/>
      <c r="FR205" s="29"/>
      <c r="FS205" s="29"/>
      <c r="FT205" s="29"/>
      <c r="FU205" s="29"/>
      <c r="FV205" s="29"/>
      <c r="FW205" s="29"/>
      <c r="FX205" s="29"/>
      <c r="FY205" s="29"/>
      <c r="FZ205" s="29"/>
      <c r="GA205" s="29"/>
      <c r="GB205" s="29"/>
      <c r="GC205" s="29"/>
      <c r="GD205" s="29"/>
      <c r="GE205" s="29"/>
      <c r="GF205" s="29"/>
      <c r="GG205" s="29"/>
      <c r="GH205" s="29"/>
      <c r="GI205" s="29"/>
      <c r="GJ205" s="29"/>
      <c r="GK205" s="29"/>
      <c r="GL205" s="29"/>
      <c r="GM205" s="29"/>
      <c r="GN205" s="29"/>
      <c r="GO205" s="29"/>
      <c r="GP205" s="29"/>
      <c r="GQ205" s="29"/>
      <c r="GR205" s="29"/>
      <c r="GS205" s="29"/>
      <c r="GT205" s="29"/>
      <c r="GU205" s="29"/>
      <c r="GV205" s="29"/>
      <c r="GW205" s="29"/>
      <c r="GX205" s="29"/>
      <c r="GY205" s="29"/>
      <c r="GZ205" s="29"/>
      <c r="HA205" s="29"/>
      <c r="HB205" s="29"/>
      <c r="HC205" s="29"/>
      <c r="HD205" s="29"/>
      <c r="HE205" s="29"/>
      <c r="HF205" s="29"/>
      <c r="HG205" s="29"/>
      <c r="HH205" s="29"/>
      <c r="HI205" s="29"/>
      <c r="HJ205" s="29"/>
      <c r="HK205" s="29"/>
      <c r="HL205" s="29"/>
      <c r="HM205" s="29"/>
      <c r="HN205" s="29"/>
      <c r="HO205" s="29"/>
      <c r="HP205" s="29"/>
      <c r="HQ205" s="29"/>
      <c r="HR205" s="29"/>
      <c r="HS205" s="29"/>
      <c r="HT205" s="29"/>
      <c r="HU205" s="29"/>
      <c r="HV205" s="29"/>
      <c r="HW205" s="29"/>
      <c r="HX205" s="29"/>
      <c r="HY205" s="29"/>
      <c r="HZ205" s="29"/>
      <c r="IA205" s="29"/>
      <c r="IB205" s="29"/>
      <c r="IC205" s="29"/>
      <c r="ID205" s="29"/>
      <c r="IE205" s="29"/>
      <c r="IF205" s="29"/>
      <c r="IG205" s="29"/>
      <c r="IH205" s="29"/>
      <c r="II205" s="29"/>
      <c r="IJ205" s="29"/>
      <c r="IK205" s="29"/>
      <c r="IL205" s="29"/>
      <c r="IM205" s="29"/>
      <c r="IN205" s="29"/>
      <c r="IO205" s="29"/>
    </row>
    <row r="206" spans="1:249" ht="15.75" hidden="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4"/>
      <c r="U206" s="44"/>
      <c r="V206" s="42"/>
      <c r="W206" s="42"/>
      <c r="X206" s="42"/>
      <c r="Y206" s="42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29"/>
      <c r="FS206" s="29"/>
      <c r="FT206" s="29"/>
      <c r="FU206" s="29"/>
      <c r="FV206" s="29"/>
      <c r="FW206" s="29"/>
      <c r="FX206" s="29"/>
      <c r="FY206" s="29"/>
      <c r="FZ206" s="29"/>
      <c r="GA206" s="29"/>
      <c r="GB206" s="29"/>
      <c r="GC206" s="29"/>
      <c r="GD206" s="29"/>
      <c r="GE206" s="29"/>
      <c r="GF206" s="29"/>
      <c r="GG206" s="29"/>
      <c r="GH206" s="29"/>
      <c r="GI206" s="29"/>
      <c r="GJ206" s="29"/>
      <c r="GK206" s="29"/>
      <c r="GL206" s="29"/>
      <c r="GM206" s="29"/>
      <c r="GN206" s="29"/>
      <c r="GO206" s="29"/>
      <c r="GP206" s="29"/>
      <c r="GQ206" s="29"/>
      <c r="GR206" s="29"/>
      <c r="GS206" s="29"/>
      <c r="GT206" s="29"/>
      <c r="GU206" s="29"/>
      <c r="GV206" s="29"/>
      <c r="GW206" s="29"/>
      <c r="GX206" s="29"/>
      <c r="GY206" s="29"/>
      <c r="GZ206" s="29"/>
      <c r="HA206" s="29"/>
      <c r="HB206" s="29"/>
      <c r="HC206" s="29"/>
      <c r="HD206" s="29"/>
      <c r="HE206" s="29"/>
      <c r="HF206" s="29"/>
      <c r="HG206" s="29"/>
      <c r="HH206" s="29"/>
      <c r="HI206" s="29"/>
      <c r="HJ206" s="29"/>
      <c r="HK206" s="29"/>
      <c r="HL206" s="29"/>
      <c r="HM206" s="29"/>
      <c r="HN206" s="29"/>
      <c r="HO206" s="29"/>
      <c r="HP206" s="29"/>
      <c r="HQ206" s="29"/>
      <c r="HR206" s="29"/>
      <c r="HS206" s="29"/>
      <c r="HT206" s="29"/>
      <c r="HU206" s="29"/>
      <c r="HV206" s="29"/>
      <c r="HW206" s="29"/>
      <c r="HX206" s="29"/>
      <c r="HY206" s="29"/>
      <c r="HZ206" s="29"/>
      <c r="IA206" s="29"/>
      <c r="IB206" s="29"/>
      <c r="IC206" s="29"/>
      <c r="ID206" s="29"/>
      <c r="IE206" s="29"/>
      <c r="IF206" s="29"/>
      <c r="IG206" s="29"/>
      <c r="IH206" s="29"/>
      <c r="II206" s="29"/>
      <c r="IJ206" s="29"/>
      <c r="IK206" s="29"/>
      <c r="IL206" s="29"/>
      <c r="IM206" s="29"/>
      <c r="IN206" s="29"/>
      <c r="IO206" s="29"/>
    </row>
    <row r="207" spans="1:249" ht="15.75" hidden="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4"/>
      <c r="U207" s="44"/>
      <c r="V207" s="42"/>
      <c r="W207" s="42"/>
      <c r="X207" s="42"/>
      <c r="Y207" s="42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  <c r="DN207" s="29"/>
      <c r="DO207" s="29"/>
      <c r="DP207" s="29"/>
      <c r="DQ207" s="29"/>
      <c r="DR207" s="29"/>
      <c r="DS207" s="29"/>
      <c r="DT207" s="29"/>
      <c r="DU207" s="29"/>
      <c r="DV207" s="29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  <c r="EL207" s="29"/>
      <c r="EM207" s="29"/>
      <c r="EN207" s="29"/>
      <c r="EO207" s="29"/>
      <c r="EP207" s="29"/>
      <c r="EQ207" s="29"/>
      <c r="ER207" s="29"/>
      <c r="ES207" s="29"/>
      <c r="ET207" s="29"/>
      <c r="EU207" s="29"/>
      <c r="EV207" s="29"/>
      <c r="EW207" s="29"/>
      <c r="EX207" s="29"/>
      <c r="EY207" s="29"/>
      <c r="EZ207" s="29"/>
      <c r="FA207" s="29"/>
      <c r="FB207" s="29"/>
      <c r="FC207" s="29"/>
      <c r="FD207" s="29"/>
      <c r="FE207" s="29"/>
      <c r="FF207" s="29"/>
      <c r="FG207" s="29"/>
      <c r="FH207" s="29"/>
      <c r="FI207" s="29"/>
      <c r="FJ207" s="29"/>
      <c r="FK207" s="29"/>
      <c r="FL207" s="29"/>
      <c r="FM207" s="29"/>
      <c r="FN207" s="29"/>
      <c r="FO207" s="29"/>
      <c r="FP207" s="29"/>
      <c r="FQ207" s="29"/>
      <c r="FR207" s="29"/>
      <c r="FS207" s="29"/>
      <c r="FT207" s="29"/>
      <c r="FU207" s="29"/>
      <c r="FV207" s="29"/>
      <c r="FW207" s="29"/>
      <c r="FX207" s="29"/>
      <c r="FY207" s="29"/>
      <c r="FZ207" s="29"/>
      <c r="GA207" s="29"/>
      <c r="GB207" s="29"/>
      <c r="GC207" s="29"/>
      <c r="GD207" s="29"/>
      <c r="GE207" s="29"/>
      <c r="GF207" s="29"/>
      <c r="GG207" s="29"/>
      <c r="GH207" s="29"/>
      <c r="GI207" s="29"/>
      <c r="GJ207" s="29"/>
      <c r="GK207" s="29"/>
      <c r="GL207" s="29"/>
      <c r="GM207" s="29"/>
      <c r="GN207" s="29"/>
      <c r="GO207" s="29"/>
      <c r="GP207" s="29"/>
      <c r="GQ207" s="29"/>
      <c r="GR207" s="29"/>
      <c r="GS207" s="29"/>
      <c r="GT207" s="29"/>
      <c r="GU207" s="29"/>
      <c r="GV207" s="29"/>
      <c r="GW207" s="29"/>
      <c r="GX207" s="29"/>
      <c r="GY207" s="29"/>
      <c r="GZ207" s="29"/>
      <c r="HA207" s="29"/>
      <c r="HB207" s="29"/>
      <c r="HC207" s="29"/>
      <c r="HD207" s="29"/>
      <c r="HE207" s="29"/>
      <c r="HF207" s="29"/>
      <c r="HG207" s="29"/>
      <c r="HH207" s="29"/>
      <c r="HI207" s="29"/>
      <c r="HJ207" s="29"/>
      <c r="HK207" s="29"/>
      <c r="HL207" s="29"/>
      <c r="HM207" s="29"/>
      <c r="HN207" s="29"/>
      <c r="HO207" s="29"/>
      <c r="HP207" s="29"/>
      <c r="HQ207" s="29"/>
      <c r="HR207" s="29"/>
      <c r="HS207" s="29"/>
      <c r="HT207" s="29"/>
      <c r="HU207" s="29"/>
      <c r="HV207" s="29"/>
      <c r="HW207" s="29"/>
      <c r="HX207" s="29"/>
      <c r="HY207" s="29"/>
      <c r="HZ207" s="29"/>
      <c r="IA207" s="29"/>
      <c r="IB207" s="29"/>
      <c r="IC207" s="29"/>
      <c r="ID207" s="29"/>
      <c r="IE207" s="29"/>
      <c r="IF207" s="29"/>
      <c r="IG207" s="29"/>
      <c r="IH207" s="29"/>
      <c r="II207" s="29"/>
      <c r="IJ207" s="29"/>
      <c r="IK207" s="29"/>
      <c r="IL207" s="29"/>
      <c r="IM207" s="29"/>
      <c r="IN207" s="29"/>
      <c r="IO207" s="29"/>
    </row>
    <row r="208" spans="1:249" ht="15.75" hidden="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4"/>
      <c r="U208" s="44"/>
      <c r="V208" s="42"/>
      <c r="W208" s="42"/>
      <c r="X208" s="42"/>
      <c r="Y208" s="42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29"/>
      <c r="ET208" s="29"/>
      <c r="EU208" s="29"/>
      <c r="EV208" s="29"/>
      <c r="EW208" s="29"/>
      <c r="EX208" s="29"/>
      <c r="EY208" s="29"/>
      <c r="EZ208" s="29"/>
      <c r="FA208" s="29"/>
      <c r="FB208" s="29"/>
      <c r="FC208" s="29"/>
      <c r="FD208" s="29"/>
      <c r="FE208" s="29"/>
      <c r="FF208" s="29"/>
      <c r="FG208" s="29"/>
      <c r="FH208" s="29"/>
      <c r="FI208" s="29"/>
      <c r="FJ208" s="29"/>
      <c r="FK208" s="29"/>
      <c r="FL208" s="29"/>
      <c r="FM208" s="29"/>
      <c r="FN208" s="29"/>
      <c r="FO208" s="29"/>
      <c r="FP208" s="29"/>
      <c r="FQ208" s="29"/>
      <c r="FR208" s="29"/>
      <c r="FS208" s="29"/>
      <c r="FT208" s="29"/>
      <c r="FU208" s="29"/>
      <c r="FV208" s="29"/>
      <c r="FW208" s="29"/>
      <c r="FX208" s="29"/>
      <c r="FY208" s="29"/>
      <c r="FZ208" s="29"/>
      <c r="GA208" s="29"/>
      <c r="GB208" s="29"/>
      <c r="GC208" s="29"/>
      <c r="GD208" s="29"/>
      <c r="GE208" s="29"/>
      <c r="GF208" s="29"/>
      <c r="GG208" s="29"/>
      <c r="GH208" s="29"/>
      <c r="GI208" s="29"/>
      <c r="GJ208" s="29"/>
      <c r="GK208" s="29"/>
      <c r="GL208" s="29"/>
      <c r="GM208" s="29"/>
      <c r="GN208" s="29"/>
      <c r="GO208" s="29"/>
      <c r="GP208" s="29"/>
      <c r="GQ208" s="29"/>
      <c r="GR208" s="29"/>
      <c r="GS208" s="29"/>
      <c r="GT208" s="29"/>
      <c r="GU208" s="29"/>
      <c r="GV208" s="29"/>
      <c r="GW208" s="29"/>
      <c r="GX208" s="29"/>
      <c r="GY208" s="29"/>
      <c r="GZ208" s="29"/>
      <c r="HA208" s="29"/>
      <c r="HB208" s="29"/>
      <c r="HC208" s="29"/>
      <c r="HD208" s="29"/>
      <c r="HE208" s="29"/>
      <c r="HF208" s="29"/>
      <c r="HG208" s="29"/>
      <c r="HH208" s="29"/>
      <c r="HI208" s="29"/>
      <c r="HJ208" s="29"/>
      <c r="HK208" s="29"/>
      <c r="HL208" s="29"/>
      <c r="HM208" s="29"/>
      <c r="HN208" s="29"/>
      <c r="HO208" s="29"/>
      <c r="HP208" s="29"/>
      <c r="HQ208" s="29"/>
      <c r="HR208" s="29"/>
      <c r="HS208" s="29"/>
      <c r="HT208" s="29"/>
      <c r="HU208" s="29"/>
      <c r="HV208" s="29"/>
      <c r="HW208" s="29"/>
      <c r="HX208" s="29"/>
      <c r="HY208" s="29"/>
      <c r="HZ208" s="29"/>
      <c r="IA208" s="29"/>
      <c r="IB208" s="29"/>
      <c r="IC208" s="29"/>
      <c r="ID208" s="29"/>
      <c r="IE208" s="29"/>
      <c r="IF208" s="29"/>
      <c r="IG208" s="29"/>
      <c r="IH208" s="29"/>
      <c r="II208" s="29"/>
      <c r="IJ208" s="29"/>
      <c r="IK208" s="29"/>
      <c r="IL208" s="29"/>
      <c r="IM208" s="29"/>
      <c r="IN208" s="29"/>
      <c r="IO208" s="29"/>
    </row>
    <row r="209" spans="1:249" ht="15.75" hidden="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4"/>
      <c r="U209" s="44"/>
      <c r="V209" s="42"/>
      <c r="W209" s="42"/>
      <c r="X209" s="42"/>
      <c r="Y209" s="42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29"/>
      <c r="FS209" s="29"/>
      <c r="FT209" s="29"/>
      <c r="FU209" s="29"/>
      <c r="FV209" s="29"/>
      <c r="FW209" s="29"/>
      <c r="FX209" s="29"/>
      <c r="FY209" s="29"/>
      <c r="FZ209" s="29"/>
      <c r="GA209" s="29"/>
      <c r="GB209" s="29"/>
      <c r="GC209" s="29"/>
      <c r="GD209" s="29"/>
      <c r="GE209" s="29"/>
      <c r="GF209" s="29"/>
      <c r="GG209" s="29"/>
      <c r="GH209" s="29"/>
      <c r="GI209" s="29"/>
      <c r="GJ209" s="29"/>
      <c r="GK209" s="29"/>
      <c r="GL209" s="29"/>
      <c r="GM209" s="29"/>
      <c r="GN209" s="29"/>
      <c r="GO209" s="29"/>
      <c r="GP209" s="29"/>
      <c r="GQ209" s="29"/>
      <c r="GR209" s="29"/>
      <c r="GS209" s="29"/>
      <c r="GT209" s="29"/>
      <c r="GU209" s="29"/>
      <c r="GV209" s="29"/>
      <c r="GW209" s="29"/>
      <c r="GX209" s="29"/>
      <c r="GY209" s="29"/>
      <c r="GZ209" s="29"/>
      <c r="HA209" s="29"/>
      <c r="HB209" s="29"/>
      <c r="HC209" s="29"/>
      <c r="HD209" s="29"/>
      <c r="HE209" s="29"/>
      <c r="HF209" s="29"/>
      <c r="HG209" s="29"/>
      <c r="HH209" s="29"/>
      <c r="HI209" s="29"/>
      <c r="HJ209" s="29"/>
      <c r="HK209" s="29"/>
      <c r="HL209" s="29"/>
      <c r="HM209" s="29"/>
      <c r="HN209" s="29"/>
      <c r="HO209" s="29"/>
      <c r="HP209" s="29"/>
      <c r="HQ209" s="29"/>
      <c r="HR209" s="29"/>
      <c r="HS209" s="29"/>
      <c r="HT209" s="29"/>
      <c r="HU209" s="29"/>
      <c r="HV209" s="29"/>
      <c r="HW209" s="29"/>
      <c r="HX209" s="29"/>
      <c r="HY209" s="29"/>
      <c r="HZ209" s="29"/>
      <c r="IA209" s="29"/>
      <c r="IB209" s="29"/>
      <c r="IC209" s="29"/>
      <c r="ID209" s="29"/>
      <c r="IE209" s="29"/>
      <c r="IF209" s="29"/>
      <c r="IG209" s="29"/>
      <c r="IH209" s="29"/>
      <c r="II209" s="29"/>
      <c r="IJ209" s="29"/>
      <c r="IK209" s="29"/>
      <c r="IL209" s="29"/>
      <c r="IM209" s="29"/>
      <c r="IN209" s="29"/>
      <c r="IO209" s="29"/>
    </row>
    <row r="210" spans="1:249" ht="15.75" hidden="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4"/>
      <c r="U210" s="44"/>
      <c r="V210" s="42"/>
      <c r="W210" s="42"/>
      <c r="X210" s="42"/>
      <c r="Y210" s="42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29"/>
      <c r="FS210" s="29"/>
      <c r="FT210" s="29"/>
      <c r="FU210" s="29"/>
      <c r="FV210" s="29"/>
      <c r="FW210" s="29"/>
      <c r="FX210" s="29"/>
      <c r="FY210" s="29"/>
      <c r="FZ210" s="29"/>
      <c r="GA210" s="29"/>
      <c r="GB210" s="29"/>
      <c r="GC210" s="29"/>
      <c r="GD210" s="29"/>
      <c r="GE210" s="29"/>
      <c r="GF210" s="29"/>
      <c r="GG210" s="29"/>
      <c r="GH210" s="29"/>
      <c r="GI210" s="29"/>
      <c r="GJ210" s="29"/>
      <c r="GK210" s="29"/>
      <c r="GL210" s="29"/>
      <c r="GM210" s="29"/>
      <c r="GN210" s="29"/>
      <c r="GO210" s="29"/>
      <c r="GP210" s="29"/>
      <c r="GQ210" s="29"/>
      <c r="GR210" s="29"/>
      <c r="GS210" s="29"/>
      <c r="GT210" s="29"/>
      <c r="GU210" s="29"/>
      <c r="GV210" s="29"/>
      <c r="GW210" s="29"/>
      <c r="GX210" s="29"/>
      <c r="GY210" s="29"/>
      <c r="GZ210" s="29"/>
      <c r="HA210" s="29"/>
      <c r="HB210" s="29"/>
      <c r="HC210" s="29"/>
      <c r="HD210" s="29"/>
      <c r="HE210" s="29"/>
      <c r="HF210" s="29"/>
      <c r="HG210" s="29"/>
      <c r="HH210" s="29"/>
      <c r="HI210" s="29"/>
      <c r="HJ210" s="29"/>
      <c r="HK210" s="29"/>
      <c r="HL210" s="29"/>
      <c r="HM210" s="29"/>
      <c r="HN210" s="29"/>
      <c r="HO210" s="29"/>
      <c r="HP210" s="29"/>
      <c r="HQ210" s="29"/>
      <c r="HR210" s="29"/>
      <c r="HS210" s="29"/>
      <c r="HT210" s="29"/>
      <c r="HU210" s="29"/>
      <c r="HV210" s="29"/>
      <c r="HW210" s="29"/>
      <c r="HX210" s="29"/>
      <c r="HY210" s="29"/>
      <c r="HZ210" s="29"/>
      <c r="IA210" s="29"/>
      <c r="IB210" s="29"/>
      <c r="IC210" s="29"/>
      <c r="ID210" s="29"/>
      <c r="IE210" s="29"/>
      <c r="IF210" s="29"/>
      <c r="IG210" s="29"/>
      <c r="IH210" s="29"/>
      <c r="II210" s="29"/>
      <c r="IJ210" s="29"/>
      <c r="IK210" s="29"/>
      <c r="IL210" s="29"/>
      <c r="IM210" s="29"/>
      <c r="IN210" s="29"/>
      <c r="IO210" s="29"/>
    </row>
    <row r="211" spans="1:249" ht="15.75" hidden="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4"/>
      <c r="U211" s="44"/>
      <c r="V211" s="42"/>
      <c r="W211" s="42"/>
      <c r="X211" s="42"/>
      <c r="Y211" s="42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29"/>
      <c r="FS211" s="29"/>
      <c r="FT211" s="29"/>
      <c r="FU211" s="29"/>
      <c r="FV211" s="29"/>
      <c r="FW211" s="29"/>
      <c r="FX211" s="29"/>
      <c r="FY211" s="29"/>
      <c r="FZ211" s="29"/>
      <c r="GA211" s="29"/>
      <c r="GB211" s="29"/>
      <c r="GC211" s="29"/>
      <c r="GD211" s="29"/>
      <c r="GE211" s="29"/>
      <c r="GF211" s="29"/>
      <c r="GG211" s="29"/>
      <c r="GH211" s="29"/>
      <c r="GI211" s="29"/>
      <c r="GJ211" s="29"/>
      <c r="GK211" s="29"/>
      <c r="GL211" s="29"/>
      <c r="GM211" s="29"/>
      <c r="GN211" s="29"/>
      <c r="GO211" s="29"/>
      <c r="GP211" s="29"/>
      <c r="GQ211" s="29"/>
      <c r="GR211" s="29"/>
      <c r="GS211" s="29"/>
      <c r="GT211" s="29"/>
      <c r="GU211" s="29"/>
      <c r="GV211" s="29"/>
      <c r="GW211" s="29"/>
      <c r="GX211" s="29"/>
      <c r="GY211" s="29"/>
      <c r="GZ211" s="29"/>
      <c r="HA211" s="29"/>
      <c r="HB211" s="29"/>
      <c r="HC211" s="29"/>
      <c r="HD211" s="29"/>
      <c r="HE211" s="29"/>
      <c r="HF211" s="29"/>
      <c r="HG211" s="29"/>
      <c r="HH211" s="29"/>
      <c r="HI211" s="29"/>
      <c r="HJ211" s="29"/>
      <c r="HK211" s="29"/>
      <c r="HL211" s="29"/>
      <c r="HM211" s="29"/>
      <c r="HN211" s="29"/>
      <c r="HO211" s="29"/>
      <c r="HP211" s="29"/>
      <c r="HQ211" s="29"/>
      <c r="HR211" s="29"/>
      <c r="HS211" s="29"/>
      <c r="HT211" s="29"/>
      <c r="HU211" s="29"/>
      <c r="HV211" s="29"/>
      <c r="HW211" s="29"/>
      <c r="HX211" s="29"/>
      <c r="HY211" s="29"/>
      <c r="HZ211" s="29"/>
      <c r="IA211" s="29"/>
      <c r="IB211" s="29"/>
      <c r="IC211" s="29"/>
      <c r="ID211" s="29"/>
      <c r="IE211" s="29"/>
      <c r="IF211" s="29"/>
      <c r="IG211" s="29"/>
      <c r="IH211" s="29"/>
      <c r="II211" s="29"/>
      <c r="IJ211" s="29"/>
      <c r="IK211" s="29"/>
      <c r="IL211" s="29"/>
      <c r="IM211" s="29"/>
      <c r="IN211" s="29"/>
      <c r="IO211" s="29"/>
    </row>
    <row r="212" spans="1:249" ht="15.75" hidden="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4"/>
      <c r="U212" s="44"/>
      <c r="V212" s="42"/>
      <c r="W212" s="42"/>
      <c r="X212" s="42"/>
      <c r="Y212" s="42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  <c r="FQ212" s="29"/>
      <c r="FR212" s="29"/>
      <c r="FS212" s="29"/>
      <c r="FT212" s="29"/>
      <c r="FU212" s="29"/>
      <c r="FV212" s="29"/>
      <c r="FW212" s="29"/>
      <c r="FX212" s="29"/>
      <c r="FY212" s="29"/>
      <c r="FZ212" s="29"/>
      <c r="GA212" s="29"/>
      <c r="GB212" s="29"/>
      <c r="GC212" s="29"/>
      <c r="GD212" s="29"/>
      <c r="GE212" s="29"/>
      <c r="GF212" s="29"/>
      <c r="GG212" s="29"/>
      <c r="GH212" s="29"/>
      <c r="GI212" s="29"/>
      <c r="GJ212" s="29"/>
      <c r="GK212" s="29"/>
      <c r="GL212" s="29"/>
      <c r="GM212" s="29"/>
      <c r="GN212" s="29"/>
      <c r="GO212" s="29"/>
      <c r="GP212" s="29"/>
      <c r="GQ212" s="29"/>
      <c r="GR212" s="29"/>
      <c r="GS212" s="29"/>
      <c r="GT212" s="29"/>
      <c r="GU212" s="29"/>
      <c r="GV212" s="29"/>
      <c r="GW212" s="29"/>
      <c r="GX212" s="29"/>
      <c r="GY212" s="29"/>
      <c r="GZ212" s="29"/>
      <c r="HA212" s="29"/>
      <c r="HB212" s="29"/>
      <c r="HC212" s="29"/>
      <c r="HD212" s="29"/>
      <c r="HE212" s="29"/>
      <c r="HF212" s="29"/>
      <c r="HG212" s="29"/>
      <c r="HH212" s="29"/>
      <c r="HI212" s="29"/>
      <c r="HJ212" s="29"/>
      <c r="HK212" s="29"/>
      <c r="HL212" s="29"/>
      <c r="HM212" s="29"/>
      <c r="HN212" s="29"/>
      <c r="HO212" s="29"/>
      <c r="HP212" s="29"/>
      <c r="HQ212" s="29"/>
      <c r="HR212" s="29"/>
      <c r="HS212" s="29"/>
      <c r="HT212" s="29"/>
      <c r="HU212" s="29"/>
      <c r="HV212" s="29"/>
      <c r="HW212" s="29"/>
      <c r="HX212" s="29"/>
      <c r="HY212" s="29"/>
      <c r="HZ212" s="29"/>
      <c r="IA212" s="29"/>
      <c r="IB212" s="29"/>
      <c r="IC212" s="29"/>
      <c r="ID212" s="29"/>
      <c r="IE212" s="29"/>
      <c r="IF212" s="29"/>
      <c r="IG212" s="29"/>
      <c r="IH212" s="29"/>
      <c r="II212" s="29"/>
      <c r="IJ212" s="29"/>
      <c r="IK212" s="29"/>
      <c r="IL212" s="29"/>
      <c r="IM212" s="29"/>
      <c r="IN212" s="29"/>
      <c r="IO212" s="29"/>
    </row>
    <row r="213" spans="1:249" ht="15.75" hidden="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4"/>
      <c r="U213" s="44"/>
      <c r="V213" s="42"/>
      <c r="W213" s="42"/>
      <c r="X213" s="42"/>
      <c r="Y213" s="42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29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  <c r="FQ213" s="29"/>
      <c r="FR213" s="29"/>
      <c r="FS213" s="29"/>
      <c r="FT213" s="29"/>
      <c r="FU213" s="29"/>
      <c r="FV213" s="29"/>
      <c r="FW213" s="29"/>
      <c r="FX213" s="29"/>
      <c r="FY213" s="29"/>
      <c r="FZ213" s="29"/>
      <c r="GA213" s="29"/>
      <c r="GB213" s="29"/>
      <c r="GC213" s="29"/>
      <c r="GD213" s="29"/>
      <c r="GE213" s="29"/>
      <c r="GF213" s="29"/>
      <c r="GG213" s="29"/>
      <c r="GH213" s="29"/>
      <c r="GI213" s="29"/>
      <c r="GJ213" s="29"/>
      <c r="GK213" s="29"/>
      <c r="GL213" s="29"/>
      <c r="GM213" s="29"/>
      <c r="GN213" s="29"/>
      <c r="GO213" s="29"/>
      <c r="GP213" s="29"/>
      <c r="GQ213" s="29"/>
      <c r="GR213" s="29"/>
      <c r="GS213" s="29"/>
      <c r="GT213" s="29"/>
      <c r="GU213" s="29"/>
      <c r="GV213" s="29"/>
      <c r="GW213" s="29"/>
      <c r="GX213" s="29"/>
      <c r="GY213" s="29"/>
      <c r="GZ213" s="29"/>
      <c r="HA213" s="29"/>
      <c r="HB213" s="29"/>
      <c r="HC213" s="29"/>
      <c r="HD213" s="29"/>
      <c r="HE213" s="29"/>
      <c r="HF213" s="29"/>
      <c r="HG213" s="29"/>
      <c r="HH213" s="29"/>
      <c r="HI213" s="29"/>
      <c r="HJ213" s="29"/>
      <c r="HK213" s="29"/>
      <c r="HL213" s="29"/>
      <c r="HM213" s="29"/>
      <c r="HN213" s="29"/>
      <c r="HO213" s="29"/>
      <c r="HP213" s="29"/>
      <c r="HQ213" s="29"/>
      <c r="HR213" s="29"/>
      <c r="HS213" s="29"/>
      <c r="HT213" s="29"/>
      <c r="HU213" s="29"/>
      <c r="HV213" s="29"/>
      <c r="HW213" s="29"/>
      <c r="HX213" s="29"/>
      <c r="HY213" s="29"/>
      <c r="HZ213" s="29"/>
      <c r="IA213" s="29"/>
      <c r="IB213" s="29"/>
      <c r="IC213" s="29"/>
      <c r="ID213" s="29"/>
      <c r="IE213" s="29"/>
      <c r="IF213" s="29"/>
      <c r="IG213" s="29"/>
      <c r="IH213" s="29"/>
      <c r="II213" s="29"/>
      <c r="IJ213" s="29"/>
      <c r="IK213" s="29"/>
      <c r="IL213" s="29"/>
      <c r="IM213" s="29"/>
      <c r="IN213" s="29"/>
      <c r="IO213" s="29"/>
    </row>
    <row r="214" spans="1:249" ht="15.75" hidden="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4"/>
      <c r="U214" s="44"/>
      <c r="V214" s="42"/>
      <c r="W214" s="42"/>
      <c r="X214" s="42"/>
      <c r="Y214" s="42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  <c r="DN214" s="29"/>
      <c r="DO214" s="29"/>
      <c r="DP214" s="29"/>
      <c r="DQ214" s="29"/>
      <c r="DR214" s="29"/>
      <c r="DS214" s="29"/>
      <c r="DT214" s="29"/>
      <c r="DU214" s="29"/>
      <c r="DV214" s="29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  <c r="EL214" s="29"/>
      <c r="EM214" s="29"/>
      <c r="EN214" s="29"/>
      <c r="EO214" s="29"/>
      <c r="EP214" s="29"/>
      <c r="EQ214" s="29"/>
      <c r="ER214" s="29"/>
      <c r="ES214" s="29"/>
      <c r="ET214" s="29"/>
      <c r="EU214" s="29"/>
      <c r="EV214" s="29"/>
      <c r="EW214" s="29"/>
      <c r="EX214" s="29"/>
      <c r="EY214" s="29"/>
      <c r="EZ214" s="29"/>
      <c r="FA214" s="29"/>
      <c r="FB214" s="29"/>
      <c r="FC214" s="29"/>
      <c r="FD214" s="29"/>
      <c r="FE214" s="29"/>
      <c r="FF214" s="29"/>
      <c r="FG214" s="29"/>
      <c r="FH214" s="29"/>
      <c r="FI214" s="29"/>
      <c r="FJ214" s="29"/>
      <c r="FK214" s="29"/>
      <c r="FL214" s="29"/>
      <c r="FM214" s="29"/>
      <c r="FN214" s="29"/>
      <c r="FO214" s="29"/>
      <c r="FP214" s="29"/>
      <c r="FQ214" s="29"/>
      <c r="FR214" s="29"/>
      <c r="FS214" s="29"/>
      <c r="FT214" s="29"/>
      <c r="FU214" s="29"/>
      <c r="FV214" s="29"/>
      <c r="FW214" s="29"/>
      <c r="FX214" s="29"/>
      <c r="FY214" s="29"/>
      <c r="FZ214" s="29"/>
      <c r="GA214" s="29"/>
      <c r="GB214" s="29"/>
      <c r="GC214" s="29"/>
      <c r="GD214" s="29"/>
      <c r="GE214" s="29"/>
      <c r="GF214" s="29"/>
      <c r="GG214" s="29"/>
      <c r="GH214" s="29"/>
      <c r="GI214" s="29"/>
      <c r="GJ214" s="29"/>
      <c r="GK214" s="29"/>
      <c r="GL214" s="29"/>
      <c r="GM214" s="29"/>
      <c r="GN214" s="29"/>
      <c r="GO214" s="29"/>
      <c r="GP214" s="29"/>
      <c r="GQ214" s="29"/>
      <c r="GR214" s="29"/>
      <c r="GS214" s="29"/>
      <c r="GT214" s="29"/>
      <c r="GU214" s="29"/>
      <c r="GV214" s="29"/>
      <c r="GW214" s="29"/>
      <c r="GX214" s="29"/>
      <c r="GY214" s="29"/>
      <c r="GZ214" s="29"/>
      <c r="HA214" s="29"/>
      <c r="HB214" s="29"/>
      <c r="HC214" s="29"/>
      <c r="HD214" s="29"/>
      <c r="HE214" s="29"/>
      <c r="HF214" s="29"/>
      <c r="HG214" s="29"/>
      <c r="HH214" s="29"/>
      <c r="HI214" s="29"/>
      <c r="HJ214" s="29"/>
      <c r="HK214" s="29"/>
      <c r="HL214" s="29"/>
      <c r="HM214" s="29"/>
      <c r="HN214" s="29"/>
      <c r="HO214" s="29"/>
      <c r="HP214" s="29"/>
      <c r="HQ214" s="29"/>
      <c r="HR214" s="29"/>
      <c r="HS214" s="29"/>
      <c r="HT214" s="29"/>
      <c r="HU214" s="29"/>
      <c r="HV214" s="29"/>
      <c r="HW214" s="29"/>
      <c r="HX214" s="29"/>
      <c r="HY214" s="29"/>
      <c r="HZ214" s="29"/>
      <c r="IA214" s="29"/>
      <c r="IB214" s="29"/>
      <c r="IC214" s="29"/>
      <c r="ID214" s="29"/>
      <c r="IE214" s="29"/>
      <c r="IF214" s="29"/>
      <c r="IG214" s="29"/>
      <c r="IH214" s="29"/>
      <c r="II214" s="29"/>
      <c r="IJ214" s="29"/>
      <c r="IK214" s="29"/>
      <c r="IL214" s="29"/>
      <c r="IM214" s="29"/>
      <c r="IN214" s="29"/>
      <c r="IO214" s="29"/>
    </row>
    <row r="215" spans="1:249" ht="15.75" hidden="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4"/>
      <c r="U215" s="44"/>
      <c r="V215" s="42"/>
      <c r="W215" s="42"/>
      <c r="X215" s="42"/>
      <c r="Y215" s="42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  <c r="DN215" s="29"/>
      <c r="DO215" s="29"/>
      <c r="DP215" s="29"/>
      <c r="DQ215" s="29"/>
      <c r="DR215" s="29"/>
      <c r="DS215" s="29"/>
      <c r="DT215" s="29"/>
      <c r="DU215" s="29"/>
      <c r="DV215" s="29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  <c r="EL215" s="29"/>
      <c r="EM215" s="29"/>
      <c r="EN215" s="29"/>
      <c r="EO215" s="29"/>
      <c r="EP215" s="29"/>
      <c r="EQ215" s="29"/>
      <c r="ER215" s="29"/>
      <c r="ES215" s="29"/>
      <c r="ET215" s="29"/>
      <c r="EU215" s="29"/>
      <c r="EV215" s="29"/>
      <c r="EW215" s="29"/>
      <c r="EX215" s="29"/>
      <c r="EY215" s="29"/>
      <c r="EZ215" s="29"/>
      <c r="FA215" s="29"/>
      <c r="FB215" s="29"/>
      <c r="FC215" s="29"/>
      <c r="FD215" s="29"/>
      <c r="FE215" s="29"/>
      <c r="FF215" s="29"/>
      <c r="FG215" s="29"/>
      <c r="FH215" s="29"/>
      <c r="FI215" s="29"/>
      <c r="FJ215" s="29"/>
      <c r="FK215" s="29"/>
      <c r="FL215" s="29"/>
      <c r="FM215" s="29"/>
      <c r="FN215" s="29"/>
      <c r="FO215" s="29"/>
      <c r="FP215" s="29"/>
      <c r="FQ215" s="29"/>
      <c r="FR215" s="29"/>
      <c r="FS215" s="29"/>
      <c r="FT215" s="29"/>
      <c r="FU215" s="29"/>
      <c r="FV215" s="29"/>
      <c r="FW215" s="29"/>
      <c r="FX215" s="29"/>
      <c r="FY215" s="29"/>
      <c r="FZ215" s="29"/>
      <c r="GA215" s="29"/>
      <c r="GB215" s="29"/>
      <c r="GC215" s="29"/>
      <c r="GD215" s="29"/>
      <c r="GE215" s="29"/>
      <c r="GF215" s="29"/>
      <c r="GG215" s="29"/>
      <c r="GH215" s="29"/>
      <c r="GI215" s="29"/>
      <c r="GJ215" s="29"/>
      <c r="GK215" s="29"/>
      <c r="GL215" s="29"/>
      <c r="GM215" s="29"/>
      <c r="GN215" s="29"/>
      <c r="GO215" s="29"/>
      <c r="GP215" s="29"/>
      <c r="GQ215" s="29"/>
      <c r="GR215" s="29"/>
      <c r="GS215" s="29"/>
      <c r="GT215" s="29"/>
      <c r="GU215" s="29"/>
      <c r="GV215" s="29"/>
      <c r="GW215" s="29"/>
      <c r="GX215" s="29"/>
      <c r="GY215" s="29"/>
      <c r="GZ215" s="29"/>
      <c r="HA215" s="29"/>
      <c r="HB215" s="29"/>
      <c r="HC215" s="29"/>
      <c r="HD215" s="29"/>
      <c r="HE215" s="29"/>
      <c r="HF215" s="29"/>
      <c r="HG215" s="29"/>
      <c r="HH215" s="29"/>
      <c r="HI215" s="29"/>
      <c r="HJ215" s="29"/>
      <c r="HK215" s="29"/>
      <c r="HL215" s="29"/>
      <c r="HM215" s="29"/>
      <c r="HN215" s="29"/>
      <c r="HO215" s="29"/>
      <c r="HP215" s="29"/>
      <c r="HQ215" s="29"/>
      <c r="HR215" s="29"/>
      <c r="HS215" s="29"/>
      <c r="HT215" s="29"/>
      <c r="HU215" s="29"/>
      <c r="HV215" s="29"/>
      <c r="HW215" s="29"/>
      <c r="HX215" s="29"/>
      <c r="HY215" s="29"/>
      <c r="HZ215" s="29"/>
      <c r="IA215" s="29"/>
      <c r="IB215" s="29"/>
      <c r="IC215" s="29"/>
      <c r="ID215" s="29"/>
      <c r="IE215" s="29"/>
      <c r="IF215" s="29"/>
      <c r="IG215" s="29"/>
      <c r="IH215" s="29"/>
      <c r="II215" s="29"/>
      <c r="IJ215" s="29"/>
      <c r="IK215" s="29"/>
      <c r="IL215" s="29"/>
      <c r="IM215" s="29"/>
      <c r="IN215" s="29"/>
      <c r="IO215" s="29"/>
    </row>
    <row r="216" spans="1:249" ht="15.75" hidden="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4"/>
      <c r="U216" s="44"/>
      <c r="V216" s="42"/>
      <c r="W216" s="42"/>
      <c r="X216" s="42"/>
      <c r="Y216" s="42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29"/>
      <c r="ET216" s="29"/>
      <c r="EU216" s="29"/>
      <c r="EV216" s="29"/>
      <c r="EW216" s="29"/>
      <c r="EX216" s="29"/>
      <c r="EY216" s="29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  <c r="FQ216" s="29"/>
      <c r="FR216" s="29"/>
      <c r="FS216" s="29"/>
      <c r="FT216" s="29"/>
      <c r="FU216" s="29"/>
      <c r="FV216" s="29"/>
      <c r="FW216" s="29"/>
      <c r="FX216" s="29"/>
      <c r="FY216" s="29"/>
      <c r="FZ216" s="29"/>
      <c r="GA216" s="29"/>
      <c r="GB216" s="29"/>
      <c r="GC216" s="29"/>
      <c r="GD216" s="29"/>
      <c r="GE216" s="29"/>
      <c r="GF216" s="29"/>
      <c r="GG216" s="29"/>
      <c r="GH216" s="29"/>
      <c r="GI216" s="29"/>
      <c r="GJ216" s="29"/>
      <c r="GK216" s="29"/>
      <c r="GL216" s="29"/>
      <c r="GM216" s="29"/>
      <c r="GN216" s="29"/>
      <c r="GO216" s="29"/>
      <c r="GP216" s="29"/>
      <c r="GQ216" s="29"/>
      <c r="GR216" s="29"/>
      <c r="GS216" s="29"/>
      <c r="GT216" s="29"/>
      <c r="GU216" s="29"/>
      <c r="GV216" s="29"/>
      <c r="GW216" s="29"/>
      <c r="GX216" s="29"/>
      <c r="GY216" s="29"/>
      <c r="GZ216" s="29"/>
      <c r="HA216" s="29"/>
      <c r="HB216" s="29"/>
      <c r="HC216" s="29"/>
      <c r="HD216" s="29"/>
      <c r="HE216" s="29"/>
      <c r="HF216" s="29"/>
      <c r="HG216" s="29"/>
      <c r="HH216" s="29"/>
      <c r="HI216" s="29"/>
      <c r="HJ216" s="29"/>
      <c r="HK216" s="29"/>
      <c r="HL216" s="29"/>
      <c r="HM216" s="29"/>
      <c r="HN216" s="29"/>
      <c r="HO216" s="29"/>
      <c r="HP216" s="29"/>
      <c r="HQ216" s="29"/>
      <c r="HR216" s="29"/>
      <c r="HS216" s="29"/>
      <c r="HT216" s="29"/>
      <c r="HU216" s="29"/>
      <c r="HV216" s="29"/>
      <c r="HW216" s="29"/>
      <c r="HX216" s="29"/>
      <c r="HY216" s="29"/>
      <c r="HZ216" s="29"/>
      <c r="IA216" s="29"/>
      <c r="IB216" s="29"/>
      <c r="IC216" s="29"/>
      <c r="ID216" s="29"/>
      <c r="IE216" s="29"/>
      <c r="IF216" s="29"/>
      <c r="IG216" s="29"/>
      <c r="IH216" s="29"/>
      <c r="II216" s="29"/>
      <c r="IJ216" s="29"/>
      <c r="IK216" s="29"/>
      <c r="IL216" s="29"/>
      <c r="IM216" s="29"/>
      <c r="IN216" s="29"/>
      <c r="IO216" s="29"/>
    </row>
    <row r="217" spans="1:249" ht="15.75" hidden="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4"/>
      <c r="U217" s="44"/>
      <c r="V217" s="42"/>
      <c r="W217" s="42"/>
      <c r="X217" s="42"/>
      <c r="Y217" s="42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  <c r="FX217" s="29"/>
      <c r="FY217" s="29"/>
      <c r="FZ217" s="29"/>
      <c r="GA217" s="29"/>
      <c r="GB217" s="29"/>
      <c r="GC217" s="29"/>
      <c r="GD217" s="29"/>
      <c r="GE217" s="29"/>
      <c r="GF217" s="29"/>
      <c r="GG217" s="29"/>
      <c r="GH217" s="29"/>
      <c r="GI217" s="29"/>
      <c r="GJ217" s="29"/>
      <c r="GK217" s="29"/>
      <c r="GL217" s="29"/>
      <c r="GM217" s="29"/>
      <c r="GN217" s="29"/>
      <c r="GO217" s="29"/>
      <c r="GP217" s="29"/>
      <c r="GQ217" s="29"/>
      <c r="GR217" s="29"/>
      <c r="GS217" s="29"/>
      <c r="GT217" s="29"/>
      <c r="GU217" s="29"/>
      <c r="GV217" s="29"/>
      <c r="GW217" s="29"/>
      <c r="GX217" s="29"/>
      <c r="GY217" s="29"/>
      <c r="GZ217" s="29"/>
      <c r="HA217" s="29"/>
      <c r="HB217" s="29"/>
      <c r="HC217" s="29"/>
      <c r="HD217" s="29"/>
      <c r="HE217" s="29"/>
      <c r="HF217" s="29"/>
      <c r="HG217" s="29"/>
      <c r="HH217" s="29"/>
      <c r="HI217" s="29"/>
      <c r="HJ217" s="29"/>
      <c r="HK217" s="29"/>
      <c r="HL217" s="29"/>
      <c r="HM217" s="29"/>
      <c r="HN217" s="29"/>
      <c r="HO217" s="29"/>
      <c r="HP217" s="29"/>
      <c r="HQ217" s="29"/>
      <c r="HR217" s="29"/>
      <c r="HS217" s="29"/>
      <c r="HT217" s="29"/>
      <c r="HU217" s="29"/>
      <c r="HV217" s="29"/>
      <c r="HW217" s="29"/>
      <c r="HX217" s="29"/>
      <c r="HY217" s="29"/>
      <c r="HZ217" s="29"/>
      <c r="IA217" s="29"/>
      <c r="IB217" s="29"/>
      <c r="IC217" s="29"/>
      <c r="ID217" s="29"/>
      <c r="IE217" s="29"/>
      <c r="IF217" s="29"/>
      <c r="IG217" s="29"/>
      <c r="IH217" s="29"/>
      <c r="II217" s="29"/>
      <c r="IJ217" s="29"/>
      <c r="IK217" s="29"/>
      <c r="IL217" s="29"/>
      <c r="IM217" s="29"/>
      <c r="IN217" s="29"/>
      <c r="IO217" s="29"/>
    </row>
    <row r="218" spans="1:249" ht="15.75" hidden="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4"/>
      <c r="U218" s="44"/>
      <c r="V218" s="42"/>
      <c r="W218" s="42"/>
      <c r="X218" s="42"/>
      <c r="Y218" s="42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  <c r="FX218" s="29"/>
      <c r="FY218" s="29"/>
      <c r="FZ218" s="29"/>
      <c r="GA218" s="29"/>
      <c r="GB218" s="29"/>
      <c r="GC218" s="29"/>
      <c r="GD218" s="29"/>
      <c r="GE218" s="29"/>
      <c r="GF218" s="29"/>
      <c r="GG218" s="29"/>
      <c r="GH218" s="29"/>
      <c r="GI218" s="29"/>
      <c r="GJ218" s="29"/>
      <c r="GK218" s="29"/>
      <c r="GL218" s="29"/>
      <c r="GM218" s="29"/>
      <c r="GN218" s="29"/>
      <c r="GO218" s="29"/>
      <c r="GP218" s="29"/>
      <c r="GQ218" s="29"/>
      <c r="GR218" s="29"/>
      <c r="GS218" s="29"/>
      <c r="GT218" s="29"/>
      <c r="GU218" s="29"/>
      <c r="GV218" s="29"/>
      <c r="GW218" s="29"/>
      <c r="GX218" s="29"/>
      <c r="GY218" s="29"/>
      <c r="GZ218" s="29"/>
      <c r="HA218" s="29"/>
      <c r="HB218" s="29"/>
      <c r="HC218" s="29"/>
      <c r="HD218" s="29"/>
      <c r="HE218" s="29"/>
      <c r="HF218" s="29"/>
      <c r="HG218" s="29"/>
      <c r="HH218" s="29"/>
      <c r="HI218" s="29"/>
      <c r="HJ218" s="29"/>
      <c r="HK218" s="29"/>
      <c r="HL218" s="29"/>
      <c r="HM218" s="29"/>
      <c r="HN218" s="29"/>
      <c r="HO218" s="29"/>
      <c r="HP218" s="29"/>
      <c r="HQ218" s="29"/>
      <c r="HR218" s="29"/>
      <c r="HS218" s="29"/>
      <c r="HT218" s="29"/>
      <c r="HU218" s="29"/>
      <c r="HV218" s="29"/>
      <c r="HW218" s="29"/>
      <c r="HX218" s="29"/>
      <c r="HY218" s="29"/>
      <c r="HZ218" s="29"/>
      <c r="IA218" s="29"/>
      <c r="IB218" s="29"/>
      <c r="IC218" s="29"/>
      <c r="ID218" s="29"/>
      <c r="IE218" s="29"/>
      <c r="IF218" s="29"/>
      <c r="IG218" s="29"/>
      <c r="IH218" s="29"/>
      <c r="II218" s="29"/>
      <c r="IJ218" s="29"/>
      <c r="IK218" s="29"/>
      <c r="IL218" s="29"/>
      <c r="IM218" s="29"/>
      <c r="IN218" s="29"/>
      <c r="IO218" s="29"/>
    </row>
    <row r="219" spans="1:249" ht="15.75" hidden="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4"/>
      <c r="U219" s="44"/>
      <c r="V219" s="42"/>
      <c r="W219" s="42"/>
      <c r="X219" s="42"/>
      <c r="Y219" s="42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  <c r="DN219" s="29"/>
      <c r="DO219" s="29"/>
      <c r="DP219" s="29"/>
      <c r="DQ219" s="29"/>
      <c r="DR219" s="29"/>
      <c r="DS219" s="29"/>
      <c r="DT219" s="29"/>
      <c r="DU219" s="29"/>
      <c r="DV219" s="29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  <c r="EL219" s="29"/>
      <c r="EM219" s="29"/>
      <c r="EN219" s="29"/>
      <c r="EO219" s="29"/>
      <c r="EP219" s="29"/>
      <c r="EQ219" s="29"/>
      <c r="ER219" s="29"/>
      <c r="ES219" s="29"/>
      <c r="ET219" s="29"/>
      <c r="EU219" s="29"/>
      <c r="EV219" s="29"/>
      <c r="EW219" s="29"/>
      <c r="EX219" s="29"/>
      <c r="EY219" s="29"/>
      <c r="EZ219" s="29"/>
      <c r="FA219" s="29"/>
      <c r="FB219" s="29"/>
      <c r="FC219" s="29"/>
      <c r="FD219" s="29"/>
      <c r="FE219" s="29"/>
      <c r="FF219" s="29"/>
      <c r="FG219" s="29"/>
      <c r="FH219" s="29"/>
      <c r="FI219" s="29"/>
      <c r="FJ219" s="29"/>
      <c r="FK219" s="29"/>
      <c r="FL219" s="29"/>
      <c r="FM219" s="29"/>
      <c r="FN219" s="29"/>
      <c r="FO219" s="29"/>
      <c r="FP219" s="29"/>
      <c r="FQ219" s="29"/>
      <c r="FR219" s="29"/>
      <c r="FS219" s="29"/>
      <c r="FT219" s="29"/>
      <c r="FU219" s="29"/>
      <c r="FV219" s="29"/>
      <c r="FW219" s="29"/>
      <c r="FX219" s="29"/>
      <c r="FY219" s="29"/>
      <c r="FZ219" s="29"/>
      <c r="GA219" s="29"/>
      <c r="GB219" s="29"/>
      <c r="GC219" s="29"/>
      <c r="GD219" s="29"/>
      <c r="GE219" s="29"/>
      <c r="GF219" s="29"/>
      <c r="GG219" s="29"/>
      <c r="GH219" s="29"/>
      <c r="GI219" s="29"/>
      <c r="GJ219" s="29"/>
      <c r="GK219" s="29"/>
      <c r="GL219" s="29"/>
      <c r="GM219" s="29"/>
      <c r="GN219" s="29"/>
      <c r="GO219" s="29"/>
      <c r="GP219" s="29"/>
      <c r="GQ219" s="29"/>
      <c r="GR219" s="29"/>
      <c r="GS219" s="29"/>
      <c r="GT219" s="29"/>
      <c r="GU219" s="29"/>
      <c r="GV219" s="29"/>
      <c r="GW219" s="29"/>
      <c r="GX219" s="29"/>
      <c r="GY219" s="29"/>
      <c r="GZ219" s="29"/>
      <c r="HA219" s="29"/>
      <c r="HB219" s="29"/>
      <c r="HC219" s="29"/>
      <c r="HD219" s="29"/>
      <c r="HE219" s="29"/>
      <c r="HF219" s="29"/>
      <c r="HG219" s="29"/>
      <c r="HH219" s="29"/>
      <c r="HI219" s="29"/>
      <c r="HJ219" s="29"/>
      <c r="HK219" s="29"/>
      <c r="HL219" s="29"/>
      <c r="HM219" s="29"/>
      <c r="HN219" s="29"/>
      <c r="HO219" s="29"/>
      <c r="HP219" s="29"/>
      <c r="HQ219" s="29"/>
      <c r="HR219" s="29"/>
      <c r="HS219" s="29"/>
      <c r="HT219" s="29"/>
      <c r="HU219" s="29"/>
      <c r="HV219" s="29"/>
      <c r="HW219" s="29"/>
      <c r="HX219" s="29"/>
      <c r="HY219" s="29"/>
      <c r="HZ219" s="29"/>
      <c r="IA219" s="29"/>
      <c r="IB219" s="29"/>
      <c r="IC219" s="29"/>
      <c r="ID219" s="29"/>
      <c r="IE219" s="29"/>
      <c r="IF219" s="29"/>
      <c r="IG219" s="29"/>
      <c r="IH219" s="29"/>
      <c r="II219" s="29"/>
      <c r="IJ219" s="29"/>
      <c r="IK219" s="29"/>
      <c r="IL219" s="29"/>
      <c r="IM219" s="29"/>
      <c r="IN219" s="29"/>
      <c r="IO219" s="29"/>
    </row>
    <row r="220" spans="1:249" ht="15.75" hidden="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4"/>
      <c r="U220" s="44"/>
      <c r="V220" s="42"/>
      <c r="W220" s="42"/>
      <c r="X220" s="42"/>
      <c r="Y220" s="42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29"/>
      <c r="EP220" s="29"/>
      <c r="EQ220" s="29"/>
      <c r="ER220" s="29"/>
      <c r="ES220" s="29"/>
      <c r="ET220" s="29"/>
      <c r="EU220" s="29"/>
      <c r="EV220" s="29"/>
      <c r="EW220" s="29"/>
      <c r="EX220" s="29"/>
      <c r="EY220" s="29"/>
      <c r="EZ220" s="29"/>
      <c r="FA220" s="29"/>
      <c r="FB220" s="29"/>
      <c r="FC220" s="29"/>
      <c r="FD220" s="29"/>
      <c r="FE220" s="29"/>
      <c r="FF220" s="29"/>
      <c r="FG220" s="29"/>
      <c r="FH220" s="29"/>
      <c r="FI220" s="29"/>
      <c r="FJ220" s="29"/>
      <c r="FK220" s="29"/>
      <c r="FL220" s="29"/>
      <c r="FM220" s="29"/>
      <c r="FN220" s="29"/>
      <c r="FO220" s="29"/>
      <c r="FP220" s="29"/>
      <c r="FQ220" s="29"/>
      <c r="FR220" s="29"/>
      <c r="FS220" s="29"/>
      <c r="FT220" s="29"/>
      <c r="FU220" s="29"/>
      <c r="FV220" s="29"/>
      <c r="FW220" s="29"/>
      <c r="FX220" s="29"/>
      <c r="FY220" s="29"/>
      <c r="FZ220" s="29"/>
      <c r="GA220" s="29"/>
      <c r="GB220" s="29"/>
      <c r="GC220" s="29"/>
      <c r="GD220" s="29"/>
      <c r="GE220" s="29"/>
      <c r="GF220" s="29"/>
      <c r="GG220" s="29"/>
      <c r="GH220" s="29"/>
      <c r="GI220" s="29"/>
      <c r="GJ220" s="29"/>
      <c r="GK220" s="29"/>
      <c r="GL220" s="29"/>
      <c r="GM220" s="29"/>
      <c r="GN220" s="29"/>
      <c r="GO220" s="29"/>
      <c r="GP220" s="29"/>
      <c r="GQ220" s="29"/>
      <c r="GR220" s="29"/>
      <c r="GS220" s="29"/>
      <c r="GT220" s="29"/>
      <c r="GU220" s="29"/>
      <c r="GV220" s="29"/>
      <c r="GW220" s="29"/>
      <c r="GX220" s="29"/>
      <c r="GY220" s="29"/>
      <c r="GZ220" s="29"/>
      <c r="HA220" s="29"/>
      <c r="HB220" s="29"/>
      <c r="HC220" s="29"/>
      <c r="HD220" s="29"/>
      <c r="HE220" s="29"/>
      <c r="HF220" s="29"/>
      <c r="HG220" s="29"/>
      <c r="HH220" s="29"/>
      <c r="HI220" s="29"/>
      <c r="HJ220" s="29"/>
      <c r="HK220" s="29"/>
      <c r="HL220" s="29"/>
      <c r="HM220" s="29"/>
      <c r="HN220" s="29"/>
      <c r="HO220" s="29"/>
      <c r="HP220" s="29"/>
      <c r="HQ220" s="29"/>
      <c r="HR220" s="29"/>
      <c r="HS220" s="29"/>
      <c r="HT220" s="29"/>
      <c r="HU220" s="29"/>
      <c r="HV220" s="29"/>
      <c r="HW220" s="29"/>
      <c r="HX220" s="29"/>
      <c r="HY220" s="29"/>
      <c r="HZ220" s="29"/>
      <c r="IA220" s="29"/>
      <c r="IB220" s="29"/>
      <c r="IC220" s="29"/>
      <c r="ID220" s="29"/>
      <c r="IE220" s="29"/>
      <c r="IF220" s="29"/>
      <c r="IG220" s="29"/>
      <c r="IH220" s="29"/>
      <c r="II220" s="29"/>
      <c r="IJ220" s="29"/>
      <c r="IK220" s="29"/>
      <c r="IL220" s="29"/>
      <c r="IM220" s="29"/>
      <c r="IN220" s="29"/>
      <c r="IO220" s="29"/>
    </row>
    <row r="221" spans="1:249" ht="15.75" hidden="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4"/>
      <c r="U221" s="44"/>
      <c r="V221" s="42"/>
      <c r="W221" s="42"/>
      <c r="X221" s="42"/>
      <c r="Y221" s="42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29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  <c r="FQ221" s="29"/>
      <c r="FR221" s="29"/>
      <c r="FS221" s="29"/>
      <c r="FT221" s="29"/>
      <c r="FU221" s="29"/>
      <c r="FV221" s="29"/>
      <c r="FW221" s="29"/>
      <c r="FX221" s="29"/>
      <c r="FY221" s="29"/>
      <c r="FZ221" s="29"/>
      <c r="GA221" s="29"/>
      <c r="GB221" s="29"/>
      <c r="GC221" s="29"/>
      <c r="GD221" s="29"/>
      <c r="GE221" s="29"/>
      <c r="GF221" s="29"/>
      <c r="GG221" s="29"/>
      <c r="GH221" s="29"/>
      <c r="GI221" s="29"/>
      <c r="GJ221" s="29"/>
      <c r="GK221" s="29"/>
      <c r="GL221" s="29"/>
      <c r="GM221" s="29"/>
      <c r="GN221" s="29"/>
      <c r="GO221" s="29"/>
      <c r="GP221" s="29"/>
      <c r="GQ221" s="29"/>
      <c r="GR221" s="29"/>
      <c r="GS221" s="29"/>
      <c r="GT221" s="29"/>
      <c r="GU221" s="29"/>
      <c r="GV221" s="29"/>
      <c r="GW221" s="29"/>
      <c r="GX221" s="29"/>
      <c r="GY221" s="29"/>
      <c r="GZ221" s="29"/>
      <c r="HA221" s="29"/>
      <c r="HB221" s="29"/>
      <c r="HC221" s="29"/>
      <c r="HD221" s="29"/>
      <c r="HE221" s="29"/>
      <c r="HF221" s="29"/>
      <c r="HG221" s="29"/>
      <c r="HH221" s="29"/>
      <c r="HI221" s="29"/>
      <c r="HJ221" s="29"/>
      <c r="HK221" s="29"/>
      <c r="HL221" s="29"/>
      <c r="HM221" s="29"/>
      <c r="HN221" s="29"/>
      <c r="HO221" s="29"/>
      <c r="HP221" s="29"/>
      <c r="HQ221" s="29"/>
      <c r="HR221" s="29"/>
      <c r="HS221" s="29"/>
      <c r="HT221" s="29"/>
      <c r="HU221" s="29"/>
      <c r="HV221" s="29"/>
      <c r="HW221" s="29"/>
      <c r="HX221" s="29"/>
      <c r="HY221" s="29"/>
      <c r="HZ221" s="29"/>
      <c r="IA221" s="29"/>
      <c r="IB221" s="29"/>
      <c r="IC221" s="29"/>
      <c r="ID221" s="29"/>
      <c r="IE221" s="29"/>
      <c r="IF221" s="29"/>
      <c r="IG221" s="29"/>
      <c r="IH221" s="29"/>
      <c r="II221" s="29"/>
      <c r="IJ221" s="29"/>
      <c r="IK221" s="29"/>
      <c r="IL221" s="29"/>
      <c r="IM221" s="29"/>
      <c r="IN221" s="29"/>
      <c r="IO221" s="29"/>
    </row>
    <row r="222" spans="1:249" ht="15.75" hidden="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4"/>
      <c r="U222" s="44"/>
      <c r="V222" s="42"/>
      <c r="W222" s="42"/>
      <c r="X222" s="42"/>
      <c r="Y222" s="42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  <c r="DP222" s="29"/>
      <c r="DQ222" s="29"/>
      <c r="DR222" s="29"/>
      <c r="DS222" s="29"/>
      <c r="DT222" s="29"/>
      <c r="DU222" s="29"/>
      <c r="DV222" s="29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  <c r="EL222" s="29"/>
      <c r="EM222" s="29"/>
      <c r="EN222" s="29"/>
      <c r="EO222" s="29"/>
      <c r="EP222" s="29"/>
      <c r="EQ222" s="29"/>
      <c r="ER222" s="29"/>
      <c r="ES222" s="29"/>
      <c r="ET222" s="29"/>
      <c r="EU222" s="29"/>
      <c r="EV222" s="29"/>
      <c r="EW222" s="29"/>
      <c r="EX222" s="29"/>
      <c r="EY222" s="29"/>
      <c r="EZ222" s="29"/>
      <c r="FA222" s="29"/>
      <c r="FB222" s="29"/>
      <c r="FC222" s="29"/>
      <c r="FD222" s="29"/>
      <c r="FE222" s="29"/>
      <c r="FF222" s="29"/>
      <c r="FG222" s="29"/>
      <c r="FH222" s="29"/>
      <c r="FI222" s="29"/>
      <c r="FJ222" s="29"/>
      <c r="FK222" s="29"/>
      <c r="FL222" s="29"/>
      <c r="FM222" s="29"/>
      <c r="FN222" s="29"/>
      <c r="FO222" s="29"/>
      <c r="FP222" s="29"/>
      <c r="FQ222" s="29"/>
      <c r="FR222" s="29"/>
      <c r="FS222" s="29"/>
      <c r="FT222" s="29"/>
      <c r="FU222" s="29"/>
      <c r="FV222" s="29"/>
      <c r="FW222" s="29"/>
      <c r="FX222" s="29"/>
      <c r="FY222" s="29"/>
      <c r="FZ222" s="29"/>
      <c r="GA222" s="29"/>
      <c r="GB222" s="29"/>
      <c r="GC222" s="29"/>
      <c r="GD222" s="29"/>
      <c r="GE222" s="29"/>
      <c r="GF222" s="29"/>
      <c r="GG222" s="29"/>
      <c r="GH222" s="29"/>
      <c r="GI222" s="29"/>
      <c r="GJ222" s="29"/>
      <c r="GK222" s="29"/>
      <c r="GL222" s="29"/>
      <c r="GM222" s="29"/>
      <c r="GN222" s="29"/>
      <c r="GO222" s="29"/>
      <c r="GP222" s="29"/>
      <c r="GQ222" s="29"/>
      <c r="GR222" s="29"/>
      <c r="GS222" s="29"/>
      <c r="GT222" s="29"/>
      <c r="GU222" s="29"/>
      <c r="GV222" s="29"/>
      <c r="GW222" s="29"/>
      <c r="GX222" s="29"/>
      <c r="GY222" s="29"/>
      <c r="GZ222" s="29"/>
      <c r="HA222" s="29"/>
      <c r="HB222" s="29"/>
      <c r="HC222" s="29"/>
      <c r="HD222" s="29"/>
      <c r="HE222" s="29"/>
      <c r="HF222" s="29"/>
      <c r="HG222" s="29"/>
      <c r="HH222" s="29"/>
      <c r="HI222" s="29"/>
      <c r="HJ222" s="29"/>
      <c r="HK222" s="29"/>
      <c r="HL222" s="29"/>
      <c r="HM222" s="29"/>
      <c r="HN222" s="29"/>
      <c r="HO222" s="29"/>
      <c r="HP222" s="29"/>
      <c r="HQ222" s="29"/>
      <c r="HR222" s="29"/>
      <c r="HS222" s="29"/>
      <c r="HT222" s="29"/>
      <c r="HU222" s="29"/>
      <c r="HV222" s="29"/>
      <c r="HW222" s="29"/>
      <c r="HX222" s="29"/>
      <c r="HY222" s="29"/>
      <c r="HZ222" s="29"/>
      <c r="IA222" s="29"/>
      <c r="IB222" s="29"/>
      <c r="IC222" s="29"/>
      <c r="ID222" s="29"/>
      <c r="IE222" s="29"/>
      <c r="IF222" s="29"/>
      <c r="IG222" s="29"/>
      <c r="IH222" s="29"/>
      <c r="II222" s="29"/>
      <c r="IJ222" s="29"/>
      <c r="IK222" s="29"/>
      <c r="IL222" s="29"/>
      <c r="IM222" s="29"/>
      <c r="IN222" s="29"/>
      <c r="IO222" s="29"/>
    </row>
    <row r="223" spans="1:249" ht="15.75" hidden="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4"/>
      <c r="U223" s="44"/>
      <c r="V223" s="42"/>
      <c r="W223" s="42"/>
      <c r="X223" s="42"/>
      <c r="Y223" s="42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29"/>
      <c r="FU223" s="29"/>
      <c r="FV223" s="29"/>
      <c r="FW223" s="29"/>
      <c r="FX223" s="29"/>
      <c r="FY223" s="29"/>
      <c r="FZ223" s="29"/>
      <c r="GA223" s="29"/>
      <c r="GB223" s="29"/>
      <c r="GC223" s="29"/>
      <c r="GD223" s="29"/>
      <c r="GE223" s="29"/>
      <c r="GF223" s="29"/>
      <c r="GG223" s="29"/>
      <c r="GH223" s="29"/>
      <c r="GI223" s="29"/>
      <c r="GJ223" s="29"/>
      <c r="GK223" s="29"/>
      <c r="GL223" s="29"/>
      <c r="GM223" s="29"/>
      <c r="GN223" s="29"/>
      <c r="GO223" s="29"/>
      <c r="GP223" s="29"/>
      <c r="GQ223" s="29"/>
      <c r="GR223" s="29"/>
      <c r="GS223" s="29"/>
      <c r="GT223" s="29"/>
      <c r="GU223" s="29"/>
      <c r="GV223" s="29"/>
      <c r="GW223" s="29"/>
      <c r="GX223" s="29"/>
      <c r="GY223" s="29"/>
      <c r="GZ223" s="29"/>
      <c r="HA223" s="29"/>
      <c r="HB223" s="29"/>
      <c r="HC223" s="29"/>
      <c r="HD223" s="29"/>
      <c r="HE223" s="29"/>
      <c r="HF223" s="29"/>
      <c r="HG223" s="29"/>
      <c r="HH223" s="29"/>
      <c r="HI223" s="29"/>
      <c r="HJ223" s="29"/>
      <c r="HK223" s="29"/>
      <c r="HL223" s="29"/>
      <c r="HM223" s="29"/>
      <c r="HN223" s="29"/>
      <c r="HO223" s="29"/>
      <c r="HP223" s="29"/>
      <c r="HQ223" s="29"/>
      <c r="HR223" s="29"/>
      <c r="HS223" s="29"/>
      <c r="HT223" s="29"/>
      <c r="HU223" s="29"/>
      <c r="HV223" s="29"/>
      <c r="HW223" s="29"/>
      <c r="HX223" s="29"/>
      <c r="HY223" s="29"/>
      <c r="HZ223" s="29"/>
      <c r="IA223" s="29"/>
      <c r="IB223" s="29"/>
      <c r="IC223" s="29"/>
      <c r="ID223" s="29"/>
      <c r="IE223" s="29"/>
      <c r="IF223" s="29"/>
      <c r="IG223" s="29"/>
      <c r="IH223" s="29"/>
      <c r="II223" s="29"/>
      <c r="IJ223" s="29"/>
      <c r="IK223" s="29"/>
      <c r="IL223" s="29"/>
      <c r="IM223" s="29"/>
      <c r="IN223" s="29"/>
      <c r="IO223" s="29"/>
    </row>
    <row r="224" spans="1:249" ht="15.75" hidden="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4"/>
      <c r="U224" s="44"/>
      <c r="V224" s="42"/>
      <c r="W224" s="42"/>
      <c r="X224" s="42"/>
      <c r="Y224" s="42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29"/>
      <c r="EP224" s="29"/>
      <c r="EQ224" s="29"/>
      <c r="ER224" s="29"/>
      <c r="ES224" s="29"/>
      <c r="ET224" s="29"/>
      <c r="EU224" s="29"/>
      <c r="EV224" s="29"/>
      <c r="EW224" s="29"/>
      <c r="EX224" s="29"/>
      <c r="EY224" s="29"/>
      <c r="EZ224" s="29"/>
      <c r="FA224" s="29"/>
      <c r="FB224" s="29"/>
      <c r="FC224" s="29"/>
      <c r="FD224" s="29"/>
      <c r="FE224" s="29"/>
      <c r="FF224" s="29"/>
      <c r="FG224" s="29"/>
      <c r="FH224" s="29"/>
      <c r="FI224" s="29"/>
      <c r="FJ224" s="29"/>
      <c r="FK224" s="29"/>
      <c r="FL224" s="29"/>
      <c r="FM224" s="29"/>
      <c r="FN224" s="29"/>
      <c r="FO224" s="29"/>
      <c r="FP224" s="29"/>
      <c r="FQ224" s="29"/>
      <c r="FR224" s="29"/>
      <c r="FS224" s="29"/>
      <c r="FT224" s="29"/>
      <c r="FU224" s="29"/>
      <c r="FV224" s="29"/>
      <c r="FW224" s="29"/>
      <c r="FX224" s="29"/>
      <c r="FY224" s="29"/>
      <c r="FZ224" s="29"/>
      <c r="GA224" s="29"/>
      <c r="GB224" s="29"/>
      <c r="GC224" s="29"/>
      <c r="GD224" s="29"/>
      <c r="GE224" s="29"/>
      <c r="GF224" s="29"/>
      <c r="GG224" s="29"/>
      <c r="GH224" s="29"/>
      <c r="GI224" s="29"/>
      <c r="GJ224" s="29"/>
      <c r="GK224" s="29"/>
      <c r="GL224" s="29"/>
      <c r="GM224" s="29"/>
      <c r="GN224" s="29"/>
      <c r="GO224" s="29"/>
      <c r="GP224" s="29"/>
      <c r="GQ224" s="29"/>
      <c r="GR224" s="29"/>
      <c r="GS224" s="29"/>
      <c r="GT224" s="29"/>
      <c r="GU224" s="29"/>
      <c r="GV224" s="29"/>
      <c r="GW224" s="29"/>
      <c r="GX224" s="29"/>
      <c r="GY224" s="29"/>
      <c r="GZ224" s="29"/>
      <c r="HA224" s="29"/>
      <c r="HB224" s="29"/>
      <c r="HC224" s="29"/>
      <c r="HD224" s="29"/>
      <c r="HE224" s="29"/>
      <c r="HF224" s="29"/>
      <c r="HG224" s="29"/>
      <c r="HH224" s="29"/>
      <c r="HI224" s="29"/>
      <c r="HJ224" s="29"/>
      <c r="HK224" s="29"/>
      <c r="HL224" s="29"/>
      <c r="HM224" s="29"/>
      <c r="HN224" s="29"/>
      <c r="HO224" s="29"/>
      <c r="HP224" s="29"/>
      <c r="HQ224" s="29"/>
      <c r="HR224" s="29"/>
      <c r="HS224" s="29"/>
      <c r="HT224" s="29"/>
      <c r="HU224" s="29"/>
      <c r="HV224" s="29"/>
      <c r="HW224" s="29"/>
      <c r="HX224" s="29"/>
      <c r="HY224" s="29"/>
      <c r="HZ224" s="29"/>
      <c r="IA224" s="29"/>
      <c r="IB224" s="29"/>
      <c r="IC224" s="29"/>
      <c r="ID224" s="29"/>
      <c r="IE224" s="29"/>
      <c r="IF224" s="29"/>
      <c r="IG224" s="29"/>
      <c r="IH224" s="29"/>
      <c r="II224" s="29"/>
      <c r="IJ224" s="29"/>
      <c r="IK224" s="29"/>
      <c r="IL224" s="29"/>
      <c r="IM224" s="29"/>
      <c r="IN224" s="29"/>
      <c r="IO224" s="29"/>
    </row>
    <row r="225" spans="1:249" ht="15.75" hidden="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4"/>
      <c r="U225" s="44"/>
      <c r="V225" s="42"/>
      <c r="W225" s="42"/>
      <c r="X225" s="42"/>
      <c r="Y225" s="42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  <c r="FQ225" s="29"/>
      <c r="FR225" s="29"/>
      <c r="FS225" s="29"/>
      <c r="FT225" s="29"/>
      <c r="FU225" s="29"/>
      <c r="FV225" s="29"/>
      <c r="FW225" s="29"/>
      <c r="FX225" s="29"/>
      <c r="FY225" s="29"/>
      <c r="FZ225" s="29"/>
      <c r="GA225" s="29"/>
      <c r="GB225" s="29"/>
      <c r="GC225" s="29"/>
      <c r="GD225" s="29"/>
      <c r="GE225" s="29"/>
      <c r="GF225" s="29"/>
      <c r="GG225" s="29"/>
      <c r="GH225" s="29"/>
      <c r="GI225" s="29"/>
      <c r="GJ225" s="29"/>
      <c r="GK225" s="29"/>
      <c r="GL225" s="29"/>
      <c r="GM225" s="29"/>
      <c r="GN225" s="29"/>
      <c r="GO225" s="29"/>
      <c r="GP225" s="29"/>
      <c r="GQ225" s="29"/>
      <c r="GR225" s="29"/>
      <c r="GS225" s="29"/>
      <c r="GT225" s="29"/>
      <c r="GU225" s="29"/>
      <c r="GV225" s="29"/>
      <c r="GW225" s="29"/>
      <c r="GX225" s="29"/>
      <c r="GY225" s="29"/>
      <c r="GZ225" s="29"/>
      <c r="HA225" s="29"/>
      <c r="HB225" s="29"/>
      <c r="HC225" s="29"/>
      <c r="HD225" s="29"/>
      <c r="HE225" s="29"/>
      <c r="HF225" s="29"/>
      <c r="HG225" s="29"/>
      <c r="HH225" s="29"/>
      <c r="HI225" s="29"/>
      <c r="HJ225" s="29"/>
      <c r="HK225" s="29"/>
      <c r="HL225" s="29"/>
      <c r="HM225" s="29"/>
      <c r="HN225" s="29"/>
      <c r="HO225" s="29"/>
      <c r="HP225" s="29"/>
      <c r="HQ225" s="29"/>
      <c r="HR225" s="29"/>
      <c r="HS225" s="29"/>
      <c r="HT225" s="29"/>
      <c r="HU225" s="29"/>
      <c r="HV225" s="29"/>
      <c r="HW225" s="29"/>
      <c r="HX225" s="29"/>
      <c r="HY225" s="29"/>
      <c r="HZ225" s="29"/>
      <c r="IA225" s="29"/>
      <c r="IB225" s="29"/>
      <c r="IC225" s="29"/>
      <c r="ID225" s="29"/>
      <c r="IE225" s="29"/>
      <c r="IF225" s="29"/>
      <c r="IG225" s="29"/>
      <c r="IH225" s="29"/>
      <c r="II225" s="29"/>
      <c r="IJ225" s="29"/>
      <c r="IK225" s="29"/>
      <c r="IL225" s="29"/>
      <c r="IM225" s="29"/>
      <c r="IN225" s="29"/>
      <c r="IO225" s="29"/>
    </row>
    <row r="226" spans="1:249" ht="15.75" hidden="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4"/>
      <c r="U226" s="44"/>
      <c r="V226" s="42"/>
      <c r="W226" s="42"/>
      <c r="X226" s="42"/>
      <c r="Y226" s="42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29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  <c r="FQ226" s="29"/>
      <c r="FR226" s="29"/>
      <c r="FS226" s="29"/>
      <c r="FT226" s="29"/>
      <c r="FU226" s="29"/>
      <c r="FV226" s="29"/>
      <c r="FW226" s="29"/>
      <c r="FX226" s="29"/>
      <c r="FY226" s="29"/>
      <c r="FZ226" s="29"/>
      <c r="GA226" s="29"/>
      <c r="GB226" s="29"/>
      <c r="GC226" s="29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  <c r="IM226" s="29"/>
      <c r="IN226" s="29"/>
      <c r="IO226" s="29"/>
    </row>
    <row r="227" spans="1:249" ht="15.75" hidden="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4"/>
      <c r="U227" s="44"/>
      <c r="V227" s="42"/>
      <c r="W227" s="42"/>
      <c r="X227" s="42"/>
      <c r="Y227" s="42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  <c r="DN227" s="29"/>
      <c r="DO227" s="29"/>
      <c r="DP227" s="29"/>
      <c r="DQ227" s="29"/>
      <c r="DR227" s="29"/>
      <c r="DS227" s="29"/>
      <c r="DT227" s="29"/>
      <c r="DU227" s="29"/>
      <c r="DV227" s="29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  <c r="EL227" s="29"/>
      <c r="EM227" s="29"/>
      <c r="EN227" s="29"/>
      <c r="EO227" s="29"/>
      <c r="EP227" s="29"/>
      <c r="EQ227" s="29"/>
      <c r="ER227" s="29"/>
      <c r="ES227" s="29"/>
      <c r="ET227" s="29"/>
      <c r="EU227" s="29"/>
      <c r="EV227" s="29"/>
      <c r="EW227" s="29"/>
      <c r="EX227" s="29"/>
      <c r="EY227" s="29"/>
      <c r="EZ227" s="29"/>
      <c r="FA227" s="29"/>
      <c r="FB227" s="29"/>
      <c r="FC227" s="29"/>
      <c r="FD227" s="29"/>
      <c r="FE227" s="29"/>
      <c r="FF227" s="29"/>
      <c r="FG227" s="29"/>
      <c r="FH227" s="29"/>
      <c r="FI227" s="29"/>
      <c r="FJ227" s="29"/>
      <c r="FK227" s="29"/>
      <c r="FL227" s="29"/>
      <c r="FM227" s="29"/>
      <c r="FN227" s="29"/>
      <c r="FO227" s="29"/>
      <c r="FP227" s="29"/>
      <c r="FQ227" s="29"/>
      <c r="FR227" s="29"/>
      <c r="FS227" s="29"/>
      <c r="FT227" s="29"/>
      <c r="FU227" s="29"/>
      <c r="FV227" s="29"/>
      <c r="FW227" s="29"/>
      <c r="FX227" s="29"/>
      <c r="FY227" s="29"/>
      <c r="FZ227" s="29"/>
      <c r="GA227" s="29"/>
      <c r="GB227" s="29"/>
      <c r="GC227" s="29"/>
      <c r="GD227" s="29"/>
      <c r="GE227" s="29"/>
      <c r="GF227" s="29"/>
      <c r="GG227" s="29"/>
      <c r="GH227" s="29"/>
      <c r="GI227" s="29"/>
      <c r="GJ227" s="29"/>
      <c r="GK227" s="29"/>
      <c r="GL227" s="29"/>
      <c r="GM227" s="29"/>
      <c r="GN227" s="29"/>
      <c r="GO227" s="29"/>
      <c r="GP227" s="29"/>
      <c r="GQ227" s="29"/>
      <c r="GR227" s="29"/>
      <c r="GS227" s="29"/>
      <c r="GT227" s="29"/>
      <c r="GU227" s="29"/>
      <c r="GV227" s="29"/>
      <c r="GW227" s="29"/>
      <c r="GX227" s="29"/>
      <c r="GY227" s="29"/>
      <c r="GZ227" s="29"/>
      <c r="HA227" s="29"/>
      <c r="HB227" s="29"/>
      <c r="HC227" s="29"/>
      <c r="HD227" s="29"/>
      <c r="HE227" s="29"/>
      <c r="HF227" s="29"/>
      <c r="HG227" s="29"/>
      <c r="HH227" s="29"/>
      <c r="HI227" s="29"/>
      <c r="HJ227" s="29"/>
      <c r="HK227" s="29"/>
      <c r="HL227" s="29"/>
      <c r="HM227" s="29"/>
      <c r="HN227" s="29"/>
      <c r="HO227" s="29"/>
      <c r="HP227" s="29"/>
      <c r="HQ227" s="29"/>
      <c r="HR227" s="29"/>
      <c r="HS227" s="29"/>
      <c r="HT227" s="29"/>
      <c r="HU227" s="29"/>
      <c r="HV227" s="29"/>
      <c r="HW227" s="29"/>
      <c r="HX227" s="29"/>
      <c r="HY227" s="29"/>
      <c r="HZ227" s="29"/>
      <c r="IA227" s="29"/>
      <c r="IB227" s="29"/>
      <c r="IC227" s="29"/>
      <c r="ID227" s="29"/>
      <c r="IE227" s="29"/>
      <c r="IF227" s="29"/>
      <c r="IG227" s="29"/>
      <c r="IH227" s="29"/>
      <c r="II227" s="29"/>
      <c r="IJ227" s="29"/>
      <c r="IK227" s="29"/>
      <c r="IL227" s="29"/>
      <c r="IM227" s="29"/>
      <c r="IN227" s="29"/>
      <c r="IO227" s="29"/>
    </row>
    <row r="228" spans="1:249" ht="15.75" hidden="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4"/>
      <c r="U228" s="44"/>
      <c r="V228" s="42"/>
      <c r="W228" s="42"/>
      <c r="X228" s="42"/>
      <c r="Y228" s="42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9"/>
      <c r="FL228" s="29"/>
      <c r="FM228" s="29"/>
      <c r="FN228" s="29"/>
      <c r="FO228" s="29"/>
      <c r="FP228" s="29"/>
      <c r="FQ228" s="29"/>
      <c r="FR228" s="29"/>
      <c r="FS228" s="29"/>
      <c r="FT228" s="29"/>
      <c r="FU228" s="29"/>
      <c r="FV228" s="29"/>
      <c r="FW228" s="29"/>
      <c r="FX228" s="29"/>
      <c r="FY228" s="29"/>
      <c r="FZ228" s="29"/>
      <c r="GA228" s="29"/>
      <c r="GB228" s="29"/>
      <c r="GC228" s="29"/>
      <c r="GD228" s="29"/>
      <c r="GE228" s="29"/>
      <c r="GF228" s="29"/>
      <c r="GG228" s="29"/>
      <c r="GH228" s="29"/>
      <c r="GI228" s="29"/>
      <c r="GJ228" s="29"/>
      <c r="GK228" s="29"/>
      <c r="GL228" s="29"/>
      <c r="GM228" s="29"/>
      <c r="GN228" s="29"/>
      <c r="GO228" s="29"/>
      <c r="GP228" s="29"/>
      <c r="GQ228" s="29"/>
      <c r="GR228" s="29"/>
      <c r="GS228" s="29"/>
      <c r="GT228" s="29"/>
      <c r="GU228" s="29"/>
      <c r="GV228" s="29"/>
      <c r="GW228" s="29"/>
      <c r="GX228" s="29"/>
      <c r="GY228" s="29"/>
      <c r="GZ228" s="29"/>
      <c r="HA228" s="29"/>
      <c r="HB228" s="29"/>
      <c r="HC228" s="29"/>
      <c r="HD228" s="29"/>
      <c r="HE228" s="29"/>
      <c r="HF228" s="29"/>
      <c r="HG228" s="29"/>
      <c r="HH228" s="29"/>
      <c r="HI228" s="29"/>
      <c r="HJ228" s="29"/>
      <c r="HK228" s="29"/>
      <c r="HL228" s="29"/>
      <c r="HM228" s="29"/>
      <c r="HN228" s="29"/>
      <c r="HO228" s="29"/>
      <c r="HP228" s="29"/>
      <c r="HQ228" s="29"/>
      <c r="HR228" s="29"/>
      <c r="HS228" s="29"/>
      <c r="HT228" s="29"/>
      <c r="HU228" s="29"/>
      <c r="HV228" s="29"/>
      <c r="HW228" s="29"/>
      <c r="HX228" s="29"/>
      <c r="HY228" s="29"/>
      <c r="HZ228" s="29"/>
      <c r="IA228" s="29"/>
      <c r="IB228" s="29"/>
      <c r="IC228" s="29"/>
      <c r="ID228" s="29"/>
      <c r="IE228" s="29"/>
      <c r="IF228" s="29"/>
      <c r="IG228" s="29"/>
      <c r="IH228" s="29"/>
      <c r="II228" s="29"/>
      <c r="IJ228" s="29"/>
      <c r="IK228" s="29"/>
      <c r="IL228" s="29"/>
      <c r="IM228" s="29"/>
      <c r="IN228" s="29"/>
      <c r="IO228" s="29"/>
    </row>
    <row r="229" spans="1:249" ht="15.75" hidden="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4"/>
      <c r="U229" s="44"/>
      <c r="V229" s="42"/>
      <c r="W229" s="42"/>
      <c r="X229" s="42"/>
      <c r="Y229" s="42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29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  <c r="FQ229" s="29"/>
      <c r="FR229" s="29"/>
      <c r="FS229" s="29"/>
      <c r="FT229" s="29"/>
      <c r="FU229" s="29"/>
      <c r="FV229" s="29"/>
      <c r="FW229" s="29"/>
      <c r="FX229" s="29"/>
      <c r="FY229" s="29"/>
      <c r="FZ229" s="29"/>
      <c r="GA229" s="29"/>
      <c r="GB229" s="29"/>
      <c r="GC229" s="29"/>
      <c r="GD229" s="29"/>
      <c r="GE229" s="29"/>
      <c r="GF229" s="29"/>
      <c r="GG229" s="29"/>
      <c r="GH229" s="29"/>
      <c r="GI229" s="29"/>
      <c r="GJ229" s="29"/>
      <c r="GK229" s="29"/>
      <c r="GL229" s="29"/>
      <c r="GM229" s="29"/>
      <c r="GN229" s="29"/>
      <c r="GO229" s="29"/>
      <c r="GP229" s="29"/>
      <c r="GQ229" s="29"/>
      <c r="GR229" s="29"/>
      <c r="GS229" s="29"/>
      <c r="GT229" s="29"/>
      <c r="GU229" s="29"/>
      <c r="GV229" s="29"/>
      <c r="GW229" s="29"/>
      <c r="GX229" s="29"/>
      <c r="GY229" s="29"/>
      <c r="GZ229" s="29"/>
      <c r="HA229" s="29"/>
      <c r="HB229" s="29"/>
      <c r="HC229" s="29"/>
      <c r="HD229" s="29"/>
      <c r="HE229" s="29"/>
      <c r="HF229" s="29"/>
      <c r="HG229" s="29"/>
      <c r="HH229" s="29"/>
      <c r="HI229" s="29"/>
      <c r="HJ229" s="29"/>
      <c r="HK229" s="29"/>
      <c r="HL229" s="29"/>
      <c r="HM229" s="29"/>
      <c r="HN229" s="29"/>
      <c r="HO229" s="29"/>
      <c r="HP229" s="29"/>
      <c r="HQ229" s="29"/>
      <c r="HR229" s="29"/>
      <c r="HS229" s="29"/>
      <c r="HT229" s="29"/>
      <c r="HU229" s="29"/>
      <c r="HV229" s="29"/>
      <c r="HW229" s="29"/>
      <c r="HX229" s="29"/>
      <c r="HY229" s="29"/>
      <c r="HZ229" s="29"/>
      <c r="IA229" s="29"/>
      <c r="IB229" s="29"/>
      <c r="IC229" s="29"/>
      <c r="ID229" s="29"/>
      <c r="IE229" s="29"/>
      <c r="IF229" s="29"/>
      <c r="IG229" s="29"/>
      <c r="IH229" s="29"/>
      <c r="II229" s="29"/>
      <c r="IJ229" s="29"/>
      <c r="IK229" s="29"/>
      <c r="IL229" s="29"/>
      <c r="IM229" s="29"/>
      <c r="IN229" s="29"/>
      <c r="IO229" s="29"/>
    </row>
    <row r="230" spans="1:249" ht="15.75" hidden="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4"/>
      <c r="U230" s="44"/>
      <c r="V230" s="42"/>
      <c r="W230" s="42"/>
      <c r="X230" s="42"/>
      <c r="Y230" s="42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  <c r="DN230" s="29"/>
      <c r="DO230" s="29"/>
      <c r="DP230" s="29"/>
      <c r="DQ230" s="29"/>
      <c r="DR230" s="29"/>
      <c r="DS230" s="29"/>
      <c r="DT230" s="29"/>
      <c r="DU230" s="29"/>
      <c r="DV230" s="29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  <c r="EL230" s="29"/>
      <c r="EM230" s="29"/>
      <c r="EN230" s="29"/>
      <c r="EO230" s="29"/>
      <c r="EP230" s="29"/>
      <c r="EQ230" s="29"/>
      <c r="ER230" s="29"/>
      <c r="ES230" s="29"/>
      <c r="ET230" s="29"/>
      <c r="EU230" s="29"/>
      <c r="EV230" s="29"/>
      <c r="EW230" s="29"/>
      <c r="EX230" s="29"/>
      <c r="EY230" s="29"/>
      <c r="EZ230" s="29"/>
      <c r="FA230" s="29"/>
      <c r="FB230" s="29"/>
      <c r="FC230" s="29"/>
      <c r="FD230" s="29"/>
      <c r="FE230" s="29"/>
      <c r="FF230" s="29"/>
      <c r="FG230" s="29"/>
      <c r="FH230" s="29"/>
      <c r="FI230" s="29"/>
      <c r="FJ230" s="29"/>
      <c r="FK230" s="29"/>
      <c r="FL230" s="29"/>
      <c r="FM230" s="29"/>
      <c r="FN230" s="29"/>
      <c r="FO230" s="29"/>
      <c r="FP230" s="29"/>
      <c r="FQ230" s="29"/>
      <c r="FR230" s="29"/>
      <c r="FS230" s="29"/>
      <c r="FT230" s="29"/>
      <c r="FU230" s="29"/>
      <c r="FV230" s="29"/>
      <c r="FW230" s="29"/>
      <c r="FX230" s="29"/>
      <c r="FY230" s="29"/>
      <c r="FZ230" s="29"/>
      <c r="GA230" s="29"/>
      <c r="GB230" s="29"/>
      <c r="GC230" s="29"/>
      <c r="GD230" s="29"/>
      <c r="GE230" s="29"/>
      <c r="GF230" s="29"/>
      <c r="GG230" s="29"/>
      <c r="GH230" s="29"/>
      <c r="GI230" s="29"/>
      <c r="GJ230" s="29"/>
      <c r="GK230" s="29"/>
      <c r="GL230" s="29"/>
      <c r="GM230" s="29"/>
      <c r="GN230" s="29"/>
      <c r="GO230" s="29"/>
      <c r="GP230" s="29"/>
      <c r="GQ230" s="29"/>
      <c r="GR230" s="29"/>
      <c r="GS230" s="29"/>
      <c r="GT230" s="29"/>
      <c r="GU230" s="29"/>
      <c r="GV230" s="29"/>
      <c r="GW230" s="29"/>
      <c r="GX230" s="29"/>
      <c r="GY230" s="29"/>
      <c r="GZ230" s="29"/>
      <c r="HA230" s="29"/>
      <c r="HB230" s="29"/>
      <c r="HC230" s="29"/>
      <c r="HD230" s="29"/>
      <c r="HE230" s="29"/>
      <c r="HF230" s="29"/>
      <c r="HG230" s="29"/>
      <c r="HH230" s="29"/>
      <c r="HI230" s="29"/>
      <c r="HJ230" s="29"/>
      <c r="HK230" s="29"/>
      <c r="HL230" s="29"/>
      <c r="HM230" s="29"/>
      <c r="HN230" s="29"/>
      <c r="HO230" s="29"/>
      <c r="HP230" s="29"/>
      <c r="HQ230" s="29"/>
      <c r="HR230" s="29"/>
      <c r="HS230" s="29"/>
      <c r="HT230" s="29"/>
      <c r="HU230" s="29"/>
      <c r="HV230" s="29"/>
      <c r="HW230" s="29"/>
      <c r="HX230" s="29"/>
      <c r="HY230" s="29"/>
      <c r="HZ230" s="29"/>
      <c r="IA230" s="29"/>
      <c r="IB230" s="29"/>
      <c r="IC230" s="29"/>
      <c r="ID230" s="29"/>
      <c r="IE230" s="29"/>
      <c r="IF230" s="29"/>
      <c r="IG230" s="29"/>
      <c r="IH230" s="29"/>
      <c r="II230" s="29"/>
      <c r="IJ230" s="29"/>
      <c r="IK230" s="29"/>
      <c r="IL230" s="29"/>
      <c r="IM230" s="29"/>
      <c r="IN230" s="29"/>
      <c r="IO230" s="29"/>
    </row>
    <row r="231" spans="1:249" ht="15.75" hidden="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4"/>
      <c r="U231" s="44"/>
      <c r="V231" s="42"/>
      <c r="W231" s="42"/>
      <c r="X231" s="42"/>
      <c r="Y231" s="42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29"/>
      <c r="FU231" s="29"/>
      <c r="FV231" s="29"/>
      <c r="FW231" s="29"/>
      <c r="FX231" s="29"/>
      <c r="FY231" s="29"/>
      <c r="FZ231" s="29"/>
      <c r="GA231" s="29"/>
      <c r="GB231" s="29"/>
      <c r="GC231" s="29"/>
      <c r="GD231" s="29"/>
      <c r="GE231" s="29"/>
      <c r="GF231" s="29"/>
      <c r="GG231" s="29"/>
      <c r="GH231" s="29"/>
      <c r="GI231" s="29"/>
      <c r="GJ231" s="29"/>
      <c r="GK231" s="29"/>
      <c r="GL231" s="29"/>
      <c r="GM231" s="29"/>
      <c r="GN231" s="29"/>
      <c r="GO231" s="29"/>
      <c r="GP231" s="29"/>
      <c r="GQ231" s="29"/>
      <c r="GR231" s="29"/>
      <c r="GS231" s="29"/>
      <c r="GT231" s="29"/>
      <c r="GU231" s="29"/>
      <c r="GV231" s="29"/>
      <c r="GW231" s="29"/>
      <c r="GX231" s="29"/>
      <c r="GY231" s="29"/>
      <c r="GZ231" s="29"/>
      <c r="HA231" s="29"/>
      <c r="HB231" s="29"/>
      <c r="HC231" s="29"/>
      <c r="HD231" s="29"/>
      <c r="HE231" s="29"/>
      <c r="HF231" s="29"/>
      <c r="HG231" s="29"/>
      <c r="HH231" s="29"/>
      <c r="HI231" s="29"/>
      <c r="HJ231" s="29"/>
      <c r="HK231" s="29"/>
      <c r="HL231" s="29"/>
      <c r="HM231" s="29"/>
      <c r="HN231" s="29"/>
      <c r="HO231" s="29"/>
      <c r="HP231" s="29"/>
      <c r="HQ231" s="29"/>
      <c r="HR231" s="29"/>
      <c r="HS231" s="29"/>
      <c r="HT231" s="29"/>
      <c r="HU231" s="29"/>
      <c r="HV231" s="29"/>
      <c r="HW231" s="29"/>
      <c r="HX231" s="29"/>
      <c r="HY231" s="29"/>
      <c r="HZ231" s="29"/>
      <c r="IA231" s="29"/>
      <c r="IB231" s="29"/>
      <c r="IC231" s="29"/>
      <c r="ID231" s="29"/>
      <c r="IE231" s="29"/>
      <c r="IF231" s="29"/>
      <c r="IG231" s="29"/>
      <c r="IH231" s="29"/>
      <c r="II231" s="29"/>
      <c r="IJ231" s="29"/>
      <c r="IK231" s="29"/>
      <c r="IL231" s="29"/>
      <c r="IM231" s="29"/>
      <c r="IN231" s="29"/>
      <c r="IO231" s="29"/>
    </row>
    <row r="232" spans="1:249" ht="15.75" hidden="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4"/>
      <c r="U232" s="44"/>
      <c r="V232" s="42"/>
      <c r="W232" s="42"/>
      <c r="X232" s="42"/>
      <c r="Y232" s="42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  <c r="EL232" s="29"/>
      <c r="EM232" s="29"/>
      <c r="EN232" s="29"/>
      <c r="EO232" s="29"/>
      <c r="EP232" s="29"/>
      <c r="EQ232" s="29"/>
      <c r="ER232" s="29"/>
      <c r="ES232" s="29"/>
      <c r="ET232" s="29"/>
      <c r="EU232" s="29"/>
      <c r="EV232" s="29"/>
      <c r="EW232" s="29"/>
      <c r="EX232" s="29"/>
      <c r="EY232" s="29"/>
      <c r="EZ232" s="29"/>
      <c r="FA232" s="29"/>
      <c r="FB232" s="29"/>
      <c r="FC232" s="29"/>
      <c r="FD232" s="29"/>
      <c r="FE232" s="29"/>
      <c r="FF232" s="29"/>
      <c r="FG232" s="29"/>
      <c r="FH232" s="29"/>
      <c r="FI232" s="29"/>
      <c r="FJ232" s="29"/>
      <c r="FK232" s="29"/>
      <c r="FL232" s="29"/>
      <c r="FM232" s="29"/>
      <c r="FN232" s="29"/>
      <c r="FO232" s="29"/>
      <c r="FP232" s="29"/>
      <c r="FQ232" s="29"/>
      <c r="FR232" s="29"/>
      <c r="FS232" s="29"/>
      <c r="FT232" s="29"/>
      <c r="FU232" s="29"/>
      <c r="FV232" s="29"/>
      <c r="FW232" s="29"/>
      <c r="FX232" s="29"/>
      <c r="FY232" s="29"/>
      <c r="FZ232" s="29"/>
      <c r="GA232" s="29"/>
      <c r="GB232" s="29"/>
      <c r="GC232" s="29"/>
      <c r="GD232" s="29"/>
      <c r="GE232" s="29"/>
      <c r="GF232" s="29"/>
      <c r="GG232" s="29"/>
      <c r="GH232" s="29"/>
      <c r="GI232" s="29"/>
      <c r="GJ232" s="29"/>
      <c r="GK232" s="29"/>
      <c r="GL232" s="29"/>
      <c r="GM232" s="29"/>
      <c r="GN232" s="29"/>
      <c r="GO232" s="29"/>
      <c r="GP232" s="29"/>
      <c r="GQ232" s="29"/>
      <c r="GR232" s="29"/>
      <c r="GS232" s="29"/>
      <c r="GT232" s="29"/>
      <c r="GU232" s="29"/>
      <c r="GV232" s="29"/>
      <c r="GW232" s="29"/>
      <c r="GX232" s="29"/>
      <c r="GY232" s="29"/>
      <c r="GZ232" s="29"/>
      <c r="HA232" s="29"/>
      <c r="HB232" s="29"/>
      <c r="HC232" s="29"/>
      <c r="HD232" s="29"/>
      <c r="HE232" s="29"/>
      <c r="HF232" s="29"/>
      <c r="HG232" s="29"/>
      <c r="HH232" s="29"/>
      <c r="HI232" s="29"/>
      <c r="HJ232" s="29"/>
      <c r="HK232" s="29"/>
      <c r="HL232" s="29"/>
      <c r="HM232" s="29"/>
      <c r="HN232" s="29"/>
      <c r="HO232" s="29"/>
      <c r="HP232" s="29"/>
      <c r="HQ232" s="29"/>
      <c r="HR232" s="29"/>
      <c r="HS232" s="29"/>
      <c r="HT232" s="29"/>
      <c r="HU232" s="29"/>
      <c r="HV232" s="29"/>
      <c r="HW232" s="29"/>
      <c r="HX232" s="29"/>
      <c r="HY232" s="29"/>
      <c r="HZ232" s="29"/>
      <c r="IA232" s="29"/>
      <c r="IB232" s="29"/>
      <c r="IC232" s="29"/>
      <c r="ID232" s="29"/>
      <c r="IE232" s="29"/>
      <c r="IF232" s="29"/>
      <c r="IG232" s="29"/>
      <c r="IH232" s="29"/>
      <c r="II232" s="29"/>
      <c r="IJ232" s="29"/>
      <c r="IK232" s="29"/>
      <c r="IL232" s="29"/>
      <c r="IM232" s="29"/>
      <c r="IN232" s="29"/>
      <c r="IO232" s="29"/>
    </row>
    <row r="233" spans="1:249" ht="15.75" hidden="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4"/>
      <c r="U233" s="44"/>
      <c r="V233" s="42"/>
      <c r="W233" s="42"/>
      <c r="X233" s="42"/>
      <c r="Y233" s="42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29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9"/>
      <c r="FS233" s="29"/>
      <c r="FT233" s="29"/>
      <c r="FU233" s="29"/>
      <c r="FV233" s="29"/>
      <c r="FW233" s="29"/>
      <c r="FX233" s="29"/>
      <c r="FY233" s="29"/>
      <c r="FZ233" s="29"/>
      <c r="GA233" s="29"/>
      <c r="GB233" s="29"/>
      <c r="GC233" s="29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29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29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29"/>
      <c r="IH233" s="29"/>
      <c r="II233" s="29"/>
      <c r="IJ233" s="29"/>
      <c r="IK233" s="29"/>
      <c r="IL233" s="29"/>
      <c r="IM233" s="29"/>
      <c r="IN233" s="29"/>
      <c r="IO233" s="29"/>
    </row>
    <row r="234" spans="1:249" ht="15.75" hidden="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4"/>
      <c r="U234" s="44"/>
      <c r="V234" s="42"/>
      <c r="W234" s="42"/>
      <c r="X234" s="42"/>
      <c r="Y234" s="42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  <c r="DQ234" s="29"/>
      <c r="DR234" s="29"/>
      <c r="DS234" s="29"/>
      <c r="DT234" s="29"/>
      <c r="DU234" s="29"/>
      <c r="DV234" s="29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  <c r="EL234" s="29"/>
      <c r="EM234" s="29"/>
      <c r="EN234" s="29"/>
      <c r="EO234" s="29"/>
      <c r="EP234" s="29"/>
      <c r="EQ234" s="29"/>
      <c r="ER234" s="29"/>
      <c r="ES234" s="29"/>
      <c r="ET234" s="29"/>
      <c r="EU234" s="29"/>
      <c r="EV234" s="29"/>
      <c r="EW234" s="29"/>
      <c r="EX234" s="29"/>
      <c r="EY234" s="29"/>
      <c r="EZ234" s="29"/>
      <c r="FA234" s="29"/>
      <c r="FB234" s="29"/>
      <c r="FC234" s="29"/>
      <c r="FD234" s="29"/>
      <c r="FE234" s="29"/>
      <c r="FF234" s="29"/>
      <c r="FG234" s="29"/>
      <c r="FH234" s="29"/>
      <c r="FI234" s="29"/>
      <c r="FJ234" s="29"/>
      <c r="FK234" s="29"/>
      <c r="FL234" s="29"/>
      <c r="FM234" s="29"/>
      <c r="FN234" s="29"/>
      <c r="FO234" s="29"/>
      <c r="FP234" s="29"/>
      <c r="FQ234" s="29"/>
      <c r="FR234" s="29"/>
      <c r="FS234" s="29"/>
      <c r="FT234" s="29"/>
      <c r="FU234" s="29"/>
      <c r="FV234" s="29"/>
      <c r="FW234" s="29"/>
      <c r="FX234" s="29"/>
      <c r="FY234" s="29"/>
      <c r="FZ234" s="29"/>
      <c r="GA234" s="29"/>
      <c r="GB234" s="29"/>
      <c r="GC234" s="29"/>
      <c r="GD234" s="29"/>
      <c r="GE234" s="29"/>
      <c r="GF234" s="29"/>
      <c r="GG234" s="29"/>
      <c r="GH234" s="29"/>
      <c r="GI234" s="29"/>
      <c r="GJ234" s="29"/>
      <c r="GK234" s="29"/>
      <c r="GL234" s="29"/>
      <c r="GM234" s="29"/>
      <c r="GN234" s="29"/>
      <c r="GO234" s="29"/>
      <c r="GP234" s="29"/>
      <c r="GQ234" s="29"/>
      <c r="GR234" s="29"/>
      <c r="GS234" s="29"/>
      <c r="GT234" s="29"/>
      <c r="GU234" s="29"/>
      <c r="GV234" s="29"/>
      <c r="GW234" s="29"/>
      <c r="GX234" s="29"/>
      <c r="GY234" s="29"/>
      <c r="GZ234" s="29"/>
      <c r="HA234" s="29"/>
      <c r="HB234" s="29"/>
      <c r="HC234" s="29"/>
      <c r="HD234" s="29"/>
      <c r="HE234" s="29"/>
      <c r="HF234" s="29"/>
      <c r="HG234" s="29"/>
      <c r="HH234" s="29"/>
      <c r="HI234" s="29"/>
      <c r="HJ234" s="29"/>
      <c r="HK234" s="29"/>
      <c r="HL234" s="29"/>
      <c r="HM234" s="29"/>
      <c r="HN234" s="29"/>
      <c r="HO234" s="29"/>
      <c r="HP234" s="29"/>
      <c r="HQ234" s="29"/>
      <c r="HR234" s="29"/>
      <c r="HS234" s="29"/>
      <c r="HT234" s="29"/>
      <c r="HU234" s="29"/>
      <c r="HV234" s="29"/>
      <c r="HW234" s="29"/>
      <c r="HX234" s="29"/>
      <c r="HY234" s="29"/>
      <c r="HZ234" s="29"/>
      <c r="IA234" s="29"/>
      <c r="IB234" s="29"/>
      <c r="IC234" s="29"/>
      <c r="ID234" s="29"/>
      <c r="IE234" s="29"/>
      <c r="IF234" s="29"/>
      <c r="IG234" s="29"/>
      <c r="IH234" s="29"/>
      <c r="II234" s="29"/>
      <c r="IJ234" s="29"/>
      <c r="IK234" s="29"/>
      <c r="IL234" s="29"/>
      <c r="IM234" s="29"/>
      <c r="IN234" s="29"/>
      <c r="IO234" s="29"/>
    </row>
    <row r="235" spans="1:249" ht="15.75" hidden="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4"/>
      <c r="U235" s="44"/>
      <c r="V235" s="42"/>
      <c r="W235" s="42"/>
      <c r="X235" s="42"/>
      <c r="Y235" s="42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29"/>
      <c r="FA235" s="29"/>
      <c r="FB235" s="29"/>
      <c r="FC235" s="29"/>
      <c r="FD235" s="29"/>
      <c r="FE235" s="29"/>
      <c r="FF235" s="29"/>
      <c r="FG235" s="29"/>
      <c r="FH235" s="29"/>
      <c r="FI235" s="29"/>
      <c r="FJ235" s="29"/>
      <c r="FK235" s="29"/>
      <c r="FL235" s="29"/>
      <c r="FM235" s="29"/>
      <c r="FN235" s="29"/>
      <c r="FO235" s="29"/>
      <c r="FP235" s="29"/>
      <c r="FQ235" s="29"/>
      <c r="FR235" s="29"/>
      <c r="FS235" s="29"/>
      <c r="FT235" s="29"/>
      <c r="FU235" s="29"/>
      <c r="FV235" s="29"/>
      <c r="FW235" s="29"/>
      <c r="FX235" s="29"/>
      <c r="FY235" s="29"/>
      <c r="FZ235" s="29"/>
      <c r="GA235" s="29"/>
      <c r="GB235" s="29"/>
      <c r="GC235" s="29"/>
      <c r="GD235" s="29"/>
      <c r="GE235" s="29"/>
      <c r="GF235" s="29"/>
      <c r="GG235" s="29"/>
      <c r="GH235" s="29"/>
      <c r="GI235" s="29"/>
      <c r="GJ235" s="29"/>
      <c r="GK235" s="29"/>
      <c r="GL235" s="29"/>
      <c r="GM235" s="29"/>
      <c r="GN235" s="29"/>
      <c r="GO235" s="29"/>
      <c r="GP235" s="29"/>
      <c r="GQ235" s="29"/>
      <c r="GR235" s="29"/>
      <c r="GS235" s="29"/>
      <c r="GT235" s="29"/>
      <c r="GU235" s="29"/>
      <c r="GV235" s="29"/>
      <c r="GW235" s="29"/>
      <c r="GX235" s="29"/>
      <c r="GY235" s="29"/>
      <c r="GZ235" s="29"/>
      <c r="HA235" s="29"/>
      <c r="HB235" s="29"/>
      <c r="HC235" s="29"/>
      <c r="HD235" s="29"/>
      <c r="HE235" s="29"/>
      <c r="HF235" s="29"/>
      <c r="HG235" s="29"/>
      <c r="HH235" s="29"/>
      <c r="HI235" s="29"/>
      <c r="HJ235" s="29"/>
      <c r="HK235" s="29"/>
      <c r="HL235" s="29"/>
      <c r="HM235" s="29"/>
      <c r="HN235" s="29"/>
      <c r="HO235" s="29"/>
      <c r="HP235" s="29"/>
      <c r="HQ235" s="29"/>
      <c r="HR235" s="29"/>
      <c r="HS235" s="29"/>
      <c r="HT235" s="29"/>
      <c r="HU235" s="29"/>
      <c r="HV235" s="29"/>
      <c r="HW235" s="29"/>
      <c r="HX235" s="29"/>
      <c r="HY235" s="29"/>
      <c r="HZ235" s="29"/>
      <c r="IA235" s="29"/>
      <c r="IB235" s="29"/>
      <c r="IC235" s="29"/>
      <c r="ID235" s="29"/>
      <c r="IE235" s="29"/>
      <c r="IF235" s="29"/>
      <c r="IG235" s="29"/>
      <c r="IH235" s="29"/>
      <c r="II235" s="29"/>
      <c r="IJ235" s="29"/>
      <c r="IK235" s="29"/>
      <c r="IL235" s="29"/>
      <c r="IM235" s="29"/>
      <c r="IN235" s="29"/>
      <c r="IO235" s="29"/>
    </row>
    <row r="236" spans="1:249" ht="15.75" hidden="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4"/>
      <c r="U236" s="44"/>
      <c r="V236" s="42"/>
      <c r="W236" s="42"/>
      <c r="X236" s="42"/>
      <c r="Y236" s="42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29"/>
      <c r="FS236" s="29"/>
      <c r="FT236" s="29"/>
      <c r="FU236" s="29"/>
      <c r="FV236" s="29"/>
      <c r="FW236" s="29"/>
      <c r="FX236" s="29"/>
      <c r="FY236" s="29"/>
      <c r="FZ236" s="29"/>
      <c r="GA236" s="29"/>
      <c r="GB236" s="29"/>
      <c r="GC236" s="29"/>
      <c r="GD236" s="29"/>
      <c r="GE236" s="29"/>
      <c r="GF236" s="29"/>
      <c r="GG236" s="29"/>
      <c r="GH236" s="29"/>
      <c r="GI236" s="29"/>
      <c r="GJ236" s="29"/>
      <c r="GK236" s="29"/>
      <c r="GL236" s="29"/>
      <c r="GM236" s="29"/>
      <c r="GN236" s="29"/>
      <c r="GO236" s="29"/>
      <c r="GP236" s="29"/>
      <c r="GQ236" s="29"/>
      <c r="GR236" s="29"/>
      <c r="GS236" s="29"/>
      <c r="GT236" s="29"/>
      <c r="GU236" s="29"/>
      <c r="GV236" s="29"/>
      <c r="GW236" s="29"/>
      <c r="GX236" s="29"/>
      <c r="GY236" s="29"/>
      <c r="GZ236" s="29"/>
      <c r="HA236" s="29"/>
      <c r="HB236" s="29"/>
      <c r="HC236" s="29"/>
      <c r="HD236" s="29"/>
      <c r="HE236" s="29"/>
      <c r="HF236" s="29"/>
      <c r="HG236" s="29"/>
      <c r="HH236" s="29"/>
      <c r="HI236" s="29"/>
      <c r="HJ236" s="29"/>
      <c r="HK236" s="29"/>
      <c r="HL236" s="29"/>
      <c r="HM236" s="29"/>
      <c r="HN236" s="29"/>
      <c r="HO236" s="29"/>
      <c r="HP236" s="29"/>
      <c r="HQ236" s="29"/>
      <c r="HR236" s="29"/>
      <c r="HS236" s="29"/>
      <c r="HT236" s="29"/>
      <c r="HU236" s="29"/>
      <c r="HV236" s="29"/>
      <c r="HW236" s="29"/>
      <c r="HX236" s="29"/>
      <c r="HY236" s="29"/>
      <c r="HZ236" s="29"/>
      <c r="IA236" s="29"/>
      <c r="IB236" s="29"/>
      <c r="IC236" s="29"/>
      <c r="ID236" s="29"/>
      <c r="IE236" s="29"/>
      <c r="IF236" s="29"/>
      <c r="IG236" s="29"/>
      <c r="IH236" s="29"/>
      <c r="II236" s="29"/>
      <c r="IJ236" s="29"/>
      <c r="IK236" s="29"/>
      <c r="IL236" s="29"/>
      <c r="IM236" s="29"/>
      <c r="IN236" s="29"/>
      <c r="IO236" s="29"/>
    </row>
    <row r="237" spans="1:249" ht="15.75" hidden="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4"/>
      <c r="U237" s="44"/>
      <c r="V237" s="42"/>
      <c r="W237" s="42"/>
      <c r="X237" s="42"/>
      <c r="Y237" s="42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  <c r="FX237" s="29"/>
      <c r="FY237" s="29"/>
      <c r="FZ237" s="29"/>
      <c r="GA237" s="29"/>
      <c r="GB237" s="29"/>
      <c r="GC237" s="29"/>
      <c r="GD237" s="29"/>
      <c r="GE237" s="29"/>
      <c r="GF237" s="29"/>
      <c r="GG237" s="29"/>
      <c r="GH237" s="29"/>
      <c r="GI237" s="29"/>
      <c r="GJ237" s="29"/>
      <c r="GK237" s="29"/>
      <c r="GL237" s="29"/>
      <c r="GM237" s="29"/>
      <c r="GN237" s="29"/>
      <c r="GO237" s="29"/>
      <c r="GP237" s="29"/>
      <c r="GQ237" s="29"/>
      <c r="GR237" s="29"/>
      <c r="GS237" s="29"/>
      <c r="GT237" s="29"/>
      <c r="GU237" s="29"/>
      <c r="GV237" s="29"/>
      <c r="GW237" s="29"/>
      <c r="GX237" s="29"/>
      <c r="GY237" s="29"/>
      <c r="GZ237" s="29"/>
      <c r="HA237" s="29"/>
      <c r="HB237" s="29"/>
      <c r="HC237" s="29"/>
      <c r="HD237" s="29"/>
      <c r="HE237" s="29"/>
      <c r="HF237" s="29"/>
      <c r="HG237" s="29"/>
      <c r="HH237" s="29"/>
      <c r="HI237" s="29"/>
      <c r="HJ237" s="29"/>
      <c r="HK237" s="29"/>
      <c r="HL237" s="29"/>
      <c r="HM237" s="29"/>
      <c r="HN237" s="29"/>
      <c r="HO237" s="29"/>
      <c r="HP237" s="29"/>
      <c r="HQ237" s="29"/>
      <c r="HR237" s="29"/>
      <c r="HS237" s="29"/>
      <c r="HT237" s="29"/>
      <c r="HU237" s="29"/>
      <c r="HV237" s="29"/>
      <c r="HW237" s="29"/>
      <c r="HX237" s="29"/>
      <c r="HY237" s="29"/>
      <c r="HZ237" s="29"/>
      <c r="IA237" s="29"/>
      <c r="IB237" s="29"/>
      <c r="IC237" s="29"/>
      <c r="ID237" s="29"/>
      <c r="IE237" s="29"/>
      <c r="IF237" s="29"/>
      <c r="IG237" s="29"/>
      <c r="IH237" s="29"/>
      <c r="II237" s="29"/>
      <c r="IJ237" s="29"/>
      <c r="IK237" s="29"/>
      <c r="IL237" s="29"/>
      <c r="IM237" s="29"/>
      <c r="IN237" s="29"/>
      <c r="IO237" s="29"/>
    </row>
    <row r="238" spans="1:249" ht="15.75" hidden="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4"/>
      <c r="U238" s="44"/>
      <c r="V238" s="42"/>
      <c r="W238" s="42"/>
      <c r="X238" s="42"/>
      <c r="Y238" s="42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  <c r="DB238" s="29"/>
      <c r="DC238" s="29"/>
      <c r="DD238" s="29"/>
      <c r="DE238" s="29"/>
      <c r="DF238" s="29"/>
      <c r="DG238" s="29"/>
      <c r="DH238" s="29"/>
      <c r="DI238" s="29"/>
      <c r="DJ238" s="29"/>
      <c r="DK238" s="29"/>
      <c r="DL238" s="29"/>
      <c r="DM238" s="29"/>
      <c r="DN238" s="29"/>
      <c r="DO238" s="29"/>
      <c r="DP238" s="29"/>
      <c r="DQ238" s="29"/>
      <c r="DR238" s="29"/>
      <c r="DS238" s="29"/>
      <c r="DT238" s="29"/>
      <c r="DU238" s="29"/>
      <c r="DV238" s="29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  <c r="EL238" s="29"/>
      <c r="EM238" s="29"/>
      <c r="EN238" s="29"/>
      <c r="EO238" s="29"/>
      <c r="EP238" s="29"/>
      <c r="EQ238" s="29"/>
      <c r="ER238" s="29"/>
      <c r="ES238" s="29"/>
      <c r="ET238" s="29"/>
      <c r="EU238" s="29"/>
      <c r="EV238" s="29"/>
      <c r="EW238" s="29"/>
      <c r="EX238" s="29"/>
      <c r="EY238" s="29"/>
      <c r="EZ238" s="29"/>
      <c r="FA238" s="29"/>
      <c r="FB238" s="29"/>
      <c r="FC238" s="29"/>
      <c r="FD238" s="29"/>
      <c r="FE238" s="29"/>
      <c r="FF238" s="29"/>
      <c r="FG238" s="29"/>
      <c r="FH238" s="29"/>
      <c r="FI238" s="29"/>
      <c r="FJ238" s="29"/>
      <c r="FK238" s="29"/>
      <c r="FL238" s="29"/>
      <c r="FM238" s="29"/>
      <c r="FN238" s="29"/>
      <c r="FO238" s="29"/>
      <c r="FP238" s="29"/>
      <c r="FQ238" s="29"/>
      <c r="FR238" s="29"/>
      <c r="FS238" s="29"/>
      <c r="FT238" s="29"/>
      <c r="FU238" s="29"/>
      <c r="FV238" s="29"/>
      <c r="FW238" s="29"/>
      <c r="FX238" s="29"/>
      <c r="FY238" s="29"/>
      <c r="FZ238" s="29"/>
      <c r="GA238" s="29"/>
      <c r="GB238" s="29"/>
      <c r="GC238" s="29"/>
      <c r="GD238" s="29"/>
      <c r="GE238" s="29"/>
      <c r="GF238" s="29"/>
      <c r="GG238" s="29"/>
      <c r="GH238" s="29"/>
      <c r="GI238" s="29"/>
      <c r="GJ238" s="29"/>
      <c r="GK238" s="29"/>
      <c r="GL238" s="29"/>
      <c r="GM238" s="29"/>
      <c r="GN238" s="29"/>
      <c r="GO238" s="29"/>
      <c r="GP238" s="29"/>
      <c r="GQ238" s="29"/>
      <c r="GR238" s="29"/>
      <c r="GS238" s="29"/>
      <c r="GT238" s="29"/>
      <c r="GU238" s="29"/>
      <c r="GV238" s="29"/>
      <c r="GW238" s="29"/>
      <c r="GX238" s="29"/>
      <c r="GY238" s="29"/>
      <c r="GZ238" s="29"/>
      <c r="HA238" s="29"/>
      <c r="HB238" s="29"/>
      <c r="HC238" s="29"/>
      <c r="HD238" s="29"/>
      <c r="HE238" s="29"/>
      <c r="HF238" s="29"/>
      <c r="HG238" s="29"/>
      <c r="HH238" s="29"/>
      <c r="HI238" s="29"/>
      <c r="HJ238" s="29"/>
      <c r="HK238" s="29"/>
      <c r="HL238" s="29"/>
      <c r="HM238" s="29"/>
      <c r="HN238" s="29"/>
      <c r="HO238" s="29"/>
      <c r="HP238" s="29"/>
      <c r="HQ238" s="29"/>
      <c r="HR238" s="29"/>
      <c r="HS238" s="29"/>
      <c r="HT238" s="29"/>
      <c r="HU238" s="29"/>
      <c r="HV238" s="29"/>
      <c r="HW238" s="29"/>
      <c r="HX238" s="29"/>
      <c r="HY238" s="29"/>
      <c r="HZ238" s="29"/>
      <c r="IA238" s="29"/>
      <c r="IB238" s="29"/>
      <c r="IC238" s="29"/>
      <c r="ID238" s="29"/>
      <c r="IE238" s="29"/>
      <c r="IF238" s="29"/>
      <c r="IG238" s="29"/>
      <c r="IH238" s="29"/>
      <c r="II238" s="29"/>
      <c r="IJ238" s="29"/>
      <c r="IK238" s="29"/>
      <c r="IL238" s="29"/>
      <c r="IM238" s="29"/>
      <c r="IN238" s="29"/>
      <c r="IO238" s="29"/>
    </row>
    <row r="239" spans="1:249" ht="15.75" hidden="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4"/>
      <c r="U239" s="44"/>
      <c r="V239" s="42"/>
      <c r="W239" s="42"/>
      <c r="X239" s="42"/>
      <c r="Y239" s="42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  <c r="FX239" s="29"/>
      <c r="FY239" s="29"/>
      <c r="FZ239" s="29"/>
      <c r="GA239" s="29"/>
      <c r="GB239" s="29"/>
      <c r="GC239" s="29"/>
      <c r="GD239" s="29"/>
      <c r="GE239" s="29"/>
      <c r="GF239" s="29"/>
      <c r="GG239" s="29"/>
      <c r="GH239" s="29"/>
      <c r="GI239" s="29"/>
      <c r="GJ239" s="29"/>
      <c r="GK239" s="29"/>
      <c r="GL239" s="29"/>
      <c r="GM239" s="29"/>
      <c r="GN239" s="29"/>
      <c r="GO239" s="29"/>
      <c r="GP239" s="29"/>
      <c r="GQ239" s="29"/>
      <c r="GR239" s="29"/>
      <c r="GS239" s="29"/>
      <c r="GT239" s="29"/>
      <c r="GU239" s="29"/>
      <c r="GV239" s="29"/>
      <c r="GW239" s="29"/>
      <c r="GX239" s="29"/>
      <c r="GY239" s="29"/>
      <c r="GZ239" s="29"/>
      <c r="HA239" s="29"/>
      <c r="HB239" s="29"/>
      <c r="HC239" s="29"/>
      <c r="HD239" s="29"/>
      <c r="HE239" s="29"/>
      <c r="HF239" s="29"/>
      <c r="HG239" s="29"/>
      <c r="HH239" s="29"/>
      <c r="HI239" s="29"/>
      <c r="HJ239" s="29"/>
      <c r="HK239" s="29"/>
      <c r="HL239" s="29"/>
      <c r="HM239" s="29"/>
      <c r="HN239" s="29"/>
      <c r="HO239" s="29"/>
      <c r="HP239" s="29"/>
      <c r="HQ239" s="29"/>
      <c r="HR239" s="29"/>
      <c r="HS239" s="29"/>
      <c r="HT239" s="29"/>
      <c r="HU239" s="29"/>
      <c r="HV239" s="29"/>
      <c r="HW239" s="29"/>
      <c r="HX239" s="29"/>
      <c r="HY239" s="29"/>
      <c r="HZ239" s="29"/>
      <c r="IA239" s="29"/>
      <c r="IB239" s="29"/>
      <c r="IC239" s="29"/>
      <c r="ID239" s="29"/>
      <c r="IE239" s="29"/>
      <c r="IF239" s="29"/>
      <c r="IG239" s="29"/>
      <c r="IH239" s="29"/>
      <c r="II239" s="29"/>
      <c r="IJ239" s="29"/>
      <c r="IK239" s="29"/>
      <c r="IL239" s="29"/>
      <c r="IM239" s="29"/>
      <c r="IN239" s="29"/>
      <c r="IO239" s="29"/>
    </row>
    <row r="240" spans="1:249" ht="15.75" hidden="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4"/>
      <c r="U240" s="44"/>
      <c r="V240" s="42"/>
      <c r="W240" s="42"/>
      <c r="X240" s="42"/>
      <c r="Y240" s="42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29"/>
      <c r="ET240" s="29"/>
      <c r="EU240" s="29"/>
      <c r="EV240" s="29"/>
      <c r="EW240" s="29"/>
      <c r="EX240" s="29"/>
      <c r="EY240" s="29"/>
      <c r="EZ240" s="29"/>
      <c r="FA240" s="29"/>
      <c r="FB240" s="29"/>
      <c r="FC240" s="29"/>
      <c r="FD240" s="29"/>
      <c r="FE240" s="29"/>
      <c r="FF240" s="29"/>
      <c r="FG240" s="29"/>
      <c r="FH240" s="29"/>
      <c r="FI240" s="29"/>
      <c r="FJ240" s="29"/>
      <c r="FK240" s="29"/>
      <c r="FL240" s="29"/>
      <c r="FM240" s="29"/>
      <c r="FN240" s="29"/>
      <c r="FO240" s="29"/>
      <c r="FP240" s="29"/>
      <c r="FQ240" s="29"/>
      <c r="FR240" s="29"/>
      <c r="FS240" s="29"/>
      <c r="FT240" s="29"/>
      <c r="FU240" s="29"/>
      <c r="FV240" s="29"/>
      <c r="FW240" s="29"/>
      <c r="FX240" s="29"/>
      <c r="FY240" s="29"/>
      <c r="FZ240" s="29"/>
      <c r="GA240" s="29"/>
      <c r="GB240" s="29"/>
      <c r="GC240" s="29"/>
      <c r="GD240" s="29"/>
      <c r="GE240" s="29"/>
      <c r="GF240" s="29"/>
      <c r="GG240" s="29"/>
      <c r="GH240" s="29"/>
      <c r="GI240" s="29"/>
      <c r="GJ240" s="29"/>
      <c r="GK240" s="29"/>
      <c r="GL240" s="29"/>
      <c r="GM240" s="29"/>
      <c r="GN240" s="29"/>
      <c r="GO240" s="29"/>
      <c r="GP240" s="29"/>
      <c r="GQ240" s="29"/>
      <c r="GR240" s="29"/>
      <c r="GS240" s="29"/>
      <c r="GT240" s="29"/>
      <c r="GU240" s="29"/>
      <c r="GV240" s="29"/>
      <c r="GW240" s="29"/>
      <c r="GX240" s="29"/>
      <c r="GY240" s="29"/>
      <c r="GZ240" s="29"/>
      <c r="HA240" s="29"/>
      <c r="HB240" s="29"/>
      <c r="HC240" s="29"/>
      <c r="HD240" s="29"/>
      <c r="HE240" s="29"/>
      <c r="HF240" s="29"/>
      <c r="HG240" s="29"/>
      <c r="HH240" s="29"/>
      <c r="HI240" s="29"/>
      <c r="HJ240" s="29"/>
      <c r="HK240" s="29"/>
      <c r="HL240" s="29"/>
      <c r="HM240" s="29"/>
      <c r="HN240" s="29"/>
      <c r="HO240" s="29"/>
      <c r="HP240" s="29"/>
      <c r="HQ240" s="29"/>
      <c r="HR240" s="29"/>
      <c r="HS240" s="29"/>
      <c r="HT240" s="29"/>
      <c r="HU240" s="29"/>
      <c r="HV240" s="29"/>
      <c r="HW240" s="29"/>
      <c r="HX240" s="29"/>
      <c r="HY240" s="29"/>
      <c r="HZ240" s="29"/>
      <c r="IA240" s="29"/>
      <c r="IB240" s="29"/>
      <c r="IC240" s="29"/>
      <c r="ID240" s="29"/>
      <c r="IE240" s="29"/>
      <c r="IF240" s="29"/>
      <c r="IG240" s="29"/>
      <c r="IH240" s="29"/>
      <c r="II240" s="29"/>
      <c r="IJ240" s="29"/>
      <c r="IK240" s="29"/>
      <c r="IL240" s="29"/>
      <c r="IM240" s="29"/>
      <c r="IN240" s="29"/>
      <c r="IO240" s="29"/>
    </row>
    <row r="241" spans="1:249" ht="15.75" hidden="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4"/>
      <c r="U241" s="44"/>
      <c r="V241" s="42"/>
      <c r="W241" s="42"/>
      <c r="X241" s="42"/>
      <c r="Y241" s="42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29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  <c r="FQ241" s="29"/>
      <c r="FR241" s="29"/>
      <c r="FS241" s="29"/>
      <c r="FT241" s="29"/>
      <c r="FU241" s="29"/>
      <c r="FV241" s="29"/>
      <c r="FW241" s="29"/>
      <c r="FX241" s="29"/>
      <c r="FY241" s="29"/>
      <c r="FZ241" s="29"/>
      <c r="GA241" s="29"/>
      <c r="GB241" s="29"/>
      <c r="GC241" s="29"/>
      <c r="GD241" s="29"/>
      <c r="GE241" s="29"/>
      <c r="GF241" s="29"/>
      <c r="GG241" s="29"/>
      <c r="GH241" s="29"/>
      <c r="GI241" s="29"/>
      <c r="GJ241" s="29"/>
      <c r="GK241" s="29"/>
      <c r="GL241" s="29"/>
      <c r="GM241" s="29"/>
      <c r="GN241" s="29"/>
      <c r="GO241" s="29"/>
      <c r="GP241" s="29"/>
      <c r="GQ241" s="29"/>
      <c r="GR241" s="29"/>
      <c r="GS241" s="29"/>
      <c r="GT241" s="29"/>
      <c r="GU241" s="29"/>
      <c r="GV241" s="29"/>
      <c r="GW241" s="29"/>
      <c r="GX241" s="29"/>
      <c r="GY241" s="29"/>
      <c r="GZ241" s="29"/>
      <c r="HA241" s="29"/>
      <c r="HB241" s="29"/>
      <c r="HC241" s="29"/>
      <c r="HD241" s="29"/>
      <c r="HE241" s="29"/>
      <c r="HF241" s="29"/>
      <c r="HG241" s="29"/>
      <c r="HH241" s="29"/>
      <c r="HI241" s="29"/>
      <c r="HJ241" s="29"/>
      <c r="HK241" s="29"/>
      <c r="HL241" s="29"/>
      <c r="HM241" s="29"/>
      <c r="HN241" s="29"/>
      <c r="HO241" s="29"/>
      <c r="HP241" s="29"/>
      <c r="HQ241" s="29"/>
      <c r="HR241" s="29"/>
      <c r="HS241" s="29"/>
      <c r="HT241" s="29"/>
      <c r="HU241" s="29"/>
      <c r="HV241" s="29"/>
      <c r="HW241" s="29"/>
      <c r="HX241" s="29"/>
      <c r="HY241" s="29"/>
      <c r="HZ241" s="29"/>
      <c r="IA241" s="29"/>
      <c r="IB241" s="29"/>
      <c r="IC241" s="29"/>
      <c r="ID241" s="29"/>
      <c r="IE241" s="29"/>
      <c r="IF241" s="29"/>
      <c r="IG241" s="29"/>
      <c r="IH241" s="29"/>
      <c r="II241" s="29"/>
      <c r="IJ241" s="29"/>
      <c r="IK241" s="29"/>
      <c r="IL241" s="29"/>
      <c r="IM241" s="29"/>
      <c r="IN241" s="29"/>
      <c r="IO241" s="29"/>
    </row>
    <row r="242" spans="1:249" ht="15.75" hidden="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4"/>
      <c r="U242" s="44"/>
      <c r="V242" s="42"/>
      <c r="W242" s="42"/>
      <c r="X242" s="42"/>
      <c r="Y242" s="42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29"/>
      <c r="EP242" s="29"/>
      <c r="EQ242" s="29"/>
      <c r="ER242" s="29"/>
      <c r="ES242" s="29"/>
      <c r="ET242" s="29"/>
      <c r="EU242" s="29"/>
      <c r="EV242" s="29"/>
      <c r="EW242" s="29"/>
      <c r="EX242" s="29"/>
      <c r="EY242" s="29"/>
      <c r="EZ242" s="29"/>
      <c r="FA242" s="29"/>
      <c r="FB242" s="29"/>
      <c r="FC242" s="29"/>
      <c r="FD242" s="29"/>
      <c r="FE242" s="29"/>
      <c r="FF242" s="29"/>
      <c r="FG242" s="29"/>
      <c r="FH242" s="29"/>
      <c r="FI242" s="29"/>
      <c r="FJ242" s="29"/>
      <c r="FK242" s="29"/>
      <c r="FL242" s="29"/>
      <c r="FM242" s="29"/>
      <c r="FN242" s="29"/>
      <c r="FO242" s="29"/>
      <c r="FP242" s="29"/>
      <c r="FQ242" s="29"/>
      <c r="FR242" s="29"/>
      <c r="FS242" s="29"/>
      <c r="FT242" s="29"/>
      <c r="FU242" s="29"/>
      <c r="FV242" s="29"/>
      <c r="FW242" s="29"/>
      <c r="FX242" s="29"/>
      <c r="FY242" s="29"/>
      <c r="FZ242" s="29"/>
      <c r="GA242" s="29"/>
      <c r="GB242" s="29"/>
      <c r="GC242" s="29"/>
      <c r="GD242" s="29"/>
      <c r="GE242" s="29"/>
      <c r="GF242" s="29"/>
      <c r="GG242" s="29"/>
      <c r="GH242" s="29"/>
      <c r="GI242" s="29"/>
      <c r="GJ242" s="29"/>
      <c r="GK242" s="29"/>
      <c r="GL242" s="29"/>
      <c r="GM242" s="29"/>
      <c r="GN242" s="29"/>
      <c r="GO242" s="29"/>
      <c r="GP242" s="29"/>
      <c r="GQ242" s="29"/>
      <c r="GR242" s="29"/>
      <c r="GS242" s="29"/>
      <c r="GT242" s="29"/>
      <c r="GU242" s="29"/>
      <c r="GV242" s="29"/>
      <c r="GW242" s="29"/>
      <c r="GX242" s="29"/>
      <c r="GY242" s="29"/>
      <c r="GZ242" s="29"/>
      <c r="HA242" s="29"/>
      <c r="HB242" s="29"/>
      <c r="HC242" s="29"/>
      <c r="HD242" s="29"/>
      <c r="HE242" s="29"/>
      <c r="HF242" s="29"/>
      <c r="HG242" s="29"/>
      <c r="HH242" s="29"/>
      <c r="HI242" s="29"/>
      <c r="HJ242" s="29"/>
      <c r="HK242" s="29"/>
      <c r="HL242" s="29"/>
      <c r="HM242" s="29"/>
      <c r="HN242" s="29"/>
      <c r="HO242" s="29"/>
      <c r="HP242" s="29"/>
      <c r="HQ242" s="29"/>
      <c r="HR242" s="29"/>
      <c r="HS242" s="29"/>
      <c r="HT242" s="29"/>
      <c r="HU242" s="29"/>
      <c r="HV242" s="29"/>
      <c r="HW242" s="29"/>
      <c r="HX242" s="29"/>
      <c r="HY242" s="29"/>
      <c r="HZ242" s="29"/>
      <c r="IA242" s="29"/>
      <c r="IB242" s="29"/>
      <c r="IC242" s="29"/>
      <c r="ID242" s="29"/>
      <c r="IE242" s="29"/>
      <c r="IF242" s="29"/>
      <c r="IG242" s="29"/>
      <c r="IH242" s="29"/>
      <c r="II242" s="29"/>
      <c r="IJ242" s="29"/>
      <c r="IK242" s="29"/>
      <c r="IL242" s="29"/>
      <c r="IM242" s="29"/>
      <c r="IN242" s="29"/>
      <c r="IO242" s="29"/>
    </row>
    <row r="243" spans="1:249" ht="15.75" hidden="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4"/>
      <c r="U243" s="44"/>
      <c r="V243" s="42"/>
      <c r="W243" s="42"/>
      <c r="X243" s="42"/>
      <c r="Y243" s="42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29"/>
      <c r="ET243" s="29"/>
      <c r="EU243" s="29"/>
      <c r="EV243" s="29"/>
      <c r="EW243" s="29"/>
      <c r="EX243" s="29"/>
      <c r="EY243" s="29"/>
      <c r="EZ243" s="29"/>
      <c r="FA243" s="29"/>
      <c r="FB243" s="29"/>
      <c r="FC243" s="29"/>
      <c r="FD243" s="29"/>
      <c r="FE243" s="29"/>
      <c r="FF243" s="29"/>
      <c r="FG243" s="29"/>
      <c r="FH243" s="29"/>
      <c r="FI243" s="29"/>
      <c r="FJ243" s="29"/>
      <c r="FK243" s="29"/>
      <c r="FL243" s="29"/>
      <c r="FM243" s="29"/>
      <c r="FN243" s="29"/>
      <c r="FO243" s="29"/>
      <c r="FP243" s="29"/>
      <c r="FQ243" s="29"/>
      <c r="FR243" s="29"/>
      <c r="FS243" s="29"/>
      <c r="FT243" s="29"/>
      <c r="FU243" s="29"/>
      <c r="FV243" s="29"/>
      <c r="FW243" s="29"/>
      <c r="FX243" s="29"/>
      <c r="FY243" s="29"/>
      <c r="FZ243" s="29"/>
      <c r="GA243" s="29"/>
      <c r="GB243" s="29"/>
      <c r="GC243" s="29"/>
      <c r="GD243" s="29"/>
      <c r="GE243" s="29"/>
      <c r="GF243" s="29"/>
      <c r="GG243" s="29"/>
      <c r="GH243" s="29"/>
      <c r="GI243" s="29"/>
      <c r="GJ243" s="29"/>
      <c r="GK243" s="29"/>
      <c r="GL243" s="29"/>
      <c r="GM243" s="29"/>
      <c r="GN243" s="29"/>
      <c r="GO243" s="29"/>
      <c r="GP243" s="29"/>
      <c r="GQ243" s="29"/>
      <c r="GR243" s="29"/>
      <c r="GS243" s="29"/>
      <c r="GT243" s="29"/>
      <c r="GU243" s="29"/>
      <c r="GV243" s="29"/>
      <c r="GW243" s="29"/>
      <c r="GX243" s="29"/>
      <c r="GY243" s="29"/>
      <c r="GZ243" s="29"/>
      <c r="HA243" s="29"/>
      <c r="HB243" s="29"/>
      <c r="HC243" s="29"/>
      <c r="HD243" s="29"/>
      <c r="HE243" s="29"/>
      <c r="HF243" s="29"/>
      <c r="HG243" s="29"/>
      <c r="HH243" s="29"/>
      <c r="HI243" s="29"/>
      <c r="HJ243" s="29"/>
      <c r="HK243" s="29"/>
      <c r="HL243" s="29"/>
      <c r="HM243" s="29"/>
      <c r="HN243" s="29"/>
      <c r="HO243" s="29"/>
      <c r="HP243" s="29"/>
      <c r="HQ243" s="29"/>
      <c r="HR243" s="29"/>
      <c r="HS243" s="29"/>
      <c r="HT243" s="29"/>
      <c r="HU243" s="29"/>
      <c r="HV243" s="29"/>
      <c r="HW243" s="29"/>
      <c r="HX243" s="29"/>
      <c r="HY243" s="29"/>
      <c r="HZ243" s="29"/>
      <c r="IA243" s="29"/>
      <c r="IB243" s="29"/>
      <c r="IC243" s="29"/>
      <c r="ID243" s="29"/>
      <c r="IE243" s="29"/>
      <c r="IF243" s="29"/>
      <c r="IG243" s="29"/>
      <c r="IH243" s="29"/>
      <c r="II243" s="29"/>
      <c r="IJ243" s="29"/>
      <c r="IK243" s="29"/>
      <c r="IL243" s="29"/>
      <c r="IM243" s="29"/>
      <c r="IN243" s="29"/>
      <c r="IO243" s="29"/>
    </row>
    <row r="244" spans="1:249" ht="15.75" hidden="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4"/>
      <c r="U244" s="44"/>
      <c r="V244" s="42"/>
      <c r="W244" s="42"/>
      <c r="X244" s="42"/>
      <c r="Y244" s="42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29"/>
      <c r="EP244" s="29"/>
      <c r="EQ244" s="29"/>
      <c r="ER244" s="29"/>
      <c r="ES244" s="29"/>
      <c r="ET244" s="29"/>
      <c r="EU244" s="29"/>
      <c r="EV244" s="29"/>
      <c r="EW244" s="29"/>
      <c r="EX244" s="29"/>
      <c r="EY244" s="29"/>
      <c r="EZ244" s="29"/>
      <c r="FA244" s="29"/>
      <c r="FB244" s="29"/>
      <c r="FC244" s="29"/>
      <c r="FD244" s="29"/>
      <c r="FE244" s="29"/>
      <c r="FF244" s="29"/>
      <c r="FG244" s="29"/>
      <c r="FH244" s="29"/>
      <c r="FI244" s="29"/>
      <c r="FJ244" s="29"/>
      <c r="FK244" s="29"/>
      <c r="FL244" s="29"/>
      <c r="FM244" s="29"/>
      <c r="FN244" s="29"/>
      <c r="FO244" s="29"/>
      <c r="FP244" s="29"/>
      <c r="FQ244" s="29"/>
      <c r="FR244" s="29"/>
      <c r="FS244" s="29"/>
      <c r="FT244" s="29"/>
      <c r="FU244" s="29"/>
      <c r="FV244" s="29"/>
      <c r="FW244" s="29"/>
      <c r="FX244" s="29"/>
      <c r="FY244" s="29"/>
      <c r="FZ244" s="29"/>
      <c r="GA244" s="29"/>
      <c r="GB244" s="29"/>
      <c r="GC244" s="29"/>
      <c r="GD244" s="29"/>
      <c r="GE244" s="29"/>
      <c r="GF244" s="29"/>
      <c r="GG244" s="29"/>
      <c r="GH244" s="29"/>
      <c r="GI244" s="29"/>
      <c r="GJ244" s="29"/>
      <c r="GK244" s="29"/>
      <c r="GL244" s="29"/>
      <c r="GM244" s="29"/>
      <c r="GN244" s="29"/>
      <c r="GO244" s="29"/>
      <c r="GP244" s="29"/>
      <c r="GQ244" s="29"/>
      <c r="GR244" s="29"/>
      <c r="GS244" s="29"/>
      <c r="GT244" s="29"/>
      <c r="GU244" s="29"/>
      <c r="GV244" s="29"/>
      <c r="GW244" s="29"/>
      <c r="GX244" s="29"/>
      <c r="GY244" s="29"/>
      <c r="GZ244" s="29"/>
      <c r="HA244" s="29"/>
      <c r="HB244" s="29"/>
      <c r="HC244" s="29"/>
      <c r="HD244" s="29"/>
      <c r="HE244" s="29"/>
      <c r="HF244" s="29"/>
      <c r="HG244" s="29"/>
      <c r="HH244" s="29"/>
      <c r="HI244" s="29"/>
      <c r="HJ244" s="29"/>
      <c r="HK244" s="29"/>
      <c r="HL244" s="29"/>
      <c r="HM244" s="29"/>
      <c r="HN244" s="29"/>
      <c r="HO244" s="29"/>
      <c r="HP244" s="29"/>
      <c r="HQ244" s="29"/>
      <c r="HR244" s="29"/>
      <c r="HS244" s="29"/>
      <c r="HT244" s="29"/>
      <c r="HU244" s="29"/>
      <c r="HV244" s="29"/>
      <c r="HW244" s="29"/>
      <c r="HX244" s="29"/>
      <c r="HY244" s="29"/>
      <c r="HZ244" s="29"/>
      <c r="IA244" s="29"/>
      <c r="IB244" s="29"/>
      <c r="IC244" s="29"/>
      <c r="ID244" s="29"/>
      <c r="IE244" s="29"/>
      <c r="IF244" s="29"/>
      <c r="IG244" s="29"/>
      <c r="IH244" s="29"/>
      <c r="II244" s="29"/>
      <c r="IJ244" s="29"/>
      <c r="IK244" s="29"/>
      <c r="IL244" s="29"/>
      <c r="IM244" s="29"/>
      <c r="IN244" s="29"/>
      <c r="IO244" s="29"/>
    </row>
    <row r="245" spans="1:249" ht="15.75" hidden="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4"/>
      <c r="U245" s="44"/>
      <c r="V245" s="42"/>
      <c r="W245" s="42"/>
      <c r="X245" s="42"/>
      <c r="Y245" s="42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29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  <c r="FQ245" s="29"/>
      <c r="FR245" s="29"/>
      <c r="FS245" s="29"/>
      <c r="FT245" s="29"/>
      <c r="FU245" s="29"/>
      <c r="FV245" s="29"/>
      <c r="FW245" s="29"/>
      <c r="FX245" s="29"/>
      <c r="FY245" s="29"/>
      <c r="FZ245" s="29"/>
      <c r="GA245" s="29"/>
      <c r="GB245" s="29"/>
      <c r="GC245" s="29"/>
      <c r="GD245" s="29"/>
      <c r="GE245" s="29"/>
      <c r="GF245" s="29"/>
      <c r="GG245" s="29"/>
      <c r="GH245" s="29"/>
      <c r="GI245" s="29"/>
      <c r="GJ245" s="29"/>
      <c r="GK245" s="29"/>
      <c r="GL245" s="29"/>
      <c r="GM245" s="29"/>
      <c r="GN245" s="29"/>
      <c r="GO245" s="29"/>
      <c r="GP245" s="29"/>
      <c r="GQ245" s="29"/>
      <c r="GR245" s="29"/>
      <c r="GS245" s="29"/>
      <c r="GT245" s="29"/>
      <c r="GU245" s="29"/>
      <c r="GV245" s="29"/>
      <c r="GW245" s="29"/>
      <c r="GX245" s="29"/>
      <c r="GY245" s="29"/>
      <c r="GZ245" s="29"/>
      <c r="HA245" s="29"/>
      <c r="HB245" s="29"/>
      <c r="HC245" s="29"/>
      <c r="HD245" s="29"/>
      <c r="HE245" s="29"/>
      <c r="HF245" s="29"/>
      <c r="HG245" s="29"/>
      <c r="HH245" s="29"/>
      <c r="HI245" s="29"/>
      <c r="HJ245" s="29"/>
      <c r="HK245" s="29"/>
      <c r="HL245" s="29"/>
      <c r="HM245" s="29"/>
      <c r="HN245" s="29"/>
      <c r="HO245" s="29"/>
      <c r="HP245" s="29"/>
      <c r="HQ245" s="29"/>
      <c r="HR245" s="29"/>
      <c r="HS245" s="29"/>
      <c r="HT245" s="29"/>
      <c r="HU245" s="29"/>
      <c r="HV245" s="29"/>
      <c r="HW245" s="29"/>
      <c r="HX245" s="29"/>
      <c r="HY245" s="29"/>
      <c r="HZ245" s="29"/>
      <c r="IA245" s="29"/>
      <c r="IB245" s="29"/>
      <c r="IC245" s="29"/>
      <c r="ID245" s="29"/>
      <c r="IE245" s="29"/>
      <c r="IF245" s="29"/>
      <c r="IG245" s="29"/>
      <c r="IH245" s="29"/>
      <c r="II245" s="29"/>
      <c r="IJ245" s="29"/>
      <c r="IK245" s="29"/>
      <c r="IL245" s="29"/>
      <c r="IM245" s="29"/>
      <c r="IN245" s="29"/>
      <c r="IO245" s="29"/>
    </row>
    <row r="246" spans="1:249" ht="15.75" hidden="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4"/>
      <c r="U246" s="44"/>
      <c r="V246" s="42"/>
      <c r="W246" s="42"/>
      <c r="X246" s="42"/>
      <c r="Y246" s="42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29"/>
      <c r="ET246" s="29"/>
      <c r="EU246" s="29"/>
      <c r="EV246" s="29"/>
      <c r="EW246" s="29"/>
      <c r="EX246" s="29"/>
      <c r="EY246" s="29"/>
      <c r="EZ246" s="29"/>
      <c r="FA246" s="29"/>
      <c r="FB246" s="29"/>
      <c r="FC246" s="29"/>
      <c r="FD246" s="29"/>
      <c r="FE246" s="29"/>
      <c r="FF246" s="29"/>
      <c r="FG246" s="29"/>
      <c r="FH246" s="29"/>
      <c r="FI246" s="29"/>
      <c r="FJ246" s="29"/>
      <c r="FK246" s="29"/>
      <c r="FL246" s="29"/>
      <c r="FM246" s="29"/>
      <c r="FN246" s="29"/>
      <c r="FO246" s="29"/>
      <c r="FP246" s="29"/>
      <c r="FQ246" s="29"/>
      <c r="FR246" s="29"/>
      <c r="FS246" s="29"/>
      <c r="FT246" s="29"/>
      <c r="FU246" s="29"/>
      <c r="FV246" s="29"/>
      <c r="FW246" s="29"/>
      <c r="FX246" s="29"/>
      <c r="FY246" s="29"/>
      <c r="FZ246" s="29"/>
      <c r="GA246" s="29"/>
      <c r="GB246" s="29"/>
      <c r="GC246" s="29"/>
      <c r="GD246" s="29"/>
      <c r="GE246" s="29"/>
      <c r="GF246" s="29"/>
      <c r="GG246" s="29"/>
      <c r="GH246" s="29"/>
      <c r="GI246" s="29"/>
      <c r="GJ246" s="29"/>
      <c r="GK246" s="29"/>
      <c r="GL246" s="29"/>
      <c r="GM246" s="29"/>
      <c r="GN246" s="29"/>
      <c r="GO246" s="29"/>
      <c r="GP246" s="29"/>
      <c r="GQ246" s="29"/>
      <c r="GR246" s="29"/>
      <c r="GS246" s="29"/>
      <c r="GT246" s="29"/>
      <c r="GU246" s="29"/>
      <c r="GV246" s="29"/>
      <c r="GW246" s="29"/>
      <c r="GX246" s="29"/>
      <c r="GY246" s="29"/>
      <c r="GZ246" s="29"/>
      <c r="HA246" s="29"/>
      <c r="HB246" s="29"/>
      <c r="HC246" s="29"/>
      <c r="HD246" s="29"/>
      <c r="HE246" s="29"/>
      <c r="HF246" s="29"/>
      <c r="HG246" s="29"/>
      <c r="HH246" s="29"/>
      <c r="HI246" s="29"/>
      <c r="HJ246" s="29"/>
      <c r="HK246" s="29"/>
      <c r="HL246" s="29"/>
      <c r="HM246" s="29"/>
      <c r="HN246" s="29"/>
      <c r="HO246" s="29"/>
      <c r="HP246" s="29"/>
      <c r="HQ246" s="29"/>
      <c r="HR246" s="29"/>
      <c r="HS246" s="29"/>
      <c r="HT246" s="29"/>
      <c r="HU246" s="29"/>
      <c r="HV246" s="29"/>
      <c r="HW246" s="29"/>
      <c r="HX246" s="29"/>
      <c r="HY246" s="29"/>
      <c r="HZ246" s="29"/>
      <c r="IA246" s="29"/>
      <c r="IB246" s="29"/>
      <c r="IC246" s="29"/>
      <c r="ID246" s="29"/>
      <c r="IE246" s="29"/>
      <c r="IF246" s="29"/>
      <c r="IG246" s="29"/>
      <c r="IH246" s="29"/>
      <c r="II246" s="29"/>
      <c r="IJ246" s="29"/>
      <c r="IK246" s="29"/>
      <c r="IL246" s="29"/>
      <c r="IM246" s="29"/>
      <c r="IN246" s="29"/>
      <c r="IO246" s="29"/>
    </row>
    <row r="247" spans="1:249" ht="15.75" hidden="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4"/>
      <c r="U247" s="44"/>
      <c r="V247" s="42"/>
      <c r="W247" s="42"/>
      <c r="X247" s="42"/>
      <c r="Y247" s="42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  <c r="DB247" s="29"/>
      <c r="DC247" s="29"/>
      <c r="DD247" s="29"/>
      <c r="DE247" s="29"/>
      <c r="DF247" s="29"/>
      <c r="DG247" s="29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29"/>
      <c r="FA247" s="29"/>
      <c r="FB247" s="29"/>
      <c r="FC247" s="29"/>
      <c r="FD247" s="29"/>
      <c r="FE247" s="29"/>
      <c r="FF247" s="29"/>
      <c r="FG247" s="29"/>
      <c r="FH247" s="29"/>
      <c r="FI247" s="29"/>
      <c r="FJ247" s="29"/>
      <c r="FK247" s="29"/>
      <c r="FL247" s="29"/>
      <c r="FM247" s="29"/>
      <c r="FN247" s="29"/>
      <c r="FO247" s="29"/>
      <c r="FP247" s="29"/>
      <c r="FQ247" s="29"/>
      <c r="FR247" s="29"/>
      <c r="FS247" s="29"/>
      <c r="FT247" s="29"/>
      <c r="FU247" s="29"/>
      <c r="FV247" s="29"/>
      <c r="FW247" s="29"/>
      <c r="FX247" s="29"/>
      <c r="FY247" s="29"/>
      <c r="FZ247" s="29"/>
      <c r="GA247" s="29"/>
      <c r="GB247" s="29"/>
      <c r="GC247" s="29"/>
      <c r="GD247" s="29"/>
      <c r="GE247" s="29"/>
      <c r="GF247" s="29"/>
      <c r="GG247" s="29"/>
      <c r="GH247" s="29"/>
      <c r="GI247" s="29"/>
      <c r="GJ247" s="29"/>
      <c r="GK247" s="29"/>
      <c r="GL247" s="29"/>
      <c r="GM247" s="29"/>
      <c r="GN247" s="29"/>
      <c r="GO247" s="29"/>
      <c r="GP247" s="29"/>
      <c r="GQ247" s="29"/>
      <c r="GR247" s="29"/>
      <c r="GS247" s="29"/>
      <c r="GT247" s="29"/>
      <c r="GU247" s="29"/>
      <c r="GV247" s="29"/>
      <c r="GW247" s="29"/>
      <c r="GX247" s="29"/>
      <c r="GY247" s="29"/>
      <c r="GZ247" s="29"/>
      <c r="HA247" s="29"/>
      <c r="HB247" s="29"/>
      <c r="HC247" s="29"/>
      <c r="HD247" s="29"/>
      <c r="HE247" s="29"/>
      <c r="HF247" s="29"/>
      <c r="HG247" s="29"/>
      <c r="HH247" s="29"/>
      <c r="HI247" s="29"/>
      <c r="HJ247" s="29"/>
      <c r="HK247" s="29"/>
      <c r="HL247" s="29"/>
      <c r="HM247" s="29"/>
      <c r="HN247" s="29"/>
      <c r="HO247" s="29"/>
      <c r="HP247" s="29"/>
      <c r="HQ247" s="29"/>
      <c r="HR247" s="29"/>
      <c r="HS247" s="29"/>
      <c r="HT247" s="29"/>
      <c r="HU247" s="29"/>
      <c r="HV247" s="29"/>
      <c r="HW247" s="29"/>
      <c r="HX247" s="29"/>
      <c r="HY247" s="29"/>
      <c r="HZ247" s="29"/>
      <c r="IA247" s="29"/>
      <c r="IB247" s="29"/>
      <c r="IC247" s="29"/>
      <c r="ID247" s="29"/>
      <c r="IE247" s="29"/>
      <c r="IF247" s="29"/>
      <c r="IG247" s="29"/>
      <c r="IH247" s="29"/>
      <c r="II247" s="29"/>
      <c r="IJ247" s="29"/>
      <c r="IK247" s="29"/>
      <c r="IL247" s="29"/>
      <c r="IM247" s="29"/>
      <c r="IN247" s="29"/>
      <c r="IO247" s="29"/>
    </row>
    <row r="248" spans="1:249" ht="15.75" hidden="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4"/>
      <c r="U248" s="44"/>
      <c r="V248" s="42"/>
      <c r="W248" s="42"/>
      <c r="X248" s="42"/>
      <c r="Y248" s="42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29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  <c r="FQ248" s="29"/>
      <c r="FR248" s="29"/>
      <c r="FS248" s="29"/>
      <c r="FT248" s="29"/>
      <c r="FU248" s="29"/>
      <c r="FV248" s="29"/>
      <c r="FW248" s="29"/>
      <c r="FX248" s="29"/>
      <c r="FY248" s="29"/>
      <c r="FZ248" s="29"/>
      <c r="GA248" s="29"/>
      <c r="GB248" s="29"/>
      <c r="GC248" s="29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  <c r="IM248" s="29"/>
      <c r="IN248" s="29"/>
      <c r="IO248" s="29"/>
    </row>
    <row r="249" spans="1:249" ht="15.75" hidden="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4"/>
      <c r="U249" s="44"/>
      <c r="V249" s="42"/>
      <c r="W249" s="42"/>
      <c r="X249" s="42"/>
      <c r="Y249" s="42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  <c r="FQ249" s="29"/>
      <c r="FR249" s="29"/>
      <c r="FS249" s="29"/>
      <c r="FT249" s="29"/>
      <c r="FU249" s="29"/>
      <c r="FV249" s="29"/>
      <c r="FW249" s="29"/>
      <c r="FX249" s="29"/>
      <c r="FY249" s="29"/>
      <c r="FZ249" s="29"/>
      <c r="GA249" s="29"/>
      <c r="GB249" s="29"/>
      <c r="GC249" s="29"/>
      <c r="GD249" s="29"/>
      <c r="GE249" s="29"/>
      <c r="GF249" s="29"/>
      <c r="GG249" s="29"/>
      <c r="GH249" s="29"/>
      <c r="GI249" s="29"/>
      <c r="GJ249" s="29"/>
      <c r="GK249" s="29"/>
      <c r="GL249" s="29"/>
      <c r="GM249" s="29"/>
      <c r="GN249" s="29"/>
      <c r="GO249" s="29"/>
      <c r="GP249" s="29"/>
      <c r="GQ249" s="29"/>
      <c r="GR249" s="29"/>
      <c r="GS249" s="29"/>
      <c r="GT249" s="29"/>
      <c r="GU249" s="29"/>
      <c r="GV249" s="29"/>
      <c r="GW249" s="29"/>
      <c r="GX249" s="29"/>
      <c r="GY249" s="29"/>
      <c r="GZ249" s="29"/>
      <c r="HA249" s="29"/>
      <c r="HB249" s="29"/>
      <c r="HC249" s="29"/>
      <c r="HD249" s="29"/>
      <c r="HE249" s="29"/>
      <c r="HF249" s="29"/>
      <c r="HG249" s="29"/>
      <c r="HH249" s="29"/>
      <c r="HI249" s="29"/>
      <c r="HJ249" s="29"/>
      <c r="HK249" s="29"/>
      <c r="HL249" s="29"/>
      <c r="HM249" s="29"/>
      <c r="HN249" s="29"/>
      <c r="HO249" s="29"/>
      <c r="HP249" s="29"/>
      <c r="HQ249" s="29"/>
      <c r="HR249" s="29"/>
      <c r="HS249" s="29"/>
      <c r="HT249" s="29"/>
      <c r="HU249" s="29"/>
      <c r="HV249" s="29"/>
      <c r="HW249" s="29"/>
      <c r="HX249" s="29"/>
      <c r="HY249" s="29"/>
      <c r="HZ249" s="29"/>
      <c r="IA249" s="29"/>
      <c r="IB249" s="29"/>
      <c r="IC249" s="29"/>
      <c r="ID249" s="29"/>
      <c r="IE249" s="29"/>
      <c r="IF249" s="29"/>
      <c r="IG249" s="29"/>
      <c r="IH249" s="29"/>
      <c r="II249" s="29"/>
      <c r="IJ249" s="29"/>
      <c r="IK249" s="29"/>
      <c r="IL249" s="29"/>
      <c r="IM249" s="29"/>
      <c r="IN249" s="29"/>
      <c r="IO249" s="29"/>
    </row>
    <row r="250" spans="1:249" ht="15.75" hidden="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4"/>
      <c r="U250" s="44"/>
      <c r="V250" s="42"/>
      <c r="W250" s="42"/>
      <c r="X250" s="42"/>
      <c r="Y250" s="42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E250" s="29"/>
      <c r="FF250" s="29"/>
      <c r="FG250" s="29"/>
      <c r="FH250" s="29"/>
      <c r="FI250" s="29"/>
      <c r="FJ250" s="29"/>
      <c r="FK250" s="29"/>
      <c r="FL250" s="29"/>
      <c r="FM250" s="29"/>
      <c r="FN250" s="29"/>
      <c r="FO250" s="29"/>
      <c r="FP250" s="29"/>
      <c r="FQ250" s="29"/>
      <c r="FR250" s="29"/>
      <c r="FS250" s="29"/>
      <c r="FT250" s="29"/>
      <c r="FU250" s="29"/>
      <c r="FV250" s="29"/>
      <c r="FW250" s="29"/>
      <c r="FX250" s="29"/>
      <c r="FY250" s="29"/>
      <c r="FZ250" s="29"/>
      <c r="GA250" s="29"/>
      <c r="GB250" s="29"/>
      <c r="GC250" s="29"/>
      <c r="GD250" s="29"/>
      <c r="GE250" s="29"/>
      <c r="GF250" s="29"/>
      <c r="GG250" s="29"/>
      <c r="GH250" s="29"/>
      <c r="GI250" s="29"/>
      <c r="GJ250" s="29"/>
      <c r="GK250" s="29"/>
      <c r="GL250" s="29"/>
      <c r="GM250" s="29"/>
      <c r="GN250" s="29"/>
      <c r="GO250" s="29"/>
      <c r="GP250" s="29"/>
      <c r="GQ250" s="29"/>
      <c r="GR250" s="29"/>
      <c r="GS250" s="29"/>
      <c r="GT250" s="29"/>
      <c r="GU250" s="29"/>
      <c r="GV250" s="29"/>
      <c r="GW250" s="29"/>
      <c r="GX250" s="29"/>
      <c r="GY250" s="29"/>
      <c r="GZ250" s="29"/>
      <c r="HA250" s="29"/>
      <c r="HB250" s="29"/>
      <c r="HC250" s="29"/>
      <c r="HD250" s="29"/>
      <c r="HE250" s="29"/>
      <c r="HF250" s="29"/>
      <c r="HG250" s="29"/>
      <c r="HH250" s="29"/>
      <c r="HI250" s="29"/>
      <c r="HJ250" s="29"/>
      <c r="HK250" s="29"/>
      <c r="HL250" s="29"/>
      <c r="HM250" s="29"/>
      <c r="HN250" s="29"/>
      <c r="HO250" s="29"/>
      <c r="HP250" s="29"/>
      <c r="HQ250" s="29"/>
      <c r="HR250" s="29"/>
      <c r="HS250" s="29"/>
      <c r="HT250" s="29"/>
      <c r="HU250" s="29"/>
      <c r="HV250" s="29"/>
      <c r="HW250" s="29"/>
      <c r="HX250" s="29"/>
      <c r="HY250" s="29"/>
      <c r="HZ250" s="29"/>
      <c r="IA250" s="29"/>
      <c r="IB250" s="29"/>
      <c r="IC250" s="29"/>
      <c r="ID250" s="29"/>
      <c r="IE250" s="29"/>
      <c r="IF250" s="29"/>
      <c r="IG250" s="29"/>
      <c r="IH250" s="29"/>
      <c r="II250" s="29"/>
      <c r="IJ250" s="29"/>
      <c r="IK250" s="29"/>
      <c r="IL250" s="29"/>
      <c r="IM250" s="29"/>
      <c r="IN250" s="29"/>
      <c r="IO250" s="29"/>
    </row>
    <row r="251" spans="1:249" ht="15.75" hidden="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4"/>
      <c r="U251" s="44"/>
      <c r="V251" s="42"/>
      <c r="W251" s="42"/>
      <c r="X251" s="42"/>
      <c r="Y251" s="42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  <c r="DB251" s="29"/>
      <c r="DC251" s="29"/>
      <c r="DD251" s="29"/>
      <c r="DE251" s="29"/>
      <c r="DF251" s="29"/>
      <c r="DG251" s="29"/>
      <c r="DH251" s="29"/>
      <c r="DI251" s="29"/>
      <c r="DJ251" s="29"/>
      <c r="DK251" s="29"/>
      <c r="DL251" s="29"/>
      <c r="DM251" s="29"/>
      <c r="DN251" s="29"/>
      <c r="DO251" s="29"/>
      <c r="DP251" s="29"/>
      <c r="DQ251" s="29"/>
      <c r="DR251" s="29"/>
      <c r="DS251" s="29"/>
      <c r="DT251" s="29"/>
      <c r="DU251" s="29"/>
      <c r="DV251" s="29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  <c r="EL251" s="29"/>
      <c r="EM251" s="29"/>
      <c r="EN251" s="29"/>
      <c r="EO251" s="29"/>
      <c r="EP251" s="29"/>
      <c r="EQ251" s="29"/>
      <c r="ER251" s="29"/>
      <c r="ES251" s="29"/>
      <c r="ET251" s="29"/>
      <c r="EU251" s="29"/>
      <c r="EV251" s="29"/>
      <c r="EW251" s="29"/>
      <c r="EX251" s="29"/>
      <c r="EY251" s="29"/>
      <c r="EZ251" s="29"/>
      <c r="FA251" s="29"/>
      <c r="FB251" s="29"/>
      <c r="FC251" s="29"/>
      <c r="FD251" s="29"/>
      <c r="FE251" s="29"/>
      <c r="FF251" s="29"/>
      <c r="FG251" s="29"/>
      <c r="FH251" s="29"/>
      <c r="FI251" s="29"/>
      <c r="FJ251" s="29"/>
      <c r="FK251" s="29"/>
      <c r="FL251" s="29"/>
      <c r="FM251" s="29"/>
      <c r="FN251" s="29"/>
      <c r="FO251" s="29"/>
      <c r="FP251" s="29"/>
      <c r="FQ251" s="29"/>
      <c r="FR251" s="29"/>
      <c r="FS251" s="29"/>
      <c r="FT251" s="29"/>
      <c r="FU251" s="29"/>
      <c r="FV251" s="29"/>
      <c r="FW251" s="29"/>
      <c r="FX251" s="29"/>
      <c r="FY251" s="29"/>
      <c r="FZ251" s="29"/>
      <c r="GA251" s="29"/>
      <c r="GB251" s="29"/>
      <c r="GC251" s="29"/>
      <c r="GD251" s="29"/>
      <c r="GE251" s="29"/>
      <c r="GF251" s="29"/>
      <c r="GG251" s="29"/>
      <c r="GH251" s="29"/>
      <c r="GI251" s="29"/>
      <c r="GJ251" s="29"/>
      <c r="GK251" s="29"/>
      <c r="GL251" s="29"/>
      <c r="GM251" s="29"/>
      <c r="GN251" s="29"/>
      <c r="GO251" s="29"/>
      <c r="GP251" s="29"/>
      <c r="GQ251" s="29"/>
      <c r="GR251" s="29"/>
      <c r="GS251" s="29"/>
      <c r="GT251" s="29"/>
      <c r="GU251" s="29"/>
      <c r="GV251" s="29"/>
      <c r="GW251" s="29"/>
      <c r="GX251" s="29"/>
      <c r="GY251" s="29"/>
      <c r="GZ251" s="29"/>
      <c r="HA251" s="29"/>
      <c r="HB251" s="29"/>
      <c r="HC251" s="29"/>
      <c r="HD251" s="29"/>
      <c r="HE251" s="29"/>
      <c r="HF251" s="29"/>
      <c r="HG251" s="29"/>
      <c r="HH251" s="29"/>
      <c r="HI251" s="29"/>
      <c r="HJ251" s="29"/>
      <c r="HK251" s="29"/>
      <c r="HL251" s="29"/>
      <c r="HM251" s="29"/>
      <c r="HN251" s="29"/>
      <c r="HO251" s="29"/>
      <c r="HP251" s="29"/>
      <c r="HQ251" s="29"/>
      <c r="HR251" s="29"/>
      <c r="HS251" s="29"/>
      <c r="HT251" s="29"/>
      <c r="HU251" s="29"/>
      <c r="HV251" s="29"/>
      <c r="HW251" s="29"/>
      <c r="HX251" s="29"/>
      <c r="HY251" s="29"/>
      <c r="HZ251" s="29"/>
      <c r="IA251" s="29"/>
      <c r="IB251" s="29"/>
      <c r="IC251" s="29"/>
      <c r="ID251" s="29"/>
      <c r="IE251" s="29"/>
      <c r="IF251" s="29"/>
      <c r="IG251" s="29"/>
      <c r="IH251" s="29"/>
      <c r="II251" s="29"/>
      <c r="IJ251" s="29"/>
      <c r="IK251" s="29"/>
      <c r="IL251" s="29"/>
      <c r="IM251" s="29"/>
      <c r="IN251" s="29"/>
      <c r="IO251" s="29"/>
    </row>
    <row r="252" spans="1:249" ht="15.75" hidden="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4"/>
      <c r="U252" s="44"/>
      <c r="V252" s="42"/>
      <c r="W252" s="42"/>
      <c r="X252" s="42"/>
      <c r="Y252" s="42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  <c r="EL252" s="29"/>
      <c r="EM252" s="29"/>
      <c r="EN252" s="29"/>
      <c r="EO252" s="29"/>
      <c r="EP252" s="29"/>
      <c r="EQ252" s="29"/>
      <c r="ER252" s="29"/>
      <c r="ES252" s="29"/>
      <c r="ET252" s="29"/>
      <c r="EU252" s="29"/>
      <c r="EV252" s="29"/>
      <c r="EW252" s="29"/>
      <c r="EX252" s="29"/>
      <c r="EY252" s="29"/>
      <c r="EZ252" s="29"/>
      <c r="FA252" s="29"/>
      <c r="FB252" s="29"/>
      <c r="FC252" s="29"/>
      <c r="FD252" s="29"/>
      <c r="FE252" s="29"/>
      <c r="FF252" s="29"/>
      <c r="FG252" s="29"/>
      <c r="FH252" s="29"/>
      <c r="FI252" s="29"/>
      <c r="FJ252" s="29"/>
      <c r="FK252" s="29"/>
      <c r="FL252" s="29"/>
      <c r="FM252" s="29"/>
      <c r="FN252" s="29"/>
      <c r="FO252" s="29"/>
      <c r="FP252" s="29"/>
      <c r="FQ252" s="29"/>
      <c r="FR252" s="29"/>
      <c r="FS252" s="29"/>
      <c r="FT252" s="29"/>
      <c r="FU252" s="29"/>
      <c r="FV252" s="29"/>
      <c r="FW252" s="29"/>
      <c r="FX252" s="29"/>
      <c r="FY252" s="29"/>
      <c r="FZ252" s="29"/>
      <c r="GA252" s="29"/>
      <c r="GB252" s="29"/>
      <c r="GC252" s="29"/>
      <c r="GD252" s="29"/>
      <c r="GE252" s="29"/>
      <c r="GF252" s="29"/>
      <c r="GG252" s="29"/>
      <c r="GH252" s="29"/>
      <c r="GI252" s="29"/>
      <c r="GJ252" s="29"/>
      <c r="GK252" s="29"/>
      <c r="GL252" s="29"/>
      <c r="GM252" s="29"/>
      <c r="GN252" s="29"/>
      <c r="GO252" s="29"/>
      <c r="GP252" s="29"/>
      <c r="GQ252" s="29"/>
      <c r="GR252" s="29"/>
      <c r="GS252" s="29"/>
      <c r="GT252" s="29"/>
      <c r="GU252" s="29"/>
      <c r="GV252" s="29"/>
      <c r="GW252" s="29"/>
      <c r="GX252" s="29"/>
      <c r="GY252" s="29"/>
      <c r="GZ252" s="29"/>
      <c r="HA252" s="29"/>
      <c r="HB252" s="29"/>
      <c r="HC252" s="29"/>
      <c r="HD252" s="29"/>
      <c r="HE252" s="29"/>
      <c r="HF252" s="29"/>
      <c r="HG252" s="29"/>
      <c r="HH252" s="29"/>
      <c r="HI252" s="29"/>
      <c r="HJ252" s="29"/>
      <c r="HK252" s="29"/>
      <c r="HL252" s="29"/>
      <c r="HM252" s="29"/>
      <c r="HN252" s="29"/>
      <c r="HO252" s="29"/>
      <c r="HP252" s="29"/>
      <c r="HQ252" s="29"/>
      <c r="HR252" s="29"/>
      <c r="HS252" s="29"/>
      <c r="HT252" s="29"/>
      <c r="HU252" s="29"/>
      <c r="HV252" s="29"/>
      <c r="HW252" s="29"/>
      <c r="HX252" s="29"/>
      <c r="HY252" s="29"/>
      <c r="HZ252" s="29"/>
      <c r="IA252" s="29"/>
      <c r="IB252" s="29"/>
      <c r="IC252" s="29"/>
      <c r="ID252" s="29"/>
      <c r="IE252" s="29"/>
      <c r="IF252" s="29"/>
      <c r="IG252" s="29"/>
      <c r="IH252" s="29"/>
      <c r="II252" s="29"/>
      <c r="IJ252" s="29"/>
      <c r="IK252" s="29"/>
      <c r="IL252" s="29"/>
      <c r="IM252" s="29"/>
      <c r="IN252" s="29"/>
      <c r="IO252" s="29"/>
    </row>
    <row r="253" spans="1:249" ht="15.75" hidden="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4"/>
      <c r="U253" s="44"/>
      <c r="V253" s="42"/>
      <c r="W253" s="42"/>
      <c r="X253" s="42"/>
      <c r="Y253" s="42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29"/>
      <c r="FA253" s="29"/>
      <c r="FB253" s="29"/>
      <c r="FC253" s="29"/>
      <c r="FD253" s="29"/>
      <c r="FE253" s="29"/>
      <c r="FF253" s="29"/>
      <c r="FG253" s="29"/>
      <c r="FH253" s="29"/>
      <c r="FI253" s="29"/>
      <c r="FJ253" s="29"/>
      <c r="FK253" s="29"/>
      <c r="FL253" s="29"/>
      <c r="FM253" s="29"/>
      <c r="FN253" s="29"/>
      <c r="FO253" s="29"/>
      <c r="FP253" s="29"/>
      <c r="FQ253" s="29"/>
      <c r="FR253" s="29"/>
      <c r="FS253" s="29"/>
      <c r="FT253" s="29"/>
      <c r="FU253" s="29"/>
      <c r="FV253" s="29"/>
      <c r="FW253" s="29"/>
      <c r="FX253" s="29"/>
      <c r="FY253" s="29"/>
      <c r="FZ253" s="29"/>
      <c r="GA253" s="29"/>
      <c r="GB253" s="29"/>
      <c r="GC253" s="29"/>
      <c r="GD253" s="29"/>
      <c r="GE253" s="29"/>
      <c r="GF253" s="29"/>
      <c r="GG253" s="29"/>
      <c r="GH253" s="29"/>
      <c r="GI253" s="29"/>
      <c r="GJ253" s="29"/>
      <c r="GK253" s="29"/>
      <c r="GL253" s="29"/>
      <c r="GM253" s="29"/>
      <c r="GN253" s="29"/>
      <c r="GO253" s="29"/>
      <c r="GP253" s="29"/>
      <c r="GQ253" s="29"/>
      <c r="GR253" s="29"/>
      <c r="GS253" s="29"/>
      <c r="GT253" s="29"/>
      <c r="GU253" s="29"/>
      <c r="GV253" s="29"/>
      <c r="GW253" s="29"/>
      <c r="GX253" s="29"/>
      <c r="GY253" s="29"/>
      <c r="GZ253" s="29"/>
      <c r="HA253" s="29"/>
      <c r="HB253" s="29"/>
      <c r="HC253" s="29"/>
      <c r="HD253" s="29"/>
      <c r="HE253" s="29"/>
      <c r="HF253" s="29"/>
      <c r="HG253" s="29"/>
      <c r="HH253" s="29"/>
      <c r="HI253" s="29"/>
      <c r="HJ253" s="29"/>
      <c r="HK253" s="29"/>
      <c r="HL253" s="29"/>
      <c r="HM253" s="29"/>
      <c r="HN253" s="29"/>
      <c r="HO253" s="29"/>
      <c r="HP253" s="29"/>
      <c r="HQ253" s="29"/>
      <c r="HR253" s="29"/>
      <c r="HS253" s="29"/>
      <c r="HT253" s="29"/>
      <c r="HU253" s="29"/>
      <c r="HV253" s="29"/>
      <c r="HW253" s="29"/>
      <c r="HX253" s="29"/>
      <c r="HY253" s="29"/>
      <c r="HZ253" s="29"/>
      <c r="IA253" s="29"/>
      <c r="IB253" s="29"/>
      <c r="IC253" s="29"/>
      <c r="ID253" s="29"/>
      <c r="IE253" s="29"/>
      <c r="IF253" s="29"/>
      <c r="IG253" s="29"/>
      <c r="IH253" s="29"/>
      <c r="II253" s="29"/>
      <c r="IJ253" s="29"/>
      <c r="IK253" s="29"/>
      <c r="IL253" s="29"/>
      <c r="IM253" s="29"/>
      <c r="IN253" s="29"/>
      <c r="IO253" s="29"/>
    </row>
    <row r="254" spans="1:249" ht="15.75" hidden="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4"/>
      <c r="U254" s="44"/>
      <c r="V254" s="42"/>
      <c r="W254" s="42"/>
      <c r="X254" s="42"/>
      <c r="Y254" s="42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  <c r="DB254" s="29"/>
      <c r="DC254" s="29"/>
      <c r="DD254" s="29"/>
      <c r="DE254" s="29"/>
      <c r="DF254" s="29"/>
      <c r="DG254" s="29"/>
      <c r="DH254" s="29"/>
      <c r="DI254" s="29"/>
      <c r="DJ254" s="29"/>
      <c r="DK254" s="29"/>
      <c r="DL254" s="29"/>
      <c r="DM254" s="29"/>
      <c r="DN254" s="29"/>
      <c r="DO254" s="29"/>
      <c r="DP254" s="29"/>
      <c r="DQ254" s="29"/>
      <c r="DR254" s="29"/>
      <c r="DS254" s="29"/>
      <c r="DT254" s="29"/>
      <c r="DU254" s="29"/>
      <c r="DV254" s="29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  <c r="EL254" s="29"/>
      <c r="EM254" s="29"/>
      <c r="EN254" s="29"/>
      <c r="EO254" s="29"/>
      <c r="EP254" s="29"/>
      <c r="EQ254" s="29"/>
      <c r="ER254" s="29"/>
      <c r="ES254" s="29"/>
      <c r="ET254" s="29"/>
      <c r="EU254" s="29"/>
      <c r="EV254" s="29"/>
      <c r="EW254" s="29"/>
      <c r="EX254" s="29"/>
      <c r="EY254" s="29"/>
      <c r="EZ254" s="29"/>
      <c r="FA254" s="29"/>
      <c r="FB254" s="29"/>
      <c r="FC254" s="29"/>
      <c r="FD254" s="29"/>
      <c r="FE254" s="29"/>
      <c r="FF254" s="29"/>
      <c r="FG254" s="29"/>
      <c r="FH254" s="29"/>
      <c r="FI254" s="29"/>
      <c r="FJ254" s="29"/>
      <c r="FK254" s="29"/>
      <c r="FL254" s="29"/>
      <c r="FM254" s="29"/>
      <c r="FN254" s="29"/>
      <c r="FO254" s="29"/>
      <c r="FP254" s="29"/>
      <c r="FQ254" s="29"/>
      <c r="FR254" s="29"/>
      <c r="FS254" s="29"/>
      <c r="FT254" s="29"/>
      <c r="FU254" s="29"/>
      <c r="FV254" s="29"/>
      <c r="FW254" s="29"/>
      <c r="FX254" s="29"/>
      <c r="FY254" s="29"/>
      <c r="FZ254" s="29"/>
      <c r="GA254" s="29"/>
      <c r="GB254" s="29"/>
      <c r="GC254" s="29"/>
      <c r="GD254" s="29"/>
      <c r="GE254" s="29"/>
      <c r="GF254" s="29"/>
      <c r="GG254" s="29"/>
      <c r="GH254" s="29"/>
      <c r="GI254" s="29"/>
      <c r="GJ254" s="29"/>
      <c r="GK254" s="29"/>
      <c r="GL254" s="29"/>
      <c r="GM254" s="29"/>
      <c r="GN254" s="29"/>
      <c r="GO254" s="29"/>
      <c r="GP254" s="29"/>
      <c r="GQ254" s="29"/>
      <c r="GR254" s="29"/>
      <c r="GS254" s="29"/>
      <c r="GT254" s="29"/>
      <c r="GU254" s="29"/>
      <c r="GV254" s="29"/>
      <c r="GW254" s="29"/>
      <c r="GX254" s="29"/>
      <c r="GY254" s="29"/>
      <c r="GZ254" s="29"/>
      <c r="HA254" s="29"/>
      <c r="HB254" s="29"/>
      <c r="HC254" s="29"/>
      <c r="HD254" s="29"/>
      <c r="HE254" s="29"/>
      <c r="HF254" s="29"/>
      <c r="HG254" s="29"/>
      <c r="HH254" s="29"/>
      <c r="HI254" s="29"/>
      <c r="HJ254" s="29"/>
      <c r="HK254" s="29"/>
      <c r="HL254" s="29"/>
      <c r="HM254" s="29"/>
      <c r="HN254" s="29"/>
      <c r="HO254" s="29"/>
      <c r="HP254" s="29"/>
      <c r="HQ254" s="29"/>
      <c r="HR254" s="29"/>
      <c r="HS254" s="29"/>
      <c r="HT254" s="29"/>
      <c r="HU254" s="29"/>
      <c r="HV254" s="29"/>
      <c r="HW254" s="29"/>
      <c r="HX254" s="29"/>
      <c r="HY254" s="29"/>
      <c r="HZ254" s="29"/>
      <c r="IA254" s="29"/>
      <c r="IB254" s="29"/>
      <c r="IC254" s="29"/>
      <c r="ID254" s="29"/>
      <c r="IE254" s="29"/>
      <c r="IF254" s="29"/>
      <c r="IG254" s="29"/>
      <c r="IH254" s="29"/>
      <c r="II254" s="29"/>
      <c r="IJ254" s="29"/>
      <c r="IK254" s="29"/>
      <c r="IL254" s="29"/>
      <c r="IM254" s="29"/>
      <c r="IN254" s="29"/>
      <c r="IO254" s="29"/>
    </row>
    <row r="255" spans="1:249" ht="15.75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4"/>
      <c r="U255" s="44"/>
      <c r="V255" s="42"/>
      <c r="W255" s="42"/>
      <c r="X255" s="42"/>
      <c r="Y255" s="42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  <c r="DB255" s="29"/>
      <c r="DC255" s="29"/>
      <c r="DD255" s="29"/>
      <c r="DE255" s="29"/>
      <c r="DF255" s="29"/>
      <c r="DG255" s="29"/>
      <c r="DH255" s="29"/>
      <c r="DI255" s="29"/>
      <c r="DJ255" s="29"/>
      <c r="DK255" s="29"/>
      <c r="DL255" s="29"/>
      <c r="DM255" s="29"/>
      <c r="DN255" s="29"/>
      <c r="DO255" s="29"/>
      <c r="DP255" s="29"/>
      <c r="DQ255" s="29"/>
      <c r="DR255" s="29"/>
      <c r="DS255" s="29"/>
      <c r="DT255" s="29"/>
      <c r="DU255" s="29"/>
      <c r="DV255" s="29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  <c r="EL255" s="29"/>
      <c r="EM255" s="29"/>
      <c r="EN255" s="29"/>
      <c r="EO255" s="29"/>
      <c r="EP255" s="29"/>
      <c r="EQ255" s="29"/>
      <c r="ER255" s="29"/>
      <c r="ES255" s="29"/>
      <c r="ET255" s="29"/>
      <c r="EU255" s="29"/>
      <c r="EV255" s="29"/>
      <c r="EW255" s="29"/>
      <c r="EX255" s="29"/>
      <c r="EY255" s="29"/>
      <c r="EZ255" s="29"/>
      <c r="FA255" s="29"/>
      <c r="FB255" s="29"/>
      <c r="FC255" s="29"/>
      <c r="FD255" s="29"/>
      <c r="FE255" s="29"/>
      <c r="FF255" s="29"/>
      <c r="FG255" s="29"/>
      <c r="FH255" s="29"/>
      <c r="FI255" s="29"/>
      <c r="FJ255" s="29"/>
      <c r="FK255" s="29"/>
      <c r="FL255" s="29"/>
      <c r="FM255" s="29"/>
      <c r="FN255" s="29"/>
      <c r="FO255" s="29"/>
      <c r="FP255" s="29"/>
      <c r="FQ255" s="29"/>
      <c r="FR255" s="29"/>
      <c r="FS255" s="29"/>
      <c r="FT255" s="29"/>
      <c r="FU255" s="29"/>
      <c r="FV255" s="29"/>
      <c r="FW255" s="29"/>
      <c r="FX255" s="29"/>
      <c r="FY255" s="29"/>
      <c r="FZ255" s="29"/>
      <c r="GA255" s="29"/>
      <c r="GB255" s="29"/>
      <c r="GC255" s="29"/>
      <c r="GD255" s="29"/>
      <c r="GE255" s="29"/>
      <c r="GF255" s="29"/>
      <c r="GG255" s="29"/>
      <c r="GH255" s="29"/>
      <c r="GI255" s="29"/>
      <c r="GJ255" s="29"/>
      <c r="GK255" s="29"/>
      <c r="GL255" s="29"/>
      <c r="GM255" s="29"/>
      <c r="GN255" s="29"/>
      <c r="GO255" s="29"/>
      <c r="GP255" s="29"/>
      <c r="GQ255" s="29"/>
      <c r="GR255" s="29"/>
      <c r="GS255" s="29"/>
      <c r="GT255" s="29"/>
      <c r="GU255" s="29"/>
      <c r="GV255" s="29"/>
      <c r="GW255" s="29"/>
      <c r="GX255" s="29"/>
      <c r="GY255" s="29"/>
      <c r="GZ255" s="29"/>
      <c r="HA255" s="29"/>
      <c r="HB255" s="29"/>
      <c r="HC255" s="29"/>
      <c r="HD255" s="29"/>
      <c r="HE255" s="29"/>
      <c r="HF255" s="29"/>
      <c r="HG255" s="29"/>
      <c r="HH255" s="29"/>
      <c r="HI255" s="29"/>
      <c r="HJ255" s="29"/>
      <c r="HK255" s="29"/>
      <c r="HL255" s="29"/>
      <c r="HM255" s="29"/>
      <c r="HN255" s="29"/>
      <c r="HO255" s="29"/>
      <c r="HP255" s="29"/>
      <c r="HQ255" s="29"/>
      <c r="HR255" s="29"/>
      <c r="HS255" s="29"/>
      <c r="HT255" s="29"/>
      <c r="HU255" s="29"/>
      <c r="HV255" s="29"/>
      <c r="HW255" s="29"/>
      <c r="HX255" s="29"/>
      <c r="HY255" s="29"/>
      <c r="HZ255" s="29"/>
      <c r="IA255" s="29"/>
      <c r="IB255" s="29"/>
      <c r="IC255" s="29"/>
      <c r="ID255" s="29"/>
      <c r="IE255" s="29"/>
      <c r="IF255" s="29"/>
      <c r="IG255" s="29"/>
      <c r="IH255" s="29"/>
      <c r="II255" s="29"/>
      <c r="IJ255" s="29"/>
      <c r="IK255" s="29"/>
      <c r="IL255" s="29"/>
      <c r="IM255" s="29"/>
      <c r="IN255" s="29"/>
      <c r="IO255" s="29"/>
    </row>
    <row r="256" spans="1:249" ht="15.75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4"/>
      <c r="U256" s="44"/>
      <c r="V256" s="42"/>
      <c r="W256" s="42"/>
      <c r="X256" s="42"/>
      <c r="Y256" s="42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  <c r="EL256" s="29"/>
      <c r="EM256" s="29"/>
      <c r="EN256" s="29"/>
      <c r="EO256" s="29"/>
      <c r="EP256" s="29"/>
      <c r="EQ256" s="29"/>
      <c r="ER256" s="29"/>
      <c r="ES256" s="29"/>
      <c r="ET256" s="29"/>
      <c r="EU256" s="29"/>
      <c r="EV256" s="29"/>
      <c r="EW256" s="29"/>
      <c r="EX256" s="29"/>
      <c r="EY256" s="29"/>
      <c r="EZ256" s="29"/>
      <c r="FA256" s="29"/>
      <c r="FB256" s="29"/>
      <c r="FC256" s="29"/>
      <c r="FD256" s="29"/>
      <c r="FE256" s="29"/>
      <c r="FF256" s="29"/>
      <c r="FG256" s="29"/>
      <c r="FH256" s="29"/>
      <c r="FI256" s="29"/>
      <c r="FJ256" s="29"/>
      <c r="FK256" s="29"/>
      <c r="FL256" s="29"/>
      <c r="FM256" s="29"/>
      <c r="FN256" s="29"/>
      <c r="FO256" s="29"/>
      <c r="FP256" s="29"/>
      <c r="FQ256" s="29"/>
      <c r="FR256" s="29"/>
      <c r="FS256" s="29"/>
      <c r="FT256" s="29"/>
      <c r="FU256" s="29"/>
      <c r="FV256" s="29"/>
      <c r="FW256" s="29"/>
      <c r="FX256" s="29"/>
      <c r="FY256" s="29"/>
      <c r="FZ256" s="29"/>
      <c r="GA256" s="29"/>
      <c r="GB256" s="29"/>
      <c r="GC256" s="29"/>
      <c r="GD256" s="29"/>
      <c r="GE256" s="29"/>
      <c r="GF256" s="29"/>
      <c r="GG256" s="29"/>
      <c r="GH256" s="29"/>
      <c r="GI256" s="29"/>
      <c r="GJ256" s="29"/>
      <c r="GK256" s="29"/>
      <c r="GL256" s="29"/>
      <c r="GM256" s="29"/>
      <c r="GN256" s="29"/>
      <c r="GO256" s="29"/>
      <c r="GP256" s="29"/>
      <c r="GQ256" s="29"/>
      <c r="GR256" s="29"/>
      <c r="GS256" s="29"/>
      <c r="GT256" s="29"/>
      <c r="GU256" s="29"/>
      <c r="GV256" s="29"/>
      <c r="GW256" s="29"/>
      <c r="GX256" s="29"/>
      <c r="GY256" s="29"/>
      <c r="GZ256" s="29"/>
      <c r="HA256" s="29"/>
      <c r="HB256" s="29"/>
      <c r="HC256" s="29"/>
      <c r="HD256" s="29"/>
      <c r="HE256" s="29"/>
      <c r="HF256" s="29"/>
      <c r="HG256" s="29"/>
      <c r="HH256" s="29"/>
      <c r="HI256" s="29"/>
      <c r="HJ256" s="29"/>
      <c r="HK256" s="29"/>
      <c r="HL256" s="29"/>
      <c r="HM256" s="29"/>
      <c r="HN256" s="29"/>
      <c r="HO256" s="29"/>
      <c r="HP256" s="29"/>
      <c r="HQ256" s="29"/>
      <c r="HR256" s="29"/>
      <c r="HS256" s="29"/>
      <c r="HT256" s="29"/>
      <c r="HU256" s="29"/>
      <c r="HV256" s="29"/>
      <c r="HW256" s="29"/>
      <c r="HX256" s="29"/>
      <c r="HY256" s="29"/>
      <c r="HZ256" s="29"/>
      <c r="IA256" s="29"/>
      <c r="IB256" s="29"/>
      <c r="IC256" s="29"/>
      <c r="ID256" s="29"/>
      <c r="IE256" s="29"/>
      <c r="IF256" s="29"/>
      <c r="IG256" s="29"/>
      <c r="IH256" s="29"/>
      <c r="II256" s="29"/>
      <c r="IJ256" s="29"/>
      <c r="IK256" s="29"/>
      <c r="IL256" s="29"/>
      <c r="IM256" s="29"/>
      <c r="IN256" s="29"/>
      <c r="IO256" s="29"/>
    </row>
    <row r="257" spans="1:249" ht="15.75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4"/>
      <c r="U257" s="44"/>
      <c r="V257" s="42"/>
      <c r="W257" s="42"/>
      <c r="X257" s="42"/>
      <c r="Y257" s="42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29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  <c r="FQ257" s="29"/>
      <c r="FR257" s="29"/>
      <c r="FS257" s="29"/>
      <c r="FT257" s="29"/>
      <c r="FU257" s="29"/>
      <c r="FV257" s="29"/>
      <c r="FW257" s="29"/>
      <c r="FX257" s="29"/>
      <c r="FY257" s="29"/>
      <c r="FZ257" s="29"/>
      <c r="GA257" s="29"/>
      <c r="GB257" s="29"/>
      <c r="GC257" s="29"/>
      <c r="GD257" s="29"/>
      <c r="GE257" s="29"/>
      <c r="GF257" s="29"/>
      <c r="GG257" s="29"/>
      <c r="GH257" s="29"/>
      <c r="GI257" s="29"/>
      <c r="GJ257" s="29"/>
      <c r="GK257" s="29"/>
      <c r="GL257" s="29"/>
      <c r="GM257" s="29"/>
      <c r="GN257" s="29"/>
      <c r="GO257" s="29"/>
      <c r="GP257" s="29"/>
      <c r="GQ257" s="29"/>
      <c r="GR257" s="29"/>
      <c r="GS257" s="29"/>
      <c r="GT257" s="29"/>
      <c r="GU257" s="29"/>
      <c r="GV257" s="29"/>
      <c r="GW257" s="29"/>
      <c r="GX257" s="29"/>
      <c r="GY257" s="29"/>
      <c r="GZ257" s="29"/>
      <c r="HA257" s="29"/>
      <c r="HB257" s="29"/>
      <c r="HC257" s="29"/>
      <c r="HD257" s="29"/>
      <c r="HE257" s="29"/>
      <c r="HF257" s="29"/>
      <c r="HG257" s="29"/>
      <c r="HH257" s="29"/>
      <c r="HI257" s="29"/>
      <c r="HJ257" s="29"/>
      <c r="HK257" s="29"/>
      <c r="HL257" s="29"/>
      <c r="HM257" s="29"/>
      <c r="HN257" s="29"/>
      <c r="HO257" s="29"/>
      <c r="HP257" s="29"/>
      <c r="HQ257" s="29"/>
      <c r="HR257" s="29"/>
      <c r="HS257" s="29"/>
      <c r="HT257" s="29"/>
      <c r="HU257" s="29"/>
      <c r="HV257" s="29"/>
      <c r="HW257" s="29"/>
      <c r="HX257" s="29"/>
      <c r="HY257" s="29"/>
      <c r="HZ257" s="29"/>
      <c r="IA257" s="29"/>
      <c r="IB257" s="29"/>
      <c r="IC257" s="29"/>
      <c r="ID257" s="29"/>
      <c r="IE257" s="29"/>
      <c r="IF257" s="29"/>
      <c r="IG257" s="29"/>
      <c r="IH257" s="29"/>
      <c r="II257" s="29"/>
      <c r="IJ257" s="29"/>
      <c r="IK257" s="29"/>
      <c r="IL257" s="29"/>
      <c r="IM257" s="29"/>
      <c r="IN257" s="29"/>
      <c r="IO257" s="29"/>
    </row>
    <row r="258" spans="1:249" ht="15.75" customHeight="1" x14ac:dyDescent="0.4">
      <c r="A258" s="42"/>
      <c r="B258" s="42"/>
      <c r="C258" s="42"/>
      <c r="D258" s="42"/>
      <c r="E258" s="42"/>
      <c r="F258" s="42"/>
      <c r="G258" s="42"/>
      <c r="H258" s="125" t="s">
        <v>1935</v>
      </c>
      <c r="I258" s="126"/>
      <c r="J258" s="126"/>
      <c r="K258" s="126"/>
      <c r="L258" s="45"/>
      <c r="M258" s="42"/>
      <c r="N258" s="42"/>
      <c r="O258" s="42"/>
      <c r="P258" s="46" t="s">
        <v>1936</v>
      </c>
      <c r="Q258" s="42"/>
      <c r="R258" s="42"/>
      <c r="S258" s="42"/>
      <c r="T258" s="44"/>
      <c r="U258" s="44"/>
      <c r="V258" s="42"/>
      <c r="W258" s="42"/>
      <c r="X258" s="42"/>
      <c r="Y258" s="42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  <c r="EL258" s="29"/>
      <c r="EM258" s="29"/>
      <c r="EN258" s="29"/>
      <c r="EO258" s="29"/>
      <c r="EP258" s="29"/>
      <c r="EQ258" s="29"/>
      <c r="ER258" s="29"/>
      <c r="ES258" s="29"/>
      <c r="ET258" s="29"/>
      <c r="EU258" s="29"/>
      <c r="EV258" s="29"/>
      <c r="EW258" s="29"/>
      <c r="EX258" s="29"/>
      <c r="EY258" s="29"/>
      <c r="EZ258" s="29"/>
      <c r="FA258" s="29"/>
      <c r="FB258" s="29"/>
      <c r="FC258" s="29"/>
      <c r="FD258" s="29"/>
      <c r="FE258" s="29"/>
      <c r="FF258" s="29"/>
      <c r="FG258" s="29"/>
      <c r="FH258" s="29"/>
      <c r="FI258" s="29"/>
      <c r="FJ258" s="29"/>
      <c r="FK258" s="29"/>
      <c r="FL258" s="29"/>
      <c r="FM258" s="29"/>
      <c r="FN258" s="29"/>
      <c r="FO258" s="29"/>
      <c r="FP258" s="29"/>
      <c r="FQ258" s="29"/>
      <c r="FR258" s="29"/>
      <c r="FS258" s="29"/>
      <c r="FT258" s="29"/>
      <c r="FU258" s="29"/>
      <c r="FV258" s="29"/>
      <c r="FW258" s="29"/>
      <c r="FX258" s="29"/>
      <c r="FY258" s="29"/>
      <c r="FZ258" s="29"/>
      <c r="GA258" s="29"/>
      <c r="GB258" s="29"/>
      <c r="GC258" s="29"/>
      <c r="GD258" s="29"/>
      <c r="GE258" s="29"/>
      <c r="GF258" s="29"/>
      <c r="GG258" s="29"/>
      <c r="GH258" s="29"/>
      <c r="GI258" s="29"/>
      <c r="GJ258" s="29"/>
      <c r="GK258" s="29"/>
      <c r="GL258" s="29"/>
      <c r="GM258" s="29"/>
      <c r="GN258" s="29"/>
      <c r="GO258" s="29"/>
      <c r="GP258" s="29"/>
      <c r="GQ258" s="29"/>
      <c r="GR258" s="29"/>
      <c r="GS258" s="29"/>
      <c r="GT258" s="29"/>
      <c r="GU258" s="29"/>
      <c r="GV258" s="29"/>
      <c r="GW258" s="29"/>
      <c r="GX258" s="29"/>
      <c r="GY258" s="29"/>
      <c r="GZ258" s="29"/>
      <c r="HA258" s="29"/>
      <c r="HB258" s="29"/>
      <c r="HC258" s="29"/>
      <c r="HD258" s="29"/>
      <c r="HE258" s="29"/>
      <c r="HF258" s="29"/>
      <c r="HG258" s="29"/>
      <c r="HH258" s="29"/>
      <c r="HI258" s="29"/>
      <c r="HJ258" s="29"/>
      <c r="HK258" s="29"/>
      <c r="HL258" s="29"/>
      <c r="HM258" s="29"/>
      <c r="HN258" s="29"/>
      <c r="HO258" s="29"/>
      <c r="HP258" s="29"/>
      <c r="HQ258" s="29"/>
      <c r="HR258" s="29"/>
      <c r="HS258" s="29"/>
      <c r="HT258" s="29"/>
      <c r="HU258" s="29"/>
      <c r="HV258" s="29"/>
      <c r="HW258" s="29"/>
      <c r="HX258" s="29"/>
      <c r="HY258" s="29"/>
      <c r="HZ258" s="29"/>
      <c r="IA258" s="29"/>
      <c r="IB258" s="29"/>
      <c r="IC258" s="29"/>
      <c r="ID258" s="29"/>
      <c r="IE258" s="29"/>
      <c r="IF258" s="29"/>
      <c r="IG258" s="29"/>
      <c r="IH258" s="29"/>
      <c r="II258" s="29"/>
      <c r="IJ258" s="29"/>
      <c r="IK258" s="29"/>
      <c r="IL258" s="29"/>
      <c r="IM258" s="29"/>
      <c r="IN258" s="29"/>
      <c r="IO258" s="29"/>
    </row>
    <row r="259" spans="1:249" ht="9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4"/>
      <c r="U259" s="44"/>
      <c r="V259" s="42"/>
      <c r="W259" s="42"/>
      <c r="X259" s="42"/>
      <c r="Y259" s="42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  <c r="DB259" s="29"/>
      <c r="DC259" s="29"/>
      <c r="DD259" s="29"/>
      <c r="DE259" s="29"/>
      <c r="DF259" s="29"/>
      <c r="DG259" s="29"/>
      <c r="DH259" s="29"/>
      <c r="DI259" s="29"/>
      <c r="DJ259" s="29"/>
      <c r="DK259" s="29"/>
      <c r="DL259" s="29"/>
      <c r="DM259" s="29"/>
      <c r="DN259" s="29"/>
      <c r="DO259" s="29"/>
      <c r="DP259" s="29"/>
      <c r="DQ259" s="29"/>
      <c r="DR259" s="29"/>
      <c r="DS259" s="29"/>
      <c r="DT259" s="29"/>
      <c r="DU259" s="29"/>
      <c r="DV259" s="29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  <c r="EL259" s="29"/>
      <c r="EM259" s="29"/>
      <c r="EN259" s="29"/>
      <c r="EO259" s="29"/>
      <c r="EP259" s="29"/>
      <c r="EQ259" s="29"/>
      <c r="ER259" s="29"/>
      <c r="ES259" s="29"/>
      <c r="ET259" s="29"/>
      <c r="EU259" s="29"/>
      <c r="EV259" s="29"/>
      <c r="EW259" s="29"/>
      <c r="EX259" s="29"/>
      <c r="EY259" s="29"/>
      <c r="EZ259" s="29"/>
      <c r="FA259" s="29"/>
      <c r="FB259" s="29"/>
      <c r="FC259" s="29"/>
      <c r="FD259" s="29"/>
      <c r="FE259" s="29"/>
      <c r="FF259" s="29"/>
      <c r="FG259" s="29"/>
      <c r="FH259" s="29"/>
      <c r="FI259" s="29"/>
      <c r="FJ259" s="29"/>
      <c r="FK259" s="29"/>
      <c r="FL259" s="29"/>
      <c r="FM259" s="29"/>
      <c r="FN259" s="29"/>
      <c r="FO259" s="29"/>
      <c r="FP259" s="29"/>
      <c r="FQ259" s="29"/>
      <c r="FR259" s="29"/>
      <c r="FS259" s="29"/>
      <c r="FT259" s="29"/>
      <c r="FU259" s="29"/>
      <c r="FV259" s="29"/>
      <c r="FW259" s="29"/>
      <c r="FX259" s="29"/>
      <c r="FY259" s="29"/>
      <c r="FZ259" s="29"/>
      <c r="GA259" s="29"/>
      <c r="GB259" s="29"/>
      <c r="GC259" s="29"/>
      <c r="GD259" s="29"/>
      <c r="GE259" s="29"/>
      <c r="GF259" s="29"/>
      <c r="GG259" s="29"/>
      <c r="GH259" s="29"/>
      <c r="GI259" s="29"/>
      <c r="GJ259" s="29"/>
      <c r="GK259" s="29"/>
      <c r="GL259" s="29"/>
      <c r="GM259" s="29"/>
      <c r="GN259" s="29"/>
      <c r="GO259" s="29"/>
      <c r="GP259" s="29"/>
      <c r="GQ259" s="29"/>
      <c r="GR259" s="29"/>
      <c r="GS259" s="29"/>
      <c r="GT259" s="29"/>
      <c r="GU259" s="29"/>
      <c r="GV259" s="29"/>
      <c r="GW259" s="29"/>
      <c r="GX259" s="29"/>
      <c r="GY259" s="29"/>
      <c r="GZ259" s="29"/>
      <c r="HA259" s="29"/>
      <c r="HB259" s="29"/>
      <c r="HC259" s="29"/>
      <c r="HD259" s="29"/>
      <c r="HE259" s="29"/>
      <c r="HF259" s="29"/>
      <c r="HG259" s="29"/>
      <c r="HH259" s="29"/>
      <c r="HI259" s="29"/>
      <c r="HJ259" s="29"/>
      <c r="HK259" s="29"/>
      <c r="HL259" s="29"/>
      <c r="HM259" s="29"/>
      <c r="HN259" s="29"/>
      <c r="HO259" s="29"/>
      <c r="HP259" s="29"/>
      <c r="HQ259" s="29"/>
      <c r="HR259" s="29"/>
      <c r="HS259" s="29"/>
      <c r="HT259" s="29"/>
      <c r="HU259" s="29"/>
      <c r="HV259" s="29"/>
      <c r="HW259" s="29"/>
      <c r="HX259" s="29"/>
      <c r="HY259" s="29"/>
      <c r="HZ259" s="29"/>
      <c r="IA259" s="29"/>
      <c r="IB259" s="29"/>
      <c r="IC259" s="29"/>
      <c r="ID259" s="29"/>
      <c r="IE259" s="29"/>
      <c r="IF259" s="29"/>
      <c r="IG259" s="29"/>
      <c r="IH259" s="29"/>
      <c r="II259" s="29"/>
      <c r="IJ259" s="29"/>
      <c r="IK259" s="29"/>
      <c r="IL259" s="29"/>
      <c r="IM259" s="29"/>
      <c r="IN259" s="29"/>
      <c r="IO259" s="29"/>
    </row>
    <row r="260" spans="1:249" ht="15.75" customHeight="1" x14ac:dyDescent="0.35">
      <c r="A260" s="42"/>
      <c r="B260" s="42"/>
      <c r="C260" s="47" t="s">
        <v>1937</v>
      </c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4"/>
      <c r="U260" s="44"/>
      <c r="V260" s="42"/>
      <c r="W260" s="42"/>
      <c r="X260" s="42"/>
      <c r="Y260" s="42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29"/>
      <c r="EP260" s="29"/>
      <c r="EQ260" s="29"/>
      <c r="ER260" s="29"/>
      <c r="ES260" s="29"/>
      <c r="ET260" s="29"/>
      <c r="EU260" s="29"/>
      <c r="EV260" s="29"/>
      <c r="EW260" s="29"/>
      <c r="EX260" s="29"/>
      <c r="EY260" s="29"/>
      <c r="EZ260" s="29"/>
      <c r="FA260" s="29"/>
      <c r="FB260" s="29"/>
      <c r="FC260" s="29"/>
      <c r="FD260" s="29"/>
      <c r="FE260" s="29"/>
      <c r="FF260" s="29"/>
      <c r="FG260" s="29"/>
      <c r="FH260" s="29"/>
      <c r="FI260" s="29"/>
      <c r="FJ260" s="29"/>
      <c r="FK260" s="29"/>
      <c r="FL260" s="29"/>
      <c r="FM260" s="29"/>
      <c r="FN260" s="29"/>
      <c r="FO260" s="29"/>
      <c r="FP260" s="29"/>
      <c r="FQ260" s="29"/>
      <c r="FR260" s="29"/>
      <c r="FS260" s="29"/>
      <c r="FT260" s="29"/>
      <c r="FU260" s="29"/>
      <c r="FV260" s="29"/>
      <c r="FW260" s="29"/>
      <c r="FX260" s="29"/>
      <c r="FY260" s="29"/>
      <c r="FZ260" s="29"/>
      <c r="GA260" s="29"/>
      <c r="GB260" s="29"/>
      <c r="GC260" s="29"/>
      <c r="GD260" s="29"/>
      <c r="GE260" s="29"/>
      <c r="GF260" s="29"/>
      <c r="GG260" s="29"/>
      <c r="GH260" s="29"/>
      <c r="GI260" s="29"/>
      <c r="GJ260" s="29"/>
      <c r="GK260" s="29"/>
      <c r="GL260" s="29"/>
      <c r="GM260" s="29"/>
      <c r="GN260" s="29"/>
      <c r="GO260" s="29"/>
      <c r="GP260" s="29"/>
      <c r="GQ260" s="29"/>
      <c r="GR260" s="29"/>
      <c r="GS260" s="29"/>
      <c r="GT260" s="29"/>
      <c r="GU260" s="29"/>
      <c r="GV260" s="29"/>
      <c r="GW260" s="29"/>
      <c r="GX260" s="29"/>
      <c r="GY260" s="29"/>
      <c r="GZ260" s="29"/>
      <c r="HA260" s="29"/>
      <c r="HB260" s="29"/>
      <c r="HC260" s="29"/>
      <c r="HD260" s="29"/>
      <c r="HE260" s="29"/>
      <c r="HF260" s="29"/>
      <c r="HG260" s="29"/>
      <c r="HH260" s="29"/>
      <c r="HI260" s="29"/>
      <c r="HJ260" s="29"/>
      <c r="HK260" s="29"/>
      <c r="HL260" s="29"/>
      <c r="HM260" s="29"/>
      <c r="HN260" s="29"/>
      <c r="HO260" s="29"/>
      <c r="HP260" s="29"/>
      <c r="HQ260" s="29"/>
      <c r="HR260" s="29"/>
      <c r="HS260" s="29"/>
      <c r="HT260" s="29"/>
      <c r="HU260" s="29"/>
      <c r="HV260" s="29"/>
      <c r="HW260" s="29"/>
      <c r="HX260" s="29"/>
      <c r="HY260" s="29"/>
      <c r="HZ260" s="29"/>
      <c r="IA260" s="29"/>
      <c r="IB260" s="29"/>
      <c r="IC260" s="29"/>
      <c r="ID260" s="29"/>
      <c r="IE260" s="29"/>
      <c r="IF260" s="29"/>
      <c r="IG260" s="29"/>
      <c r="IH260" s="29"/>
      <c r="II260" s="29"/>
      <c r="IJ260" s="29"/>
      <c r="IK260" s="29"/>
      <c r="IL260" s="29"/>
      <c r="IM260" s="29"/>
      <c r="IN260" s="29"/>
      <c r="IO260" s="29"/>
    </row>
    <row r="261" spans="1:249" ht="9.75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4"/>
      <c r="U261" s="44"/>
      <c r="V261" s="42"/>
      <c r="W261" s="42"/>
      <c r="X261" s="42"/>
      <c r="Y261" s="42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29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29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29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29"/>
      <c r="IH261" s="29"/>
      <c r="II261" s="29"/>
      <c r="IJ261" s="29"/>
      <c r="IK261" s="29"/>
      <c r="IL261" s="29"/>
      <c r="IM261" s="29"/>
      <c r="IN261" s="29"/>
      <c r="IO261" s="29"/>
    </row>
    <row r="262" spans="1:249" ht="15.75" customHeight="1" x14ac:dyDescent="0.35">
      <c r="A262" s="42"/>
      <c r="B262" s="42"/>
      <c r="C262" s="42"/>
      <c r="D262" s="48" t="s">
        <v>1938</v>
      </c>
      <c r="E262" s="107"/>
      <c r="F262" s="105"/>
      <c r="G262" s="105"/>
      <c r="H262" s="106"/>
      <c r="I262" s="42"/>
      <c r="J262" s="42"/>
      <c r="K262" s="48"/>
      <c r="L262" s="48" t="s">
        <v>1939</v>
      </c>
      <c r="M262" s="107"/>
      <c r="N262" s="105"/>
      <c r="O262" s="105"/>
      <c r="P262" s="106"/>
      <c r="Q262" s="42"/>
      <c r="R262" s="42"/>
      <c r="S262" s="42"/>
      <c r="T262" s="44"/>
      <c r="U262" s="44"/>
      <c r="V262" s="42"/>
      <c r="W262" s="42"/>
      <c r="X262" s="42"/>
      <c r="Y262" s="42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  <c r="DB262" s="29"/>
      <c r="DC262" s="29"/>
      <c r="DD262" s="29"/>
      <c r="DE262" s="29"/>
      <c r="DF262" s="29"/>
      <c r="DG262" s="29"/>
      <c r="DH262" s="29"/>
      <c r="DI262" s="29"/>
      <c r="DJ262" s="29"/>
      <c r="DK262" s="29"/>
      <c r="DL262" s="29"/>
      <c r="DM262" s="29"/>
      <c r="DN262" s="29"/>
      <c r="DO262" s="29"/>
      <c r="DP262" s="29"/>
      <c r="DQ262" s="29"/>
      <c r="DR262" s="29"/>
      <c r="DS262" s="29"/>
      <c r="DT262" s="29"/>
      <c r="DU262" s="29"/>
      <c r="DV262" s="29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  <c r="EL262" s="29"/>
      <c r="EM262" s="29"/>
      <c r="EN262" s="29"/>
      <c r="EO262" s="29"/>
      <c r="EP262" s="29"/>
      <c r="EQ262" s="29"/>
      <c r="ER262" s="29"/>
      <c r="ES262" s="29"/>
      <c r="ET262" s="29"/>
      <c r="EU262" s="29"/>
      <c r="EV262" s="29"/>
      <c r="EW262" s="29"/>
      <c r="EX262" s="29"/>
      <c r="EY262" s="29"/>
      <c r="EZ262" s="29"/>
      <c r="FA262" s="29"/>
      <c r="FB262" s="29"/>
      <c r="FC262" s="29"/>
      <c r="FD262" s="29"/>
      <c r="FE262" s="29"/>
      <c r="FF262" s="29"/>
      <c r="FG262" s="29"/>
      <c r="FH262" s="29"/>
      <c r="FI262" s="29"/>
      <c r="FJ262" s="29"/>
      <c r="FK262" s="29"/>
      <c r="FL262" s="29"/>
      <c r="FM262" s="29"/>
      <c r="FN262" s="29"/>
      <c r="FO262" s="29"/>
      <c r="FP262" s="29"/>
      <c r="FQ262" s="29"/>
      <c r="FR262" s="29"/>
      <c r="FS262" s="29"/>
      <c r="FT262" s="29"/>
      <c r="FU262" s="29"/>
      <c r="FV262" s="29"/>
      <c r="FW262" s="29"/>
      <c r="FX262" s="29"/>
      <c r="FY262" s="29"/>
      <c r="FZ262" s="29"/>
      <c r="GA262" s="29"/>
      <c r="GB262" s="29"/>
      <c r="GC262" s="29"/>
      <c r="GD262" s="29"/>
      <c r="GE262" s="29"/>
      <c r="GF262" s="29"/>
      <c r="GG262" s="29"/>
      <c r="GH262" s="29"/>
      <c r="GI262" s="29"/>
      <c r="GJ262" s="29"/>
      <c r="GK262" s="29"/>
      <c r="GL262" s="29"/>
      <c r="GM262" s="29"/>
      <c r="GN262" s="29"/>
      <c r="GO262" s="29"/>
      <c r="GP262" s="29"/>
      <c r="GQ262" s="29"/>
      <c r="GR262" s="29"/>
      <c r="GS262" s="29"/>
      <c r="GT262" s="29"/>
      <c r="GU262" s="29"/>
      <c r="GV262" s="29"/>
      <c r="GW262" s="29"/>
      <c r="GX262" s="29"/>
      <c r="GY262" s="29"/>
      <c r="GZ262" s="29"/>
      <c r="HA262" s="29"/>
      <c r="HB262" s="29"/>
      <c r="HC262" s="29"/>
      <c r="HD262" s="29"/>
      <c r="HE262" s="29"/>
      <c r="HF262" s="29"/>
      <c r="HG262" s="29"/>
      <c r="HH262" s="29"/>
      <c r="HI262" s="29"/>
      <c r="HJ262" s="29"/>
      <c r="HK262" s="29"/>
      <c r="HL262" s="29"/>
      <c r="HM262" s="29"/>
      <c r="HN262" s="29"/>
      <c r="HO262" s="29"/>
      <c r="HP262" s="29"/>
      <c r="HQ262" s="29"/>
      <c r="HR262" s="29"/>
      <c r="HS262" s="29"/>
      <c r="HT262" s="29"/>
      <c r="HU262" s="29"/>
      <c r="HV262" s="29"/>
      <c r="HW262" s="29"/>
      <c r="HX262" s="29"/>
      <c r="HY262" s="29"/>
      <c r="HZ262" s="29"/>
      <c r="IA262" s="29"/>
      <c r="IB262" s="29"/>
      <c r="IC262" s="29"/>
      <c r="ID262" s="29"/>
      <c r="IE262" s="29"/>
      <c r="IF262" s="29"/>
      <c r="IG262" s="29"/>
      <c r="IH262" s="29"/>
      <c r="II262" s="29"/>
      <c r="IJ262" s="29"/>
      <c r="IK262" s="29"/>
      <c r="IL262" s="29"/>
      <c r="IM262" s="29"/>
      <c r="IN262" s="29"/>
      <c r="IO262" s="29"/>
    </row>
    <row r="263" spans="1:249" ht="6" customHeight="1" x14ac:dyDescent="0.35">
      <c r="A263" s="42"/>
      <c r="B263" s="42"/>
      <c r="C263" s="42"/>
      <c r="D263" s="48"/>
      <c r="E263" s="49"/>
      <c r="F263" s="49"/>
      <c r="G263" s="49"/>
      <c r="H263" s="49"/>
      <c r="I263" s="49"/>
      <c r="J263" s="49"/>
      <c r="K263" s="49"/>
      <c r="L263" s="49"/>
      <c r="M263" s="42"/>
      <c r="N263" s="42"/>
      <c r="O263" s="42"/>
      <c r="P263" s="42"/>
      <c r="Q263" s="42"/>
      <c r="R263" s="42"/>
      <c r="S263" s="42"/>
      <c r="T263" s="44"/>
      <c r="U263" s="44"/>
      <c r="V263" s="42"/>
      <c r="W263" s="42"/>
      <c r="X263" s="42"/>
      <c r="Y263" s="42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29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  <c r="FQ263" s="29"/>
      <c r="FR263" s="29"/>
      <c r="FS263" s="29"/>
      <c r="FT263" s="29"/>
      <c r="FU263" s="29"/>
      <c r="FV263" s="29"/>
      <c r="FW263" s="29"/>
      <c r="FX263" s="29"/>
      <c r="FY263" s="29"/>
      <c r="FZ263" s="29"/>
      <c r="GA263" s="29"/>
      <c r="GB263" s="29"/>
      <c r="GC263" s="29"/>
      <c r="GD263" s="29"/>
      <c r="GE263" s="29"/>
      <c r="GF263" s="29"/>
      <c r="GG263" s="29"/>
      <c r="GH263" s="29"/>
      <c r="GI263" s="29"/>
      <c r="GJ263" s="29"/>
      <c r="GK263" s="29"/>
      <c r="GL263" s="29"/>
      <c r="GM263" s="29"/>
      <c r="GN263" s="29"/>
      <c r="GO263" s="29"/>
      <c r="GP263" s="29"/>
      <c r="GQ263" s="29"/>
      <c r="GR263" s="29"/>
      <c r="GS263" s="29"/>
      <c r="GT263" s="29"/>
      <c r="GU263" s="29"/>
      <c r="GV263" s="29"/>
      <c r="GW263" s="29"/>
      <c r="GX263" s="29"/>
      <c r="GY263" s="29"/>
      <c r="GZ263" s="29"/>
      <c r="HA263" s="29"/>
      <c r="HB263" s="29"/>
      <c r="HC263" s="29"/>
      <c r="HD263" s="29"/>
      <c r="HE263" s="29"/>
      <c r="HF263" s="29"/>
      <c r="HG263" s="29"/>
      <c r="HH263" s="29"/>
      <c r="HI263" s="29"/>
      <c r="HJ263" s="29"/>
      <c r="HK263" s="29"/>
      <c r="HL263" s="29"/>
      <c r="HM263" s="29"/>
      <c r="HN263" s="29"/>
      <c r="HO263" s="29"/>
      <c r="HP263" s="29"/>
      <c r="HQ263" s="29"/>
      <c r="HR263" s="29"/>
      <c r="HS263" s="29"/>
      <c r="HT263" s="29"/>
      <c r="HU263" s="29"/>
      <c r="HV263" s="29"/>
      <c r="HW263" s="29"/>
      <c r="HX263" s="29"/>
      <c r="HY263" s="29"/>
      <c r="HZ263" s="29"/>
      <c r="IA263" s="29"/>
      <c r="IB263" s="29"/>
      <c r="IC263" s="29"/>
      <c r="ID263" s="29"/>
      <c r="IE263" s="29"/>
      <c r="IF263" s="29"/>
      <c r="IG263" s="29"/>
      <c r="IH263" s="29"/>
      <c r="II263" s="29"/>
      <c r="IJ263" s="29"/>
      <c r="IK263" s="29"/>
      <c r="IL263" s="29"/>
      <c r="IM263" s="29"/>
      <c r="IN263" s="29"/>
      <c r="IO263" s="29"/>
    </row>
    <row r="264" spans="1:249" ht="15.75" customHeight="1" x14ac:dyDescent="0.35">
      <c r="A264" s="42"/>
      <c r="B264" s="42"/>
      <c r="C264" s="42"/>
      <c r="D264" s="48" t="s">
        <v>1940</v>
      </c>
      <c r="E264" s="107"/>
      <c r="F264" s="105"/>
      <c r="G264" s="105"/>
      <c r="H264" s="106"/>
      <c r="I264" s="48" t="s">
        <v>1941</v>
      </c>
      <c r="J264" s="50" t="s">
        <v>60</v>
      </c>
      <c r="K264" s="124"/>
      <c r="L264" s="105"/>
      <c r="M264" s="106"/>
      <c r="N264" s="48" t="s">
        <v>1942</v>
      </c>
      <c r="O264" s="123"/>
      <c r="P264" s="106"/>
      <c r="Q264" s="42"/>
      <c r="R264" s="51" t="str">
        <f>IF(K264="","",IF(AND($J$264="DNI",LEN($K$264)&lt;&gt;8),"Error : El DNI tiene solo 8 dígitos",IF(AND($J$264="CARNET DE EXTRANJERIA",LEN($K$264)&lt;&gt;12),"Error : El Carnet de Extranjería tiene solo 12 dígitos","")))</f>
        <v/>
      </c>
      <c r="S264" s="42"/>
      <c r="T264" s="44"/>
      <c r="U264" s="44"/>
      <c r="V264" s="42"/>
      <c r="W264" s="42"/>
      <c r="X264" s="42"/>
      <c r="Y264" s="42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  <c r="DB264" s="29"/>
      <c r="DC264" s="29"/>
      <c r="DD264" s="29"/>
      <c r="DE264" s="29"/>
      <c r="DF264" s="29"/>
      <c r="DG264" s="29"/>
      <c r="DH264" s="29"/>
      <c r="DI264" s="29"/>
      <c r="DJ264" s="29"/>
      <c r="DK264" s="29"/>
      <c r="DL264" s="29"/>
      <c r="DM264" s="29"/>
      <c r="DN264" s="29"/>
      <c r="DO264" s="29"/>
      <c r="DP264" s="29"/>
      <c r="DQ264" s="29"/>
      <c r="DR264" s="29"/>
      <c r="DS264" s="29"/>
      <c r="DT264" s="29"/>
      <c r="DU264" s="29"/>
      <c r="DV264" s="29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  <c r="EL264" s="29"/>
      <c r="EM264" s="29"/>
      <c r="EN264" s="29"/>
      <c r="EO264" s="29"/>
      <c r="EP264" s="29"/>
      <c r="EQ264" s="29"/>
      <c r="ER264" s="29"/>
      <c r="ES264" s="29"/>
      <c r="ET264" s="29"/>
      <c r="EU264" s="29"/>
      <c r="EV264" s="29"/>
      <c r="EW264" s="29"/>
      <c r="EX264" s="29"/>
      <c r="EY264" s="29"/>
      <c r="EZ264" s="29"/>
      <c r="FA264" s="29"/>
      <c r="FB264" s="29"/>
      <c r="FC264" s="29"/>
      <c r="FD264" s="29"/>
      <c r="FE264" s="29"/>
      <c r="FF264" s="29"/>
      <c r="FG264" s="29"/>
      <c r="FH264" s="29"/>
      <c r="FI264" s="29"/>
      <c r="FJ264" s="29"/>
      <c r="FK264" s="29"/>
      <c r="FL264" s="29"/>
      <c r="FM264" s="29"/>
      <c r="FN264" s="29"/>
      <c r="FO264" s="29"/>
      <c r="FP264" s="29"/>
      <c r="FQ264" s="29"/>
      <c r="FR264" s="29"/>
      <c r="FS264" s="29"/>
      <c r="FT264" s="29"/>
      <c r="FU264" s="29"/>
      <c r="FV264" s="29"/>
      <c r="FW264" s="29"/>
      <c r="FX264" s="29"/>
      <c r="FY264" s="29"/>
      <c r="FZ264" s="29"/>
      <c r="GA264" s="29"/>
      <c r="GB264" s="29"/>
      <c r="GC264" s="29"/>
      <c r="GD264" s="29"/>
      <c r="GE264" s="29"/>
      <c r="GF264" s="29"/>
      <c r="GG264" s="29"/>
      <c r="GH264" s="29"/>
      <c r="GI264" s="29"/>
      <c r="GJ264" s="29"/>
      <c r="GK264" s="29"/>
      <c r="GL264" s="29"/>
      <c r="GM264" s="29"/>
      <c r="GN264" s="29"/>
      <c r="GO264" s="29"/>
      <c r="GP264" s="29"/>
      <c r="GQ264" s="29"/>
      <c r="GR264" s="29"/>
      <c r="GS264" s="29"/>
      <c r="GT264" s="29"/>
      <c r="GU264" s="29"/>
      <c r="GV264" s="29"/>
      <c r="GW264" s="29"/>
      <c r="GX264" s="29"/>
      <c r="GY264" s="29"/>
      <c r="GZ264" s="29"/>
      <c r="HA264" s="29"/>
      <c r="HB264" s="29"/>
      <c r="HC264" s="29"/>
      <c r="HD264" s="29"/>
      <c r="HE264" s="29"/>
      <c r="HF264" s="29"/>
      <c r="HG264" s="29"/>
      <c r="HH264" s="29"/>
      <c r="HI264" s="29"/>
      <c r="HJ264" s="29"/>
      <c r="HK264" s="29"/>
      <c r="HL264" s="29"/>
      <c r="HM264" s="29"/>
      <c r="HN264" s="29"/>
      <c r="HO264" s="29"/>
      <c r="HP264" s="29"/>
      <c r="HQ264" s="29"/>
      <c r="HR264" s="29"/>
      <c r="HS264" s="29"/>
      <c r="HT264" s="29"/>
      <c r="HU264" s="29"/>
      <c r="HV264" s="29"/>
      <c r="HW264" s="29"/>
      <c r="HX264" s="29"/>
      <c r="HY264" s="29"/>
      <c r="HZ264" s="29"/>
      <c r="IA264" s="29"/>
      <c r="IB264" s="29"/>
      <c r="IC264" s="29"/>
      <c r="ID264" s="29"/>
      <c r="IE264" s="29"/>
      <c r="IF264" s="29"/>
      <c r="IG264" s="29"/>
      <c r="IH264" s="29"/>
      <c r="II264" s="29"/>
      <c r="IJ264" s="29"/>
      <c r="IK264" s="29"/>
      <c r="IL264" s="29"/>
      <c r="IM264" s="29"/>
      <c r="IN264" s="29"/>
      <c r="IO264" s="29"/>
    </row>
    <row r="265" spans="1:249" ht="6" customHeight="1" x14ac:dyDescent="0.35">
      <c r="A265" s="42"/>
      <c r="B265" s="42"/>
      <c r="C265" s="42"/>
      <c r="D265" s="52"/>
      <c r="E265" s="49"/>
      <c r="F265" s="49"/>
      <c r="G265" s="49"/>
      <c r="H265" s="49"/>
      <c r="I265" s="49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4"/>
      <c r="U265" s="44"/>
      <c r="V265" s="42"/>
      <c r="W265" s="42"/>
      <c r="X265" s="42"/>
      <c r="Y265" s="42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29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  <c r="FQ265" s="29"/>
      <c r="FR265" s="29"/>
      <c r="FS265" s="29"/>
      <c r="FT265" s="29"/>
      <c r="FU265" s="29"/>
      <c r="FV265" s="29"/>
      <c r="FW265" s="29"/>
      <c r="FX265" s="29"/>
      <c r="FY265" s="29"/>
      <c r="FZ265" s="29"/>
      <c r="GA265" s="29"/>
      <c r="GB265" s="29"/>
      <c r="GC265" s="29"/>
      <c r="GD265" s="29"/>
      <c r="GE265" s="29"/>
      <c r="GF265" s="29"/>
      <c r="GG265" s="29"/>
      <c r="GH265" s="29"/>
      <c r="GI265" s="29"/>
      <c r="GJ265" s="29"/>
      <c r="GK265" s="29"/>
      <c r="GL265" s="29"/>
      <c r="GM265" s="29"/>
      <c r="GN265" s="29"/>
      <c r="GO265" s="29"/>
      <c r="GP265" s="29"/>
      <c r="GQ265" s="29"/>
      <c r="GR265" s="29"/>
      <c r="GS265" s="29"/>
      <c r="GT265" s="29"/>
      <c r="GU265" s="29"/>
      <c r="GV265" s="29"/>
      <c r="GW265" s="29"/>
      <c r="GX265" s="29"/>
      <c r="GY265" s="29"/>
      <c r="GZ265" s="29"/>
      <c r="HA265" s="29"/>
      <c r="HB265" s="29"/>
      <c r="HC265" s="29"/>
      <c r="HD265" s="29"/>
      <c r="HE265" s="29"/>
      <c r="HF265" s="29"/>
      <c r="HG265" s="29"/>
      <c r="HH265" s="29"/>
      <c r="HI265" s="29"/>
      <c r="HJ265" s="29"/>
      <c r="HK265" s="29"/>
      <c r="HL265" s="29"/>
      <c r="HM265" s="29"/>
      <c r="HN265" s="29"/>
      <c r="HO265" s="29"/>
      <c r="HP265" s="29"/>
      <c r="HQ265" s="29"/>
      <c r="HR265" s="29"/>
      <c r="HS265" s="29"/>
      <c r="HT265" s="29"/>
      <c r="HU265" s="29"/>
      <c r="HV265" s="29"/>
      <c r="HW265" s="29"/>
      <c r="HX265" s="29"/>
      <c r="HY265" s="29"/>
      <c r="HZ265" s="29"/>
      <c r="IA265" s="29"/>
      <c r="IB265" s="29"/>
      <c r="IC265" s="29"/>
      <c r="ID265" s="29"/>
      <c r="IE265" s="29"/>
      <c r="IF265" s="29"/>
      <c r="IG265" s="29"/>
      <c r="IH265" s="29"/>
      <c r="II265" s="29"/>
      <c r="IJ265" s="29"/>
      <c r="IK265" s="29"/>
      <c r="IL265" s="29"/>
      <c r="IM265" s="29"/>
      <c r="IN265" s="29"/>
      <c r="IO265" s="29"/>
    </row>
    <row r="266" spans="1:249" ht="15.75" customHeight="1" x14ac:dyDescent="0.35">
      <c r="A266" s="42"/>
      <c r="B266" s="42"/>
      <c r="C266" s="42"/>
      <c r="D266" s="52" t="s">
        <v>1943</v>
      </c>
      <c r="E266" s="49"/>
      <c r="F266" s="49"/>
      <c r="G266" s="53" t="s">
        <v>1944</v>
      </c>
      <c r="H266" s="122" t="str">
        <f>IF(O264="","INGRESAR N° UBIGEO",IF(ISERROR(VLOOKUP(O264,UBIGEO!$A$1:$D$1840,2,FALSE)),"N° UBIGEO ERRONEO",VLOOKUP(O264,UBIGEO!$A$1:$D$1840,2,FALSE)))</f>
        <v>INGRESAR N° UBIGEO</v>
      </c>
      <c r="I266" s="106"/>
      <c r="J266" s="53" t="s">
        <v>1945</v>
      </c>
      <c r="K266" s="122" t="str">
        <f>IF(O264="","INGRESAR N° UBIGEO",IF(ISERROR(VLOOKUP(O264,UBIGEO!$A$1:$D$1840,3,FALSE)),"N° UBIGEO ERRONEO",VLOOKUP(O264,UBIGEO!$A$1:$D$1840,3,FALSE)))</f>
        <v>INGRESAR N° UBIGEO</v>
      </c>
      <c r="L266" s="105"/>
      <c r="M266" s="106"/>
      <c r="N266" s="53" t="s">
        <v>1946</v>
      </c>
      <c r="O266" s="122" t="str">
        <f>IF(O264="","INGRESAR N° UBIGEO",IF(ISERROR(VLOOKUP(O264,UBIGEO!$A$1:$D$1840,4,FALSE)),"N° UBIGEO ERRONEO",VLOOKUP(O264,UBIGEO!$A$1:$D$1840,4,FALSE)))</f>
        <v>INGRESAR N° UBIGEO</v>
      </c>
      <c r="P266" s="106"/>
      <c r="Q266" s="42"/>
      <c r="R266" s="51" t="str">
        <f>IF(H266="N° ubigeo erroneo"," Error: el código de Ubigeo que ingresó es incorrecto, verifique su DNI","")</f>
        <v/>
      </c>
      <c r="S266" s="42"/>
      <c r="T266" s="44"/>
      <c r="U266" s="44"/>
      <c r="V266" s="42"/>
      <c r="W266" s="42"/>
      <c r="X266" s="42"/>
      <c r="Y266" s="42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  <c r="EL266" s="29"/>
      <c r="EM266" s="29"/>
      <c r="EN266" s="29"/>
      <c r="EO266" s="29"/>
      <c r="EP266" s="29"/>
      <c r="EQ266" s="29"/>
      <c r="ER266" s="29"/>
      <c r="ES266" s="29"/>
      <c r="ET266" s="29"/>
      <c r="EU266" s="29"/>
      <c r="EV266" s="29"/>
      <c r="EW266" s="29"/>
      <c r="EX266" s="29"/>
      <c r="EY266" s="29"/>
      <c r="EZ266" s="29"/>
      <c r="FA266" s="29"/>
      <c r="FB266" s="29"/>
      <c r="FC266" s="29"/>
      <c r="FD266" s="29"/>
      <c r="FE266" s="29"/>
      <c r="FF266" s="29"/>
      <c r="FG266" s="29"/>
      <c r="FH266" s="29"/>
      <c r="FI266" s="29"/>
      <c r="FJ266" s="29"/>
      <c r="FK266" s="29"/>
      <c r="FL266" s="29"/>
      <c r="FM266" s="29"/>
      <c r="FN266" s="29"/>
      <c r="FO266" s="29"/>
      <c r="FP266" s="29"/>
      <c r="FQ266" s="29"/>
      <c r="FR266" s="29"/>
      <c r="FS266" s="29"/>
      <c r="FT266" s="29"/>
      <c r="FU266" s="29"/>
      <c r="FV266" s="29"/>
      <c r="FW266" s="29"/>
      <c r="FX266" s="29"/>
      <c r="FY266" s="29"/>
      <c r="FZ266" s="29"/>
      <c r="GA266" s="29"/>
      <c r="GB266" s="29"/>
      <c r="GC266" s="29"/>
      <c r="GD266" s="29"/>
      <c r="GE266" s="29"/>
      <c r="GF266" s="29"/>
      <c r="GG266" s="29"/>
      <c r="GH266" s="29"/>
      <c r="GI266" s="29"/>
      <c r="GJ266" s="29"/>
      <c r="GK266" s="29"/>
      <c r="GL266" s="29"/>
      <c r="GM266" s="29"/>
      <c r="GN266" s="29"/>
      <c r="GO266" s="29"/>
      <c r="GP266" s="29"/>
      <c r="GQ266" s="29"/>
      <c r="GR266" s="29"/>
      <c r="GS266" s="29"/>
      <c r="GT266" s="29"/>
      <c r="GU266" s="29"/>
      <c r="GV266" s="29"/>
      <c r="GW266" s="29"/>
      <c r="GX266" s="29"/>
      <c r="GY266" s="29"/>
      <c r="GZ266" s="29"/>
      <c r="HA266" s="29"/>
      <c r="HB266" s="29"/>
      <c r="HC266" s="29"/>
      <c r="HD266" s="29"/>
      <c r="HE266" s="29"/>
      <c r="HF266" s="29"/>
      <c r="HG266" s="29"/>
      <c r="HH266" s="29"/>
      <c r="HI266" s="29"/>
      <c r="HJ266" s="29"/>
      <c r="HK266" s="29"/>
      <c r="HL266" s="29"/>
      <c r="HM266" s="29"/>
      <c r="HN266" s="29"/>
      <c r="HO266" s="29"/>
      <c r="HP266" s="29"/>
      <c r="HQ266" s="29"/>
      <c r="HR266" s="29"/>
      <c r="HS266" s="29"/>
      <c r="HT266" s="29"/>
      <c r="HU266" s="29"/>
      <c r="HV266" s="29"/>
      <c r="HW266" s="29"/>
      <c r="HX266" s="29"/>
      <c r="HY266" s="29"/>
      <c r="HZ266" s="29"/>
      <c r="IA266" s="29"/>
      <c r="IB266" s="29"/>
      <c r="IC266" s="29"/>
      <c r="ID266" s="29"/>
      <c r="IE266" s="29"/>
      <c r="IF266" s="29"/>
      <c r="IG266" s="29"/>
      <c r="IH266" s="29"/>
      <c r="II266" s="29"/>
      <c r="IJ266" s="29"/>
      <c r="IK266" s="29"/>
      <c r="IL266" s="29"/>
      <c r="IM266" s="29"/>
      <c r="IN266" s="29"/>
      <c r="IO266" s="29"/>
    </row>
    <row r="267" spans="1:249" ht="15.75" customHeight="1" x14ac:dyDescent="0.35">
      <c r="A267" s="42"/>
      <c r="B267" s="42"/>
      <c r="C267" s="42"/>
      <c r="D267" s="52"/>
      <c r="E267" s="54" t="s">
        <v>1947</v>
      </c>
      <c r="F267" s="54" t="s">
        <v>1948</v>
      </c>
      <c r="G267" s="54" t="s">
        <v>1949</v>
      </c>
      <c r="H267" s="55"/>
      <c r="I267" s="49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4"/>
      <c r="U267" s="44"/>
      <c r="V267" s="42"/>
      <c r="W267" s="42"/>
      <c r="X267" s="42"/>
      <c r="Y267" s="42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  <c r="DB267" s="29"/>
      <c r="DC267" s="29"/>
      <c r="DD267" s="29"/>
      <c r="DE267" s="29"/>
      <c r="DF267" s="29"/>
      <c r="DG267" s="29"/>
      <c r="DH267" s="29"/>
      <c r="DI267" s="29"/>
      <c r="DJ267" s="29"/>
      <c r="DK267" s="29"/>
      <c r="DL267" s="29"/>
      <c r="DM267" s="29"/>
      <c r="DN267" s="29"/>
      <c r="DO267" s="29"/>
      <c r="DP267" s="29"/>
      <c r="DQ267" s="29"/>
      <c r="DR267" s="29"/>
      <c r="DS267" s="29"/>
      <c r="DT267" s="29"/>
      <c r="DU267" s="29"/>
      <c r="DV267" s="29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  <c r="EL267" s="29"/>
      <c r="EM267" s="29"/>
      <c r="EN267" s="29"/>
      <c r="EO267" s="29"/>
      <c r="EP267" s="29"/>
      <c r="EQ267" s="29"/>
      <c r="ER267" s="29"/>
      <c r="ES267" s="29"/>
      <c r="ET267" s="29"/>
      <c r="EU267" s="29"/>
      <c r="EV267" s="29"/>
      <c r="EW267" s="29"/>
      <c r="EX267" s="29"/>
      <c r="EY267" s="29"/>
      <c r="EZ267" s="29"/>
      <c r="FA267" s="29"/>
      <c r="FB267" s="29"/>
      <c r="FC267" s="29"/>
      <c r="FD267" s="29"/>
      <c r="FE267" s="29"/>
      <c r="FF267" s="29"/>
      <c r="FG267" s="29"/>
      <c r="FH267" s="29"/>
      <c r="FI267" s="29"/>
      <c r="FJ267" s="29"/>
      <c r="FK267" s="29"/>
      <c r="FL267" s="29"/>
      <c r="FM267" s="29"/>
      <c r="FN267" s="29"/>
      <c r="FO267" s="29"/>
      <c r="FP267" s="29"/>
      <c r="FQ267" s="29"/>
      <c r="FR267" s="29"/>
      <c r="FS267" s="29"/>
      <c r="FT267" s="29"/>
      <c r="FU267" s="29"/>
      <c r="FV267" s="29"/>
      <c r="FW267" s="29"/>
      <c r="FX267" s="29"/>
      <c r="FY267" s="29"/>
      <c r="FZ267" s="29"/>
      <c r="GA267" s="29"/>
      <c r="GB267" s="29"/>
      <c r="GC267" s="29"/>
      <c r="GD267" s="29"/>
      <c r="GE267" s="29"/>
      <c r="GF267" s="29"/>
      <c r="GG267" s="29"/>
      <c r="GH267" s="29"/>
      <c r="GI267" s="29"/>
      <c r="GJ267" s="29"/>
      <c r="GK267" s="29"/>
      <c r="GL267" s="29"/>
      <c r="GM267" s="29"/>
      <c r="GN267" s="29"/>
      <c r="GO267" s="29"/>
      <c r="GP267" s="29"/>
      <c r="GQ267" s="29"/>
      <c r="GR267" s="29"/>
      <c r="GS267" s="29"/>
      <c r="GT267" s="29"/>
      <c r="GU267" s="29"/>
      <c r="GV267" s="29"/>
      <c r="GW267" s="29"/>
      <c r="GX267" s="29"/>
      <c r="GY267" s="29"/>
      <c r="GZ267" s="29"/>
      <c r="HA267" s="29"/>
      <c r="HB267" s="29"/>
      <c r="HC267" s="29"/>
      <c r="HD267" s="29"/>
      <c r="HE267" s="29"/>
      <c r="HF267" s="29"/>
      <c r="HG267" s="29"/>
      <c r="HH267" s="29"/>
      <c r="HI267" s="29"/>
      <c r="HJ267" s="29"/>
      <c r="HK267" s="29"/>
      <c r="HL267" s="29"/>
      <c r="HM267" s="29"/>
      <c r="HN267" s="29"/>
      <c r="HO267" s="29"/>
      <c r="HP267" s="29"/>
      <c r="HQ267" s="29"/>
      <c r="HR267" s="29"/>
      <c r="HS267" s="29"/>
      <c r="HT267" s="29"/>
      <c r="HU267" s="29"/>
      <c r="HV267" s="29"/>
      <c r="HW267" s="29"/>
      <c r="HX267" s="29"/>
      <c r="HY267" s="29"/>
      <c r="HZ267" s="29"/>
      <c r="IA267" s="29"/>
      <c r="IB267" s="29"/>
      <c r="IC267" s="29"/>
      <c r="ID267" s="29"/>
      <c r="IE267" s="29"/>
      <c r="IF267" s="29"/>
      <c r="IG267" s="29"/>
      <c r="IH267" s="29"/>
      <c r="II267" s="29"/>
      <c r="IJ267" s="29"/>
      <c r="IK267" s="29"/>
      <c r="IL267" s="29"/>
      <c r="IM267" s="29"/>
      <c r="IN267" s="29"/>
      <c r="IO267" s="29"/>
    </row>
    <row r="268" spans="1:249" ht="15.75" customHeight="1" x14ac:dyDescent="0.35">
      <c r="A268" s="42"/>
      <c r="B268" s="42"/>
      <c r="C268" s="42"/>
      <c r="D268" s="48" t="s">
        <v>1950</v>
      </c>
      <c r="E268" s="87"/>
      <c r="F268" s="87"/>
      <c r="G268" s="87"/>
      <c r="H268" s="48" t="s">
        <v>1951</v>
      </c>
      <c r="I268" s="107"/>
      <c r="J268" s="106"/>
      <c r="K268" s="127" t="s">
        <v>1952</v>
      </c>
      <c r="L268" s="128"/>
      <c r="M268" s="88"/>
      <c r="N268" s="56" t="str">
        <f>IF(M268="","&lt;--  ESCOGER CIUDAD",VLOOKUP(M268,$D$1:$E$25,2,FALSE))</f>
        <v>&lt;--  ESCOGER CIUDAD</v>
      </c>
      <c r="O268" s="108"/>
      <c r="P268" s="106"/>
      <c r="Q268" s="42"/>
      <c r="R268" s="51" t="str">
        <f>IF(O268="","",IF(AND($M$268="Lima y Callao",LEN($O$268)&lt;&gt;7),"Error : Ingrese 7 dígitos para telefónos fijos de Lima y Callao",IF(AND($M$268&lt;&gt;"Lima y Callao",LEN($O$268)&lt;&gt;6),"Error : Ingrese 6 dígitos para teléfonos fijos de provincias","")))</f>
        <v/>
      </c>
      <c r="S268" s="42"/>
      <c r="T268" s="44"/>
      <c r="U268" s="44"/>
      <c r="V268" s="42"/>
      <c r="W268" s="42"/>
      <c r="X268" s="42"/>
      <c r="Y268" s="42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  <c r="EL268" s="29"/>
      <c r="EM268" s="29"/>
      <c r="EN268" s="29"/>
      <c r="EO268" s="29"/>
      <c r="EP268" s="29"/>
      <c r="EQ268" s="29"/>
      <c r="ER268" s="29"/>
      <c r="ES268" s="29"/>
      <c r="ET268" s="29"/>
      <c r="EU268" s="29"/>
      <c r="EV268" s="29"/>
      <c r="EW268" s="29"/>
      <c r="EX268" s="29"/>
      <c r="EY268" s="29"/>
      <c r="EZ268" s="29"/>
      <c r="FA268" s="29"/>
      <c r="FB268" s="29"/>
      <c r="FC268" s="29"/>
      <c r="FD268" s="29"/>
      <c r="FE268" s="29"/>
      <c r="FF268" s="29"/>
      <c r="FG268" s="29"/>
      <c r="FH268" s="29"/>
      <c r="FI268" s="29"/>
      <c r="FJ268" s="29"/>
      <c r="FK268" s="29"/>
      <c r="FL268" s="29"/>
      <c r="FM268" s="29"/>
      <c r="FN268" s="29"/>
      <c r="FO268" s="29"/>
      <c r="FP268" s="29"/>
      <c r="FQ268" s="29"/>
      <c r="FR268" s="29"/>
      <c r="FS268" s="29"/>
      <c r="FT268" s="29"/>
      <c r="FU268" s="29"/>
      <c r="FV268" s="29"/>
      <c r="FW268" s="29"/>
      <c r="FX268" s="29"/>
      <c r="FY268" s="29"/>
      <c r="FZ268" s="29"/>
      <c r="GA268" s="29"/>
      <c r="GB268" s="29"/>
      <c r="GC268" s="29"/>
      <c r="GD268" s="29"/>
      <c r="GE268" s="29"/>
      <c r="GF268" s="29"/>
      <c r="GG268" s="29"/>
      <c r="GH268" s="29"/>
      <c r="GI268" s="29"/>
      <c r="GJ268" s="29"/>
      <c r="GK268" s="29"/>
      <c r="GL268" s="29"/>
      <c r="GM268" s="29"/>
      <c r="GN268" s="29"/>
      <c r="GO268" s="29"/>
      <c r="GP268" s="29"/>
      <c r="GQ268" s="29"/>
      <c r="GR268" s="29"/>
      <c r="GS268" s="29"/>
      <c r="GT268" s="29"/>
      <c r="GU268" s="29"/>
      <c r="GV268" s="29"/>
      <c r="GW268" s="29"/>
      <c r="GX268" s="29"/>
      <c r="GY268" s="29"/>
      <c r="GZ268" s="29"/>
      <c r="HA268" s="29"/>
      <c r="HB268" s="29"/>
      <c r="HC268" s="29"/>
      <c r="HD268" s="29"/>
      <c r="HE268" s="29"/>
      <c r="HF268" s="29"/>
      <c r="HG268" s="29"/>
      <c r="HH268" s="29"/>
      <c r="HI268" s="29"/>
      <c r="HJ268" s="29"/>
      <c r="HK268" s="29"/>
      <c r="HL268" s="29"/>
      <c r="HM268" s="29"/>
      <c r="HN268" s="29"/>
      <c r="HO268" s="29"/>
      <c r="HP268" s="29"/>
      <c r="HQ268" s="29"/>
      <c r="HR268" s="29"/>
      <c r="HS268" s="29"/>
      <c r="HT268" s="29"/>
      <c r="HU268" s="29"/>
      <c r="HV268" s="29"/>
      <c r="HW268" s="29"/>
      <c r="HX268" s="29"/>
      <c r="HY268" s="29"/>
      <c r="HZ268" s="29"/>
      <c r="IA268" s="29"/>
      <c r="IB268" s="29"/>
      <c r="IC268" s="29"/>
      <c r="ID268" s="29"/>
      <c r="IE268" s="29"/>
      <c r="IF268" s="29"/>
      <c r="IG268" s="29"/>
      <c r="IH268" s="29"/>
      <c r="II268" s="29"/>
      <c r="IJ268" s="29"/>
      <c r="IK268" s="29"/>
      <c r="IL268" s="29"/>
      <c r="IM268" s="29"/>
      <c r="IN268" s="29"/>
      <c r="IO268" s="29"/>
    </row>
    <row r="269" spans="1:249" ht="6" customHeight="1" x14ac:dyDescent="0.35">
      <c r="A269" s="42"/>
      <c r="B269" s="42"/>
      <c r="C269" s="42"/>
      <c r="D269" s="52"/>
      <c r="E269" s="49"/>
      <c r="F269" s="49"/>
      <c r="G269" s="49"/>
      <c r="H269" s="49"/>
      <c r="I269" s="49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4"/>
      <c r="U269" s="44"/>
      <c r="V269" s="42"/>
      <c r="W269" s="42"/>
      <c r="X269" s="42"/>
      <c r="Y269" s="42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29"/>
      <c r="ET269" s="29"/>
      <c r="EU269" s="29"/>
      <c r="EV269" s="29"/>
      <c r="EW269" s="29"/>
      <c r="EX269" s="29"/>
      <c r="EY269" s="29"/>
      <c r="EZ269" s="29"/>
      <c r="FA269" s="29"/>
      <c r="FB269" s="29"/>
      <c r="FC269" s="29"/>
      <c r="FD269" s="29"/>
      <c r="FE269" s="29"/>
      <c r="FF269" s="29"/>
      <c r="FG269" s="29"/>
      <c r="FH269" s="29"/>
      <c r="FI269" s="29"/>
      <c r="FJ269" s="29"/>
      <c r="FK269" s="29"/>
      <c r="FL269" s="29"/>
      <c r="FM269" s="29"/>
      <c r="FN269" s="29"/>
      <c r="FO269" s="29"/>
      <c r="FP269" s="29"/>
      <c r="FQ269" s="29"/>
      <c r="FR269" s="29"/>
      <c r="FS269" s="29"/>
      <c r="FT269" s="29"/>
      <c r="FU269" s="29"/>
      <c r="FV269" s="29"/>
      <c r="FW269" s="29"/>
      <c r="FX269" s="29"/>
      <c r="FY269" s="29"/>
      <c r="FZ269" s="29"/>
      <c r="GA269" s="29"/>
      <c r="GB269" s="29"/>
      <c r="GC269" s="29"/>
      <c r="GD269" s="29"/>
      <c r="GE269" s="29"/>
      <c r="GF269" s="29"/>
      <c r="GG269" s="29"/>
      <c r="GH269" s="29"/>
      <c r="GI269" s="29"/>
      <c r="GJ269" s="29"/>
      <c r="GK269" s="29"/>
      <c r="GL269" s="29"/>
      <c r="GM269" s="29"/>
      <c r="GN269" s="29"/>
      <c r="GO269" s="29"/>
      <c r="GP269" s="29"/>
      <c r="GQ269" s="29"/>
      <c r="GR269" s="29"/>
      <c r="GS269" s="29"/>
      <c r="GT269" s="29"/>
      <c r="GU269" s="29"/>
      <c r="GV269" s="29"/>
      <c r="GW269" s="29"/>
      <c r="GX269" s="29"/>
      <c r="GY269" s="29"/>
      <c r="GZ269" s="29"/>
      <c r="HA269" s="29"/>
      <c r="HB269" s="29"/>
      <c r="HC269" s="29"/>
      <c r="HD269" s="29"/>
      <c r="HE269" s="29"/>
      <c r="HF269" s="29"/>
      <c r="HG269" s="29"/>
      <c r="HH269" s="29"/>
      <c r="HI269" s="29"/>
      <c r="HJ269" s="29"/>
      <c r="HK269" s="29"/>
      <c r="HL269" s="29"/>
      <c r="HM269" s="29"/>
      <c r="HN269" s="29"/>
      <c r="HO269" s="29"/>
      <c r="HP269" s="29"/>
      <c r="HQ269" s="29"/>
      <c r="HR269" s="29"/>
      <c r="HS269" s="29"/>
      <c r="HT269" s="29"/>
      <c r="HU269" s="29"/>
      <c r="HV269" s="29"/>
      <c r="HW269" s="29"/>
      <c r="HX269" s="29"/>
      <c r="HY269" s="29"/>
      <c r="HZ269" s="29"/>
      <c r="IA269" s="29"/>
      <c r="IB269" s="29"/>
      <c r="IC269" s="29"/>
      <c r="ID269" s="29"/>
      <c r="IE269" s="29"/>
      <c r="IF269" s="29"/>
      <c r="IG269" s="29"/>
      <c r="IH269" s="29"/>
      <c r="II269" s="29"/>
      <c r="IJ269" s="29"/>
      <c r="IK269" s="29"/>
      <c r="IL269" s="29"/>
      <c r="IM269" s="29"/>
      <c r="IN269" s="29"/>
      <c r="IO269" s="29"/>
    </row>
    <row r="270" spans="1:249" ht="15.75" customHeight="1" x14ac:dyDescent="0.35">
      <c r="A270" s="42"/>
      <c r="B270" s="42"/>
      <c r="C270" s="42"/>
      <c r="D270" s="48" t="s">
        <v>1953</v>
      </c>
      <c r="E270" s="107"/>
      <c r="F270" s="106"/>
      <c r="G270" s="42"/>
      <c r="H270" s="48" t="s">
        <v>1954</v>
      </c>
      <c r="I270" s="107"/>
      <c r="J270" s="106"/>
      <c r="K270" s="48"/>
      <c r="L270" s="48" t="s">
        <v>1955</v>
      </c>
      <c r="M270" s="104"/>
      <c r="N270" s="105"/>
      <c r="O270" s="105"/>
      <c r="P270" s="106"/>
      <c r="Q270" s="42"/>
      <c r="R270" s="42"/>
      <c r="S270" s="42"/>
      <c r="T270" s="44"/>
      <c r="U270" s="44"/>
      <c r="V270" s="42"/>
      <c r="W270" s="42"/>
      <c r="X270" s="42"/>
      <c r="Y270" s="42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29"/>
      <c r="EP270" s="29"/>
      <c r="EQ270" s="29"/>
      <c r="ER270" s="29"/>
      <c r="ES270" s="29"/>
      <c r="ET270" s="29"/>
      <c r="EU270" s="29"/>
      <c r="EV270" s="29"/>
      <c r="EW270" s="29"/>
      <c r="EX270" s="29"/>
      <c r="EY270" s="29"/>
      <c r="EZ270" s="29"/>
      <c r="FA270" s="29"/>
      <c r="FB270" s="29"/>
      <c r="FC270" s="29"/>
      <c r="FD270" s="29"/>
      <c r="FE270" s="29"/>
      <c r="FF270" s="29"/>
      <c r="FG270" s="29"/>
      <c r="FH270" s="29"/>
      <c r="FI270" s="29"/>
      <c r="FJ270" s="29"/>
      <c r="FK270" s="29"/>
      <c r="FL270" s="29"/>
      <c r="FM270" s="29"/>
      <c r="FN270" s="29"/>
      <c r="FO270" s="29"/>
      <c r="FP270" s="29"/>
      <c r="FQ270" s="29"/>
      <c r="FR270" s="29"/>
      <c r="FS270" s="29"/>
      <c r="FT270" s="29"/>
      <c r="FU270" s="29"/>
      <c r="FV270" s="29"/>
      <c r="FW270" s="29"/>
      <c r="FX270" s="29"/>
      <c r="FY270" s="29"/>
      <c r="FZ270" s="29"/>
      <c r="GA270" s="29"/>
      <c r="GB270" s="29"/>
      <c r="GC270" s="29"/>
      <c r="GD270" s="29"/>
      <c r="GE270" s="29"/>
      <c r="GF270" s="29"/>
      <c r="GG270" s="29"/>
      <c r="GH270" s="29"/>
      <c r="GI270" s="29"/>
      <c r="GJ270" s="29"/>
      <c r="GK270" s="29"/>
      <c r="GL270" s="29"/>
      <c r="GM270" s="29"/>
      <c r="GN270" s="29"/>
      <c r="GO270" s="29"/>
      <c r="GP270" s="29"/>
      <c r="GQ270" s="29"/>
      <c r="GR270" s="29"/>
      <c r="GS270" s="29"/>
      <c r="GT270" s="29"/>
      <c r="GU270" s="29"/>
      <c r="GV270" s="29"/>
      <c r="GW270" s="29"/>
      <c r="GX270" s="29"/>
      <c r="GY270" s="29"/>
      <c r="GZ270" s="29"/>
      <c r="HA270" s="29"/>
      <c r="HB270" s="29"/>
      <c r="HC270" s="29"/>
      <c r="HD270" s="29"/>
      <c r="HE270" s="29"/>
      <c r="HF270" s="29"/>
      <c r="HG270" s="29"/>
      <c r="HH270" s="29"/>
      <c r="HI270" s="29"/>
      <c r="HJ270" s="29"/>
      <c r="HK270" s="29"/>
      <c r="HL270" s="29"/>
      <c r="HM270" s="29"/>
      <c r="HN270" s="29"/>
      <c r="HO270" s="29"/>
      <c r="HP270" s="29"/>
      <c r="HQ270" s="29"/>
      <c r="HR270" s="29"/>
      <c r="HS270" s="29"/>
      <c r="HT270" s="29"/>
      <c r="HU270" s="29"/>
      <c r="HV270" s="29"/>
      <c r="HW270" s="29"/>
      <c r="HX270" s="29"/>
      <c r="HY270" s="29"/>
      <c r="HZ270" s="29"/>
      <c r="IA270" s="29"/>
      <c r="IB270" s="29"/>
      <c r="IC270" s="29"/>
      <c r="ID270" s="29"/>
      <c r="IE270" s="29"/>
      <c r="IF270" s="29"/>
      <c r="IG270" s="29"/>
      <c r="IH270" s="29"/>
      <c r="II270" s="29"/>
      <c r="IJ270" s="29"/>
      <c r="IK270" s="29"/>
      <c r="IL270" s="29"/>
      <c r="IM270" s="29"/>
      <c r="IN270" s="29"/>
      <c r="IO270" s="29"/>
    </row>
    <row r="271" spans="1:249" ht="6" customHeight="1" x14ac:dyDescent="0.35">
      <c r="A271" s="42"/>
      <c r="B271" s="42"/>
      <c r="C271" s="42"/>
      <c r="D271" s="57"/>
      <c r="E271" s="42"/>
      <c r="F271" s="42"/>
      <c r="G271" s="42"/>
      <c r="H271" s="42"/>
      <c r="I271" s="42"/>
      <c r="J271" s="49"/>
      <c r="K271" s="49"/>
      <c r="L271" s="49"/>
      <c r="M271" s="42"/>
      <c r="N271" s="42"/>
      <c r="O271" s="42"/>
      <c r="P271" s="42"/>
      <c r="Q271" s="42"/>
      <c r="R271" s="42"/>
      <c r="S271" s="42"/>
      <c r="T271" s="44"/>
      <c r="U271" s="44"/>
      <c r="V271" s="42"/>
      <c r="W271" s="42"/>
      <c r="X271" s="42"/>
      <c r="Y271" s="42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  <c r="DB271" s="29"/>
      <c r="DC271" s="29"/>
      <c r="DD271" s="29"/>
      <c r="DE271" s="29"/>
      <c r="DF271" s="29"/>
      <c r="DG271" s="29"/>
      <c r="DH271" s="29"/>
      <c r="DI271" s="29"/>
      <c r="DJ271" s="29"/>
      <c r="DK271" s="29"/>
      <c r="DL271" s="29"/>
      <c r="DM271" s="29"/>
      <c r="DN271" s="29"/>
      <c r="DO271" s="29"/>
      <c r="DP271" s="29"/>
      <c r="DQ271" s="29"/>
      <c r="DR271" s="29"/>
      <c r="DS271" s="29"/>
      <c r="DT271" s="29"/>
      <c r="DU271" s="29"/>
      <c r="DV271" s="29"/>
      <c r="DW271" s="29"/>
      <c r="DX271" s="29"/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  <c r="EL271" s="29"/>
      <c r="EM271" s="29"/>
      <c r="EN271" s="29"/>
      <c r="EO271" s="29"/>
      <c r="EP271" s="29"/>
      <c r="EQ271" s="29"/>
      <c r="ER271" s="29"/>
      <c r="ES271" s="29"/>
      <c r="ET271" s="29"/>
      <c r="EU271" s="29"/>
      <c r="EV271" s="29"/>
      <c r="EW271" s="29"/>
      <c r="EX271" s="29"/>
      <c r="EY271" s="29"/>
      <c r="EZ271" s="29"/>
      <c r="FA271" s="29"/>
      <c r="FB271" s="29"/>
      <c r="FC271" s="29"/>
      <c r="FD271" s="29"/>
      <c r="FE271" s="29"/>
      <c r="FF271" s="29"/>
      <c r="FG271" s="29"/>
      <c r="FH271" s="29"/>
      <c r="FI271" s="29"/>
      <c r="FJ271" s="29"/>
      <c r="FK271" s="29"/>
      <c r="FL271" s="29"/>
      <c r="FM271" s="29"/>
      <c r="FN271" s="29"/>
      <c r="FO271" s="29"/>
      <c r="FP271" s="29"/>
      <c r="FQ271" s="29"/>
      <c r="FR271" s="29"/>
      <c r="FS271" s="29"/>
      <c r="FT271" s="29"/>
      <c r="FU271" s="29"/>
      <c r="FV271" s="29"/>
      <c r="FW271" s="29"/>
      <c r="FX271" s="29"/>
      <c r="FY271" s="29"/>
      <c r="FZ271" s="29"/>
      <c r="GA271" s="29"/>
      <c r="GB271" s="29"/>
      <c r="GC271" s="29"/>
      <c r="GD271" s="29"/>
      <c r="GE271" s="29"/>
      <c r="GF271" s="29"/>
      <c r="GG271" s="29"/>
      <c r="GH271" s="29"/>
      <c r="GI271" s="29"/>
      <c r="GJ271" s="29"/>
      <c r="GK271" s="29"/>
      <c r="GL271" s="29"/>
      <c r="GM271" s="29"/>
      <c r="GN271" s="29"/>
      <c r="GO271" s="29"/>
      <c r="GP271" s="29"/>
      <c r="GQ271" s="29"/>
      <c r="GR271" s="29"/>
      <c r="GS271" s="29"/>
      <c r="GT271" s="29"/>
      <c r="GU271" s="29"/>
      <c r="GV271" s="29"/>
      <c r="GW271" s="29"/>
      <c r="GX271" s="29"/>
      <c r="GY271" s="29"/>
      <c r="GZ271" s="29"/>
      <c r="HA271" s="29"/>
      <c r="HB271" s="29"/>
      <c r="HC271" s="29"/>
      <c r="HD271" s="29"/>
      <c r="HE271" s="29"/>
      <c r="HF271" s="29"/>
      <c r="HG271" s="29"/>
      <c r="HH271" s="29"/>
      <c r="HI271" s="29"/>
      <c r="HJ271" s="29"/>
      <c r="HK271" s="29"/>
      <c r="HL271" s="29"/>
      <c r="HM271" s="29"/>
      <c r="HN271" s="29"/>
      <c r="HO271" s="29"/>
      <c r="HP271" s="29"/>
      <c r="HQ271" s="29"/>
      <c r="HR271" s="29"/>
      <c r="HS271" s="29"/>
      <c r="HT271" s="29"/>
      <c r="HU271" s="29"/>
      <c r="HV271" s="29"/>
      <c r="HW271" s="29"/>
      <c r="HX271" s="29"/>
      <c r="HY271" s="29"/>
      <c r="HZ271" s="29"/>
      <c r="IA271" s="29"/>
      <c r="IB271" s="29"/>
      <c r="IC271" s="29"/>
      <c r="ID271" s="29"/>
      <c r="IE271" s="29"/>
      <c r="IF271" s="29"/>
      <c r="IG271" s="29"/>
      <c r="IH271" s="29"/>
      <c r="II271" s="29"/>
      <c r="IJ271" s="29"/>
      <c r="IK271" s="29"/>
      <c r="IL271" s="29"/>
      <c r="IM271" s="29"/>
      <c r="IN271" s="29"/>
      <c r="IO271" s="29"/>
    </row>
    <row r="272" spans="1:249" ht="15.75" customHeight="1" x14ac:dyDescent="0.35">
      <c r="A272" s="42"/>
      <c r="B272" s="42"/>
      <c r="C272" s="42"/>
      <c r="D272" s="48" t="s">
        <v>1956</v>
      </c>
      <c r="E272" s="107"/>
      <c r="F272" s="106"/>
      <c r="G272" s="49"/>
      <c r="H272" s="48" t="s">
        <v>1957</v>
      </c>
      <c r="I272" s="107"/>
      <c r="J272" s="106"/>
      <c r="K272" s="42"/>
      <c r="L272" s="42"/>
      <c r="M272" s="57"/>
      <c r="N272" s="48" t="s">
        <v>1958</v>
      </c>
      <c r="O272" s="107"/>
      <c r="P272" s="106"/>
      <c r="Q272" s="42"/>
      <c r="R272" s="42"/>
      <c r="S272" s="42"/>
      <c r="T272" s="44"/>
      <c r="U272" s="44"/>
      <c r="V272" s="42"/>
      <c r="W272" s="42"/>
      <c r="X272" s="42"/>
      <c r="Y272" s="42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  <c r="EL272" s="29"/>
      <c r="EM272" s="29"/>
      <c r="EN272" s="29"/>
      <c r="EO272" s="29"/>
      <c r="EP272" s="29"/>
      <c r="EQ272" s="29"/>
      <c r="ER272" s="29"/>
      <c r="ES272" s="29"/>
      <c r="ET272" s="29"/>
      <c r="EU272" s="29"/>
      <c r="EV272" s="29"/>
      <c r="EW272" s="29"/>
      <c r="EX272" s="29"/>
      <c r="EY272" s="29"/>
      <c r="EZ272" s="29"/>
      <c r="FA272" s="29"/>
      <c r="FB272" s="29"/>
      <c r="FC272" s="29"/>
      <c r="FD272" s="29"/>
      <c r="FE272" s="29"/>
      <c r="FF272" s="29"/>
      <c r="FG272" s="29"/>
      <c r="FH272" s="29"/>
      <c r="FI272" s="29"/>
      <c r="FJ272" s="29"/>
      <c r="FK272" s="29"/>
      <c r="FL272" s="29"/>
      <c r="FM272" s="29"/>
      <c r="FN272" s="29"/>
      <c r="FO272" s="29"/>
      <c r="FP272" s="29"/>
      <c r="FQ272" s="29"/>
      <c r="FR272" s="29"/>
      <c r="FS272" s="29"/>
      <c r="FT272" s="29"/>
      <c r="FU272" s="29"/>
      <c r="FV272" s="29"/>
      <c r="FW272" s="29"/>
      <c r="FX272" s="29"/>
      <c r="FY272" s="29"/>
      <c r="FZ272" s="29"/>
      <c r="GA272" s="29"/>
      <c r="GB272" s="29"/>
      <c r="GC272" s="29"/>
      <c r="GD272" s="29"/>
      <c r="GE272" s="29"/>
      <c r="GF272" s="29"/>
      <c r="GG272" s="29"/>
      <c r="GH272" s="29"/>
      <c r="GI272" s="29"/>
      <c r="GJ272" s="29"/>
      <c r="GK272" s="29"/>
      <c r="GL272" s="29"/>
      <c r="GM272" s="29"/>
      <c r="GN272" s="29"/>
      <c r="GO272" s="29"/>
      <c r="GP272" s="29"/>
      <c r="GQ272" s="29"/>
      <c r="GR272" s="29"/>
      <c r="GS272" s="29"/>
      <c r="GT272" s="29"/>
      <c r="GU272" s="29"/>
      <c r="GV272" s="29"/>
      <c r="GW272" s="29"/>
      <c r="GX272" s="29"/>
      <c r="GY272" s="29"/>
      <c r="GZ272" s="29"/>
      <c r="HA272" s="29"/>
      <c r="HB272" s="29"/>
      <c r="HC272" s="29"/>
      <c r="HD272" s="29"/>
      <c r="HE272" s="29"/>
      <c r="HF272" s="29"/>
      <c r="HG272" s="29"/>
      <c r="HH272" s="29"/>
      <c r="HI272" s="29"/>
      <c r="HJ272" s="29"/>
      <c r="HK272" s="29"/>
      <c r="HL272" s="29"/>
      <c r="HM272" s="29"/>
      <c r="HN272" s="29"/>
      <c r="HO272" s="29"/>
      <c r="HP272" s="29"/>
      <c r="HQ272" s="29"/>
      <c r="HR272" s="29"/>
      <c r="HS272" s="29"/>
      <c r="HT272" s="29"/>
      <c r="HU272" s="29"/>
      <c r="HV272" s="29"/>
      <c r="HW272" s="29"/>
      <c r="HX272" s="29"/>
      <c r="HY272" s="29"/>
      <c r="HZ272" s="29"/>
      <c r="IA272" s="29"/>
      <c r="IB272" s="29"/>
      <c r="IC272" s="29"/>
      <c r="ID272" s="29"/>
      <c r="IE272" s="29"/>
      <c r="IF272" s="29"/>
      <c r="IG272" s="29"/>
      <c r="IH272" s="29"/>
      <c r="II272" s="29"/>
      <c r="IJ272" s="29"/>
      <c r="IK272" s="29"/>
      <c r="IL272" s="29"/>
      <c r="IM272" s="29"/>
      <c r="IN272" s="29"/>
      <c r="IO272" s="29"/>
    </row>
    <row r="273" spans="1:249" ht="6" customHeight="1" x14ac:dyDescent="0.35">
      <c r="A273" s="42"/>
      <c r="B273" s="42"/>
      <c r="C273" s="42"/>
      <c r="D273" s="52"/>
      <c r="E273" s="49"/>
      <c r="F273" s="49"/>
      <c r="G273" s="49"/>
      <c r="H273" s="49"/>
      <c r="I273" s="49"/>
      <c r="J273" s="42"/>
      <c r="K273" s="49"/>
      <c r="L273" s="49"/>
      <c r="M273" s="42"/>
      <c r="N273" s="42"/>
      <c r="O273" s="42"/>
      <c r="P273" s="42"/>
      <c r="Q273" s="42"/>
      <c r="R273" s="42"/>
      <c r="S273" s="42"/>
      <c r="T273" s="44"/>
      <c r="U273" s="44"/>
      <c r="V273" s="42"/>
      <c r="W273" s="42"/>
      <c r="X273" s="42"/>
      <c r="Y273" s="42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29"/>
      <c r="ET273" s="29"/>
      <c r="EU273" s="29"/>
      <c r="EV273" s="29"/>
      <c r="EW273" s="29"/>
      <c r="EX273" s="29"/>
      <c r="EY273" s="29"/>
      <c r="EZ273" s="29"/>
      <c r="FA273" s="29"/>
      <c r="FB273" s="29"/>
      <c r="FC273" s="29"/>
      <c r="FD273" s="29"/>
      <c r="FE273" s="29"/>
      <c r="FF273" s="29"/>
      <c r="FG273" s="29"/>
      <c r="FH273" s="29"/>
      <c r="FI273" s="29"/>
      <c r="FJ273" s="29"/>
      <c r="FK273" s="29"/>
      <c r="FL273" s="29"/>
      <c r="FM273" s="29"/>
      <c r="FN273" s="29"/>
      <c r="FO273" s="29"/>
      <c r="FP273" s="29"/>
      <c r="FQ273" s="29"/>
      <c r="FR273" s="29"/>
      <c r="FS273" s="29"/>
      <c r="FT273" s="29"/>
      <c r="FU273" s="29"/>
      <c r="FV273" s="29"/>
      <c r="FW273" s="29"/>
      <c r="FX273" s="29"/>
      <c r="FY273" s="29"/>
      <c r="FZ273" s="29"/>
      <c r="GA273" s="29"/>
      <c r="GB273" s="29"/>
      <c r="GC273" s="29"/>
      <c r="GD273" s="29"/>
      <c r="GE273" s="29"/>
      <c r="GF273" s="29"/>
      <c r="GG273" s="29"/>
      <c r="GH273" s="29"/>
      <c r="GI273" s="29"/>
      <c r="GJ273" s="29"/>
      <c r="GK273" s="29"/>
      <c r="GL273" s="29"/>
      <c r="GM273" s="29"/>
      <c r="GN273" s="29"/>
      <c r="GO273" s="29"/>
      <c r="GP273" s="29"/>
      <c r="GQ273" s="29"/>
      <c r="GR273" s="29"/>
      <c r="GS273" s="29"/>
      <c r="GT273" s="29"/>
      <c r="GU273" s="29"/>
      <c r="GV273" s="29"/>
      <c r="GW273" s="29"/>
      <c r="GX273" s="29"/>
      <c r="GY273" s="29"/>
      <c r="GZ273" s="29"/>
      <c r="HA273" s="29"/>
      <c r="HB273" s="29"/>
      <c r="HC273" s="29"/>
      <c r="HD273" s="29"/>
      <c r="HE273" s="29"/>
      <c r="HF273" s="29"/>
      <c r="HG273" s="29"/>
      <c r="HH273" s="29"/>
      <c r="HI273" s="29"/>
      <c r="HJ273" s="29"/>
      <c r="HK273" s="29"/>
      <c r="HL273" s="29"/>
      <c r="HM273" s="29"/>
      <c r="HN273" s="29"/>
      <c r="HO273" s="29"/>
      <c r="HP273" s="29"/>
      <c r="HQ273" s="29"/>
      <c r="HR273" s="29"/>
      <c r="HS273" s="29"/>
      <c r="HT273" s="29"/>
      <c r="HU273" s="29"/>
      <c r="HV273" s="29"/>
      <c r="HW273" s="29"/>
      <c r="HX273" s="29"/>
      <c r="HY273" s="29"/>
      <c r="HZ273" s="29"/>
      <c r="IA273" s="29"/>
      <c r="IB273" s="29"/>
      <c r="IC273" s="29"/>
      <c r="ID273" s="29"/>
      <c r="IE273" s="29"/>
      <c r="IF273" s="29"/>
      <c r="IG273" s="29"/>
      <c r="IH273" s="29"/>
      <c r="II273" s="29"/>
      <c r="IJ273" s="29"/>
      <c r="IK273" s="29"/>
      <c r="IL273" s="29"/>
      <c r="IM273" s="29"/>
      <c r="IN273" s="29"/>
      <c r="IO273" s="29"/>
    </row>
    <row r="274" spans="1:249" ht="15.75" customHeight="1" x14ac:dyDescent="0.35">
      <c r="A274" s="42"/>
      <c r="B274" s="42"/>
      <c r="C274" s="42"/>
      <c r="D274" s="48" t="s">
        <v>1959</v>
      </c>
      <c r="E274" s="89"/>
      <c r="F274" s="42"/>
      <c r="G274" s="42"/>
      <c r="H274" s="58" t="s">
        <v>1960</v>
      </c>
      <c r="I274" s="42"/>
      <c r="J274" s="48" t="s">
        <v>1961</v>
      </c>
      <c r="K274" s="108"/>
      <c r="L274" s="106"/>
      <c r="M274" s="42"/>
      <c r="N274" s="48" t="s">
        <v>1962</v>
      </c>
      <c r="O274" s="107"/>
      <c r="P274" s="106"/>
      <c r="Q274" s="42"/>
      <c r="R274" s="42"/>
      <c r="S274" s="42"/>
      <c r="T274" s="44"/>
      <c r="U274" s="44"/>
      <c r="V274" s="42"/>
      <c r="W274" s="42"/>
      <c r="X274" s="42"/>
      <c r="Y274" s="42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N274" s="29"/>
      <c r="EO274" s="29"/>
      <c r="EP274" s="29"/>
      <c r="EQ274" s="29"/>
      <c r="ER274" s="29"/>
      <c r="ES274" s="29"/>
      <c r="ET274" s="29"/>
      <c r="EU274" s="29"/>
      <c r="EV274" s="29"/>
      <c r="EW274" s="29"/>
      <c r="EX274" s="29"/>
      <c r="EY274" s="29"/>
      <c r="EZ274" s="29"/>
      <c r="FA274" s="29"/>
      <c r="FB274" s="29"/>
      <c r="FC274" s="29"/>
      <c r="FD274" s="29"/>
      <c r="FE274" s="29"/>
      <c r="FF274" s="29"/>
      <c r="FG274" s="29"/>
      <c r="FH274" s="29"/>
      <c r="FI274" s="29"/>
      <c r="FJ274" s="29"/>
      <c r="FK274" s="29"/>
      <c r="FL274" s="29"/>
      <c r="FM274" s="29"/>
      <c r="FN274" s="29"/>
      <c r="FO274" s="29"/>
      <c r="FP274" s="29"/>
      <c r="FQ274" s="29"/>
      <c r="FR274" s="29"/>
      <c r="FS274" s="29"/>
      <c r="FT274" s="29"/>
      <c r="FU274" s="29"/>
      <c r="FV274" s="29"/>
      <c r="FW274" s="29"/>
      <c r="FX274" s="29"/>
      <c r="FY274" s="29"/>
      <c r="FZ274" s="29"/>
      <c r="GA274" s="29"/>
      <c r="GB274" s="29"/>
      <c r="GC274" s="29"/>
      <c r="GD274" s="29"/>
      <c r="GE274" s="29"/>
      <c r="GF274" s="29"/>
      <c r="GG274" s="29"/>
      <c r="GH274" s="29"/>
      <c r="GI274" s="29"/>
      <c r="GJ274" s="29"/>
      <c r="GK274" s="29"/>
      <c r="GL274" s="29"/>
      <c r="GM274" s="29"/>
      <c r="GN274" s="29"/>
      <c r="GO274" s="29"/>
      <c r="GP274" s="29"/>
      <c r="GQ274" s="29"/>
      <c r="GR274" s="29"/>
      <c r="GS274" s="29"/>
      <c r="GT274" s="29"/>
      <c r="GU274" s="29"/>
      <c r="GV274" s="29"/>
      <c r="GW274" s="29"/>
      <c r="GX274" s="29"/>
      <c r="GY274" s="29"/>
      <c r="GZ274" s="29"/>
      <c r="HA274" s="29"/>
      <c r="HB274" s="29"/>
      <c r="HC274" s="29"/>
      <c r="HD274" s="29"/>
      <c r="HE274" s="29"/>
      <c r="HF274" s="29"/>
      <c r="HG274" s="29"/>
      <c r="HH274" s="29"/>
      <c r="HI274" s="29"/>
      <c r="HJ274" s="29"/>
      <c r="HK274" s="29"/>
      <c r="HL274" s="29"/>
      <c r="HM274" s="29"/>
      <c r="HN274" s="29"/>
      <c r="HO274" s="29"/>
      <c r="HP274" s="29"/>
      <c r="HQ274" s="29"/>
      <c r="HR274" s="29"/>
      <c r="HS274" s="29"/>
      <c r="HT274" s="29"/>
      <c r="HU274" s="29"/>
      <c r="HV274" s="29"/>
      <c r="HW274" s="29"/>
      <c r="HX274" s="29"/>
      <c r="HY274" s="29"/>
      <c r="HZ274" s="29"/>
      <c r="IA274" s="29"/>
      <c r="IB274" s="29"/>
      <c r="IC274" s="29"/>
      <c r="ID274" s="29"/>
      <c r="IE274" s="29"/>
      <c r="IF274" s="29"/>
      <c r="IG274" s="29"/>
      <c r="IH274" s="29"/>
      <c r="II274" s="29"/>
      <c r="IJ274" s="29"/>
      <c r="IK274" s="29"/>
      <c r="IL274" s="29"/>
      <c r="IM274" s="29"/>
      <c r="IN274" s="29"/>
      <c r="IO274" s="29"/>
    </row>
    <row r="275" spans="1:249" ht="6" customHeight="1" x14ac:dyDescent="0.35">
      <c r="A275" s="42"/>
      <c r="B275" s="42"/>
      <c r="C275" s="42"/>
      <c r="D275" s="59"/>
      <c r="E275" s="49"/>
      <c r="F275" s="49"/>
      <c r="G275" s="49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4"/>
      <c r="U275" s="44"/>
      <c r="V275" s="42"/>
      <c r="W275" s="42"/>
      <c r="X275" s="42"/>
      <c r="Y275" s="42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29"/>
      <c r="DF275" s="29"/>
      <c r="DG275" s="29"/>
      <c r="DH275" s="29"/>
      <c r="DI275" s="29"/>
      <c r="DJ275" s="29"/>
      <c r="DK275" s="29"/>
      <c r="DL275" s="29"/>
      <c r="DM275" s="29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  <c r="EL275" s="29"/>
      <c r="EM275" s="29"/>
      <c r="EN275" s="29"/>
      <c r="EO275" s="29"/>
      <c r="EP275" s="29"/>
      <c r="EQ275" s="29"/>
      <c r="ER275" s="29"/>
      <c r="ES275" s="29"/>
      <c r="ET275" s="29"/>
      <c r="EU275" s="29"/>
      <c r="EV275" s="29"/>
      <c r="EW275" s="29"/>
      <c r="EX275" s="29"/>
      <c r="EY275" s="29"/>
      <c r="EZ275" s="29"/>
      <c r="FA275" s="29"/>
      <c r="FB275" s="29"/>
      <c r="FC275" s="29"/>
      <c r="FD275" s="29"/>
      <c r="FE275" s="29"/>
      <c r="FF275" s="29"/>
      <c r="FG275" s="29"/>
      <c r="FH275" s="29"/>
      <c r="FI275" s="29"/>
      <c r="FJ275" s="29"/>
      <c r="FK275" s="29"/>
      <c r="FL275" s="29"/>
      <c r="FM275" s="29"/>
      <c r="FN275" s="29"/>
      <c r="FO275" s="29"/>
      <c r="FP275" s="29"/>
      <c r="FQ275" s="29"/>
      <c r="FR275" s="29"/>
      <c r="FS275" s="29"/>
      <c r="FT275" s="29"/>
      <c r="FU275" s="29"/>
      <c r="FV275" s="29"/>
      <c r="FW275" s="29"/>
      <c r="FX275" s="29"/>
      <c r="FY275" s="29"/>
      <c r="FZ275" s="29"/>
      <c r="GA275" s="29"/>
      <c r="GB275" s="29"/>
      <c r="GC275" s="29"/>
      <c r="GD275" s="29"/>
      <c r="GE275" s="29"/>
      <c r="GF275" s="29"/>
      <c r="GG275" s="29"/>
      <c r="GH275" s="29"/>
      <c r="GI275" s="29"/>
      <c r="GJ275" s="29"/>
      <c r="GK275" s="29"/>
      <c r="GL275" s="29"/>
      <c r="GM275" s="29"/>
      <c r="GN275" s="29"/>
      <c r="GO275" s="29"/>
      <c r="GP275" s="29"/>
      <c r="GQ275" s="29"/>
      <c r="GR275" s="29"/>
      <c r="GS275" s="29"/>
      <c r="GT275" s="29"/>
      <c r="GU275" s="29"/>
      <c r="GV275" s="29"/>
      <c r="GW275" s="29"/>
      <c r="GX275" s="29"/>
      <c r="GY275" s="29"/>
      <c r="GZ275" s="29"/>
      <c r="HA275" s="29"/>
      <c r="HB275" s="29"/>
      <c r="HC275" s="29"/>
      <c r="HD275" s="29"/>
      <c r="HE275" s="29"/>
      <c r="HF275" s="29"/>
      <c r="HG275" s="29"/>
      <c r="HH275" s="29"/>
      <c r="HI275" s="29"/>
      <c r="HJ275" s="29"/>
      <c r="HK275" s="29"/>
      <c r="HL275" s="29"/>
      <c r="HM275" s="29"/>
      <c r="HN275" s="29"/>
      <c r="HO275" s="29"/>
      <c r="HP275" s="29"/>
      <c r="HQ275" s="29"/>
      <c r="HR275" s="29"/>
      <c r="HS275" s="29"/>
      <c r="HT275" s="29"/>
      <c r="HU275" s="29"/>
      <c r="HV275" s="29"/>
      <c r="HW275" s="29"/>
      <c r="HX275" s="29"/>
      <c r="HY275" s="29"/>
      <c r="HZ275" s="29"/>
      <c r="IA275" s="29"/>
      <c r="IB275" s="29"/>
      <c r="IC275" s="29"/>
      <c r="ID275" s="29"/>
      <c r="IE275" s="29"/>
      <c r="IF275" s="29"/>
      <c r="IG275" s="29"/>
      <c r="IH275" s="29"/>
      <c r="II275" s="29"/>
      <c r="IJ275" s="29"/>
      <c r="IK275" s="29"/>
      <c r="IL275" s="29"/>
      <c r="IM275" s="29"/>
      <c r="IN275" s="29"/>
      <c r="IO275" s="29"/>
    </row>
    <row r="276" spans="1:249" ht="15.75" customHeight="1" x14ac:dyDescent="0.35">
      <c r="A276" s="42"/>
      <c r="B276" s="42"/>
      <c r="C276" s="60" t="s">
        <v>1963</v>
      </c>
      <c r="D276" s="59"/>
      <c r="E276" s="49"/>
      <c r="F276" s="49"/>
      <c r="G276" s="49"/>
      <c r="H276" s="49"/>
      <c r="I276" s="49"/>
      <c r="J276" s="49"/>
      <c r="K276" s="49"/>
      <c r="L276" s="49"/>
      <c r="M276" s="42"/>
      <c r="N276" s="42"/>
      <c r="O276" s="42"/>
      <c r="P276" s="42"/>
      <c r="Q276" s="42"/>
      <c r="R276" s="42"/>
      <c r="S276" s="42"/>
      <c r="T276" s="44"/>
      <c r="U276" s="44"/>
      <c r="V276" s="42"/>
      <c r="W276" s="42"/>
      <c r="X276" s="42"/>
      <c r="Y276" s="42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29"/>
      <c r="ET276" s="29"/>
      <c r="EU276" s="29"/>
      <c r="EV276" s="29"/>
      <c r="EW276" s="29"/>
      <c r="EX276" s="29"/>
      <c r="EY276" s="29"/>
      <c r="EZ276" s="29"/>
      <c r="FA276" s="29"/>
      <c r="FB276" s="29"/>
      <c r="FC276" s="29"/>
      <c r="FD276" s="29"/>
      <c r="FE276" s="29"/>
      <c r="FF276" s="29"/>
      <c r="FG276" s="29"/>
      <c r="FH276" s="29"/>
      <c r="FI276" s="29"/>
      <c r="FJ276" s="29"/>
      <c r="FK276" s="29"/>
      <c r="FL276" s="29"/>
      <c r="FM276" s="29"/>
      <c r="FN276" s="29"/>
      <c r="FO276" s="29"/>
      <c r="FP276" s="29"/>
      <c r="FQ276" s="29"/>
      <c r="FR276" s="29"/>
      <c r="FS276" s="29"/>
      <c r="FT276" s="29"/>
      <c r="FU276" s="29"/>
      <c r="FV276" s="29"/>
      <c r="FW276" s="29"/>
      <c r="FX276" s="29"/>
      <c r="FY276" s="29"/>
      <c r="FZ276" s="29"/>
      <c r="GA276" s="29"/>
      <c r="GB276" s="29"/>
      <c r="GC276" s="29"/>
      <c r="GD276" s="29"/>
      <c r="GE276" s="29"/>
      <c r="GF276" s="29"/>
      <c r="GG276" s="29"/>
      <c r="GH276" s="29"/>
      <c r="GI276" s="29"/>
      <c r="GJ276" s="29"/>
      <c r="GK276" s="29"/>
      <c r="GL276" s="29"/>
      <c r="GM276" s="29"/>
      <c r="GN276" s="29"/>
      <c r="GO276" s="29"/>
      <c r="GP276" s="29"/>
      <c r="GQ276" s="29"/>
      <c r="GR276" s="29"/>
      <c r="GS276" s="29"/>
      <c r="GT276" s="29"/>
      <c r="GU276" s="29"/>
      <c r="GV276" s="29"/>
      <c r="GW276" s="29"/>
      <c r="GX276" s="29"/>
      <c r="GY276" s="29"/>
      <c r="GZ276" s="29"/>
      <c r="HA276" s="29"/>
      <c r="HB276" s="29"/>
      <c r="HC276" s="29"/>
      <c r="HD276" s="29"/>
      <c r="HE276" s="29"/>
      <c r="HF276" s="29"/>
      <c r="HG276" s="29"/>
      <c r="HH276" s="29"/>
      <c r="HI276" s="29"/>
      <c r="HJ276" s="29"/>
      <c r="HK276" s="29"/>
      <c r="HL276" s="29"/>
      <c r="HM276" s="29"/>
      <c r="HN276" s="29"/>
      <c r="HO276" s="29"/>
      <c r="HP276" s="29"/>
      <c r="HQ276" s="29"/>
      <c r="HR276" s="29"/>
      <c r="HS276" s="29"/>
      <c r="HT276" s="29"/>
      <c r="HU276" s="29"/>
      <c r="HV276" s="29"/>
      <c r="HW276" s="29"/>
      <c r="HX276" s="29"/>
      <c r="HY276" s="29"/>
      <c r="HZ276" s="29"/>
      <c r="IA276" s="29"/>
      <c r="IB276" s="29"/>
      <c r="IC276" s="29"/>
      <c r="ID276" s="29"/>
      <c r="IE276" s="29"/>
      <c r="IF276" s="29"/>
      <c r="IG276" s="29"/>
      <c r="IH276" s="29"/>
      <c r="II276" s="29"/>
      <c r="IJ276" s="29"/>
      <c r="IK276" s="29"/>
      <c r="IL276" s="29"/>
      <c r="IM276" s="29"/>
      <c r="IN276" s="29"/>
      <c r="IO276" s="29"/>
    </row>
    <row r="277" spans="1:249" ht="6.75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4"/>
      <c r="U277" s="44"/>
      <c r="V277" s="42"/>
      <c r="W277" s="42"/>
      <c r="X277" s="42"/>
      <c r="Y277" s="42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29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  <c r="FQ277" s="29"/>
      <c r="FR277" s="29"/>
      <c r="FS277" s="29"/>
      <c r="FT277" s="29"/>
      <c r="FU277" s="29"/>
      <c r="FV277" s="29"/>
      <c r="FW277" s="29"/>
      <c r="FX277" s="29"/>
      <c r="FY277" s="29"/>
      <c r="FZ277" s="29"/>
      <c r="GA277" s="29"/>
      <c r="GB277" s="29"/>
      <c r="GC277" s="29"/>
      <c r="GD277" s="29"/>
      <c r="GE277" s="29"/>
      <c r="GF277" s="29"/>
      <c r="GG277" s="29"/>
      <c r="GH277" s="29"/>
      <c r="GI277" s="29"/>
      <c r="GJ277" s="29"/>
      <c r="GK277" s="29"/>
      <c r="GL277" s="29"/>
      <c r="GM277" s="29"/>
      <c r="GN277" s="29"/>
      <c r="GO277" s="29"/>
      <c r="GP277" s="29"/>
      <c r="GQ277" s="29"/>
      <c r="GR277" s="29"/>
      <c r="GS277" s="29"/>
      <c r="GT277" s="29"/>
      <c r="GU277" s="29"/>
      <c r="GV277" s="29"/>
      <c r="GW277" s="29"/>
      <c r="GX277" s="29"/>
      <c r="GY277" s="29"/>
      <c r="GZ277" s="29"/>
      <c r="HA277" s="29"/>
      <c r="HB277" s="29"/>
      <c r="HC277" s="29"/>
      <c r="HD277" s="29"/>
      <c r="HE277" s="29"/>
      <c r="HF277" s="29"/>
      <c r="HG277" s="29"/>
      <c r="HH277" s="29"/>
      <c r="HI277" s="29"/>
      <c r="HJ277" s="29"/>
      <c r="HK277" s="29"/>
      <c r="HL277" s="29"/>
      <c r="HM277" s="29"/>
      <c r="HN277" s="29"/>
      <c r="HO277" s="29"/>
      <c r="HP277" s="29"/>
      <c r="HQ277" s="29"/>
      <c r="HR277" s="29"/>
      <c r="HS277" s="29"/>
      <c r="HT277" s="29"/>
      <c r="HU277" s="29"/>
      <c r="HV277" s="29"/>
      <c r="HW277" s="29"/>
      <c r="HX277" s="29"/>
      <c r="HY277" s="29"/>
      <c r="HZ277" s="29"/>
      <c r="IA277" s="29"/>
      <c r="IB277" s="29"/>
      <c r="IC277" s="29"/>
      <c r="ID277" s="29"/>
      <c r="IE277" s="29"/>
      <c r="IF277" s="29"/>
      <c r="IG277" s="29"/>
      <c r="IH277" s="29"/>
      <c r="II277" s="29"/>
      <c r="IJ277" s="29"/>
      <c r="IK277" s="29"/>
      <c r="IL277" s="29"/>
      <c r="IM277" s="29"/>
      <c r="IN277" s="29"/>
      <c r="IO277" s="29"/>
    </row>
    <row r="278" spans="1:249" ht="15.75" customHeight="1" x14ac:dyDescent="0.35">
      <c r="A278" s="42"/>
      <c r="B278" s="42"/>
      <c r="C278" s="42"/>
      <c r="D278" s="48" t="s">
        <v>1964</v>
      </c>
      <c r="E278" s="107"/>
      <c r="F278" s="106"/>
      <c r="G278" s="42"/>
      <c r="H278" s="48" t="s">
        <v>1965</v>
      </c>
      <c r="I278" s="107"/>
      <c r="J278" s="105"/>
      <c r="K278" s="105"/>
      <c r="L278" s="105"/>
      <c r="M278" s="106"/>
      <c r="N278" s="48" t="s">
        <v>1966</v>
      </c>
      <c r="O278" s="107"/>
      <c r="P278" s="106"/>
      <c r="Q278" s="42"/>
      <c r="R278" s="42"/>
      <c r="S278" s="42"/>
      <c r="T278" s="44"/>
      <c r="U278" s="44"/>
      <c r="V278" s="42"/>
      <c r="W278" s="42"/>
      <c r="X278" s="42"/>
      <c r="Y278" s="42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29"/>
      <c r="DF278" s="29"/>
      <c r="DG278" s="29"/>
      <c r="DH278" s="29"/>
      <c r="DI278" s="29"/>
      <c r="DJ278" s="29"/>
      <c r="DK278" s="29"/>
      <c r="DL278" s="29"/>
      <c r="DM278" s="29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  <c r="EL278" s="29"/>
      <c r="EM278" s="29"/>
      <c r="EN278" s="29"/>
      <c r="EO278" s="29"/>
      <c r="EP278" s="29"/>
      <c r="EQ278" s="29"/>
      <c r="ER278" s="29"/>
      <c r="ES278" s="29"/>
      <c r="ET278" s="29"/>
      <c r="EU278" s="29"/>
      <c r="EV278" s="29"/>
      <c r="EW278" s="29"/>
      <c r="EX278" s="29"/>
      <c r="EY278" s="29"/>
      <c r="EZ278" s="29"/>
      <c r="FA278" s="29"/>
      <c r="FB278" s="29"/>
      <c r="FC278" s="29"/>
      <c r="FD278" s="29"/>
      <c r="FE278" s="29"/>
      <c r="FF278" s="29"/>
      <c r="FG278" s="29"/>
      <c r="FH278" s="29"/>
      <c r="FI278" s="29"/>
      <c r="FJ278" s="29"/>
      <c r="FK278" s="29"/>
      <c r="FL278" s="29"/>
      <c r="FM278" s="29"/>
      <c r="FN278" s="29"/>
      <c r="FO278" s="29"/>
      <c r="FP278" s="29"/>
      <c r="FQ278" s="29"/>
      <c r="FR278" s="29"/>
      <c r="FS278" s="29"/>
      <c r="FT278" s="29"/>
      <c r="FU278" s="29"/>
      <c r="FV278" s="29"/>
      <c r="FW278" s="29"/>
      <c r="FX278" s="29"/>
      <c r="FY278" s="29"/>
      <c r="FZ278" s="29"/>
      <c r="GA278" s="29"/>
      <c r="GB278" s="29"/>
      <c r="GC278" s="29"/>
      <c r="GD278" s="29"/>
      <c r="GE278" s="29"/>
      <c r="GF278" s="29"/>
      <c r="GG278" s="29"/>
      <c r="GH278" s="29"/>
      <c r="GI278" s="29"/>
      <c r="GJ278" s="29"/>
      <c r="GK278" s="29"/>
      <c r="GL278" s="29"/>
      <c r="GM278" s="29"/>
      <c r="GN278" s="29"/>
      <c r="GO278" s="29"/>
      <c r="GP278" s="29"/>
      <c r="GQ278" s="29"/>
      <c r="GR278" s="29"/>
      <c r="GS278" s="29"/>
      <c r="GT278" s="29"/>
      <c r="GU278" s="29"/>
      <c r="GV278" s="29"/>
      <c r="GW278" s="29"/>
      <c r="GX278" s="29"/>
      <c r="GY278" s="29"/>
      <c r="GZ278" s="29"/>
      <c r="HA278" s="29"/>
      <c r="HB278" s="29"/>
      <c r="HC278" s="29"/>
      <c r="HD278" s="29"/>
      <c r="HE278" s="29"/>
      <c r="HF278" s="29"/>
      <c r="HG278" s="29"/>
      <c r="HH278" s="29"/>
      <c r="HI278" s="29"/>
      <c r="HJ278" s="29"/>
      <c r="HK278" s="29"/>
      <c r="HL278" s="29"/>
      <c r="HM278" s="29"/>
      <c r="HN278" s="29"/>
      <c r="HO278" s="29"/>
      <c r="HP278" s="29"/>
      <c r="HQ278" s="29"/>
      <c r="HR278" s="29"/>
      <c r="HS278" s="29"/>
      <c r="HT278" s="29"/>
      <c r="HU278" s="29"/>
      <c r="HV278" s="29"/>
      <c r="HW278" s="29"/>
      <c r="HX278" s="29"/>
      <c r="HY278" s="29"/>
      <c r="HZ278" s="29"/>
      <c r="IA278" s="29"/>
      <c r="IB278" s="29"/>
      <c r="IC278" s="29"/>
      <c r="ID278" s="29"/>
      <c r="IE278" s="29"/>
      <c r="IF278" s="29"/>
      <c r="IG278" s="29"/>
      <c r="IH278" s="29"/>
      <c r="II278" s="29"/>
      <c r="IJ278" s="29"/>
      <c r="IK278" s="29"/>
      <c r="IL278" s="29"/>
      <c r="IM278" s="29"/>
      <c r="IN278" s="29"/>
      <c r="IO278" s="29"/>
    </row>
    <row r="279" spans="1:249" ht="6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4"/>
      <c r="U279" s="44"/>
      <c r="V279" s="42"/>
      <c r="W279" s="42"/>
      <c r="X279" s="42"/>
      <c r="Y279" s="42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29"/>
      <c r="DF279" s="29"/>
      <c r="DG279" s="29"/>
      <c r="DH279" s="29"/>
      <c r="DI279" s="29"/>
      <c r="DJ279" s="29"/>
      <c r="DK279" s="29"/>
      <c r="DL279" s="29"/>
      <c r="DM279" s="29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  <c r="EL279" s="29"/>
      <c r="EM279" s="29"/>
      <c r="EN279" s="29"/>
      <c r="EO279" s="29"/>
      <c r="EP279" s="29"/>
      <c r="EQ279" s="29"/>
      <c r="ER279" s="29"/>
      <c r="ES279" s="29"/>
      <c r="ET279" s="29"/>
      <c r="EU279" s="29"/>
      <c r="EV279" s="29"/>
      <c r="EW279" s="29"/>
      <c r="EX279" s="29"/>
      <c r="EY279" s="29"/>
      <c r="EZ279" s="29"/>
      <c r="FA279" s="29"/>
      <c r="FB279" s="29"/>
      <c r="FC279" s="29"/>
      <c r="FD279" s="29"/>
      <c r="FE279" s="29"/>
      <c r="FF279" s="29"/>
      <c r="FG279" s="29"/>
      <c r="FH279" s="29"/>
      <c r="FI279" s="29"/>
      <c r="FJ279" s="29"/>
      <c r="FK279" s="29"/>
      <c r="FL279" s="29"/>
      <c r="FM279" s="29"/>
      <c r="FN279" s="29"/>
      <c r="FO279" s="29"/>
      <c r="FP279" s="29"/>
      <c r="FQ279" s="29"/>
      <c r="FR279" s="29"/>
      <c r="FS279" s="29"/>
      <c r="FT279" s="29"/>
      <c r="FU279" s="29"/>
      <c r="FV279" s="29"/>
      <c r="FW279" s="29"/>
      <c r="FX279" s="29"/>
      <c r="FY279" s="29"/>
      <c r="FZ279" s="29"/>
      <c r="GA279" s="29"/>
      <c r="GB279" s="29"/>
      <c r="GC279" s="29"/>
      <c r="GD279" s="29"/>
      <c r="GE279" s="29"/>
      <c r="GF279" s="29"/>
      <c r="GG279" s="29"/>
      <c r="GH279" s="29"/>
      <c r="GI279" s="29"/>
      <c r="GJ279" s="29"/>
      <c r="GK279" s="29"/>
      <c r="GL279" s="29"/>
      <c r="GM279" s="29"/>
      <c r="GN279" s="29"/>
      <c r="GO279" s="29"/>
      <c r="GP279" s="29"/>
      <c r="GQ279" s="29"/>
      <c r="GR279" s="29"/>
      <c r="GS279" s="29"/>
      <c r="GT279" s="29"/>
      <c r="GU279" s="29"/>
      <c r="GV279" s="29"/>
      <c r="GW279" s="29"/>
      <c r="GX279" s="29"/>
      <c r="GY279" s="29"/>
      <c r="GZ279" s="29"/>
      <c r="HA279" s="29"/>
      <c r="HB279" s="29"/>
      <c r="HC279" s="29"/>
      <c r="HD279" s="29"/>
      <c r="HE279" s="29"/>
      <c r="HF279" s="29"/>
      <c r="HG279" s="29"/>
      <c r="HH279" s="29"/>
      <c r="HI279" s="29"/>
      <c r="HJ279" s="29"/>
      <c r="HK279" s="29"/>
      <c r="HL279" s="29"/>
      <c r="HM279" s="29"/>
      <c r="HN279" s="29"/>
      <c r="HO279" s="29"/>
      <c r="HP279" s="29"/>
      <c r="HQ279" s="29"/>
      <c r="HR279" s="29"/>
      <c r="HS279" s="29"/>
      <c r="HT279" s="29"/>
      <c r="HU279" s="29"/>
      <c r="HV279" s="29"/>
      <c r="HW279" s="29"/>
      <c r="HX279" s="29"/>
      <c r="HY279" s="29"/>
      <c r="HZ279" s="29"/>
      <c r="IA279" s="29"/>
      <c r="IB279" s="29"/>
      <c r="IC279" s="29"/>
      <c r="ID279" s="29"/>
      <c r="IE279" s="29"/>
      <c r="IF279" s="29"/>
      <c r="IG279" s="29"/>
      <c r="IH279" s="29"/>
      <c r="II279" s="29"/>
      <c r="IJ279" s="29"/>
      <c r="IK279" s="29"/>
      <c r="IL279" s="29"/>
      <c r="IM279" s="29"/>
      <c r="IN279" s="29"/>
      <c r="IO279" s="29"/>
    </row>
    <row r="280" spans="1:249" ht="15.75" customHeight="1" x14ac:dyDescent="0.35">
      <c r="A280" s="42"/>
      <c r="B280" s="42"/>
      <c r="C280" s="42"/>
      <c r="D280" s="48" t="s">
        <v>1967</v>
      </c>
      <c r="E280" s="107"/>
      <c r="F280" s="106"/>
      <c r="G280" s="42"/>
      <c r="H280" s="48" t="s">
        <v>1968</v>
      </c>
      <c r="I280" s="107"/>
      <c r="J280" s="105"/>
      <c r="K280" s="105"/>
      <c r="L280" s="105"/>
      <c r="M280" s="105"/>
      <c r="N280" s="105"/>
      <c r="O280" s="105"/>
      <c r="P280" s="106"/>
      <c r="Q280" s="42"/>
      <c r="R280" s="42"/>
      <c r="S280" s="42"/>
      <c r="T280" s="44"/>
      <c r="U280" s="44"/>
      <c r="V280" s="42"/>
      <c r="W280" s="42"/>
      <c r="X280" s="42"/>
      <c r="Y280" s="42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  <c r="EL280" s="29"/>
      <c r="EM280" s="29"/>
      <c r="EN280" s="29"/>
      <c r="EO280" s="29"/>
      <c r="EP280" s="29"/>
      <c r="EQ280" s="29"/>
      <c r="ER280" s="29"/>
      <c r="ES280" s="29"/>
      <c r="ET280" s="29"/>
      <c r="EU280" s="29"/>
      <c r="EV280" s="29"/>
      <c r="EW280" s="29"/>
      <c r="EX280" s="29"/>
      <c r="EY280" s="29"/>
      <c r="EZ280" s="29"/>
      <c r="FA280" s="29"/>
      <c r="FB280" s="29"/>
      <c r="FC280" s="29"/>
      <c r="FD280" s="29"/>
      <c r="FE280" s="29"/>
      <c r="FF280" s="29"/>
      <c r="FG280" s="29"/>
      <c r="FH280" s="29"/>
      <c r="FI280" s="29"/>
      <c r="FJ280" s="29"/>
      <c r="FK280" s="29"/>
      <c r="FL280" s="29"/>
      <c r="FM280" s="29"/>
      <c r="FN280" s="29"/>
      <c r="FO280" s="29"/>
      <c r="FP280" s="29"/>
      <c r="FQ280" s="29"/>
      <c r="FR280" s="29"/>
      <c r="FS280" s="29"/>
      <c r="FT280" s="29"/>
      <c r="FU280" s="29"/>
      <c r="FV280" s="29"/>
      <c r="FW280" s="29"/>
      <c r="FX280" s="29"/>
      <c r="FY280" s="29"/>
      <c r="FZ280" s="29"/>
      <c r="GA280" s="29"/>
      <c r="GB280" s="29"/>
      <c r="GC280" s="29"/>
      <c r="GD280" s="29"/>
      <c r="GE280" s="29"/>
      <c r="GF280" s="29"/>
      <c r="GG280" s="29"/>
      <c r="GH280" s="29"/>
      <c r="GI280" s="29"/>
      <c r="GJ280" s="29"/>
      <c r="GK280" s="29"/>
      <c r="GL280" s="29"/>
      <c r="GM280" s="29"/>
      <c r="GN280" s="29"/>
      <c r="GO280" s="29"/>
      <c r="GP280" s="29"/>
      <c r="GQ280" s="29"/>
      <c r="GR280" s="29"/>
      <c r="GS280" s="29"/>
      <c r="GT280" s="29"/>
      <c r="GU280" s="29"/>
      <c r="GV280" s="29"/>
      <c r="GW280" s="29"/>
      <c r="GX280" s="29"/>
      <c r="GY280" s="29"/>
      <c r="GZ280" s="29"/>
      <c r="HA280" s="29"/>
      <c r="HB280" s="29"/>
      <c r="HC280" s="29"/>
      <c r="HD280" s="29"/>
      <c r="HE280" s="29"/>
      <c r="HF280" s="29"/>
      <c r="HG280" s="29"/>
      <c r="HH280" s="29"/>
      <c r="HI280" s="29"/>
      <c r="HJ280" s="29"/>
      <c r="HK280" s="29"/>
      <c r="HL280" s="29"/>
      <c r="HM280" s="29"/>
      <c r="HN280" s="29"/>
      <c r="HO280" s="29"/>
      <c r="HP280" s="29"/>
      <c r="HQ280" s="29"/>
      <c r="HR280" s="29"/>
      <c r="HS280" s="29"/>
      <c r="HT280" s="29"/>
      <c r="HU280" s="29"/>
      <c r="HV280" s="29"/>
      <c r="HW280" s="29"/>
      <c r="HX280" s="29"/>
      <c r="HY280" s="29"/>
      <c r="HZ280" s="29"/>
      <c r="IA280" s="29"/>
      <c r="IB280" s="29"/>
      <c r="IC280" s="29"/>
      <c r="ID280" s="29"/>
      <c r="IE280" s="29"/>
      <c r="IF280" s="29"/>
      <c r="IG280" s="29"/>
      <c r="IH280" s="29"/>
      <c r="II280" s="29"/>
      <c r="IJ280" s="29"/>
      <c r="IK280" s="29"/>
      <c r="IL280" s="29"/>
      <c r="IM280" s="29"/>
      <c r="IN280" s="29"/>
      <c r="IO280" s="29"/>
    </row>
    <row r="281" spans="1:249" ht="6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4"/>
      <c r="U281" s="44"/>
      <c r="V281" s="42"/>
      <c r="W281" s="42"/>
      <c r="X281" s="42"/>
      <c r="Y281" s="42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29"/>
      <c r="ET281" s="29"/>
      <c r="EU281" s="29"/>
      <c r="EV281" s="29"/>
      <c r="EW281" s="29"/>
      <c r="EX281" s="29"/>
      <c r="EY281" s="29"/>
      <c r="EZ281" s="29"/>
      <c r="FA281" s="29"/>
      <c r="FB281" s="29"/>
      <c r="FC281" s="29"/>
      <c r="FD281" s="29"/>
      <c r="FE281" s="29"/>
      <c r="FF281" s="29"/>
      <c r="FG281" s="29"/>
      <c r="FH281" s="29"/>
      <c r="FI281" s="29"/>
      <c r="FJ281" s="29"/>
      <c r="FK281" s="29"/>
      <c r="FL281" s="29"/>
      <c r="FM281" s="29"/>
      <c r="FN281" s="29"/>
      <c r="FO281" s="29"/>
      <c r="FP281" s="29"/>
      <c r="FQ281" s="29"/>
      <c r="FR281" s="29"/>
      <c r="FS281" s="29"/>
      <c r="FT281" s="29"/>
      <c r="FU281" s="29"/>
      <c r="FV281" s="29"/>
      <c r="FW281" s="29"/>
      <c r="FX281" s="29"/>
      <c r="FY281" s="29"/>
      <c r="FZ281" s="29"/>
      <c r="GA281" s="29"/>
      <c r="GB281" s="29"/>
      <c r="GC281" s="29"/>
      <c r="GD281" s="29"/>
      <c r="GE281" s="29"/>
      <c r="GF281" s="29"/>
      <c r="GG281" s="29"/>
      <c r="GH281" s="29"/>
      <c r="GI281" s="29"/>
      <c r="GJ281" s="29"/>
      <c r="GK281" s="29"/>
      <c r="GL281" s="29"/>
      <c r="GM281" s="29"/>
      <c r="GN281" s="29"/>
      <c r="GO281" s="29"/>
      <c r="GP281" s="29"/>
      <c r="GQ281" s="29"/>
      <c r="GR281" s="29"/>
      <c r="GS281" s="29"/>
      <c r="GT281" s="29"/>
      <c r="GU281" s="29"/>
      <c r="GV281" s="29"/>
      <c r="GW281" s="29"/>
      <c r="GX281" s="29"/>
      <c r="GY281" s="29"/>
      <c r="GZ281" s="29"/>
      <c r="HA281" s="29"/>
      <c r="HB281" s="29"/>
      <c r="HC281" s="29"/>
      <c r="HD281" s="29"/>
      <c r="HE281" s="29"/>
      <c r="HF281" s="29"/>
      <c r="HG281" s="29"/>
      <c r="HH281" s="29"/>
      <c r="HI281" s="29"/>
      <c r="HJ281" s="29"/>
      <c r="HK281" s="29"/>
      <c r="HL281" s="29"/>
      <c r="HM281" s="29"/>
      <c r="HN281" s="29"/>
      <c r="HO281" s="29"/>
      <c r="HP281" s="29"/>
      <c r="HQ281" s="29"/>
      <c r="HR281" s="29"/>
      <c r="HS281" s="29"/>
      <c r="HT281" s="29"/>
      <c r="HU281" s="29"/>
      <c r="HV281" s="29"/>
      <c r="HW281" s="29"/>
      <c r="HX281" s="29"/>
      <c r="HY281" s="29"/>
      <c r="HZ281" s="29"/>
      <c r="IA281" s="29"/>
      <c r="IB281" s="29"/>
      <c r="IC281" s="29"/>
      <c r="ID281" s="29"/>
      <c r="IE281" s="29"/>
      <c r="IF281" s="29"/>
      <c r="IG281" s="29"/>
      <c r="IH281" s="29"/>
      <c r="II281" s="29"/>
      <c r="IJ281" s="29"/>
      <c r="IK281" s="29"/>
      <c r="IL281" s="29"/>
      <c r="IM281" s="29"/>
      <c r="IN281" s="29"/>
      <c r="IO281" s="29"/>
    </row>
    <row r="282" spans="1:249" ht="15.75" customHeight="1" x14ac:dyDescent="0.35">
      <c r="A282" s="42"/>
      <c r="B282" s="42"/>
      <c r="C282" s="42"/>
      <c r="D282" s="48" t="s">
        <v>1969</v>
      </c>
      <c r="E282" s="107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6"/>
      <c r="Q282" s="42"/>
      <c r="R282" s="42"/>
      <c r="S282" s="42"/>
      <c r="T282" s="44"/>
      <c r="U282" s="44"/>
      <c r="V282" s="42"/>
      <c r="W282" s="42"/>
      <c r="X282" s="42"/>
      <c r="Y282" s="42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  <c r="EL282" s="29"/>
      <c r="EM282" s="29"/>
      <c r="EN282" s="29"/>
      <c r="EO282" s="29"/>
      <c r="EP282" s="29"/>
      <c r="EQ282" s="29"/>
      <c r="ER282" s="29"/>
      <c r="ES282" s="29"/>
      <c r="ET282" s="29"/>
      <c r="EU282" s="29"/>
      <c r="EV282" s="29"/>
      <c r="EW282" s="29"/>
      <c r="EX282" s="29"/>
      <c r="EY282" s="29"/>
      <c r="EZ282" s="29"/>
      <c r="FA282" s="29"/>
      <c r="FB282" s="29"/>
      <c r="FC282" s="29"/>
      <c r="FD282" s="29"/>
      <c r="FE282" s="29"/>
      <c r="FF282" s="29"/>
      <c r="FG282" s="29"/>
      <c r="FH282" s="29"/>
      <c r="FI282" s="29"/>
      <c r="FJ282" s="29"/>
      <c r="FK282" s="29"/>
      <c r="FL282" s="29"/>
      <c r="FM282" s="29"/>
      <c r="FN282" s="29"/>
      <c r="FO282" s="29"/>
      <c r="FP282" s="29"/>
      <c r="FQ282" s="29"/>
      <c r="FR282" s="29"/>
      <c r="FS282" s="29"/>
      <c r="FT282" s="29"/>
      <c r="FU282" s="29"/>
      <c r="FV282" s="29"/>
      <c r="FW282" s="29"/>
      <c r="FX282" s="29"/>
      <c r="FY282" s="29"/>
      <c r="FZ282" s="29"/>
      <c r="GA282" s="29"/>
      <c r="GB282" s="29"/>
      <c r="GC282" s="29"/>
      <c r="GD282" s="29"/>
      <c r="GE282" s="29"/>
      <c r="GF282" s="29"/>
      <c r="GG282" s="29"/>
      <c r="GH282" s="29"/>
      <c r="GI282" s="29"/>
      <c r="GJ282" s="29"/>
      <c r="GK282" s="29"/>
      <c r="GL282" s="29"/>
      <c r="GM282" s="29"/>
      <c r="GN282" s="29"/>
      <c r="GO282" s="29"/>
      <c r="GP282" s="29"/>
      <c r="GQ282" s="29"/>
      <c r="GR282" s="29"/>
      <c r="GS282" s="29"/>
      <c r="GT282" s="29"/>
      <c r="GU282" s="29"/>
      <c r="GV282" s="29"/>
      <c r="GW282" s="29"/>
      <c r="GX282" s="29"/>
      <c r="GY282" s="29"/>
      <c r="GZ282" s="29"/>
      <c r="HA282" s="29"/>
      <c r="HB282" s="29"/>
      <c r="HC282" s="29"/>
      <c r="HD282" s="29"/>
      <c r="HE282" s="29"/>
      <c r="HF282" s="29"/>
      <c r="HG282" s="29"/>
      <c r="HH282" s="29"/>
      <c r="HI282" s="29"/>
      <c r="HJ282" s="29"/>
      <c r="HK282" s="29"/>
      <c r="HL282" s="29"/>
      <c r="HM282" s="29"/>
      <c r="HN282" s="29"/>
      <c r="HO282" s="29"/>
      <c r="HP282" s="29"/>
      <c r="HQ282" s="29"/>
      <c r="HR282" s="29"/>
      <c r="HS282" s="29"/>
      <c r="HT282" s="29"/>
      <c r="HU282" s="29"/>
      <c r="HV282" s="29"/>
      <c r="HW282" s="29"/>
      <c r="HX282" s="29"/>
      <c r="HY282" s="29"/>
      <c r="HZ282" s="29"/>
      <c r="IA282" s="29"/>
      <c r="IB282" s="29"/>
      <c r="IC282" s="29"/>
      <c r="ID282" s="29"/>
      <c r="IE282" s="29"/>
      <c r="IF282" s="29"/>
      <c r="IG282" s="29"/>
      <c r="IH282" s="29"/>
      <c r="II282" s="29"/>
      <c r="IJ282" s="29"/>
      <c r="IK282" s="29"/>
      <c r="IL282" s="29"/>
      <c r="IM282" s="29"/>
      <c r="IN282" s="29"/>
      <c r="IO282" s="29"/>
    </row>
    <row r="283" spans="1:249" ht="6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4"/>
      <c r="U283" s="44"/>
      <c r="V283" s="42"/>
      <c r="W283" s="42"/>
      <c r="X283" s="42"/>
      <c r="Y283" s="42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29"/>
      <c r="DF283" s="29"/>
      <c r="DG283" s="29"/>
      <c r="DH283" s="29"/>
      <c r="DI283" s="29"/>
      <c r="DJ283" s="29"/>
      <c r="DK283" s="29"/>
      <c r="DL283" s="29"/>
      <c r="DM283" s="29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  <c r="EL283" s="29"/>
      <c r="EM283" s="29"/>
      <c r="EN283" s="29"/>
      <c r="EO283" s="29"/>
      <c r="EP283" s="29"/>
      <c r="EQ283" s="29"/>
      <c r="ER283" s="29"/>
      <c r="ES283" s="29"/>
      <c r="ET283" s="29"/>
      <c r="EU283" s="29"/>
      <c r="EV283" s="29"/>
      <c r="EW283" s="29"/>
      <c r="EX283" s="29"/>
      <c r="EY283" s="29"/>
      <c r="EZ283" s="29"/>
      <c r="FA283" s="29"/>
      <c r="FB283" s="29"/>
      <c r="FC283" s="29"/>
      <c r="FD283" s="29"/>
      <c r="FE283" s="29"/>
      <c r="FF283" s="29"/>
      <c r="FG283" s="29"/>
      <c r="FH283" s="29"/>
      <c r="FI283" s="29"/>
      <c r="FJ283" s="29"/>
      <c r="FK283" s="29"/>
      <c r="FL283" s="29"/>
      <c r="FM283" s="29"/>
      <c r="FN283" s="29"/>
      <c r="FO283" s="29"/>
      <c r="FP283" s="29"/>
      <c r="FQ283" s="29"/>
      <c r="FR283" s="29"/>
      <c r="FS283" s="29"/>
      <c r="FT283" s="29"/>
      <c r="FU283" s="29"/>
      <c r="FV283" s="29"/>
      <c r="FW283" s="29"/>
      <c r="FX283" s="29"/>
      <c r="FY283" s="29"/>
      <c r="FZ283" s="29"/>
      <c r="GA283" s="29"/>
      <c r="GB283" s="29"/>
      <c r="GC283" s="29"/>
      <c r="GD283" s="29"/>
      <c r="GE283" s="29"/>
      <c r="GF283" s="29"/>
      <c r="GG283" s="29"/>
      <c r="GH283" s="29"/>
      <c r="GI283" s="29"/>
      <c r="GJ283" s="29"/>
      <c r="GK283" s="29"/>
      <c r="GL283" s="29"/>
      <c r="GM283" s="29"/>
      <c r="GN283" s="29"/>
      <c r="GO283" s="29"/>
      <c r="GP283" s="29"/>
      <c r="GQ283" s="29"/>
      <c r="GR283" s="29"/>
      <c r="GS283" s="29"/>
      <c r="GT283" s="29"/>
      <c r="GU283" s="29"/>
      <c r="GV283" s="29"/>
      <c r="GW283" s="29"/>
      <c r="GX283" s="29"/>
      <c r="GY283" s="29"/>
      <c r="GZ283" s="29"/>
      <c r="HA283" s="29"/>
      <c r="HB283" s="29"/>
      <c r="HC283" s="29"/>
      <c r="HD283" s="29"/>
      <c r="HE283" s="29"/>
      <c r="HF283" s="29"/>
      <c r="HG283" s="29"/>
      <c r="HH283" s="29"/>
      <c r="HI283" s="29"/>
      <c r="HJ283" s="29"/>
      <c r="HK283" s="29"/>
      <c r="HL283" s="29"/>
      <c r="HM283" s="29"/>
      <c r="HN283" s="29"/>
      <c r="HO283" s="29"/>
      <c r="HP283" s="29"/>
      <c r="HQ283" s="29"/>
      <c r="HR283" s="29"/>
      <c r="HS283" s="29"/>
      <c r="HT283" s="29"/>
      <c r="HU283" s="29"/>
      <c r="HV283" s="29"/>
      <c r="HW283" s="29"/>
      <c r="HX283" s="29"/>
      <c r="HY283" s="29"/>
      <c r="HZ283" s="29"/>
      <c r="IA283" s="29"/>
      <c r="IB283" s="29"/>
      <c r="IC283" s="29"/>
      <c r="ID283" s="29"/>
      <c r="IE283" s="29"/>
      <c r="IF283" s="29"/>
      <c r="IG283" s="29"/>
      <c r="IH283" s="29"/>
      <c r="II283" s="29"/>
      <c r="IJ283" s="29"/>
      <c r="IK283" s="29"/>
      <c r="IL283" s="29"/>
      <c r="IM283" s="29"/>
      <c r="IN283" s="29"/>
      <c r="IO283" s="29"/>
    </row>
    <row r="284" spans="1:249" ht="15.75" customHeight="1" x14ac:dyDescent="0.35">
      <c r="A284" s="42"/>
      <c r="B284" s="42"/>
      <c r="C284" s="42"/>
      <c r="D284" s="48" t="s">
        <v>1970</v>
      </c>
      <c r="E284" s="107"/>
      <c r="F284" s="105"/>
      <c r="G284" s="106"/>
      <c r="H284" s="48" t="s">
        <v>1971</v>
      </c>
      <c r="I284" s="107"/>
      <c r="J284" s="105"/>
      <c r="K284" s="106"/>
      <c r="L284" s="42"/>
      <c r="M284" s="48" t="s">
        <v>1946</v>
      </c>
      <c r="N284" s="107"/>
      <c r="O284" s="105"/>
      <c r="P284" s="106"/>
      <c r="Q284" s="42"/>
      <c r="R284" s="42"/>
      <c r="S284" s="42"/>
      <c r="T284" s="44"/>
      <c r="U284" s="44"/>
      <c r="V284" s="42"/>
      <c r="W284" s="42"/>
      <c r="X284" s="42"/>
      <c r="Y284" s="42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N284" s="29"/>
      <c r="EO284" s="29"/>
      <c r="EP284" s="29"/>
      <c r="EQ284" s="29"/>
      <c r="ER284" s="29"/>
      <c r="ES284" s="29"/>
      <c r="ET284" s="29"/>
      <c r="EU284" s="29"/>
      <c r="EV284" s="29"/>
      <c r="EW284" s="29"/>
      <c r="EX284" s="29"/>
      <c r="EY284" s="29"/>
      <c r="EZ284" s="29"/>
      <c r="FA284" s="29"/>
      <c r="FB284" s="29"/>
      <c r="FC284" s="29"/>
      <c r="FD284" s="29"/>
      <c r="FE284" s="29"/>
      <c r="FF284" s="29"/>
      <c r="FG284" s="29"/>
      <c r="FH284" s="29"/>
      <c r="FI284" s="29"/>
      <c r="FJ284" s="29"/>
      <c r="FK284" s="29"/>
      <c r="FL284" s="29"/>
      <c r="FM284" s="29"/>
      <c r="FN284" s="29"/>
      <c r="FO284" s="29"/>
      <c r="FP284" s="29"/>
      <c r="FQ284" s="29"/>
      <c r="FR284" s="29"/>
      <c r="FS284" s="29"/>
      <c r="FT284" s="29"/>
      <c r="FU284" s="29"/>
      <c r="FV284" s="29"/>
      <c r="FW284" s="29"/>
      <c r="FX284" s="29"/>
      <c r="FY284" s="29"/>
      <c r="FZ284" s="29"/>
      <c r="GA284" s="29"/>
      <c r="GB284" s="29"/>
      <c r="GC284" s="29"/>
      <c r="GD284" s="29"/>
      <c r="GE284" s="29"/>
      <c r="GF284" s="29"/>
      <c r="GG284" s="29"/>
      <c r="GH284" s="29"/>
      <c r="GI284" s="29"/>
      <c r="GJ284" s="29"/>
      <c r="GK284" s="29"/>
      <c r="GL284" s="29"/>
      <c r="GM284" s="29"/>
      <c r="GN284" s="29"/>
      <c r="GO284" s="29"/>
      <c r="GP284" s="29"/>
      <c r="GQ284" s="29"/>
      <c r="GR284" s="29"/>
      <c r="GS284" s="29"/>
      <c r="GT284" s="29"/>
      <c r="GU284" s="29"/>
      <c r="GV284" s="29"/>
      <c r="GW284" s="29"/>
      <c r="GX284" s="29"/>
      <c r="GY284" s="29"/>
      <c r="GZ284" s="29"/>
      <c r="HA284" s="29"/>
      <c r="HB284" s="29"/>
      <c r="HC284" s="29"/>
      <c r="HD284" s="29"/>
      <c r="HE284" s="29"/>
      <c r="HF284" s="29"/>
      <c r="HG284" s="29"/>
      <c r="HH284" s="29"/>
      <c r="HI284" s="29"/>
      <c r="HJ284" s="29"/>
      <c r="HK284" s="29"/>
      <c r="HL284" s="29"/>
      <c r="HM284" s="29"/>
      <c r="HN284" s="29"/>
      <c r="HO284" s="29"/>
      <c r="HP284" s="29"/>
      <c r="HQ284" s="29"/>
      <c r="HR284" s="29"/>
      <c r="HS284" s="29"/>
      <c r="HT284" s="29"/>
      <c r="HU284" s="29"/>
      <c r="HV284" s="29"/>
      <c r="HW284" s="29"/>
      <c r="HX284" s="29"/>
      <c r="HY284" s="29"/>
      <c r="HZ284" s="29"/>
      <c r="IA284" s="29"/>
      <c r="IB284" s="29"/>
      <c r="IC284" s="29"/>
      <c r="ID284" s="29"/>
      <c r="IE284" s="29"/>
      <c r="IF284" s="29"/>
      <c r="IG284" s="29"/>
      <c r="IH284" s="29"/>
      <c r="II284" s="29"/>
      <c r="IJ284" s="29"/>
      <c r="IK284" s="29"/>
      <c r="IL284" s="29"/>
      <c r="IM284" s="29"/>
      <c r="IN284" s="29"/>
      <c r="IO284" s="29"/>
    </row>
    <row r="285" spans="1:249" ht="9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4"/>
      <c r="U285" s="44"/>
      <c r="V285" s="42"/>
      <c r="W285" s="42"/>
      <c r="X285" s="42"/>
      <c r="Y285" s="42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29"/>
      <c r="ET285" s="29"/>
      <c r="EU285" s="29"/>
      <c r="EV285" s="29"/>
      <c r="EW285" s="29"/>
      <c r="EX285" s="29"/>
      <c r="EY285" s="29"/>
      <c r="EZ285" s="29"/>
      <c r="FA285" s="29"/>
      <c r="FB285" s="29"/>
      <c r="FC285" s="29"/>
      <c r="FD285" s="29"/>
      <c r="FE285" s="29"/>
      <c r="FF285" s="29"/>
      <c r="FG285" s="29"/>
      <c r="FH285" s="29"/>
      <c r="FI285" s="29"/>
      <c r="FJ285" s="29"/>
      <c r="FK285" s="29"/>
      <c r="FL285" s="29"/>
      <c r="FM285" s="29"/>
      <c r="FN285" s="29"/>
      <c r="FO285" s="29"/>
      <c r="FP285" s="29"/>
      <c r="FQ285" s="29"/>
      <c r="FR285" s="29"/>
      <c r="FS285" s="29"/>
      <c r="FT285" s="29"/>
      <c r="FU285" s="29"/>
      <c r="FV285" s="29"/>
      <c r="FW285" s="29"/>
      <c r="FX285" s="29"/>
      <c r="FY285" s="29"/>
      <c r="FZ285" s="29"/>
      <c r="GA285" s="29"/>
      <c r="GB285" s="29"/>
      <c r="GC285" s="29"/>
      <c r="GD285" s="29"/>
      <c r="GE285" s="29"/>
      <c r="GF285" s="29"/>
      <c r="GG285" s="29"/>
      <c r="GH285" s="29"/>
      <c r="GI285" s="29"/>
      <c r="GJ285" s="29"/>
      <c r="GK285" s="29"/>
      <c r="GL285" s="29"/>
      <c r="GM285" s="29"/>
      <c r="GN285" s="29"/>
      <c r="GO285" s="29"/>
      <c r="GP285" s="29"/>
      <c r="GQ285" s="29"/>
      <c r="GR285" s="29"/>
      <c r="GS285" s="29"/>
      <c r="GT285" s="29"/>
      <c r="GU285" s="29"/>
      <c r="GV285" s="29"/>
      <c r="GW285" s="29"/>
      <c r="GX285" s="29"/>
      <c r="GY285" s="29"/>
      <c r="GZ285" s="29"/>
      <c r="HA285" s="29"/>
      <c r="HB285" s="29"/>
      <c r="HC285" s="29"/>
      <c r="HD285" s="29"/>
      <c r="HE285" s="29"/>
      <c r="HF285" s="29"/>
      <c r="HG285" s="29"/>
      <c r="HH285" s="29"/>
      <c r="HI285" s="29"/>
      <c r="HJ285" s="29"/>
      <c r="HK285" s="29"/>
      <c r="HL285" s="29"/>
      <c r="HM285" s="29"/>
      <c r="HN285" s="29"/>
      <c r="HO285" s="29"/>
      <c r="HP285" s="29"/>
      <c r="HQ285" s="29"/>
      <c r="HR285" s="29"/>
      <c r="HS285" s="29"/>
      <c r="HT285" s="29"/>
      <c r="HU285" s="29"/>
      <c r="HV285" s="29"/>
      <c r="HW285" s="29"/>
      <c r="HX285" s="29"/>
      <c r="HY285" s="29"/>
      <c r="HZ285" s="29"/>
      <c r="IA285" s="29"/>
      <c r="IB285" s="29"/>
      <c r="IC285" s="29"/>
      <c r="ID285" s="29"/>
      <c r="IE285" s="29"/>
      <c r="IF285" s="29"/>
      <c r="IG285" s="29"/>
      <c r="IH285" s="29"/>
      <c r="II285" s="29"/>
      <c r="IJ285" s="29"/>
      <c r="IK285" s="29"/>
      <c r="IL285" s="29"/>
      <c r="IM285" s="29"/>
      <c r="IN285" s="29"/>
      <c r="IO285" s="29"/>
    </row>
    <row r="286" spans="1:249" ht="17.25" customHeight="1" x14ac:dyDescent="0.35">
      <c r="A286" s="42"/>
      <c r="B286" s="42"/>
      <c r="C286" s="42"/>
      <c r="D286" s="42"/>
      <c r="E286" s="61"/>
      <c r="F286" s="62" t="s">
        <v>1972</v>
      </c>
      <c r="G286" s="63"/>
      <c r="H286" s="58" t="s">
        <v>1973</v>
      </c>
      <c r="I286" s="121"/>
      <c r="J286" s="105"/>
      <c r="K286" s="106"/>
      <c r="L286" s="42"/>
      <c r="M286" s="58" t="s">
        <v>1974</v>
      </c>
      <c r="N286" s="121"/>
      <c r="O286" s="105"/>
      <c r="P286" s="106"/>
      <c r="Q286" s="42"/>
      <c r="R286" s="42"/>
      <c r="S286" s="42"/>
      <c r="T286" s="44"/>
      <c r="U286" s="44"/>
      <c r="V286" s="42"/>
      <c r="W286" s="42"/>
      <c r="X286" s="42"/>
      <c r="Y286" s="42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29"/>
      <c r="DF286" s="29"/>
      <c r="DG286" s="29"/>
      <c r="DH286" s="29"/>
      <c r="DI286" s="29"/>
      <c r="DJ286" s="29"/>
      <c r="DK286" s="29"/>
      <c r="DL286" s="29"/>
      <c r="DM286" s="29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  <c r="EL286" s="29"/>
      <c r="EM286" s="29"/>
      <c r="EN286" s="29"/>
      <c r="EO286" s="29"/>
      <c r="EP286" s="29"/>
      <c r="EQ286" s="29"/>
      <c r="ER286" s="29"/>
      <c r="ES286" s="29"/>
      <c r="ET286" s="29"/>
      <c r="EU286" s="29"/>
      <c r="EV286" s="29"/>
      <c r="EW286" s="29"/>
      <c r="EX286" s="29"/>
      <c r="EY286" s="29"/>
      <c r="EZ286" s="29"/>
      <c r="FA286" s="29"/>
      <c r="FB286" s="29"/>
      <c r="FC286" s="29"/>
      <c r="FD286" s="29"/>
      <c r="FE286" s="29"/>
      <c r="FF286" s="29"/>
      <c r="FG286" s="29"/>
      <c r="FH286" s="29"/>
      <c r="FI286" s="29"/>
      <c r="FJ286" s="29"/>
      <c r="FK286" s="29"/>
      <c r="FL286" s="29"/>
      <c r="FM286" s="29"/>
      <c r="FN286" s="29"/>
      <c r="FO286" s="29"/>
      <c r="FP286" s="29"/>
      <c r="FQ286" s="29"/>
      <c r="FR286" s="29"/>
      <c r="FS286" s="29"/>
      <c r="FT286" s="29"/>
      <c r="FU286" s="29"/>
      <c r="FV286" s="29"/>
      <c r="FW286" s="29"/>
      <c r="FX286" s="29"/>
      <c r="FY286" s="29"/>
      <c r="FZ286" s="29"/>
      <c r="GA286" s="29"/>
      <c r="GB286" s="29"/>
      <c r="GC286" s="29"/>
      <c r="GD286" s="29"/>
      <c r="GE286" s="29"/>
      <c r="GF286" s="29"/>
      <c r="GG286" s="29"/>
      <c r="GH286" s="29"/>
      <c r="GI286" s="29"/>
      <c r="GJ286" s="29"/>
      <c r="GK286" s="29"/>
      <c r="GL286" s="29"/>
      <c r="GM286" s="29"/>
      <c r="GN286" s="29"/>
      <c r="GO286" s="29"/>
      <c r="GP286" s="29"/>
      <c r="GQ286" s="29"/>
      <c r="GR286" s="29"/>
      <c r="GS286" s="29"/>
      <c r="GT286" s="29"/>
      <c r="GU286" s="29"/>
      <c r="GV286" s="29"/>
      <c r="GW286" s="29"/>
      <c r="GX286" s="29"/>
      <c r="GY286" s="29"/>
      <c r="GZ286" s="29"/>
      <c r="HA286" s="29"/>
      <c r="HB286" s="29"/>
      <c r="HC286" s="29"/>
      <c r="HD286" s="29"/>
      <c r="HE286" s="29"/>
      <c r="HF286" s="29"/>
      <c r="HG286" s="29"/>
      <c r="HH286" s="29"/>
      <c r="HI286" s="29"/>
      <c r="HJ286" s="29"/>
      <c r="HK286" s="29"/>
      <c r="HL286" s="29"/>
      <c r="HM286" s="29"/>
      <c r="HN286" s="29"/>
      <c r="HO286" s="29"/>
      <c r="HP286" s="29"/>
      <c r="HQ286" s="29"/>
      <c r="HR286" s="29"/>
      <c r="HS286" s="29"/>
      <c r="HT286" s="29"/>
      <c r="HU286" s="29"/>
      <c r="HV286" s="29"/>
      <c r="HW286" s="29"/>
      <c r="HX286" s="29"/>
      <c r="HY286" s="29"/>
      <c r="HZ286" s="29"/>
      <c r="IA286" s="29"/>
      <c r="IB286" s="29"/>
      <c r="IC286" s="29"/>
      <c r="ID286" s="29"/>
      <c r="IE286" s="29"/>
      <c r="IF286" s="29"/>
      <c r="IG286" s="29"/>
      <c r="IH286" s="29"/>
      <c r="II286" s="29"/>
      <c r="IJ286" s="29"/>
      <c r="IK286" s="29"/>
      <c r="IL286" s="29"/>
      <c r="IM286" s="29"/>
      <c r="IN286" s="29"/>
      <c r="IO286" s="29"/>
    </row>
    <row r="287" spans="1:249" ht="9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4"/>
      <c r="U287" s="44"/>
      <c r="V287" s="42"/>
      <c r="W287" s="42"/>
      <c r="X287" s="42"/>
      <c r="Y287" s="42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29"/>
      <c r="DF287" s="29"/>
      <c r="DG287" s="29"/>
      <c r="DH287" s="29"/>
      <c r="DI287" s="29"/>
      <c r="DJ287" s="29"/>
      <c r="DK287" s="29"/>
      <c r="DL287" s="29"/>
      <c r="DM287" s="29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  <c r="EL287" s="29"/>
      <c r="EM287" s="29"/>
      <c r="EN287" s="29"/>
      <c r="EO287" s="29"/>
      <c r="EP287" s="29"/>
      <c r="EQ287" s="29"/>
      <c r="ER287" s="29"/>
      <c r="ES287" s="29"/>
      <c r="ET287" s="29"/>
      <c r="EU287" s="29"/>
      <c r="EV287" s="29"/>
      <c r="EW287" s="29"/>
      <c r="EX287" s="29"/>
      <c r="EY287" s="29"/>
      <c r="EZ287" s="29"/>
      <c r="FA287" s="29"/>
      <c r="FB287" s="29"/>
      <c r="FC287" s="29"/>
      <c r="FD287" s="29"/>
      <c r="FE287" s="29"/>
      <c r="FF287" s="29"/>
      <c r="FG287" s="29"/>
      <c r="FH287" s="29"/>
      <c r="FI287" s="29"/>
      <c r="FJ287" s="29"/>
      <c r="FK287" s="29"/>
      <c r="FL287" s="29"/>
      <c r="FM287" s="29"/>
      <c r="FN287" s="29"/>
      <c r="FO287" s="29"/>
      <c r="FP287" s="29"/>
      <c r="FQ287" s="29"/>
      <c r="FR287" s="29"/>
      <c r="FS287" s="29"/>
      <c r="FT287" s="29"/>
      <c r="FU287" s="29"/>
      <c r="FV287" s="29"/>
      <c r="FW287" s="29"/>
      <c r="FX287" s="29"/>
      <c r="FY287" s="29"/>
      <c r="FZ287" s="29"/>
      <c r="GA287" s="29"/>
      <c r="GB287" s="29"/>
      <c r="GC287" s="29"/>
      <c r="GD287" s="29"/>
      <c r="GE287" s="29"/>
      <c r="GF287" s="29"/>
      <c r="GG287" s="29"/>
      <c r="GH287" s="29"/>
      <c r="GI287" s="29"/>
      <c r="GJ287" s="29"/>
      <c r="GK287" s="29"/>
      <c r="GL287" s="29"/>
      <c r="GM287" s="29"/>
      <c r="GN287" s="29"/>
      <c r="GO287" s="29"/>
      <c r="GP287" s="29"/>
      <c r="GQ287" s="29"/>
      <c r="GR287" s="29"/>
      <c r="GS287" s="29"/>
      <c r="GT287" s="29"/>
      <c r="GU287" s="29"/>
      <c r="GV287" s="29"/>
      <c r="GW287" s="29"/>
      <c r="GX287" s="29"/>
      <c r="GY287" s="29"/>
      <c r="GZ287" s="29"/>
      <c r="HA287" s="29"/>
      <c r="HB287" s="29"/>
      <c r="HC287" s="29"/>
      <c r="HD287" s="29"/>
      <c r="HE287" s="29"/>
      <c r="HF287" s="29"/>
      <c r="HG287" s="29"/>
      <c r="HH287" s="29"/>
      <c r="HI287" s="29"/>
      <c r="HJ287" s="29"/>
      <c r="HK287" s="29"/>
      <c r="HL287" s="29"/>
      <c r="HM287" s="29"/>
      <c r="HN287" s="29"/>
      <c r="HO287" s="29"/>
      <c r="HP287" s="29"/>
      <c r="HQ287" s="29"/>
      <c r="HR287" s="29"/>
      <c r="HS287" s="29"/>
      <c r="HT287" s="29"/>
      <c r="HU287" s="29"/>
      <c r="HV287" s="29"/>
      <c r="HW287" s="29"/>
      <c r="HX287" s="29"/>
      <c r="HY287" s="29"/>
      <c r="HZ287" s="29"/>
      <c r="IA287" s="29"/>
      <c r="IB287" s="29"/>
      <c r="IC287" s="29"/>
      <c r="ID287" s="29"/>
      <c r="IE287" s="29"/>
      <c r="IF287" s="29"/>
      <c r="IG287" s="29"/>
      <c r="IH287" s="29"/>
      <c r="II287" s="29"/>
      <c r="IJ287" s="29"/>
      <c r="IK287" s="29"/>
      <c r="IL287" s="29"/>
      <c r="IM287" s="29"/>
      <c r="IN287" s="29"/>
      <c r="IO287" s="29"/>
    </row>
    <row r="288" spans="1:249" ht="15.75" customHeight="1" x14ac:dyDescent="0.35">
      <c r="A288" s="42"/>
      <c r="B288" s="42"/>
      <c r="C288" s="60" t="s">
        <v>1975</v>
      </c>
      <c r="D288" s="59"/>
      <c r="E288" s="49"/>
      <c r="F288" s="49"/>
      <c r="G288" s="49"/>
      <c r="H288" s="49"/>
      <c r="I288" s="49"/>
      <c r="J288" s="49"/>
      <c r="K288" s="49"/>
      <c r="L288" s="49"/>
      <c r="M288" s="42"/>
      <c r="N288" s="42"/>
      <c r="O288" s="42"/>
      <c r="P288" s="42"/>
      <c r="Q288" s="42"/>
      <c r="R288" s="42"/>
      <c r="S288" s="42"/>
      <c r="T288" s="44"/>
      <c r="U288" s="44"/>
      <c r="V288" s="42"/>
      <c r="W288" s="42"/>
      <c r="X288" s="42"/>
      <c r="Y288" s="42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  <c r="EL288" s="29"/>
      <c r="EM288" s="29"/>
      <c r="EN288" s="29"/>
      <c r="EO288" s="29"/>
      <c r="EP288" s="29"/>
      <c r="EQ288" s="29"/>
      <c r="ER288" s="29"/>
      <c r="ES288" s="29"/>
      <c r="ET288" s="29"/>
      <c r="EU288" s="29"/>
      <c r="EV288" s="29"/>
      <c r="EW288" s="29"/>
      <c r="EX288" s="29"/>
      <c r="EY288" s="29"/>
      <c r="EZ288" s="29"/>
      <c r="FA288" s="29"/>
      <c r="FB288" s="29"/>
      <c r="FC288" s="29"/>
      <c r="FD288" s="29"/>
      <c r="FE288" s="29"/>
      <c r="FF288" s="29"/>
      <c r="FG288" s="29"/>
      <c r="FH288" s="29"/>
      <c r="FI288" s="29"/>
      <c r="FJ288" s="29"/>
      <c r="FK288" s="29"/>
      <c r="FL288" s="29"/>
      <c r="FM288" s="29"/>
      <c r="FN288" s="29"/>
      <c r="FO288" s="29"/>
      <c r="FP288" s="29"/>
      <c r="FQ288" s="29"/>
      <c r="FR288" s="29"/>
      <c r="FS288" s="29"/>
      <c r="FT288" s="29"/>
      <c r="FU288" s="29"/>
      <c r="FV288" s="29"/>
      <c r="FW288" s="29"/>
      <c r="FX288" s="29"/>
      <c r="FY288" s="29"/>
      <c r="FZ288" s="29"/>
      <c r="GA288" s="29"/>
      <c r="GB288" s="29"/>
      <c r="GC288" s="29"/>
      <c r="GD288" s="29"/>
      <c r="GE288" s="29"/>
      <c r="GF288" s="29"/>
      <c r="GG288" s="29"/>
      <c r="GH288" s="29"/>
      <c r="GI288" s="29"/>
      <c r="GJ288" s="29"/>
      <c r="GK288" s="29"/>
      <c r="GL288" s="29"/>
      <c r="GM288" s="29"/>
      <c r="GN288" s="29"/>
      <c r="GO288" s="29"/>
      <c r="GP288" s="29"/>
      <c r="GQ288" s="29"/>
      <c r="GR288" s="29"/>
      <c r="GS288" s="29"/>
      <c r="GT288" s="29"/>
      <c r="GU288" s="29"/>
      <c r="GV288" s="29"/>
      <c r="GW288" s="29"/>
      <c r="GX288" s="29"/>
      <c r="GY288" s="29"/>
      <c r="GZ288" s="29"/>
      <c r="HA288" s="29"/>
      <c r="HB288" s="29"/>
      <c r="HC288" s="29"/>
      <c r="HD288" s="29"/>
      <c r="HE288" s="29"/>
      <c r="HF288" s="29"/>
      <c r="HG288" s="29"/>
      <c r="HH288" s="29"/>
      <c r="HI288" s="29"/>
      <c r="HJ288" s="29"/>
      <c r="HK288" s="29"/>
      <c r="HL288" s="29"/>
      <c r="HM288" s="29"/>
      <c r="HN288" s="29"/>
      <c r="HO288" s="29"/>
      <c r="HP288" s="29"/>
      <c r="HQ288" s="29"/>
      <c r="HR288" s="29"/>
      <c r="HS288" s="29"/>
      <c r="HT288" s="29"/>
      <c r="HU288" s="29"/>
      <c r="HV288" s="29"/>
      <c r="HW288" s="29"/>
      <c r="HX288" s="29"/>
      <c r="HY288" s="29"/>
      <c r="HZ288" s="29"/>
      <c r="IA288" s="29"/>
      <c r="IB288" s="29"/>
      <c r="IC288" s="29"/>
      <c r="ID288" s="29"/>
      <c r="IE288" s="29"/>
      <c r="IF288" s="29"/>
      <c r="IG288" s="29"/>
      <c r="IH288" s="29"/>
      <c r="II288" s="29"/>
      <c r="IJ288" s="29"/>
      <c r="IK288" s="29"/>
      <c r="IL288" s="29"/>
      <c r="IM288" s="29"/>
      <c r="IN288" s="29"/>
      <c r="IO288" s="29"/>
    </row>
    <row r="289" spans="1:249" ht="6.75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4"/>
      <c r="U289" s="44"/>
      <c r="V289" s="42"/>
      <c r="W289" s="42"/>
      <c r="X289" s="42"/>
      <c r="Y289" s="42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29"/>
      <c r="ET289" s="29"/>
      <c r="EU289" s="29"/>
      <c r="EV289" s="29"/>
      <c r="EW289" s="29"/>
      <c r="EX289" s="29"/>
      <c r="EY289" s="29"/>
      <c r="EZ289" s="29"/>
      <c r="FA289" s="29"/>
      <c r="FB289" s="29"/>
      <c r="FC289" s="29"/>
      <c r="FD289" s="29"/>
      <c r="FE289" s="29"/>
      <c r="FF289" s="29"/>
      <c r="FG289" s="29"/>
      <c r="FH289" s="29"/>
      <c r="FI289" s="29"/>
      <c r="FJ289" s="29"/>
      <c r="FK289" s="29"/>
      <c r="FL289" s="29"/>
      <c r="FM289" s="29"/>
      <c r="FN289" s="29"/>
      <c r="FO289" s="29"/>
      <c r="FP289" s="29"/>
      <c r="FQ289" s="29"/>
      <c r="FR289" s="29"/>
      <c r="FS289" s="29"/>
      <c r="FT289" s="29"/>
      <c r="FU289" s="29"/>
      <c r="FV289" s="29"/>
      <c r="FW289" s="29"/>
      <c r="FX289" s="29"/>
      <c r="FY289" s="29"/>
      <c r="FZ289" s="29"/>
      <c r="GA289" s="29"/>
      <c r="GB289" s="29"/>
      <c r="GC289" s="29"/>
      <c r="GD289" s="29"/>
      <c r="GE289" s="29"/>
      <c r="GF289" s="29"/>
      <c r="GG289" s="29"/>
      <c r="GH289" s="29"/>
      <c r="GI289" s="29"/>
      <c r="GJ289" s="29"/>
      <c r="GK289" s="29"/>
      <c r="GL289" s="29"/>
      <c r="GM289" s="29"/>
      <c r="GN289" s="29"/>
      <c r="GO289" s="29"/>
      <c r="GP289" s="29"/>
      <c r="GQ289" s="29"/>
      <c r="GR289" s="29"/>
      <c r="GS289" s="29"/>
      <c r="GT289" s="29"/>
      <c r="GU289" s="29"/>
      <c r="GV289" s="29"/>
      <c r="GW289" s="29"/>
      <c r="GX289" s="29"/>
      <c r="GY289" s="29"/>
      <c r="GZ289" s="29"/>
      <c r="HA289" s="29"/>
      <c r="HB289" s="29"/>
      <c r="HC289" s="29"/>
      <c r="HD289" s="29"/>
      <c r="HE289" s="29"/>
      <c r="HF289" s="29"/>
      <c r="HG289" s="29"/>
      <c r="HH289" s="29"/>
      <c r="HI289" s="29"/>
      <c r="HJ289" s="29"/>
      <c r="HK289" s="29"/>
      <c r="HL289" s="29"/>
      <c r="HM289" s="29"/>
      <c r="HN289" s="29"/>
      <c r="HO289" s="29"/>
      <c r="HP289" s="29"/>
      <c r="HQ289" s="29"/>
      <c r="HR289" s="29"/>
      <c r="HS289" s="29"/>
      <c r="HT289" s="29"/>
      <c r="HU289" s="29"/>
      <c r="HV289" s="29"/>
      <c r="HW289" s="29"/>
      <c r="HX289" s="29"/>
      <c r="HY289" s="29"/>
      <c r="HZ289" s="29"/>
      <c r="IA289" s="29"/>
      <c r="IB289" s="29"/>
      <c r="IC289" s="29"/>
      <c r="ID289" s="29"/>
      <c r="IE289" s="29"/>
      <c r="IF289" s="29"/>
      <c r="IG289" s="29"/>
      <c r="IH289" s="29"/>
      <c r="II289" s="29"/>
      <c r="IJ289" s="29"/>
      <c r="IK289" s="29"/>
      <c r="IL289" s="29"/>
      <c r="IM289" s="29"/>
      <c r="IN289" s="29"/>
      <c r="IO289" s="29"/>
    </row>
    <row r="290" spans="1:249" ht="15.75" customHeight="1" x14ac:dyDescent="0.35">
      <c r="A290" s="42"/>
      <c r="B290" s="42"/>
      <c r="C290" s="42"/>
      <c r="D290" s="48" t="s">
        <v>1976</v>
      </c>
      <c r="E290" s="108"/>
      <c r="F290" s="105"/>
      <c r="G290" s="105"/>
      <c r="H290" s="105"/>
      <c r="I290" s="105"/>
      <c r="J290" s="106"/>
      <c r="K290" s="48"/>
      <c r="L290" s="48" t="s">
        <v>1940</v>
      </c>
      <c r="M290" s="107"/>
      <c r="N290" s="105"/>
      <c r="O290" s="105"/>
      <c r="P290" s="106"/>
      <c r="Q290" s="42"/>
      <c r="R290" s="42"/>
      <c r="S290" s="42"/>
      <c r="T290" s="44"/>
      <c r="U290" s="44"/>
      <c r="V290" s="42"/>
      <c r="W290" s="42"/>
      <c r="X290" s="42"/>
      <c r="Y290" s="42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  <c r="EL290" s="29"/>
      <c r="EM290" s="29"/>
      <c r="EN290" s="29"/>
      <c r="EO290" s="29"/>
      <c r="EP290" s="29"/>
      <c r="EQ290" s="29"/>
      <c r="ER290" s="29"/>
      <c r="ES290" s="29"/>
      <c r="ET290" s="29"/>
      <c r="EU290" s="29"/>
      <c r="EV290" s="29"/>
      <c r="EW290" s="29"/>
      <c r="EX290" s="29"/>
      <c r="EY290" s="29"/>
      <c r="EZ290" s="29"/>
      <c r="FA290" s="29"/>
      <c r="FB290" s="29"/>
      <c r="FC290" s="29"/>
      <c r="FD290" s="29"/>
      <c r="FE290" s="29"/>
      <c r="FF290" s="29"/>
      <c r="FG290" s="29"/>
      <c r="FH290" s="29"/>
      <c r="FI290" s="29"/>
      <c r="FJ290" s="29"/>
      <c r="FK290" s="29"/>
      <c r="FL290" s="29"/>
      <c r="FM290" s="29"/>
      <c r="FN290" s="29"/>
      <c r="FO290" s="29"/>
      <c r="FP290" s="29"/>
      <c r="FQ290" s="29"/>
      <c r="FR290" s="29"/>
      <c r="FS290" s="29"/>
      <c r="FT290" s="29"/>
      <c r="FU290" s="29"/>
      <c r="FV290" s="29"/>
      <c r="FW290" s="29"/>
      <c r="FX290" s="29"/>
      <c r="FY290" s="29"/>
      <c r="FZ290" s="29"/>
      <c r="GA290" s="29"/>
      <c r="GB290" s="29"/>
      <c r="GC290" s="29"/>
      <c r="GD290" s="29"/>
      <c r="GE290" s="29"/>
      <c r="GF290" s="29"/>
      <c r="GG290" s="29"/>
      <c r="GH290" s="29"/>
      <c r="GI290" s="29"/>
      <c r="GJ290" s="29"/>
      <c r="GK290" s="29"/>
      <c r="GL290" s="29"/>
      <c r="GM290" s="29"/>
      <c r="GN290" s="29"/>
      <c r="GO290" s="29"/>
      <c r="GP290" s="29"/>
      <c r="GQ290" s="29"/>
      <c r="GR290" s="29"/>
      <c r="GS290" s="29"/>
      <c r="GT290" s="29"/>
      <c r="GU290" s="29"/>
      <c r="GV290" s="29"/>
      <c r="GW290" s="29"/>
      <c r="GX290" s="29"/>
      <c r="GY290" s="29"/>
      <c r="GZ290" s="29"/>
      <c r="HA290" s="29"/>
      <c r="HB290" s="29"/>
      <c r="HC290" s="29"/>
      <c r="HD290" s="29"/>
      <c r="HE290" s="29"/>
      <c r="HF290" s="29"/>
      <c r="HG290" s="29"/>
      <c r="HH290" s="29"/>
      <c r="HI290" s="29"/>
      <c r="HJ290" s="29"/>
      <c r="HK290" s="29"/>
      <c r="HL290" s="29"/>
      <c r="HM290" s="29"/>
      <c r="HN290" s="29"/>
      <c r="HO290" s="29"/>
      <c r="HP290" s="29"/>
      <c r="HQ290" s="29"/>
      <c r="HR290" s="29"/>
      <c r="HS290" s="29"/>
      <c r="HT290" s="29"/>
      <c r="HU290" s="29"/>
      <c r="HV290" s="29"/>
      <c r="HW290" s="29"/>
      <c r="HX290" s="29"/>
      <c r="HY290" s="29"/>
      <c r="HZ290" s="29"/>
      <c r="IA290" s="29"/>
      <c r="IB290" s="29"/>
      <c r="IC290" s="29"/>
      <c r="ID290" s="29"/>
      <c r="IE290" s="29"/>
      <c r="IF290" s="29"/>
      <c r="IG290" s="29"/>
      <c r="IH290" s="29"/>
      <c r="II290" s="29"/>
      <c r="IJ290" s="29"/>
      <c r="IK290" s="29"/>
      <c r="IL290" s="29"/>
      <c r="IM290" s="29"/>
      <c r="IN290" s="29"/>
      <c r="IO290" s="29"/>
    </row>
    <row r="291" spans="1:249" ht="6.75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4"/>
      <c r="U291" s="44"/>
      <c r="V291" s="42"/>
      <c r="W291" s="42"/>
      <c r="X291" s="42"/>
      <c r="Y291" s="42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29"/>
      <c r="DF291" s="29"/>
      <c r="DG291" s="29"/>
      <c r="DH291" s="29"/>
      <c r="DI291" s="29"/>
      <c r="DJ291" s="29"/>
      <c r="DK291" s="29"/>
      <c r="DL291" s="29"/>
      <c r="DM291" s="29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  <c r="EL291" s="29"/>
      <c r="EM291" s="29"/>
      <c r="EN291" s="29"/>
      <c r="EO291" s="29"/>
      <c r="EP291" s="29"/>
      <c r="EQ291" s="29"/>
      <c r="ER291" s="29"/>
      <c r="ES291" s="29"/>
      <c r="ET291" s="29"/>
      <c r="EU291" s="29"/>
      <c r="EV291" s="29"/>
      <c r="EW291" s="29"/>
      <c r="EX291" s="29"/>
      <c r="EY291" s="29"/>
      <c r="EZ291" s="29"/>
      <c r="FA291" s="29"/>
      <c r="FB291" s="29"/>
      <c r="FC291" s="29"/>
      <c r="FD291" s="29"/>
      <c r="FE291" s="29"/>
      <c r="FF291" s="29"/>
      <c r="FG291" s="29"/>
      <c r="FH291" s="29"/>
      <c r="FI291" s="29"/>
      <c r="FJ291" s="29"/>
      <c r="FK291" s="29"/>
      <c r="FL291" s="29"/>
      <c r="FM291" s="29"/>
      <c r="FN291" s="29"/>
      <c r="FO291" s="29"/>
      <c r="FP291" s="29"/>
      <c r="FQ291" s="29"/>
      <c r="FR291" s="29"/>
      <c r="FS291" s="29"/>
      <c r="FT291" s="29"/>
      <c r="FU291" s="29"/>
      <c r="FV291" s="29"/>
      <c r="FW291" s="29"/>
      <c r="FX291" s="29"/>
      <c r="FY291" s="29"/>
      <c r="FZ291" s="29"/>
      <c r="GA291" s="29"/>
      <c r="GB291" s="29"/>
      <c r="GC291" s="29"/>
      <c r="GD291" s="29"/>
      <c r="GE291" s="29"/>
      <c r="GF291" s="29"/>
      <c r="GG291" s="29"/>
      <c r="GH291" s="29"/>
      <c r="GI291" s="29"/>
      <c r="GJ291" s="29"/>
      <c r="GK291" s="29"/>
      <c r="GL291" s="29"/>
      <c r="GM291" s="29"/>
      <c r="GN291" s="29"/>
      <c r="GO291" s="29"/>
      <c r="GP291" s="29"/>
      <c r="GQ291" s="29"/>
      <c r="GR291" s="29"/>
      <c r="GS291" s="29"/>
      <c r="GT291" s="29"/>
      <c r="GU291" s="29"/>
      <c r="GV291" s="29"/>
      <c r="GW291" s="29"/>
      <c r="GX291" s="29"/>
      <c r="GY291" s="29"/>
      <c r="GZ291" s="29"/>
      <c r="HA291" s="29"/>
      <c r="HB291" s="29"/>
      <c r="HC291" s="29"/>
      <c r="HD291" s="29"/>
      <c r="HE291" s="29"/>
      <c r="HF291" s="29"/>
      <c r="HG291" s="29"/>
      <c r="HH291" s="29"/>
      <c r="HI291" s="29"/>
      <c r="HJ291" s="29"/>
      <c r="HK291" s="29"/>
      <c r="HL291" s="29"/>
      <c r="HM291" s="29"/>
      <c r="HN291" s="29"/>
      <c r="HO291" s="29"/>
      <c r="HP291" s="29"/>
      <c r="HQ291" s="29"/>
      <c r="HR291" s="29"/>
      <c r="HS291" s="29"/>
      <c r="HT291" s="29"/>
      <c r="HU291" s="29"/>
      <c r="HV291" s="29"/>
      <c r="HW291" s="29"/>
      <c r="HX291" s="29"/>
      <c r="HY291" s="29"/>
      <c r="HZ291" s="29"/>
      <c r="IA291" s="29"/>
      <c r="IB291" s="29"/>
      <c r="IC291" s="29"/>
      <c r="ID291" s="29"/>
      <c r="IE291" s="29"/>
      <c r="IF291" s="29"/>
      <c r="IG291" s="29"/>
      <c r="IH291" s="29"/>
      <c r="II291" s="29"/>
      <c r="IJ291" s="29"/>
      <c r="IK291" s="29"/>
      <c r="IL291" s="29"/>
      <c r="IM291" s="29"/>
      <c r="IN291" s="29"/>
      <c r="IO291" s="29"/>
    </row>
    <row r="292" spans="1:249" ht="15.75" customHeight="1" x14ac:dyDescent="0.35">
      <c r="A292" s="42"/>
      <c r="B292" s="42"/>
      <c r="C292" s="42"/>
      <c r="D292" s="58" t="s">
        <v>1977</v>
      </c>
      <c r="E292" s="120"/>
      <c r="F292" s="106"/>
      <c r="G292" s="42"/>
      <c r="H292" s="58" t="s">
        <v>1952</v>
      </c>
      <c r="I292" s="88"/>
      <c r="J292" s="64" t="str">
        <f>IF(I292="","&lt;--  ESCOGER CIUDAD",VLOOKUP(I292,$D$1:$E$25,2,FALSE))</f>
        <v>&lt;--  ESCOGER CIUDAD</v>
      </c>
      <c r="K292" s="120"/>
      <c r="L292" s="105"/>
      <c r="M292" s="106"/>
      <c r="N292" s="58" t="s">
        <v>1978</v>
      </c>
      <c r="O292" s="120"/>
      <c r="P292" s="106"/>
      <c r="Q292" s="42"/>
      <c r="R292" s="42"/>
      <c r="S292" s="42"/>
      <c r="T292" s="44"/>
      <c r="U292" s="44"/>
      <c r="V292" s="42"/>
      <c r="W292" s="42"/>
      <c r="X292" s="42"/>
      <c r="Y292" s="42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29"/>
      <c r="ER292" s="29"/>
      <c r="ES292" s="29"/>
      <c r="ET292" s="29"/>
      <c r="EU292" s="29"/>
      <c r="EV292" s="29"/>
      <c r="EW292" s="29"/>
      <c r="EX292" s="29"/>
      <c r="EY292" s="29"/>
      <c r="EZ292" s="29"/>
      <c r="FA292" s="29"/>
      <c r="FB292" s="29"/>
      <c r="FC292" s="29"/>
      <c r="FD292" s="29"/>
      <c r="FE292" s="29"/>
      <c r="FF292" s="29"/>
      <c r="FG292" s="29"/>
      <c r="FH292" s="29"/>
      <c r="FI292" s="29"/>
      <c r="FJ292" s="29"/>
      <c r="FK292" s="29"/>
      <c r="FL292" s="29"/>
      <c r="FM292" s="29"/>
      <c r="FN292" s="29"/>
      <c r="FO292" s="29"/>
      <c r="FP292" s="29"/>
      <c r="FQ292" s="29"/>
      <c r="FR292" s="29"/>
      <c r="FS292" s="29"/>
      <c r="FT292" s="29"/>
      <c r="FU292" s="29"/>
      <c r="FV292" s="29"/>
      <c r="FW292" s="29"/>
      <c r="FX292" s="29"/>
      <c r="FY292" s="29"/>
      <c r="FZ292" s="29"/>
      <c r="GA292" s="29"/>
      <c r="GB292" s="29"/>
      <c r="GC292" s="29"/>
      <c r="GD292" s="29"/>
      <c r="GE292" s="29"/>
      <c r="GF292" s="29"/>
      <c r="GG292" s="29"/>
      <c r="GH292" s="29"/>
      <c r="GI292" s="29"/>
      <c r="GJ292" s="29"/>
      <c r="GK292" s="29"/>
      <c r="GL292" s="29"/>
      <c r="GM292" s="29"/>
      <c r="GN292" s="29"/>
      <c r="GO292" s="29"/>
      <c r="GP292" s="29"/>
      <c r="GQ292" s="29"/>
      <c r="GR292" s="29"/>
      <c r="GS292" s="29"/>
      <c r="GT292" s="29"/>
      <c r="GU292" s="29"/>
      <c r="GV292" s="29"/>
      <c r="GW292" s="29"/>
      <c r="GX292" s="29"/>
      <c r="GY292" s="29"/>
      <c r="GZ292" s="29"/>
      <c r="HA292" s="29"/>
      <c r="HB292" s="29"/>
      <c r="HC292" s="29"/>
      <c r="HD292" s="29"/>
      <c r="HE292" s="29"/>
      <c r="HF292" s="29"/>
      <c r="HG292" s="29"/>
      <c r="HH292" s="29"/>
      <c r="HI292" s="29"/>
      <c r="HJ292" s="29"/>
      <c r="HK292" s="29"/>
      <c r="HL292" s="29"/>
      <c r="HM292" s="29"/>
      <c r="HN292" s="29"/>
      <c r="HO292" s="29"/>
      <c r="HP292" s="29"/>
      <c r="HQ292" s="29"/>
      <c r="HR292" s="29"/>
      <c r="HS292" s="29"/>
      <c r="HT292" s="29"/>
      <c r="HU292" s="29"/>
      <c r="HV292" s="29"/>
      <c r="HW292" s="29"/>
      <c r="HX292" s="29"/>
      <c r="HY292" s="29"/>
      <c r="HZ292" s="29"/>
      <c r="IA292" s="29"/>
      <c r="IB292" s="29"/>
      <c r="IC292" s="29"/>
      <c r="ID292" s="29"/>
      <c r="IE292" s="29"/>
      <c r="IF292" s="29"/>
      <c r="IG292" s="29"/>
      <c r="IH292" s="29"/>
      <c r="II292" s="29"/>
      <c r="IJ292" s="29"/>
      <c r="IK292" s="29"/>
      <c r="IL292" s="29"/>
      <c r="IM292" s="29"/>
      <c r="IN292" s="29"/>
      <c r="IO292" s="29"/>
    </row>
    <row r="293" spans="1:249" ht="6.75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4"/>
      <c r="U293" s="44"/>
      <c r="V293" s="42"/>
      <c r="W293" s="42"/>
      <c r="X293" s="42"/>
      <c r="Y293" s="42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29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  <c r="FQ293" s="29"/>
      <c r="FR293" s="29"/>
      <c r="FS293" s="29"/>
      <c r="FT293" s="29"/>
      <c r="FU293" s="29"/>
      <c r="FV293" s="29"/>
      <c r="FW293" s="29"/>
      <c r="FX293" s="29"/>
      <c r="FY293" s="29"/>
      <c r="FZ293" s="29"/>
      <c r="GA293" s="29"/>
      <c r="GB293" s="29"/>
      <c r="GC293" s="29"/>
      <c r="GD293" s="29"/>
      <c r="GE293" s="29"/>
      <c r="GF293" s="29"/>
      <c r="GG293" s="29"/>
      <c r="GH293" s="29"/>
      <c r="GI293" s="29"/>
      <c r="GJ293" s="29"/>
      <c r="GK293" s="29"/>
      <c r="GL293" s="29"/>
      <c r="GM293" s="29"/>
      <c r="GN293" s="29"/>
      <c r="GO293" s="29"/>
      <c r="GP293" s="29"/>
      <c r="GQ293" s="29"/>
      <c r="GR293" s="29"/>
      <c r="GS293" s="29"/>
      <c r="GT293" s="29"/>
      <c r="GU293" s="29"/>
      <c r="GV293" s="29"/>
      <c r="GW293" s="29"/>
      <c r="GX293" s="29"/>
      <c r="GY293" s="29"/>
      <c r="GZ293" s="29"/>
      <c r="HA293" s="29"/>
      <c r="HB293" s="29"/>
      <c r="HC293" s="29"/>
      <c r="HD293" s="29"/>
      <c r="HE293" s="29"/>
      <c r="HF293" s="29"/>
      <c r="HG293" s="29"/>
      <c r="HH293" s="29"/>
      <c r="HI293" s="29"/>
      <c r="HJ293" s="29"/>
      <c r="HK293" s="29"/>
      <c r="HL293" s="29"/>
      <c r="HM293" s="29"/>
      <c r="HN293" s="29"/>
      <c r="HO293" s="29"/>
      <c r="HP293" s="29"/>
      <c r="HQ293" s="29"/>
      <c r="HR293" s="29"/>
      <c r="HS293" s="29"/>
      <c r="HT293" s="29"/>
      <c r="HU293" s="29"/>
      <c r="HV293" s="29"/>
      <c r="HW293" s="29"/>
      <c r="HX293" s="29"/>
      <c r="HY293" s="29"/>
      <c r="HZ293" s="29"/>
      <c r="IA293" s="29"/>
      <c r="IB293" s="29"/>
      <c r="IC293" s="29"/>
      <c r="ID293" s="29"/>
      <c r="IE293" s="29"/>
      <c r="IF293" s="29"/>
      <c r="IG293" s="29"/>
      <c r="IH293" s="29"/>
      <c r="II293" s="29"/>
      <c r="IJ293" s="29"/>
      <c r="IK293" s="29"/>
      <c r="IL293" s="29"/>
      <c r="IM293" s="29"/>
      <c r="IN293" s="29"/>
      <c r="IO293" s="29"/>
    </row>
    <row r="294" spans="1:249" ht="15.75" customHeight="1" x14ac:dyDescent="0.35">
      <c r="A294" s="42"/>
      <c r="B294" s="42"/>
      <c r="C294" s="42"/>
      <c r="D294" s="65" t="s">
        <v>1979</v>
      </c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4"/>
      <c r="U294" s="44"/>
      <c r="V294" s="42"/>
      <c r="W294" s="42"/>
      <c r="X294" s="42"/>
      <c r="Y294" s="42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29"/>
      <c r="DF294" s="29"/>
      <c r="DG294" s="29"/>
      <c r="DH294" s="29"/>
      <c r="DI294" s="29"/>
      <c r="DJ294" s="29"/>
      <c r="DK294" s="29"/>
      <c r="DL294" s="29"/>
      <c r="DM294" s="29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  <c r="EL294" s="29"/>
      <c r="EM294" s="29"/>
      <c r="EN294" s="29"/>
      <c r="EO294" s="29"/>
      <c r="EP294" s="29"/>
      <c r="EQ294" s="29"/>
      <c r="ER294" s="29"/>
      <c r="ES294" s="29"/>
      <c r="ET294" s="29"/>
      <c r="EU294" s="29"/>
      <c r="EV294" s="29"/>
      <c r="EW294" s="29"/>
      <c r="EX294" s="29"/>
      <c r="EY294" s="29"/>
      <c r="EZ294" s="29"/>
      <c r="FA294" s="29"/>
      <c r="FB294" s="29"/>
      <c r="FC294" s="29"/>
      <c r="FD294" s="29"/>
      <c r="FE294" s="29"/>
      <c r="FF294" s="29"/>
      <c r="FG294" s="29"/>
      <c r="FH294" s="29"/>
      <c r="FI294" s="29"/>
      <c r="FJ294" s="29"/>
      <c r="FK294" s="29"/>
      <c r="FL294" s="29"/>
      <c r="FM294" s="29"/>
      <c r="FN294" s="29"/>
      <c r="FO294" s="29"/>
      <c r="FP294" s="29"/>
      <c r="FQ294" s="29"/>
      <c r="FR294" s="29"/>
      <c r="FS294" s="29"/>
      <c r="FT294" s="29"/>
      <c r="FU294" s="29"/>
      <c r="FV294" s="29"/>
      <c r="FW294" s="29"/>
      <c r="FX294" s="29"/>
      <c r="FY294" s="29"/>
      <c r="FZ294" s="29"/>
      <c r="GA294" s="29"/>
      <c r="GB294" s="29"/>
      <c r="GC294" s="29"/>
      <c r="GD294" s="29"/>
      <c r="GE294" s="29"/>
      <c r="GF294" s="29"/>
      <c r="GG294" s="29"/>
      <c r="GH294" s="29"/>
      <c r="GI294" s="29"/>
      <c r="GJ294" s="29"/>
      <c r="GK294" s="29"/>
      <c r="GL294" s="29"/>
      <c r="GM294" s="29"/>
      <c r="GN294" s="29"/>
      <c r="GO294" s="29"/>
      <c r="GP294" s="29"/>
      <c r="GQ294" s="29"/>
      <c r="GR294" s="29"/>
      <c r="GS294" s="29"/>
      <c r="GT294" s="29"/>
      <c r="GU294" s="29"/>
      <c r="GV294" s="29"/>
      <c r="GW294" s="29"/>
      <c r="GX294" s="29"/>
      <c r="GY294" s="29"/>
      <c r="GZ294" s="29"/>
      <c r="HA294" s="29"/>
      <c r="HB294" s="29"/>
      <c r="HC294" s="29"/>
      <c r="HD294" s="29"/>
      <c r="HE294" s="29"/>
      <c r="HF294" s="29"/>
      <c r="HG294" s="29"/>
      <c r="HH294" s="29"/>
      <c r="HI294" s="29"/>
      <c r="HJ294" s="29"/>
      <c r="HK294" s="29"/>
      <c r="HL294" s="29"/>
      <c r="HM294" s="29"/>
      <c r="HN294" s="29"/>
      <c r="HO294" s="29"/>
      <c r="HP294" s="29"/>
      <c r="HQ294" s="29"/>
      <c r="HR294" s="29"/>
      <c r="HS294" s="29"/>
      <c r="HT294" s="29"/>
      <c r="HU294" s="29"/>
      <c r="HV294" s="29"/>
      <c r="HW294" s="29"/>
      <c r="HX294" s="29"/>
      <c r="HY294" s="29"/>
      <c r="HZ294" s="29"/>
      <c r="IA294" s="29"/>
      <c r="IB294" s="29"/>
      <c r="IC294" s="29"/>
      <c r="ID294" s="29"/>
      <c r="IE294" s="29"/>
      <c r="IF294" s="29"/>
      <c r="IG294" s="29"/>
      <c r="IH294" s="29"/>
      <c r="II294" s="29"/>
      <c r="IJ294" s="29"/>
      <c r="IK294" s="29"/>
      <c r="IL294" s="29"/>
      <c r="IM294" s="29"/>
      <c r="IN294" s="29"/>
      <c r="IO294" s="29"/>
    </row>
    <row r="295" spans="1:249" ht="6.75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4"/>
      <c r="U295" s="44"/>
      <c r="V295" s="42"/>
      <c r="W295" s="42"/>
      <c r="X295" s="42"/>
      <c r="Y295" s="42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29"/>
      <c r="DF295" s="29"/>
      <c r="DG295" s="29"/>
      <c r="DH295" s="29"/>
      <c r="DI295" s="29"/>
      <c r="DJ295" s="29"/>
      <c r="DK295" s="29"/>
      <c r="DL295" s="29"/>
      <c r="DM295" s="29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  <c r="EL295" s="29"/>
      <c r="EM295" s="29"/>
      <c r="EN295" s="29"/>
      <c r="EO295" s="29"/>
      <c r="EP295" s="29"/>
      <c r="EQ295" s="29"/>
      <c r="ER295" s="29"/>
      <c r="ES295" s="29"/>
      <c r="ET295" s="29"/>
      <c r="EU295" s="29"/>
      <c r="EV295" s="29"/>
      <c r="EW295" s="29"/>
      <c r="EX295" s="29"/>
      <c r="EY295" s="29"/>
      <c r="EZ295" s="29"/>
      <c r="FA295" s="29"/>
      <c r="FB295" s="29"/>
      <c r="FC295" s="29"/>
      <c r="FD295" s="29"/>
      <c r="FE295" s="29"/>
      <c r="FF295" s="29"/>
      <c r="FG295" s="29"/>
      <c r="FH295" s="29"/>
      <c r="FI295" s="29"/>
      <c r="FJ295" s="29"/>
      <c r="FK295" s="29"/>
      <c r="FL295" s="29"/>
      <c r="FM295" s="29"/>
      <c r="FN295" s="29"/>
      <c r="FO295" s="29"/>
      <c r="FP295" s="29"/>
      <c r="FQ295" s="29"/>
      <c r="FR295" s="29"/>
      <c r="FS295" s="29"/>
      <c r="FT295" s="29"/>
      <c r="FU295" s="29"/>
      <c r="FV295" s="29"/>
      <c r="FW295" s="29"/>
      <c r="FX295" s="29"/>
      <c r="FY295" s="29"/>
      <c r="FZ295" s="29"/>
      <c r="GA295" s="29"/>
      <c r="GB295" s="29"/>
      <c r="GC295" s="29"/>
      <c r="GD295" s="29"/>
      <c r="GE295" s="29"/>
      <c r="GF295" s="29"/>
      <c r="GG295" s="29"/>
      <c r="GH295" s="29"/>
      <c r="GI295" s="29"/>
      <c r="GJ295" s="29"/>
      <c r="GK295" s="29"/>
      <c r="GL295" s="29"/>
      <c r="GM295" s="29"/>
      <c r="GN295" s="29"/>
      <c r="GO295" s="29"/>
      <c r="GP295" s="29"/>
      <c r="GQ295" s="29"/>
      <c r="GR295" s="29"/>
      <c r="GS295" s="29"/>
      <c r="GT295" s="29"/>
      <c r="GU295" s="29"/>
      <c r="GV295" s="29"/>
      <c r="GW295" s="29"/>
      <c r="GX295" s="29"/>
      <c r="GY295" s="29"/>
      <c r="GZ295" s="29"/>
      <c r="HA295" s="29"/>
      <c r="HB295" s="29"/>
      <c r="HC295" s="29"/>
      <c r="HD295" s="29"/>
      <c r="HE295" s="29"/>
      <c r="HF295" s="29"/>
      <c r="HG295" s="29"/>
      <c r="HH295" s="29"/>
      <c r="HI295" s="29"/>
      <c r="HJ295" s="29"/>
      <c r="HK295" s="29"/>
      <c r="HL295" s="29"/>
      <c r="HM295" s="29"/>
      <c r="HN295" s="29"/>
      <c r="HO295" s="29"/>
      <c r="HP295" s="29"/>
      <c r="HQ295" s="29"/>
      <c r="HR295" s="29"/>
      <c r="HS295" s="29"/>
      <c r="HT295" s="29"/>
      <c r="HU295" s="29"/>
      <c r="HV295" s="29"/>
      <c r="HW295" s="29"/>
      <c r="HX295" s="29"/>
      <c r="HY295" s="29"/>
      <c r="HZ295" s="29"/>
      <c r="IA295" s="29"/>
      <c r="IB295" s="29"/>
      <c r="IC295" s="29"/>
      <c r="ID295" s="29"/>
      <c r="IE295" s="29"/>
      <c r="IF295" s="29"/>
      <c r="IG295" s="29"/>
      <c r="IH295" s="29"/>
      <c r="II295" s="29"/>
      <c r="IJ295" s="29"/>
      <c r="IK295" s="29"/>
      <c r="IL295" s="29"/>
      <c r="IM295" s="29"/>
      <c r="IN295" s="29"/>
      <c r="IO295" s="29"/>
    </row>
    <row r="296" spans="1:249" ht="15.75" customHeight="1" x14ac:dyDescent="0.35">
      <c r="A296" s="42"/>
      <c r="B296" s="42"/>
      <c r="C296" s="42"/>
      <c r="D296" s="48" t="s">
        <v>1964</v>
      </c>
      <c r="E296" s="107"/>
      <c r="F296" s="106"/>
      <c r="G296" s="42"/>
      <c r="H296" s="48" t="s">
        <v>1965</v>
      </c>
      <c r="I296" s="107"/>
      <c r="J296" s="105"/>
      <c r="K296" s="105"/>
      <c r="L296" s="105"/>
      <c r="M296" s="106"/>
      <c r="N296" s="48" t="s">
        <v>1966</v>
      </c>
      <c r="O296" s="107"/>
      <c r="P296" s="106"/>
      <c r="Q296" s="42"/>
      <c r="R296" s="42"/>
      <c r="S296" s="42"/>
      <c r="T296" s="44"/>
      <c r="U296" s="44"/>
      <c r="V296" s="42"/>
      <c r="W296" s="42"/>
      <c r="X296" s="42"/>
      <c r="Y296" s="42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  <c r="EL296" s="29"/>
      <c r="EM296" s="29"/>
      <c r="EN296" s="29"/>
      <c r="EO296" s="29"/>
      <c r="EP296" s="29"/>
      <c r="EQ296" s="29"/>
      <c r="ER296" s="29"/>
      <c r="ES296" s="29"/>
      <c r="ET296" s="29"/>
      <c r="EU296" s="29"/>
      <c r="EV296" s="29"/>
      <c r="EW296" s="29"/>
      <c r="EX296" s="29"/>
      <c r="EY296" s="29"/>
      <c r="EZ296" s="29"/>
      <c r="FA296" s="29"/>
      <c r="FB296" s="29"/>
      <c r="FC296" s="29"/>
      <c r="FD296" s="29"/>
      <c r="FE296" s="29"/>
      <c r="FF296" s="29"/>
      <c r="FG296" s="29"/>
      <c r="FH296" s="29"/>
      <c r="FI296" s="29"/>
      <c r="FJ296" s="29"/>
      <c r="FK296" s="29"/>
      <c r="FL296" s="29"/>
      <c r="FM296" s="29"/>
      <c r="FN296" s="29"/>
      <c r="FO296" s="29"/>
      <c r="FP296" s="29"/>
      <c r="FQ296" s="29"/>
      <c r="FR296" s="29"/>
      <c r="FS296" s="29"/>
      <c r="FT296" s="29"/>
      <c r="FU296" s="29"/>
      <c r="FV296" s="29"/>
      <c r="FW296" s="29"/>
      <c r="FX296" s="29"/>
      <c r="FY296" s="29"/>
      <c r="FZ296" s="29"/>
      <c r="GA296" s="29"/>
      <c r="GB296" s="29"/>
      <c r="GC296" s="29"/>
      <c r="GD296" s="29"/>
      <c r="GE296" s="29"/>
      <c r="GF296" s="29"/>
      <c r="GG296" s="29"/>
      <c r="GH296" s="29"/>
      <c r="GI296" s="29"/>
      <c r="GJ296" s="29"/>
      <c r="GK296" s="29"/>
      <c r="GL296" s="29"/>
      <c r="GM296" s="29"/>
      <c r="GN296" s="29"/>
      <c r="GO296" s="29"/>
      <c r="GP296" s="29"/>
      <c r="GQ296" s="29"/>
      <c r="GR296" s="29"/>
      <c r="GS296" s="29"/>
      <c r="GT296" s="29"/>
      <c r="GU296" s="29"/>
      <c r="GV296" s="29"/>
      <c r="GW296" s="29"/>
      <c r="GX296" s="29"/>
      <c r="GY296" s="29"/>
      <c r="GZ296" s="29"/>
      <c r="HA296" s="29"/>
      <c r="HB296" s="29"/>
      <c r="HC296" s="29"/>
      <c r="HD296" s="29"/>
      <c r="HE296" s="29"/>
      <c r="HF296" s="29"/>
      <c r="HG296" s="29"/>
      <c r="HH296" s="29"/>
      <c r="HI296" s="29"/>
      <c r="HJ296" s="29"/>
      <c r="HK296" s="29"/>
      <c r="HL296" s="29"/>
      <c r="HM296" s="29"/>
      <c r="HN296" s="29"/>
      <c r="HO296" s="29"/>
      <c r="HP296" s="29"/>
      <c r="HQ296" s="29"/>
      <c r="HR296" s="29"/>
      <c r="HS296" s="29"/>
      <c r="HT296" s="29"/>
      <c r="HU296" s="29"/>
      <c r="HV296" s="29"/>
      <c r="HW296" s="29"/>
      <c r="HX296" s="29"/>
      <c r="HY296" s="29"/>
      <c r="HZ296" s="29"/>
      <c r="IA296" s="29"/>
      <c r="IB296" s="29"/>
      <c r="IC296" s="29"/>
      <c r="ID296" s="29"/>
      <c r="IE296" s="29"/>
      <c r="IF296" s="29"/>
      <c r="IG296" s="29"/>
      <c r="IH296" s="29"/>
      <c r="II296" s="29"/>
      <c r="IJ296" s="29"/>
      <c r="IK296" s="29"/>
      <c r="IL296" s="29"/>
      <c r="IM296" s="29"/>
      <c r="IN296" s="29"/>
      <c r="IO296" s="29"/>
    </row>
    <row r="297" spans="1:249" ht="6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4"/>
      <c r="U297" s="44"/>
      <c r="V297" s="42"/>
      <c r="W297" s="42"/>
      <c r="X297" s="42"/>
      <c r="Y297" s="42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N297" s="29"/>
      <c r="EO297" s="29"/>
      <c r="EP297" s="29"/>
      <c r="EQ297" s="29"/>
      <c r="ER297" s="29"/>
      <c r="ES297" s="29"/>
      <c r="ET297" s="29"/>
      <c r="EU297" s="29"/>
      <c r="EV297" s="29"/>
      <c r="EW297" s="29"/>
      <c r="EX297" s="29"/>
      <c r="EY297" s="29"/>
      <c r="EZ297" s="29"/>
      <c r="FA297" s="29"/>
      <c r="FB297" s="29"/>
      <c r="FC297" s="29"/>
      <c r="FD297" s="29"/>
      <c r="FE297" s="29"/>
      <c r="FF297" s="29"/>
      <c r="FG297" s="29"/>
      <c r="FH297" s="29"/>
      <c r="FI297" s="29"/>
      <c r="FJ297" s="29"/>
      <c r="FK297" s="29"/>
      <c r="FL297" s="29"/>
      <c r="FM297" s="29"/>
      <c r="FN297" s="29"/>
      <c r="FO297" s="29"/>
      <c r="FP297" s="29"/>
      <c r="FQ297" s="29"/>
      <c r="FR297" s="29"/>
      <c r="FS297" s="29"/>
      <c r="FT297" s="29"/>
      <c r="FU297" s="29"/>
      <c r="FV297" s="29"/>
      <c r="FW297" s="29"/>
      <c r="FX297" s="29"/>
      <c r="FY297" s="29"/>
      <c r="FZ297" s="29"/>
      <c r="GA297" s="29"/>
      <c r="GB297" s="29"/>
      <c r="GC297" s="29"/>
      <c r="GD297" s="29"/>
      <c r="GE297" s="29"/>
      <c r="GF297" s="29"/>
      <c r="GG297" s="29"/>
      <c r="GH297" s="29"/>
      <c r="GI297" s="29"/>
      <c r="GJ297" s="29"/>
      <c r="GK297" s="29"/>
      <c r="GL297" s="29"/>
      <c r="GM297" s="29"/>
      <c r="GN297" s="29"/>
      <c r="GO297" s="29"/>
      <c r="GP297" s="29"/>
      <c r="GQ297" s="29"/>
      <c r="GR297" s="29"/>
      <c r="GS297" s="29"/>
      <c r="GT297" s="29"/>
      <c r="GU297" s="29"/>
      <c r="GV297" s="29"/>
      <c r="GW297" s="29"/>
      <c r="GX297" s="29"/>
      <c r="GY297" s="29"/>
      <c r="GZ297" s="29"/>
      <c r="HA297" s="29"/>
      <c r="HB297" s="29"/>
      <c r="HC297" s="29"/>
      <c r="HD297" s="29"/>
      <c r="HE297" s="29"/>
      <c r="HF297" s="29"/>
      <c r="HG297" s="29"/>
      <c r="HH297" s="29"/>
      <c r="HI297" s="29"/>
      <c r="HJ297" s="29"/>
      <c r="HK297" s="29"/>
      <c r="HL297" s="29"/>
      <c r="HM297" s="29"/>
      <c r="HN297" s="29"/>
      <c r="HO297" s="29"/>
      <c r="HP297" s="29"/>
      <c r="HQ297" s="29"/>
      <c r="HR297" s="29"/>
      <c r="HS297" s="29"/>
      <c r="HT297" s="29"/>
      <c r="HU297" s="29"/>
      <c r="HV297" s="29"/>
      <c r="HW297" s="29"/>
      <c r="HX297" s="29"/>
      <c r="HY297" s="29"/>
      <c r="HZ297" s="29"/>
      <c r="IA297" s="29"/>
      <c r="IB297" s="29"/>
      <c r="IC297" s="29"/>
      <c r="ID297" s="29"/>
      <c r="IE297" s="29"/>
      <c r="IF297" s="29"/>
      <c r="IG297" s="29"/>
      <c r="IH297" s="29"/>
      <c r="II297" s="29"/>
      <c r="IJ297" s="29"/>
      <c r="IK297" s="29"/>
      <c r="IL297" s="29"/>
      <c r="IM297" s="29"/>
      <c r="IN297" s="29"/>
      <c r="IO297" s="29"/>
    </row>
    <row r="298" spans="1:249" ht="15.75" customHeight="1" x14ac:dyDescent="0.35">
      <c r="A298" s="42"/>
      <c r="B298" s="42"/>
      <c r="C298" s="42"/>
      <c r="D298" s="48" t="s">
        <v>1967</v>
      </c>
      <c r="E298" s="107"/>
      <c r="F298" s="106"/>
      <c r="G298" s="42"/>
      <c r="H298" s="48" t="s">
        <v>1968</v>
      </c>
      <c r="I298" s="107"/>
      <c r="J298" s="105"/>
      <c r="K298" s="105"/>
      <c r="L298" s="105"/>
      <c r="M298" s="105"/>
      <c r="N298" s="105"/>
      <c r="O298" s="105"/>
      <c r="P298" s="106"/>
      <c r="Q298" s="42"/>
      <c r="R298" s="42"/>
      <c r="S298" s="42"/>
      <c r="T298" s="44"/>
      <c r="U298" s="44"/>
      <c r="V298" s="42"/>
      <c r="W298" s="42"/>
      <c r="X298" s="42"/>
      <c r="Y298" s="42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29"/>
      <c r="DF298" s="29"/>
      <c r="DG298" s="29"/>
      <c r="DH298" s="29"/>
      <c r="DI298" s="29"/>
      <c r="DJ298" s="29"/>
      <c r="DK298" s="29"/>
      <c r="DL298" s="29"/>
      <c r="DM298" s="29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  <c r="EL298" s="29"/>
      <c r="EM298" s="29"/>
      <c r="EN298" s="29"/>
      <c r="EO298" s="29"/>
      <c r="EP298" s="29"/>
      <c r="EQ298" s="29"/>
      <c r="ER298" s="29"/>
      <c r="ES298" s="29"/>
      <c r="ET298" s="29"/>
      <c r="EU298" s="29"/>
      <c r="EV298" s="29"/>
      <c r="EW298" s="29"/>
      <c r="EX298" s="29"/>
      <c r="EY298" s="29"/>
      <c r="EZ298" s="29"/>
      <c r="FA298" s="29"/>
      <c r="FB298" s="29"/>
      <c r="FC298" s="29"/>
      <c r="FD298" s="29"/>
      <c r="FE298" s="29"/>
      <c r="FF298" s="29"/>
      <c r="FG298" s="29"/>
      <c r="FH298" s="29"/>
      <c r="FI298" s="29"/>
      <c r="FJ298" s="29"/>
      <c r="FK298" s="29"/>
      <c r="FL298" s="29"/>
      <c r="FM298" s="29"/>
      <c r="FN298" s="29"/>
      <c r="FO298" s="29"/>
      <c r="FP298" s="29"/>
      <c r="FQ298" s="29"/>
      <c r="FR298" s="29"/>
      <c r="FS298" s="29"/>
      <c r="FT298" s="29"/>
      <c r="FU298" s="29"/>
      <c r="FV298" s="29"/>
      <c r="FW298" s="29"/>
      <c r="FX298" s="29"/>
      <c r="FY298" s="29"/>
      <c r="FZ298" s="29"/>
      <c r="GA298" s="29"/>
      <c r="GB298" s="29"/>
      <c r="GC298" s="29"/>
      <c r="GD298" s="29"/>
      <c r="GE298" s="29"/>
      <c r="GF298" s="29"/>
      <c r="GG298" s="29"/>
      <c r="GH298" s="29"/>
      <c r="GI298" s="29"/>
      <c r="GJ298" s="29"/>
      <c r="GK298" s="29"/>
      <c r="GL298" s="29"/>
      <c r="GM298" s="29"/>
      <c r="GN298" s="29"/>
      <c r="GO298" s="29"/>
      <c r="GP298" s="29"/>
      <c r="GQ298" s="29"/>
      <c r="GR298" s="29"/>
      <c r="GS298" s="29"/>
      <c r="GT298" s="29"/>
      <c r="GU298" s="29"/>
      <c r="GV298" s="29"/>
      <c r="GW298" s="29"/>
      <c r="GX298" s="29"/>
      <c r="GY298" s="29"/>
      <c r="GZ298" s="29"/>
      <c r="HA298" s="29"/>
      <c r="HB298" s="29"/>
      <c r="HC298" s="29"/>
      <c r="HD298" s="29"/>
      <c r="HE298" s="29"/>
      <c r="HF298" s="29"/>
      <c r="HG298" s="29"/>
      <c r="HH298" s="29"/>
      <c r="HI298" s="29"/>
      <c r="HJ298" s="29"/>
      <c r="HK298" s="29"/>
      <c r="HL298" s="29"/>
      <c r="HM298" s="29"/>
      <c r="HN298" s="29"/>
      <c r="HO298" s="29"/>
      <c r="HP298" s="29"/>
      <c r="HQ298" s="29"/>
      <c r="HR298" s="29"/>
      <c r="HS298" s="29"/>
      <c r="HT298" s="29"/>
      <c r="HU298" s="29"/>
      <c r="HV298" s="29"/>
      <c r="HW298" s="29"/>
      <c r="HX298" s="29"/>
      <c r="HY298" s="29"/>
      <c r="HZ298" s="29"/>
      <c r="IA298" s="29"/>
      <c r="IB298" s="29"/>
      <c r="IC298" s="29"/>
      <c r="ID298" s="29"/>
      <c r="IE298" s="29"/>
      <c r="IF298" s="29"/>
      <c r="IG298" s="29"/>
      <c r="IH298" s="29"/>
      <c r="II298" s="29"/>
      <c r="IJ298" s="29"/>
      <c r="IK298" s="29"/>
      <c r="IL298" s="29"/>
      <c r="IM298" s="29"/>
      <c r="IN298" s="29"/>
      <c r="IO298" s="29"/>
    </row>
    <row r="299" spans="1:249" ht="6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4"/>
      <c r="U299" s="44"/>
      <c r="V299" s="42"/>
      <c r="W299" s="42"/>
      <c r="X299" s="42"/>
      <c r="Y299" s="42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29"/>
      <c r="DF299" s="29"/>
      <c r="DG299" s="29"/>
      <c r="DH299" s="29"/>
      <c r="DI299" s="29"/>
      <c r="DJ299" s="29"/>
      <c r="DK299" s="29"/>
      <c r="DL299" s="29"/>
      <c r="DM299" s="29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  <c r="EL299" s="29"/>
      <c r="EM299" s="29"/>
      <c r="EN299" s="29"/>
      <c r="EO299" s="29"/>
      <c r="EP299" s="29"/>
      <c r="EQ299" s="29"/>
      <c r="ER299" s="29"/>
      <c r="ES299" s="29"/>
      <c r="ET299" s="29"/>
      <c r="EU299" s="29"/>
      <c r="EV299" s="29"/>
      <c r="EW299" s="29"/>
      <c r="EX299" s="29"/>
      <c r="EY299" s="29"/>
      <c r="EZ299" s="29"/>
      <c r="FA299" s="29"/>
      <c r="FB299" s="29"/>
      <c r="FC299" s="29"/>
      <c r="FD299" s="29"/>
      <c r="FE299" s="29"/>
      <c r="FF299" s="29"/>
      <c r="FG299" s="29"/>
      <c r="FH299" s="29"/>
      <c r="FI299" s="29"/>
      <c r="FJ299" s="29"/>
      <c r="FK299" s="29"/>
      <c r="FL299" s="29"/>
      <c r="FM299" s="29"/>
      <c r="FN299" s="29"/>
      <c r="FO299" s="29"/>
      <c r="FP299" s="29"/>
      <c r="FQ299" s="29"/>
      <c r="FR299" s="29"/>
      <c r="FS299" s="29"/>
      <c r="FT299" s="29"/>
      <c r="FU299" s="29"/>
      <c r="FV299" s="29"/>
      <c r="FW299" s="29"/>
      <c r="FX299" s="29"/>
      <c r="FY299" s="29"/>
      <c r="FZ299" s="29"/>
      <c r="GA299" s="29"/>
      <c r="GB299" s="29"/>
      <c r="GC299" s="29"/>
      <c r="GD299" s="29"/>
      <c r="GE299" s="29"/>
      <c r="GF299" s="29"/>
      <c r="GG299" s="29"/>
      <c r="GH299" s="29"/>
      <c r="GI299" s="29"/>
      <c r="GJ299" s="29"/>
      <c r="GK299" s="29"/>
      <c r="GL299" s="29"/>
      <c r="GM299" s="29"/>
      <c r="GN299" s="29"/>
      <c r="GO299" s="29"/>
      <c r="GP299" s="29"/>
      <c r="GQ299" s="29"/>
      <c r="GR299" s="29"/>
      <c r="GS299" s="29"/>
      <c r="GT299" s="29"/>
      <c r="GU299" s="29"/>
      <c r="GV299" s="29"/>
      <c r="GW299" s="29"/>
      <c r="GX299" s="29"/>
      <c r="GY299" s="29"/>
      <c r="GZ299" s="29"/>
      <c r="HA299" s="29"/>
      <c r="HB299" s="29"/>
      <c r="HC299" s="29"/>
      <c r="HD299" s="29"/>
      <c r="HE299" s="29"/>
      <c r="HF299" s="29"/>
      <c r="HG299" s="29"/>
      <c r="HH299" s="29"/>
      <c r="HI299" s="29"/>
      <c r="HJ299" s="29"/>
      <c r="HK299" s="29"/>
      <c r="HL299" s="29"/>
      <c r="HM299" s="29"/>
      <c r="HN299" s="29"/>
      <c r="HO299" s="29"/>
      <c r="HP299" s="29"/>
      <c r="HQ299" s="29"/>
      <c r="HR299" s="29"/>
      <c r="HS299" s="29"/>
      <c r="HT299" s="29"/>
      <c r="HU299" s="29"/>
      <c r="HV299" s="29"/>
      <c r="HW299" s="29"/>
      <c r="HX299" s="29"/>
      <c r="HY299" s="29"/>
      <c r="HZ299" s="29"/>
      <c r="IA299" s="29"/>
      <c r="IB299" s="29"/>
      <c r="IC299" s="29"/>
      <c r="ID299" s="29"/>
      <c r="IE299" s="29"/>
      <c r="IF299" s="29"/>
      <c r="IG299" s="29"/>
      <c r="IH299" s="29"/>
      <c r="II299" s="29"/>
      <c r="IJ299" s="29"/>
      <c r="IK299" s="29"/>
      <c r="IL299" s="29"/>
      <c r="IM299" s="29"/>
      <c r="IN299" s="29"/>
      <c r="IO299" s="29"/>
    </row>
    <row r="300" spans="1:249" ht="15.75" customHeight="1" x14ac:dyDescent="0.35">
      <c r="A300" s="42"/>
      <c r="B300" s="42"/>
      <c r="C300" s="42"/>
      <c r="D300" s="48" t="s">
        <v>1969</v>
      </c>
      <c r="E300" s="107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6"/>
      <c r="Q300" s="42"/>
      <c r="R300" s="42"/>
      <c r="S300" s="42"/>
      <c r="T300" s="44"/>
      <c r="U300" s="44"/>
      <c r="V300" s="42"/>
      <c r="W300" s="42"/>
      <c r="X300" s="42"/>
      <c r="Y300" s="42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  <c r="EL300" s="29"/>
      <c r="EM300" s="29"/>
      <c r="EN300" s="29"/>
      <c r="EO300" s="29"/>
      <c r="EP300" s="29"/>
      <c r="EQ300" s="29"/>
      <c r="ER300" s="29"/>
      <c r="ES300" s="29"/>
      <c r="ET300" s="29"/>
      <c r="EU300" s="29"/>
      <c r="EV300" s="29"/>
      <c r="EW300" s="29"/>
      <c r="EX300" s="29"/>
      <c r="EY300" s="29"/>
      <c r="EZ300" s="29"/>
      <c r="FA300" s="29"/>
      <c r="FB300" s="29"/>
      <c r="FC300" s="29"/>
      <c r="FD300" s="29"/>
      <c r="FE300" s="29"/>
      <c r="FF300" s="29"/>
      <c r="FG300" s="29"/>
      <c r="FH300" s="29"/>
      <c r="FI300" s="29"/>
      <c r="FJ300" s="29"/>
      <c r="FK300" s="29"/>
      <c r="FL300" s="29"/>
      <c r="FM300" s="29"/>
      <c r="FN300" s="29"/>
      <c r="FO300" s="29"/>
      <c r="FP300" s="29"/>
      <c r="FQ300" s="29"/>
      <c r="FR300" s="29"/>
      <c r="FS300" s="29"/>
      <c r="FT300" s="29"/>
      <c r="FU300" s="29"/>
      <c r="FV300" s="29"/>
      <c r="FW300" s="29"/>
      <c r="FX300" s="29"/>
      <c r="FY300" s="29"/>
      <c r="FZ300" s="29"/>
      <c r="GA300" s="29"/>
      <c r="GB300" s="29"/>
      <c r="GC300" s="29"/>
      <c r="GD300" s="29"/>
      <c r="GE300" s="29"/>
      <c r="GF300" s="29"/>
      <c r="GG300" s="29"/>
      <c r="GH300" s="29"/>
      <c r="GI300" s="29"/>
      <c r="GJ300" s="29"/>
      <c r="GK300" s="29"/>
      <c r="GL300" s="29"/>
      <c r="GM300" s="29"/>
      <c r="GN300" s="29"/>
      <c r="GO300" s="29"/>
      <c r="GP300" s="29"/>
      <c r="GQ300" s="29"/>
      <c r="GR300" s="29"/>
      <c r="GS300" s="29"/>
      <c r="GT300" s="29"/>
      <c r="GU300" s="29"/>
      <c r="GV300" s="29"/>
      <c r="GW300" s="29"/>
      <c r="GX300" s="29"/>
      <c r="GY300" s="29"/>
      <c r="GZ300" s="29"/>
      <c r="HA300" s="29"/>
      <c r="HB300" s="29"/>
      <c r="HC300" s="29"/>
      <c r="HD300" s="29"/>
      <c r="HE300" s="29"/>
      <c r="HF300" s="29"/>
      <c r="HG300" s="29"/>
      <c r="HH300" s="29"/>
      <c r="HI300" s="29"/>
      <c r="HJ300" s="29"/>
      <c r="HK300" s="29"/>
      <c r="HL300" s="29"/>
      <c r="HM300" s="29"/>
      <c r="HN300" s="29"/>
      <c r="HO300" s="29"/>
      <c r="HP300" s="29"/>
      <c r="HQ300" s="29"/>
      <c r="HR300" s="29"/>
      <c r="HS300" s="29"/>
      <c r="HT300" s="29"/>
      <c r="HU300" s="29"/>
      <c r="HV300" s="29"/>
      <c r="HW300" s="29"/>
      <c r="HX300" s="29"/>
      <c r="HY300" s="29"/>
      <c r="HZ300" s="29"/>
      <c r="IA300" s="29"/>
      <c r="IB300" s="29"/>
      <c r="IC300" s="29"/>
      <c r="ID300" s="29"/>
      <c r="IE300" s="29"/>
      <c r="IF300" s="29"/>
      <c r="IG300" s="29"/>
      <c r="IH300" s="29"/>
      <c r="II300" s="29"/>
      <c r="IJ300" s="29"/>
      <c r="IK300" s="29"/>
      <c r="IL300" s="29"/>
      <c r="IM300" s="29"/>
      <c r="IN300" s="29"/>
      <c r="IO300" s="29"/>
    </row>
    <row r="301" spans="1:249" ht="6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4"/>
      <c r="U301" s="44"/>
      <c r="V301" s="42"/>
      <c r="W301" s="42"/>
      <c r="X301" s="42"/>
      <c r="Y301" s="42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  <c r="EL301" s="29"/>
      <c r="EM301" s="29"/>
      <c r="EN301" s="29"/>
      <c r="EO301" s="29"/>
      <c r="EP301" s="29"/>
      <c r="EQ301" s="29"/>
      <c r="ER301" s="29"/>
      <c r="ES301" s="29"/>
      <c r="ET301" s="29"/>
      <c r="EU301" s="29"/>
      <c r="EV301" s="29"/>
      <c r="EW301" s="29"/>
      <c r="EX301" s="29"/>
      <c r="EY301" s="29"/>
      <c r="EZ301" s="29"/>
      <c r="FA301" s="29"/>
      <c r="FB301" s="29"/>
      <c r="FC301" s="29"/>
      <c r="FD301" s="29"/>
      <c r="FE301" s="29"/>
      <c r="FF301" s="29"/>
      <c r="FG301" s="29"/>
      <c r="FH301" s="29"/>
      <c r="FI301" s="29"/>
      <c r="FJ301" s="29"/>
      <c r="FK301" s="29"/>
      <c r="FL301" s="29"/>
      <c r="FM301" s="29"/>
      <c r="FN301" s="29"/>
      <c r="FO301" s="29"/>
      <c r="FP301" s="29"/>
      <c r="FQ301" s="29"/>
      <c r="FR301" s="29"/>
      <c r="FS301" s="29"/>
      <c r="FT301" s="29"/>
      <c r="FU301" s="29"/>
      <c r="FV301" s="29"/>
      <c r="FW301" s="29"/>
      <c r="FX301" s="29"/>
      <c r="FY301" s="29"/>
      <c r="FZ301" s="29"/>
      <c r="GA301" s="29"/>
      <c r="GB301" s="29"/>
      <c r="GC301" s="29"/>
      <c r="GD301" s="29"/>
      <c r="GE301" s="29"/>
      <c r="GF301" s="29"/>
      <c r="GG301" s="29"/>
      <c r="GH301" s="29"/>
      <c r="GI301" s="29"/>
      <c r="GJ301" s="29"/>
      <c r="GK301" s="29"/>
      <c r="GL301" s="29"/>
      <c r="GM301" s="29"/>
      <c r="GN301" s="29"/>
      <c r="GO301" s="29"/>
      <c r="GP301" s="29"/>
      <c r="GQ301" s="29"/>
      <c r="GR301" s="29"/>
      <c r="GS301" s="29"/>
      <c r="GT301" s="29"/>
      <c r="GU301" s="29"/>
      <c r="GV301" s="29"/>
      <c r="GW301" s="29"/>
      <c r="GX301" s="29"/>
      <c r="GY301" s="29"/>
      <c r="GZ301" s="29"/>
      <c r="HA301" s="29"/>
      <c r="HB301" s="29"/>
      <c r="HC301" s="29"/>
      <c r="HD301" s="29"/>
      <c r="HE301" s="29"/>
      <c r="HF301" s="29"/>
      <c r="HG301" s="29"/>
      <c r="HH301" s="29"/>
      <c r="HI301" s="29"/>
      <c r="HJ301" s="29"/>
      <c r="HK301" s="29"/>
      <c r="HL301" s="29"/>
      <c r="HM301" s="29"/>
      <c r="HN301" s="29"/>
      <c r="HO301" s="29"/>
      <c r="HP301" s="29"/>
      <c r="HQ301" s="29"/>
      <c r="HR301" s="29"/>
      <c r="HS301" s="29"/>
      <c r="HT301" s="29"/>
      <c r="HU301" s="29"/>
      <c r="HV301" s="29"/>
      <c r="HW301" s="29"/>
      <c r="HX301" s="29"/>
      <c r="HY301" s="29"/>
      <c r="HZ301" s="29"/>
      <c r="IA301" s="29"/>
      <c r="IB301" s="29"/>
      <c r="IC301" s="29"/>
      <c r="ID301" s="29"/>
      <c r="IE301" s="29"/>
      <c r="IF301" s="29"/>
      <c r="IG301" s="29"/>
      <c r="IH301" s="29"/>
      <c r="II301" s="29"/>
      <c r="IJ301" s="29"/>
      <c r="IK301" s="29"/>
      <c r="IL301" s="29"/>
      <c r="IM301" s="29"/>
      <c r="IN301" s="29"/>
      <c r="IO301" s="29"/>
    </row>
    <row r="302" spans="1:249" ht="15.75" customHeight="1" x14ac:dyDescent="0.35">
      <c r="A302" s="42"/>
      <c r="B302" s="42"/>
      <c r="C302" s="42"/>
      <c r="D302" s="48" t="s">
        <v>1970</v>
      </c>
      <c r="E302" s="107"/>
      <c r="F302" s="105"/>
      <c r="G302" s="106"/>
      <c r="H302" s="48" t="s">
        <v>1971</v>
      </c>
      <c r="I302" s="108"/>
      <c r="J302" s="105"/>
      <c r="K302" s="105"/>
      <c r="L302" s="106"/>
      <c r="M302" s="48" t="s">
        <v>1946</v>
      </c>
      <c r="N302" s="107"/>
      <c r="O302" s="105"/>
      <c r="P302" s="106"/>
      <c r="Q302" s="42"/>
      <c r="R302" s="42"/>
      <c r="S302" s="42"/>
      <c r="T302" s="44"/>
      <c r="U302" s="44"/>
      <c r="V302" s="42"/>
      <c r="W302" s="42"/>
      <c r="X302" s="42"/>
      <c r="Y302" s="42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29"/>
      <c r="DF302" s="29"/>
      <c r="DG302" s="29"/>
      <c r="DH302" s="29"/>
      <c r="DI302" s="29"/>
      <c r="DJ302" s="29"/>
      <c r="DK302" s="29"/>
      <c r="DL302" s="29"/>
      <c r="DM302" s="29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  <c r="EL302" s="29"/>
      <c r="EM302" s="29"/>
      <c r="EN302" s="29"/>
      <c r="EO302" s="29"/>
      <c r="EP302" s="29"/>
      <c r="EQ302" s="29"/>
      <c r="ER302" s="29"/>
      <c r="ES302" s="29"/>
      <c r="ET302" s="29"/>
      <c r="EU302" s="29"/>
      <c r="EV302" s="29"/>
      <c r="EW302" s="29"/>
      <c r="EX302" s="29"/>
      <c r="EY302" s="29"/>
      <c r="EZ302" s="29"/>
      <c r="FA302" s="29"/>
      <c r="FB302" s="29"/>
      <c r="FC302" s="29"/>
      <c r="FD302" s="29"/>
      <c r="FE302" s="29"/>
      <c r="FF302" s="29"/>
      <c r="FG302" s="29"/>
      <c r="FH302" s="29"/>
      <c r="FI302" s="29"/>
      <c r="FJ302" s="29"/>
      <c r="FK302" s="29"/>
      <c r="FL302" s="29"/>
      <c r="FM302" s="29"/>
      <c r="FN302" s="29"/>
      <c r="FO302" s="29"/>
      <c r="FP302" s="29"/>
      <c r="FQ302" s="29"/>
      <c r="FR302" s="29"/>
      <c r="FS302" s="29"/>
      <c r="FT302" s="29"/>
      <c r="FU302" s="29"/>
      <c r="FV302" s="29"/>
      <c r="FW302" s="29"/>
      <c r="FX302" s="29"/>
      <c r="FY302" s="29"/>
      <c r="FZ302" s="29"/>
      <c r="GA302" s="29"/>
      <c r="GB302" s="29"/>
      <c r="GC302" s="29"/>
      <c r="GD302" s="29"/>
      <c r="GE302" s="29"/>
      <c r="GF302" s="29"/>
      <c r="GG302" s="29"/>
      <c r="GH302" s="29"/>
      <c r="GI302" s="29"/>
      <c r="GJ302" s="29"/>
      <c r="GK302" s="29"/>
      <c r="GL302" s="29"/>
      <c r="GM302" s="29"/>
      <c r="GN302" s="29"/>
      <c r="GO302" s="29"/>
      <c r="GP302" s="29"/>
      <c r="GQ302" s="29"/>
      <c r="GR302" s="29"/>
      <c r="GS302" s="29"/>
      <c r="GT302" s="29"/>
      <c r="GU302" s="29"/>
      <c r="GV302" s="29"/>
      <c r="GW302" s="29"/>
      <c r="GX302" s="29"/>
      <c r="GY302" s="29"/>
      <c r="GZ302" s="29"/>
      <c r="HA302" s="29"/>
      <c r="HB302" s="29"/>
      <c r="HC302" s="29"/>
      <c r="HD302" s="29"/>
      <c r="HE302" s="29"/>
      <c r="HF302" s="29"/>
      <c r="HG302" s="29"/>
      <c r="HH302" s="29"/>
      <c r="HI302" s="29"/>
      <c r="HJ302" s="29"/>
      <c r="HK302" s="29"/>
      <c r="HL302" s="29"/>
      <c r="HM302" s="29"/>
      <c r="HN302" s="29"/>
      <c r="HO302" s="29"/>
      <c r="HP302" s="29"/>
      <c r="HQ302" s="29"/>
      <c r="HR302" s="29"/>
      <c r="HS302" s="29"/>
      <c r="HT302" s="29"/>
      <c r="HU302" s="29"/>
      <c r="HV302" s="29"/>
      <c r="HW302" s="29"/>
      <c r="HX302" s="29"/>
      <c r="HY302" s="29"/>
      <c r="HZ302" s="29"/>
      <c r="IA302" s="29"/>
      <c r="IB302" s="29"/>
      <c r="IC302" s="29"/>
      <c r="ID302" s="29"/>
      <c r="IE302" s="29"/>
      <c r="IF302" s="29"/>
      <c r="IG302" s="29"/>
      <c r="IH302" s="29"/>
      <c r="II302" s="29"/>
      <c r="IJ302" s="29"/>
      <c r="IK302" s="29"/>
      <c r="IL302" s="29"/>
      <c r="IM302" s="29"/>
      <c r="IN302" s="29"/>
      <c r="IO302" s="29"/>
    </row>
    <row r="303" spans="1:249" ht="9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4"/>
      <c r="U303" s="44"/>
      <c r="V303" s="42"/>
      <c r="W303" s="42"/>
      <c r="X303" s="42"/>
      <c r="Y303" s="42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29"/>
      <c r="DF303" s="29"/>
      <c r="DG303" s="29"/>
      <c r="DH303" s="29"/>
      <c r="DI303" s="29"/>
      <c r="DJ303" s="29"/>
      <c r="DK303" s="29"/>
      <c r="DL303" s="29"/>
      <c r="DM303" s="29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  <c r="EL303" s="29"/>
      <c r="EM303" s="29"/>
      <c r="EN303" s="29"/>
      <c r="EO303" s="29"/>
      <c r="EP303" s="29"/>
      <c r="EQ303" s="29"/>
      <c r="ER303" s="29"/>
      <c r="ES303" s="29"/>
      <c r="ET303" s="29"/>
      <c r="EU303" s="29"/>
      <c r="EV303" s="29"/>
      <c r="EW303" s="29"/>
      <c r="EX303" s="29"/>
      <c r="EY303" s="29"/>
      <c r="EZ303" s="29"/>
      <c r="FA303" s="29"/>
      <c r="FB303" s="29"/>
      <c r="FC303" s="29"/>
      <c r="FD303" s="29"/>
      <c r="FE303" s="29"/>
      <c r="FF303" s="29"/>
      <c r="FG303" s="29"/>
      <c r="FH303" s="29"/>
      <c r="FI303" s="29"/>
      <c r="FJ303" s="29"/>
      <c r="FK303" s="29"/>
      <c r="FL303" s="29"/>
      <c r="FM303" s="29"/>
      <c r="FN303" s="29"/>
      <c r="FO303" s="29"/>
      <c r="FP303" s="29"/>
      <c r="FQ303" s="29"/>
      <c r="FR303" s="29"/>
      <c r="FS303" s="29"/>
      <c r="FT303" s="29"/>
      <c r="FU303" s="29"/>
      <c r="FV303" s="29"/>
      <c r="FW303" s="29"/>
      <c r="FX303" s="29"/>
      <c r="FY303" s="29"/>
      <c r="FZ303" s="29"/>
      <c r="GA303" s="29"/>
      <c r="GB303" s="29"/>
      <c r="GC303" s="29"/>
      <c r="GD303" s="29"/>
      <c r="GE303" s="29"/>
      <c r="GF303" s="29"/>
      <c r="GG303" s="29"/>
      <c r="GH303" s="29"/>
      <c r="GI303" s="29"/>
      <c r="GJ303" s="29"/>
      <c r="GK303" s="29"/>
      <c r="GL303" s="29"/>
      <c r="GM303" s="29"/>
      <c r="GN303" s="29"/>
      <c r="GO303" s="29"/>
      <c r="GP303" s="29"/>
      <c r="GQ303" s="29"/>
      <c r="GR303" s="29"/>
      <c r="GS303" s="29"/>
      <c r="GT303" s="29"/>
      <c r="GU303" s="29"/>
      <c r="GV303" s="29"/>
      <c r="GW303" s="29"/>
      <c r="GX303" s="29"/>
      <c r="GY303" s="29"/>
      <c r="GZ303" s="29"/>
      <c r="HA303" s="29"/>
      <c r="HB303" s="29"/>
      <c r="HC303" s="29"/>
      <c r="HD303" s="29"/>
      <c r="HE303" s="29"/>
      <c r="HF303" s="29"/>
      <c r="HG303" s="29"/>
      <c r="HH303" s="29"/>
      <c r="HI303" s="29"/>
      <c r="HJ303" s="29"/>
      <c r="HK303" s="29"/>
      <c r="HL303" s="29"/>
      <c r="HM303" s="29"/>
      <c r="HN303" s="29"/>
      <c r="HO303" s="29"/>
      <c r="HP303" s="29"/>
      <c r="HQ303" s="29"/>
      <c r="HR303" s="29"/>
      <c r="HS303" s="29"/>
      <c r="HT303" s="29"/>
      <c r="HU303" s="29"/>
      <c r="HV303" s="29"/>
      <c r="HW303" s="29"/>
      <c r="HX303" s="29"/>
      <c r="HY303" s="29"/>
      <c r="HZ303" s="29"/>
      <c r="IA303" s="29"/>
      <c r="IB303" s="29"/>
      <c r="IC303" s="29"/>
      <c r="ID303" s="29"/>
      <c r="IE303" s="29"/>
      <c r="IF303" s="29"/>
      <c r="IG303" s="29"/>
      <c r="IH303" s="29"/>
      <c r="II303" s="29"/>
      <c r="IJ303" s="29"/>
      <c r="IK303" s="29"/>
      <c r="IL303" s="29"/>
      <c r="IM303" s="29"/>
      <c r="IN303" s="29"/>
      <c r="IO303" s="29"/>
    </row>
    <row r="304" spans="1:249" ht="15.75" customHeight="1" x14ac:dyDescent="0.35">
      <c r="A304" s="42"/>
      <c r="B304" s="42"/>
      <c r="C304" s="60" t="s">
        <v>1980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4"/>
      <c r="U304" s="44"/>
      <c r="V304" s="42"/>
      <c r="W304" s="42"/>
      <c r="X304" s="42"/>
      <c r="Y304" s="42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  <c r="EL304" s="29"/>
      <c r="EM304" s="29"/>
      <c r="EN304" s="29"/>
      <c r="EO304" s="29"/>
      <c r="EP304" s="29"/>
      <c r="EQ304" s="29"/>
      <c r="ER304" s="29"/>
      <c r="ES304" s="29"/>
      <c r="ET304" s="29"/>
      <c r="EU304" s="29"/>
      <c r="EV304" s="29"/>
      <c r="EW304" s="29"/>
      <c r="EX304" s="29"/>
      <c r="EY304" s="29"/>
      <c r="EZ304" s="29"/>
      <c r="FA304" s="29"/>
      <c r="FB304" s="29"/>
      <c r="FC304" s="29"/>
      <c r="FD304" s="29"/>
      <c r="FE304" s="29"/>
      <c r="FF304" s="29"/>
      <c r="FG304" s="29"/>
      <c r="FH304" s="29"/>
      <c r="FI304" s="29"/>
      <c r="FJ304" s="29"/>
      <c r="FK304" s="29"/>
      <c r="FL304" s="29"/>
      <c r="FM304" s="29"/>
      <c r="FN304" s="29"/>
      <c r="FO304" s="29"/>
      <c r="FP304" s="29"/>
      <c r="FQ304" s="29"/>
      <c r="FR304" s="29"/>
      <c r="FS304" s="29"/>
      <c r="FT304" s="29"/>
      <c r="FU304" s="29"/>
      <c r="FV304" s="29"/>
      <c r="FW304" s="29"/>
      <c r="FX304" s="29"/>
      <c r="FY304" s="29"/>
      <c r="FZ304" s="29"/>
      <c r="GA304" s="29"/>
      <c r="GB304" s="29"/>
      <c r="GC304" s="29"/>
      <c r="GD304" s="29"/>
      <c r="GE304" s="29"/>
      <c r="GF304" s="29"/>
      <c r="GG304" s="29"/>
      <c r="GH304" s="29"/>
      <c r="GI304" s="29"/>
      <c r="GJ304" s="29"/>
      <c r="GK304" s="29"/>
      <c r="GL304" s="29"/>
      <c r="GM304" s="29"/>
      <c r="GN304" s="29"/>
      <c r="GO304" s="29"/>
      <c r="GP304" s="29"/>
      <c r="GQ304" s="29"/>
      <c r="GR304" s="29"/>
      <c r="GS304" s="29"/>
      <c r="GT304" s="29"/>
      <c r="GU304" s="29"/>
      <c r="GV304" s="29"/>
      <c r="GW304" s="29"/>
      <c r="GX304" s="29"/>
      <c r="GY304" s="29"/>
      <c r="GZ304" s="29"/>
      <c r="HA304" s="29"/>
      <c r="HB304" s="29"/>
      <c r="HC304" s="29"/>
      <c r="HD304" s="29"/>
      <c r="HE304" s="29"/>
      <c r="HF304" s="29"/>
      <c r="HG304" s="29"/>
      <c r="HH304" s="29"/>
      <c r="HI304" s="29"/>
      <c r="HJ304" s="29"/>
      <c r="HK304" s="29"/>
      <c r="HL304" s="29"/>
      <c r="HM304" s="29"/>
      <c r="HN304" s="29"/>
      <c r="HO304" s="29"/>
      <c r="HP304" s="29"/>
      <c r="HQ304" s="29"/>
      <c r="HR304" s="29"/>
      <c r="HS304" s="29"/>
      <c r="HT304" s="29"/>
      <c r="HU304" s="29"/>
      <c r="HV304" s="29"/>
      <c r="HW304" s="29"/>
      <c r="HX304" s="29"/>
      <c r="HY304" s="29"/>
      <c r="HZ304" s="29"/>
      <c r="IA304" s="29"/>
      <c r="IB304" s="29"/>
      <c r="IC304" s="29"/>
      <c r="ID304" s="29"/>
      <c r="IE304" s="29"/>
      <c r="IF304" s="29"/>
      <c r="IG304" s="29"/>
      <c r="IH304" s="29"/>
      <c r="II304" s="29"/>
      <c r="IJ304" s="29"/>
      <c r="IK304" s="29"/>
      <c r="IL304" s="29"/>
      <c r="IM304" s="29"/>
      <c r="IN304" s="29"/>
      <c r="IO304" s="29"/>
    </row>
    <row r="305" spans="1:249" ht="6.75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4"/>
      <c r="U305" s="44"/>
      <c r="V305" s="42"/>
      <c r="W305" s="42"/>
      <c r="X305" s="42"/>
      <c r="Y305" s="42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  <c r="EL305" s="29"/>
      <c r="EM305" s="29"/>
      <c r="EN305" s="29"/>
      <c r="EO305" s="29"/>
      <c r="EP305" s="29"/>
      <c r="EQ305" s="29"/>
      <c r="ER305" s="29"/>
      <c r="ES305" s="29"/>
      <c r="ET305" s="29"/>
      <c r="EU305" s="29"/>
      <c r="EV305" s="29"/>
      <c r="EW305" s="29"/>
      <c r="EX305" s="29"/>
      <c r="EY305" s="29"/>
      <c r="EZ305" s="29"/>
      <c r="FA305" s="29"/>
      <c r="FB305" s="29"/>
      <c r="FC305" s="29"/>
      <c r="FD305" s="29"/>
      <c r="FE305" s="29"/>
      <c r="FF305" s="29"/>
      <c r="FG305" s="29"/>
      <c r="FH305" s="29"/>
      <c r="FI305" s="29"/>
      <c r="FJ305" s="29"/>
      <c r="FK305" s="29"/>
      <c r="FL305" s="29"/>
      <c r="FM305" s="29"/>
      <c r="FN305" s="29"/>
      <c r="FO305" s="29"/>
      <c r="FP305" s="29"/>
      <c r="FQ305" s="29"/>
      <c r="FR305" s="29"/>
      <c r="FS305" s="29"/>
      <c r="FT305" s="29"/>
      <c r="FU305" s="29"/>
      <c r="FV305" s="29"/>
      <c r="FW305" s="29"/>
      <c r="FX305" s="29"/>
      <c r="FY305" s="29"/>
      <c r="FZ305" s="29"/>
      <c r="GA305" s="29"/>
      <c r="GB305" s="29"/>
      <c r="GC305" s="29"/>
      <c r="GD305" s="29"/>
      <c r="GE305" s="29"/>
      <c r="GF305" s="29"/>
      <c r="GG305" s="29"/>
      <c r="GH305" s="29"/>
      <c r="GI305" s="29"/>
      <c r="GJ305" s="29"/>
      <c r="GK305" s="29"/>
      <c r="GL305" s="29"/>
      <c r="GM305" s="29"/>
      <c r="GN305" s="29"/>
      <c r="GO305" s="29"/>
      <c r="GP305" s="29"/>
      <c r="GQ305" s="29"/>
      <c r="GR305" s="29"/>
      <c r="GS305" s="29"/>
      <c r="GT305" s="29"/>
      <c r="GU305" s="29"/>
      <c r="GV305" s="29"/>
      <c r="GW305" s="29"/>
      <c r="GX305" s="29"/>
      <c r="GY305" s="29"/>
      <c r="GZ305" s="29"/>
      <c r="HA305" s="29"/>
      <c r="HB305" s="29"/>
      <c r="HC305" s="29"/>
      <c r="HD305" s="29"/>
      <c r="HE305" s="29"/>
      <c r="HF305" s="29"/>
      <c r="HG305" s="29"/>
      <c r="HH305" s="29"/>
      <c r="HI305" s="29"/>
      <c r="HJ305" s="29"/>
      <c r="HK305" s="29"/>
      <c r="HL305" s="29"/>
      <c r="HM305" s="29"/>
      <c r="HN305" s="29"/>
      <c r="HO305" s="29"/>
      <c r="HP305" s="29"/>
      <c r="HQ305" s="29"/>
      <c r="HR305" s="29"/>
      <c r="HS305" s="29"/>
      <c r="HT305" s="29"/>
      <c r="HU305" s="29"/>
      <c r="HV305" s="29"/>
      <c r="HW305" s="29"/>
      <c r="HX305" s="29"/>
      <c r="HY305" s="29"/>
      <c r="HZ305" s="29"/>
      <c r="IA305" s="29"/>
      <c r="IB305" s="29"/>
      <c r="IC305" s="29"/>
      <c r="ID305" s="29"/>
      <c r="IE305" s="29"/>
      <c r="IF305" s="29"/>
      <c r="IG305" s="29"/>
      <c r="IH305" s="29"/>
      <c r="II305" s="29"/>
      <c r="IJ305" s="29"/>
      <c r="IK305" s="29"/>
      <c r="IL305" s="29"/>
      <c r="IM305" s="29"/>
      <c r="IN305" s="29"/>
      <c r="IO305" s="29"/>
    </row>
    <row r="306" spans="1:249" ht="15.75" customHeight="1" x14ac:dyDescent="0.35">
      <c r="A306" s="42"/>
      <c r="B306" s="42"/>
      <c r="C306" s="42"/>
      <c r="D306" s="156" t="s">
        <v>1977</v>
      </c>
      <c r="E306" s="112" t="s">
        <v>1976</v>
      </c>
      <c r="F306" s="131"/>
      <c r="G306" s="131"/>
      <c r="H306" s="113"/>
      <c r="I306" s="114" t="s">
        <v>1940</v>
      </c>
      <c r="J306" s="115"/>
      <c r="K306" s="115"/>
      <c r="L306" s="116"/>
      <c r="M306" s="132" t="s">
        <v>1981</v>
      </c>
      <c r="N306" s="130" t="s">
        <v>1982</v>
      </c>
      <c r="O306" s="131"/>
      <c r="P306" s="113"/>
      <c r="Q306" s="42"/>
      <c r="R306" s="42"/>
      <c r="S306" s="42"/>
      <c r="T306" s="44"/>
      <c r="U306" s="44"/>
      <c r="V306" s="42"/>
      <c r="W306" s="42"/>
      <c r="X306" s="42"/>
      <c r="Y306" s="42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29"/>
      <c r="EP306" s="29"/>
      <c r="EQ306" s="29"/>
      <c r="ER306" s="29"/>
      <c r="ES306" s="29"/>
      <c r="ET306" s="29"/>
      <c r="EU306" s="29"/>
      <c r="EV306" s="29"/>
      <c r="EW306" s="29"/>
      <c r="EX306" s="29"/>
      <c r="EY306" s="29"/>
      <c r="EZ306" s="29"/>
      <c r="FA306" s="29"/>
      <c r="FB306" s="29"/>
      <c r="FC306" s="29"/>
      <c r="FD306" s="29"/>
      <c r="FE306" s="29"/>
      <c r="FF306" s="29"/>
      <c r="FG306" s="29"/>
      <c r="FH306" s="29"/>
      <c r="FI306" s="29"/>
      <c r="FJ306" s="29"/>
      <c r="FK306" s="29"/>
      <c r="FL306" s="29"/>
      <c r="FM306" s="29"/>
      <c r="FN306" s="29"/>
      <c r="FO306" s="29"/>
      <c r="FP306" s="29"/>
      <c r="FQ306" s="29"/>
      <c r="FR306" s="29"/>
      <c r="FS306" s="29"/>
      <c r="FT306" s="29"/>
      <c r="FU306" s="29"/>
      <c r="FV306" s="29"/>
      <c r="FW306" s="29"/>
      <c r="FX306" s="29"/>
      <c r="FY306" s="29"/>
      <c r="FZ306" s="29"/>
      <c r="GA306" s="29"/>
      <c r="GB306" s="29"/>
      <c r="GC306" s="29"/>
      <c r="GD306" s="29"/>
      <c r="GE306" s="29"/>
      <c r="GF306" s="29"/>
      <c r="GG306" s="29"/>
      <c r="GH306" s="29"/>
      <c r="GI306" s="29"/>
      <c r="GJ306" s="29"/>
      <c r="GK306" s="29"/>
      <c r="GL306" s="29"/>
      <c r="GM306" s="29"/>
      <c r="GN306" s="29"/>
      <c r="GO306" s="29"/>
      <c r="GP306" s="29"/>
      <c r="GQ306" s="29"/>
      <c r="GR306" s="29"/>
      <c r="GS306" s="29"/>
      <c r="GT306" s="29"/>
      <c r="GU306" s="29"/>
      <c r="GV306" s="29"/>
      <c r="GW306" s="29"/>
      <c r="GX306" s="29"/>
      <c r="GY306" s="29"/>
      <c r="GZ306" s="29"/>
      <c r="HA306" s="29"/>
      <c r="HB306" s="29"/>
      <c r="HC306" s="29"/>
      <c r="HD306" s="29"/>
      <c r="HE306" s="29"/>
      <c r="HF306" s="29"/>
      <c r="HG306" s="29"/>
      <c r="HH306" s="29"/>
      <c r="HI306" s="29"/>
      <c r="HJ306" s="29"/>
      <c r="HK306" s="29"/>
      <c r="HL306" s="29"/>
      <c r="HM306" s="29"/>
      <c r="HN306" s="29"/>
      <c r="HO306" s="29"/>
      <c r="HP306" s="29"/>
      <c r="HQ306" s="29"/>
      <c r="HR306" s="29"/>
      <c r="HS306" s="29"/>
      <c r="HT306" s="29"/>
      <c r="HU306" s="29"/>
      <c r="HV306" s="29"/>
      <c r="HW306" s="29"/>
      <c r="HX306" s="29"/>
      <c r="HY306" s="29"/>
      <c r="HZ306" s="29"/>
      <c r="IA306" s="29"/>
      <c r="IB306" s="29"/>
      <c r="IC306" s="29"/>
      <c r="ID306" s="29"/>
      <c r="IE306" s="29"/>
      <c r="IF306" s="29"/>
      <c r="IG306" s="29"/>
      <c r="IH306" s="29"/>
      <c r="II306" s="29"/>
      <c r="IJ306" s="29"/>
      <c r="IK306" s="29"/>
      <c r="IL306" s="29"/>
      <c r="IM306" s="29"/>
      <c r="IN306" s="29"/>
      <c r="IO306" s="29"/>
    </row>
    <row r="307" spans="1:249" ht="12" customHeight="1" x14ac:dyDescent="0.35">
      <c r="A307" s="42"/>
      <c r="B307" s="42"/>
      <c r="C307" s="42"/>
      <c r="D307" s="133"/>
      <c r="E307" s="112" t="s">
        <v>1983</v>
      </c>
      <c r="F307" s="113"/>
      <c r="G307" s="112" t="s">
        <v>1984</v>
      </c>
      <c r="H307" s="113"/>
      <c r="I307" s="117"/>
      <c r="J307" s="118"/>
      <c r="K307" s="118"/>
      <c r="L307" s="119"/>
      <c r="M307" s="133"/>
      <c r="N307" s="66" t="s">
        <v>1985</v>
      </c>
      <c r="O307" s="66" t="s">
        <v>1948</v>
      </c>
      <c r="P307" s="67" t="s">
        <v>1949</v>
      </c>
      <c r="Q307" s="42"/>
      <c r="R307" s="42"/>
      <c r="S307" s="42"/>
      <c r="T307" s="44"/>
      <c r="U307" s="44"/>
      <c r="V307" s="42"/>
      <c r="W307" s="42"/>
      <c r="X307" s="42"/>
      <c r="Y307" s="42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29"/>
      <c r="DF307" s="29"/>
      <c r="DG307" s="29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  <c r="EL307" s="29"/>
      <c r="EM307" s="29"/>
      <c r="EN307" s="29"/>
      <c r="EO307" s="29"/>
      <c r="EP307" s="29"/>
      <c r="EQ307" s="29"/>
      <c r="ER307" s="29"/>
      <c r="ES307" s="29"/>
      <c r="ET307" s="29"/>
      <c r="EU307" s="29"/>
      <c r="EV307" s="29"/>
      <c r="EW307" s="29"/>
      <c r="EX307" s="29"/>
      <c r="EY307" s="29"/>
      <c r="EZ307" s="29"/>
      <c r="FA307" s="29"/>
      <c r="FB307" s="29"/>
      <c r="FC307" s="29"/>
      <c r="FD307" s="29"/>
      <c r="FE307" s="29"/>
      <c r="FF307" s="29"/>
      <c r="FG307" s="29"/>
      <c r="FH307" s="29"/>
      <c r="FI307" s="29"/>
      <c r="FJ307" s="29"/>
      <c r="FK307" s="29"/>
      <c r="FL307" s="29"/>
      <c r="FM307" s="29"/>
      <c r="FN307" s="29"/>
      <c r="FO307" s="29"/>
      <c r="FP307" s="29"/>
      <c r="FQ307" s="29"/>
      <c r="FR307" s="29"/>
      <c r="FS307" s="29"/>
      <c r="FT307" s="29"/>
      <c r="FU307" s="29"/>
      <c r="FV307" s="29"/>
      <c r="FW307" s="29"/>
      <c r="FX307" s="29"/>
      <c r="FY307" s="29"/>
      <c r="FZ307" s="29"/>
      <c r="GA307" s="29"/>
      <c r="GB307" s="29"/>
      <c r="GC307" s="29"/>
      <c r="GD307" s="29"/>
      <c r="GE307" s="29"/>
      <c r="GF307" s="29"/>
      <c r="GG307" s="29"/>
      <c r="GH307" s="29"/>
      <c r="GI307" s="29"/>
      <c r="GJ307" s="29"/>
      <c r="GK307" s="29"/>
      <c r="GL307" s="29"/>
      <c r="GM307" s="29"/>
      <c r="GN307" s="29"/>
      <c r="GO307" s="29"/>
      <c r="GP307" s="29"/>
      <c r="GQ307" s="29"/>
      <c r="GR307" s="29"/>
      <c r="GS307" s="29"/>
      <c r="GT307" s="29"/>
      <c r="GU307" s="29"/>
      <c r="GV307" s="29"/>
      <c r="GW307" s="29"/>
      <c r="GX307" s="29"/>
      <c r="GY307" s="29"/>
      <c r="GZ307" s="29"/>
      <c r="HA307" s="29"/>
      <c r="HB307" s="29"/>
      <c r="HC307" s="29"/>
      <c r="HD307" s="29"/>
      <c r="HE307" s="29"/>
      <c r="HF307" s="29"/>
      <c r="HG307" s="29"/>
      <c r="HH307" s="29"/>
      <c r="HI307" s="29"/>
      <c r="HJ307" s="29"/>
      <c r="HK307" s="29"/>
      <c r="HL307" s="29"/>
      <c r="HM307" s="29"/>
      <c r="HN307" s="29"/>
      <c r="HO307" s="29"/>
      <c r="HP307" s="29"/>
      <c r="HQ307" s="29"/>
      <c r="HR307" s="29"/>
      <c r="HS307" s="29"/>
      <c r="HT307" s="29"/>
      <c r="HU307" s="29"/>
      <c r="HV307" s="29"/>
      <c r="HW307" s="29"/>
      <c r="HX307" s="29"/>
      <c r="HY307" s="29"/>
      <c r="HZ307" s="29"/>
      <c r="IA307" s="29"/>
      <c r="IB307" s="29"/>
      <c r="IC307" s="29"/>
      <c r="ID307" s="29"/>
      <c r="IE307" s="29"/>
      <c r="IF307" s="29"/>
      <c r="IG307" s="29"/>
      <c r="IH307" s="29"/>
      <c r="II307" s="29"/>
      <c r="IJ307" s="29"/>
      <c r="IK307" s="29"/>
      <c r="IL307" s="29"/>
      <c r="IM307" s="29"/>
      <c r="IN307" s="29"/>
      <c r="IO307" s="29"/>
    </row>
    <row r="308" spans="1:249" ht="15.75" customHeight="1" x14ac:dyDescent="0.35">
      <c r="A308" s="42"/>
      <c r="B308" s="42"/>
      <c r="C308" s="42"/>
      <c r="D308" s="92" t="s">
        <v>1986</v>
      </c>
      <c r="E308" s="111"/>
      <c r="F308" s="106"/>
      <c r="G308" s="111"/>
      <c r="H308" s="106"/>
      <c r="I308" s="109"/>
      <c r="J308" s="105"/>
      <c r="K308" s="105"/>
      <c r="L308" s="106"/>
      <c r="M308" s="90"/>
      <c r="N308" s="87"/>
      <c r="O308" s="87"/>
      <c r="P308" s="87"/>
      <c r="Q308" s="42"/>
      <c r="R308" s="51" t="str">
        <f t="shared" ref="R308:R309" si="0">IF(E308="","",IF(OR(G308="",I308="",M308="",N308="",O308="",P308=""),"Error: Debe ingresar todos los datos de :"&amp;D308,""))</f>
        <v/>
      </c>
      <c r="S308" s="42"/>
      <c r="T308" s="44"/>
      <c r="U308" s="44"/>
      <c r="V308" s="42"/>
      <c r="W308" s="42"/>
      <c r="X308" s="42"/>
      <c r="Y308" s="42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29"/>
      <c r="DF308" s="29"/>
      <c r="DG308" s="29"/>
      <c r="DH308" s="29"/>
      <c r="DI308" s="29"/>
      <c r="DJ308" s="29"/>
      <c r="DK308" s="29"/>
      <c r="DL308" s="29"/>
      <c r="DM308" s="29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  <c r="EL308" s="29"/>
      <c r="EM308" s="29"/>
      <c r="EN308" s="29"/>
      <c r="EO308" s="29"/>
      <c r="EP308" s="29"/>
      <c r="EQ308" s="29"/>
      <c r="ER308" s="29"/>
      <c r="ES308" s="29"/>
      <c r="ET308" s="29"/>
      <c r="EU308" s="29"/>
      <c r="EV308" s="29"/>
      <c r="EW308" s="29"/>
      <c r="EX308" s="29"/>
      <c r="EY308" s="29"/>
      <c r="EZ308" s="29"/>
      <c r="FA308" s="29"/>
      <c r="FB308" s="29"/>
      <c r="FC308" s="29"/>
      <c r="FD308" s="29"/>
      <c r="FE308" s="29"/>
      <c r="FF308" s="29"/>
      <c r="FG308" s="29"/>
      <c r="FH308" s="29"/>
      <c r="FI308" s="29"/>
      <c r="FJ308" s="29"/>
      <c r="FK308" s="29"/>
      <c r="FL308" s="29"/>
      <c r="FM308" s="29"/>
      <c r="FN308" s="29"/>
      <c r="FO308" s="29"/>
      <c r="FP308" s="29"/>
      <c r="FQ308" s="29"/>
      <c r="FR308" s="29"/>
      <c r="FS308" s="29"/>
      <c r="FT308" s="29"/>
      <c r="FU308" s="29"/>
      <c r="FV308" s="29"/>
      <c r="FW308" s="29"/>
      <c r="FX308" s="29"/>
      <c r="FY308" s="29"/>
      <c r="FZ308" s="29"/>
      <c r="GA308" s="29"/>
      <c r="GB308" s="29"/>
      <c r="GC308" s="29"/>
      <c r="GD308" s="29"/>
      <c r="GE308" s="29"/>
      <c r="GF308" s="29"/>
      <c r="GG308" s="29"/>
      <c r="GH308" s="29"/>
      <c r="GI308" s="29"/>
      <c r="GJ308" s="29"/>
      <c r="GK308" s="29"/>
      <c r="GL308" s="29"/>
      <c r="GM308" s="29"/>
      <c r="GN308" s="29"/>
      <c r="GO308" s="29"/>
      <c r="GP308" s="29"/>
      <c r="GQ308" s="29"/>
      <c r="GR308" s="29"/>
      <c r="GS308" s="29"/>
      <c r="GT308" s="29"/>
      <c r="GU308" s="29"/>
      <c r="GV308" s="29"/>
      <c r="GW308" s="29"/>
      <c r="GX308" s="29"/>
      <c r="GY308" s="29"/>
      <c r="GZ308" s="29"/>
      <c r="HA308" s="29"/>
      <c r="HB308" s="29"/>
      <c r="HC308" s="29"/>
      <c r="HD308" s="29"/>
      <c r="HE308" s="29"/>
      <c r="HF308" s="29"/>
      <c r="HG308" s="29"/>
      <c r="HH308" s="29"/>
      <c r="HI308" s="29"/>
      <c r="HJ308" s="29"/>
      <c r="HK308" s="29"/>
      <c r="HL308" s="29"/>
      <c r="HM308" s="29"/>
      <c r="HN308" s="29"/>
      <c r="HO308" s="29"/>
      <c r="HP308" s="29"/>
      <c r="HQ308" s="29"/>
      <c r="HR308" s="29"/>
      <c r="HS308" s="29"/>
      <c r="HT308" s="29"/>
      <c r="HU308" s="29"/>
      <c r="HV308" s="29"/>
      <c r="HW308" s="29"/>
      <c r="HX308" s="29"/>
      <c r="HY308" s="29"/>
      <c r="HZ308" s="29"/>
      <c r="IA308" s="29"/>
      <c r="IB308" s="29"/>
      <c r="IC308" s="29"/>
      <c r="ID308" s="29"/>
      <c r="IE308" s="29"/>
      <c r="IF308" s="29"/>
      <c r="IG308" s="29"/>
      <c r="IH308" s="29"/>
      <c r="II308" s="29"/>
      <c r="IJ308" s="29"/>
      <c r="IK308" s="29"/>
      <c r="IL308" s="29"/>
      <c r="IM308" s="29"/>
      <c r="IN308" s="29"/>
      <c r="IO308" s="29"/>
    </row>
    <row r="309" spans="1:249" ht="15.75" customHeight="1" x14ac:dyDescent="0.35">
      <c r="A309" s="42"/>
      <c r="B309" s="42"/>
      <c r="C309" s="42"/>
      <c r="D309" s="92" t="s">
        <v>1987</v>
      </c>
      <c r="E309" s="111"/>
      <c r="F309" s="106"/>
      <c r="G309" s="111"/>
      <c r="H309" s="106"/>
      <c r="I309" s="109"/>
      <c r="J309" s="105"/>
      <c r="K309" s="105"/>
      <c r="L309" s="106"/>
      <c r="M309" s="90"/>
      <c r="N309" s="87"/>
      <c r="O309" s="87"/>
      <c r="P309" s="87"/>
      <c r="Q309" s="42"/>
      <c r="R309" s="51" t="str">
        <f t="shared" si="0"/>
        <v/>
      </c>
      <c r="S309" s="42"/>
      <c r="T309" s="44"/>
      <c r="U309" s="44"/>
      <c r="V309" s="42"/>
      <c r="W309" s="42"/>
      <c r="X309" s="42"/>
      <c r="Y309" s="42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  <c r="EL309" s="29"/>
      <c r="EM309" s="29"/>
      <c r="EN309" s="29"/>
      <c r="EO309" s="29"/>
      <c r="EP309" s="29"/>
      <c r="EQ309" s="29"/>
      <c r="ER309" s="29"/>
      <c r="ES309" s="29"/>
      <c r="ET309" s="29"/>
      <c r="EU309" s="29"/>
      <c r="EV309" s="29"/>
      <c r="EW309" s="29"/>
      <c r="EX309" s="29"/>
      <c r="EY309" s="29"/>
      <c r="EZ309" s="29"/>
      <c r="FA309" s="29"/>
      <c r="FB309" s="29"/>
      <c r="FC309" s="29"/>
      <c r="FD309" s="29"/>
      <c r="FE309" s="29"/>
      <c r="FF309" s="29"/>
      <c r="FG309" s="29"/>
      <c r="FH309" s="29"/>
      <c r="FI309" s="29"/>
      <c r="FJ309" s="29"/>
      <c r="FK309" s="29"/>
      <c r="FL309" s="29"/>
      <c r="FM309" s="29"/>
      <c r="FN309" s="29"/>
      <c r="FO309" s="29"/>
      <c r="FP309" s="29"/>
      <c r="FQ309" s="29"/>
      <c r="FR309" s="29"/>
      <c r="FS309" s="29"/>
      <c r="FT309" s="29"/>
      <c r="FU309" s="29"/>
      <c r="FV309" s="29"/>
      <c r="FW309" s="29"/>
      <c r="FX309" s="29"/>
      <c r="FY309" s="29"/>
      <c r="FZ309" s="29"/>
      <c r="GA309" s="29"/>
      <c r="GB309" s="29"/>
      <c r="GC309" s="29"/>
      <c r="GD309" s="29"/>
      <c r="GE309" s="29"/>
      <c r="GF309" s="29"/>
      <c r="GG309" s="29"/>
      <c r="GH309" s="29"/>
      <c r="GI309" s="29"/>
      <c r="GJ309" s="29"/>
      <c r="GK309" s="29"/>
      <c r="GL309" s="29"/>
      <c r="GM309" s="29"/>
      <c r="GN309" s="29"/>
      <c r="GO309" s="29"/>
      <c r="GP309" s="29"/>
      <c r="GQ309" s="29"/>
      <c r="GR309" s="29"/>
      <c r="GS309" s="29"/>
      <c r="GT309" s="29"/>
      <c r="GU309" s="29"/>
      <c r="GV309" s="29"/>
      <c r="GW309" s="29"/>
      <c r="GX309" s="29"/>
      <c r="GY309" s="29"/>
      <c r="GZ309" s="29"/>
      <c r="HA309" s="29"/>
      <c r="HB309" s="29"/>
      <c r="HC309" s="29"/>
      <c r="HD309" s="29"/>
      <c r="HE309" s="29"/>
      <c r="HF309" s="29"/>
      <c r="HG309" s="29"/>
      <c r="HH309" s="29"/>
      <c r="HI309" s="29"/>
      <c r="HJ309" s="29"/>
      <c r="HK309" s="29"/>
      <c r="HL309" s="29"/>
      <c r="HM309" s="29"/>
      <c r="HN309" s="29"/>
      <c r="HO309" s="29"/>
      <c r="HP309" s="29"/>
      <c r="HQ309" s="29"/>
      <c r="HR309" s="29"/>
      <c r="HS309" s="29"/>
      <c r="HT309" s="29"/>
      <c r="HU309" s="29"/>
      <c r="HV309" s="29"/>
      <c r="HW309" s="29"/>
      <c r="HX309" s="29"/>
      <c r="HY309" s="29"/>
      <c r="HZ309" s="29"/>
      <c r="IA309" s="29"/>
      <c r="IB309" s="29"/>
      <c r="IC309" s="29"/>
      <c r="ID309" s="29"/>
      <c r="IE309" s="29"/>
      <c r="IF309" s="29"/>
      <c r="IG309" s="29"/>
      <c r="IH309" s="29"/>
      <c r="II309" s="29"/>
      <c r="IJ309" s="29"/>
      <c r="IK309" s="29"/>
      <c r="IL309" s="29"/>
      <c r="IM309" s="29"/>
      <c r="IN309" s="29"/>
      <c r="IO309" s="29"/>
    </row>
    <row r="310" spans="1:249" ht="15.75" customHeight="1" x14ac:dyDescent="0.35">
      <c r="A310" s="42"/>
      <c r="B310" s="42"/>
      <c r="C310" s="42"/>
      <c r="D310" s="93" t="s">
        <v>826</v>
      </c>
      <c r="E310" s="110"/>
      <c r="F310" s="106"/>
      <c r="G310" s="110"/>
      <c r="H310" s="106"/>
      <c r="I310" s="109"/>
      <c r="J310" s="105"/>
      <c r="K310" s="105"/>
      <c r="L310" s="106"/>
      <c r="M310" s="91"/>
      <c r="N310" s="91"/>
      <c r="O310" s="91"/>
      <c r="P310" s="87"/>
      <c r="Q310" s="42"/>
      <c r="R310" s="51" t="str">
        <f t="shared" ref="R310:R318" si="1">IF(D310="","",IF(OR(E310="",G310="",I310="",M310="",N310="",O310="",P310=""),"Mensaje: Debe ingresar todos los datos de :"&amp;D310,""))</f>
        <v>Mensaje: Debe ingresar todos los datos de :HERMANO</v>
      </c>
      <c r="S310" s="42"/>
      <c r="T310" s="44"/>
      <c r="U310" s="44"/>
      <c r="V310" s="42"/>
      <c r="W310" s="42"/>
      <c r="X310" s="42"/>
      <c r="Y310" s="42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29"/>
      <c r="DF310" s="29"/>
      <c r="DG310" s="29"/>
      <c r="DH310" s="29"/>
      <c r="DI310" s="29"/>
      <c r="DJ310" s="29"/>
      <c r="DK310" s="29"/>
      <c r="DL310" s="29"/>
      <c r="DM310" s="29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  <c r="EL310" s="29"/>
      <c r="EM310" s="29"/>
      <c r="EN310" s="29"/>
      <c r="EO310" s="29"/>
      <c r="EP310" s="29"/>
      <c r="EQ310" s="29"/>
      <c r="ER310" s="29"/>
      <c r="ES310" s="29"/>
      <c r="ET310" s="29"/>
      <c r="EU310" s="29"/>
      <c r="EV310" s="29"/>
      <c r="EW310" s="29"/>
      <c r="EX310" s="29"/>
      <c r="EY310" s="29"/>
      <c r="EZ310" s="29"/>
      <c r="FA310" s="29"/>
      <c r="FB310" s="29"/>
      <c r="FC310" s="29"/>
      <c r="FD310" s="29"/>
      <c r="FE310" s="29"/>
      <c r="FF310" s="29"/>
      <c r="FG310" s="29"/>
      <c r="FH310" s="29"/>
      <c r="FI310" s="29"/>
      <c r="FJ310" s="29"/>
      <c r="FK310" s="29"/>
      <c r="FL310" s="29"/>
      <c r="FM310" s="29"/>
      <c r="FN310" s="29"/>
      <c r="FO310" s="29"/>
      <c r="FP310" s="29"/>
      <c r="FQ310" s="29"/>
      <c r="FR310" s="29"/>
      <c r="FS310" s="29"/>
      <c r="FT310" s="29"/>
      <c r="FU310" s="29"/>
      <c r="FV310" s="29"/>
      <c r="FW310" s="29"/>
      <c r="FX310" s="29"/>
      <c r="FY310" s="29"/>
      <c r="FZ310" s="29"/>
      <c r="GA310" s="29"/>
      <c r="GB310" s="29"/>
      <c r="GC310" s="29"/>
      <c r="GD310" s="29"/>
      <c r="GE310" s="29"/>
      <c r="GF310" s="29"/>
      <c r="GG310" s="29"/>
      <c r="GH310" s="29"/>
      <c r="GI310" s="29"/>
      <c r="GJ310" s="29"/>
      <c r="GK310" s="29"/>
      <c r="GL310" s="29"/>
      <c r="GM310" s="29"/>
      <c r="GN310" s="29"/>
      <c r="GO310" s="29"/>
      <c r="GP310" s="29"/>
      <c r="GQ310" s="29"/>
      <c r="GR310" s="29"/>
      <c r="GS310" s="29"/>
      <c r="GT310" s="29"/>
      <c r="GU310" s="29"/>
      <c r="GV310" s="29"/>
      <c r="GW310" s="29"/>
      <c r="GX310" s="29"/>
      <c r="GY310" s="29"/>
      <c r="GZ310" s="29"/>
      <c r="HA310" s="29"/>
      <c r="HB310" s="29"/>
      <c r="HC310" s="29"/>
      <c r="HD310" s="29"/>
      <c r="HE310" s="29"/>
      <c r="HF310" s="29"/>
      <c r="HG310" s="29"/>
      <c r="HH310" s="29"/>
      <c r="HI310" s="29"/>
      <c r="HJ310" s="29"/>
      <c r="HK310" s="29"/>
      <c r="HL310" s="29"/>
      <c r="HM310" s="29"/>
      <c r="HN310" s="29"/>
      <c r="HO310" s="29"/>
      <c r="HP310" s="29"/>
      <c r="HQ310" s="29"/>
      <c r="HR310" s="29"/>
      <c r="HS310" s="29"/>
      <c r="HT310" s="29"/>
      <c r="HU310" s="29"/>
      <c r="HV310" s="29"/>
      <c r="HW310" s="29"/>
      <c r="HX310" s="29"/>
      <c r="HY310" s="29"/>
      <c r="HZ310" s="29"/>
      <c r="IA310" s="29"/>
      <c r="IB310" s="29"/>
      <c r="IC310" s="29"/>
      <c r="ID310" s="29"/>
      <c r="IE310" s="29"/>
      <c r="IF310" s="29"/>
      <c r="IG310" s="29"/>
      <c r="IH310" s="29"/>
      <c r="II310" s="29"/>
      <c r="IJ310" s="29"/>
      <c r="IK310" s="29"/>
      <c r="IL310" s="29"/>
      <c r="IM310" s="29"/>
      <c r="IN310" s="29"/>
      <c r="IO310" s="29"/>
    </row>
    <row r="311" spans="1:249" ht="15.75" customHeight="1" x14ac:dyDescent="0.35">
      <c r="A311" s="42"/>
      <c r="B311" s="42"/>
      <c r="C311" s="42"/>
      <c r="D311" s="93"/>
      <c r="E311" s="110"/>
      <c r="F311" s="106"/>
      <c r="G311" s="110"/>
      <c r="H311" s="106"/>
      <c r="I311" s="129"/>
      <c r="J311" s="105"/>
      <c r="K311" s="105"/>
      <c r="L311" s="106"/>
      <c r="M311" s="91"/>
      <c r="N311" s="91"/>
      <c r="O311" s="91"/>
      <c r="P311" s="94"/>
      <c r="Q311" s="42"/>
      <c r="R311" s="51" t="str">
        <f t="shared" si="1"/>
        <v/>
      </c>
      <c r="S311" s="42"/>
      <c r="T311" s="44"/>
      <c r="U311" s="44"/>
      <c r="V311" s="42"/>
      <c r="W311" s="42"/>
      <c r="X311" s="42"/>
      <c r="Y311" s="42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29"/>
      <c r="DF311" s="29"/>
      <c r="DG311" s="29"/>
      <c r="DH311" s="29"/>
      <c r="DI311" s="29"/>
      <c r="DJ311" s="29"/>
      <c r="DK311" s="29"/>
      <c r="DL311" s="29"/>
      <c r="DM311" s="29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  <c r="EL311" s="29"/>
      <c r="EM311" s="29"/>
      <c r="EN311" s="29"/>
      <c r="EO311" s="29"/>
      <c r="EP311" s="29"/>
      <c r="EQ311" s="29"/>
      <c r="ER311" s="29"/>
      <c r="ES311" s="29"/>
      <c r="ET311" s="29"/>
      <c r="EU311" s="29"/>
      <c r="EV311" s="29"/>
      <c r="EW311" s="29"/>
      <c r="EX311" s="29"/>
      <c r="EY311" s="29"/>
      <c r="EZ311" s="29"/>
      <c r="FA311" s="29"/>
      <c r="FB311" s="29"/>
      <c r="FC311" s="29"/>
      <c r="FD311" s="29"/>
      <c r="FE311" s="29"/>
      <c r="FF311" s="29"/>
      <c r="FG311" s="29"/>
      <c r="FH311" s="29"/>
      <c r="FI311" s="29"/>
      <c r="FJ311" s="29"/>
      <c r="FK311" s="29"/>
      <c r="FL311" s="29"/>
      <c r="FM311" s="29"/>
      <c r="FN311" s="29"/>
      <c r="FO311" s="29"/>
      <c r="FP311" s="29"/>
      <c r="FQ311" s="29"/>
      <c r="FR311" s="29"/>
      <c r="FS311" s="29"/>
      <c r="FT311" s="29"/>
      <c r="FU311" s="29"/>
      <c r="FV311" s="29"/>
      <c r="FW311" s="29"/>
      <c r="FX311" s="29"/>
      <c r="FY311" s="29"/>
      <c r="FZ311" s="29"/>
      <c r="GA311" s="29"/>
      <c r="GB311" s="29"/>
      <c r="GC311" s="29"/>
      <c r="GD311" s="29"/>
      <c r="GE311" s="29"/>
      <c r="GF311" s="29"/>
      <c r="GG311" s="29"/>
      <c r="GH311" s="29"/>
      <c r="GI311" s="29"/>
      <c r="GJ311" s="29"/>
      <c r="GK311" s="29"/>
      <c r="GL311" s="29"/>
      <c r="GM311" s="29"/>
      <c r="GN311" s="29"/>
      <c r="GO311" s="29"/>
      <c r="GP311" s="29"/>
      <c r="GQ311" s="29"/>
      <c r="GR311" s="29"/>
      <c r="GS311" s="29"/>
      <c r="GT311" s="29"/>
      <c r="GU311" s="29"/>
      <c r="GV311" s="29"/>
      <c r="GW311" s="29"/>
      <c r="GX311" s="29"/>
      <c r="GY311" s="29"/>
      <c r="GZ311" s="29"/>
      <c r="HA311" s="29"/>
      <c r="HB311" s="29"/>
      <c r="HC311" s="29"/>
      <c r="HD311" s="29"/>
      <c r="HE311" s="29"/>
      <c r="HF311" s="29"/>
      <c r="HG311" s="29"/>
      <c r="HH311" s="29"/>
      <c r="HI311" s="29"/>
      <c r="HJ311" s="29"/>
      <c r="HK311" s="29"/>
      <c r="HL311" s="29"/>
      <c r="HM311" s="29"/>
      <c r="HN311" s="29"/>
      <c r="HO311" s="29"/>
      <c r="HP311" s="29"/>
      <c r="HQ311" s="29"/>
      <c r="HR311" s="29"/>
      <c r="HS311" s="29"/>
      <c r="HT311" s="29"/>
      <c r="HU311" s="29"/>
      <c r="HV311" s="29"/>
      <c r="HW311" s="29"/>
      <c r="HX311" s="29"/>
      <c r="HY311" s="29"/>
      <c r="HZ311" s="29"/>
      <c r="IA311" s="29"/>
      <c r="IB311" s="29"/>
      <c r="IC311" s="29"/>
      <c r="ID311" s="29"/>
      <c r="IE311" s="29"/>
      <c r="IF311" s="29"/>
      <c r="IG311" s="29"/>
      <c r="IH311" s="29"/>
      <c r="II311" s="29"/>
      <c r="IJ311" s="29"/>
      <c r="IK311" s="29"/>
      <c r="IL311" s="29"/>
      <c r="IM311" s="29"/>
      <c r="IN311" s="29"/>
      <c r="IO311" s="29"/>
    </row>
    <row r="312" spans="1:249" ht="15.75" customHeight="1" x14ac:dyDescent="0.35">
      <c r="A312" s="42"/>
      <c r="B312" s="42"/>
      <c r="C312" s="42"/>
      <c r="D312" s="93"/>
      <c r="E312" s="110"/>
      <c r="F312" s="106"/>
      <c r="G312" s="110"/>
      <c r="H312" s="106"/>
      <c r="I312" s="129"/>
      <c r="J312" s="105"/>
      <c r="K312" s="105"/>
      <c r="L312" s="106"/>
      <c r="M312" s="91"/>
      <c r="N312" s="91"/>
      <c r="O312" s="91"/>
      <c r="P312" s="94"/>
      <c r="Q312" s="42"/>
      <c r="R312" s="51" t="str">
        <f t="shared" si="1"/>
        <v/>
      </c>
      <c r="S312" s="42"/>
      <c r="T312" s="44"/>
      <c r="U312" s="44"/>
      <c r="V312" s="42"/>
      <c r="W312" s="42"/>
      <c r="X312" s="42"/>
      <c r="Y312" s="42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  <c r="EL312" s="29"/>
      <c r="EM312" s="29"/>
      <c r="EN312" s="29"/>
      <c r="EO312" s="29"/>
      <c r="EP312" s="29"/>
      <c r="EQ312" s="29"/>
      <c r="ER312" s="29"/>
      <c r="ES312" s="29"/>
      <c r="ET312" s="29"/>
      <c r="EU312" s="29"/>
      <c r="EV312" s="29"/>
      <c r="EW312" s="29"/>
      <c r="EX312" s="29"/>
      <c r="EY312" s="29"/>
      <c r="EZ312" s="29"/>
      <c r="FA312" s="29"/>
      <c r="FB312" s="29"/>
      <c r="FC312" s="29"/>
      <c r="FD312" s="29"/>
      <c r="FE312" s="29"/>
      <c r="FF312" s="29"/>
      <c r="FG312" s="29"/>
      <c r="FH312" s="29"/>
      <c r="FI312" s="29"/>
      <c r="FJ312" s="29"/>
      <c r="FK312" s="29"/>
      <c r="FL312" s="29"/>
      <c r="FM312" s="29"/>
      <c r="FN312" s="29"/>
      <c r="FO312" s="29"/>
      <c r="FP312" s="29"/>
      <c r="FQ312" s="29"/>
      <c r="FR312" s="29"/>
      <c r="FS312" s="29"/>
      <c r="FT312" s="29"/>
      <c r="FU312" s="29"/>
      <c r="FV312" s="29"/>
      <c r="FW312" s="29"/>
      <c r="FX312" s="29"/>
      <c r="FY312" s="29"/>
      <c r="FZ312" s="29"/>
      <c r="GA312" s="29"/>
      <c r="GB312" s="29"/>
      <c r="GC312" s="29"/>
      <c r="GD312" s="29"/>
      <c r="GE312" s="29"/>
      <c r="GF312" s="29"/>
      <c r="GG312" s="29"/>
      <c r="GH312" s="29"/>
      <c r="GI312" s="29"/>
      <c r="GJ312" s="29"/>
      <c r="GK312" s="29"/>
      <c r="GL312" s="29"/>
      <c r="GM312" s="29"/>
      <c r="GN312" s="29"/>
      <c r="GO312" s="29"/>
      <c r="GP312" s="29"/>
      <c r="GQ312" s="29"/>
      <c r="GR312" s="29"/>
      <c r="GS312" s="29"/>
      <c r="GT312" s="29"/>
      <c r="GU312" s="29"/>
      <c r="GV312" s="29"/>
      <c r="GW312" s="29"/>
      <c r="GX312" s="29"/>
      <c r="GY312" s="29"/>
      <c r="GZ312" s="29"/>
      <c r="HA312" s="29"/>
      <c r="HB312" s="29"/>
      <c r="HC312" s="29"/>
      <c r="HD312" s="29"/>
      <c r="HE312" s="29"/>
      <c r="HF312" s="29"/>
      <c r="HG312" s="29"/>
      <c r="HH312" s="29"/>
      <c r="HI312" s="29"/>
      <c r="HJ312" s="29"/>
      <c r="HK312" s="29"/>
      <c r="HL312" s="29"/>
      <c r="HM312" s="29"/>
      <c r="HN312" s="29"/>
      <c r="HO312" s="29"/>
      <c r="HP312" s="29"/>
      <c r="HQ312" s="29"/>
      <c r="HR312" s="29"/>
      <c r="HS312" s="29"/>
      <c r="HT312" s="29"/>
      <c r="HU312" s="29"/>
      <c r="HV312" s="29"/>
      <c r="HW312" s="29"/>
      <c r="HX312" s="29"/>
      <c r="HY312" s="29"/>
      <c r="HZ312" s="29"/>
      <c r="IA312" s="29"/>
      <c r="IB312" s="29"/>
      <c r="IC312" s="29"/>
      <c r="ID312" s="29"/>
      <c r="IE312" s="29"/>
      <c r="IF312" s="29"/>
      <c r="IG312" s="29"/>
      <c r="IH312" s="29"/>
      <c r="II312" s="29"/>
      <c r="IJ312" s="29"/>
      <c r="IK312" s="29"/>
      <c r="IL312" s="29"/>
      <c r="IM312" s="29"/>
      <c r="IN312" s="29"/>
      <c r="IO312" s="29"/>
    </row>
    <row r="313" spans="1:249" ht="15.75" customHeight="1" x14ac:dyDescent="0.35">
      <c r="A313" s="42"/>
      <c r="B313" s="42"/>
      <c r="C313" s="42"/>
      <c r="D313" s="93"/>
      <c r="E313" s="110"/>
      <c r="F313" s="106"/>
      <c r="G313" s="110"/>
      <c r="H313" s="106"/>
      <c r="I313" s="129"/>
      <c r="J313" s="105"/>
      <c r="K313" s="105"/>
      <c r="L313" s="106"/>
      <c r="M313" s="91"/>
      <c r="N313" s="91"/>
      <c r="O313" s="91"/>
      <c r="P313" s="94"/>
      <c r="Q313" s="42"/>
      <c r="R313" s="51" t="str">
        <f t="shared" si="1"/>
        <v/>
      </c>
      <c r="S313" s="42"/>
      <c r="T313" s="44"/>
      <c r="U313" s="44"/>
      <c r="V313" s="42"/>
      <c r="W313" s="42"/>
      <c r="X313" s="42"/>
      <c r="Y313" s="42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  <c r="EL313" s="29"/>
      <c r="EM313" s="29"/>
      <c r="EN313" s="29"/>
      <c r="EO313" s="29"/>
      <c r="EP313" s="29"/>
      <c r="EQ313" s="29"/>
      <c r="ER313" s="29"/>
      <c r="ES313" s="29"/>
      <c r="ET313" s="29"/>
      <c r="EU313" s="29"/>
      <c r="EV313" s="29"/>
      <c r="EW313" s="29"/>
      <c r="EX313" s="29"/>
      <c r="EY313" s="29"/>
      <c r="EZ313" s="29"/>
      <c r="FA313" s="29"/>
      <c r="FB313" s="29"/>
      <c r="FC313" s="29"/>
      <c r="FD313" s="29"/>
      <c r="FE313" s="29"/>
      <c r="FF313" s="29"/>
      <c r="FG313" s="29"/>
      <c r="FH313" s="29"/>
      <c r="FI313" s="29"/>
      <c r="FJ313" s="29"/>
      <c r="FK313" s="29"/>
      <c r="FL313" s="29"/>
      <c r="FM313" s="29"/>
      <c r="FN313" s="29"/>
      <c r="FO313" s="29"/>
      <c r="FP313" s="29"/>
      <c r="FQ313" s="29"/>
      <c r="FR313" s="29"/>
      <c r="FS313" s="29"/>
      <c r="FT313" s="29"/>
      <c r="FU313" s="29"/>
      <c r="FV313" s="29"/>
      <c r="FW313" s="29"/>
      <c r="FX313" s="29"/>
      <c r="FY313" s="29"/>
      <c r="FZ313" s="29"/>
      <c r="GA313" s="29"/>
      <c r="GB313" s="29"/>
      <c r="GC313" s="29"/>
      <c r="GD313" s="29"/>
      <c r="GE313" s="29"/>
      <c r="GF313" s="29"/>
      <c r="GG313" s="29"/>
      <c r="GH313" s="29"/>
      <c r="GI313" s="29"/>
      <c r="GJ313" s="29"/>
      <c r="GK313" s="29"/>
      <c r="GL313" s="29"/>
      <c r="GM313" s="29"/>
      <c r="GN313" s="29"/>
      <c r="GO313" s="29"/>
      <c r="GP313" s="29"/>
      <c r="GQ313" s="29"/>
      <c r="GR313" s="29"/>
      <c r="GS313" s="29"/>
      <c r="GT313" s="29"/>
      <c r="GU313" s="29"/>
      <c r="GV313" s="29"/>
      <c r="GW313" s="29"/>
      <c r="GX313" s="29"/>
      <c r="GY313" s="29"/>
      <c r="GZ313" s="29"/>
      <c r="HA313" s="29"/>
      <c r="HB313" s="29"/>
      <c r="HC313" s="29"/>
      <c r="HD313" s="29"/>
      <c r="HE313" s="29"/>
      <c r="HF313" s="29"/>
      <c r="HG313" s="29"/>
      <c r="HH313" s="29"/>
      <c r="HI313" s="29"/>
      <c r="HJ313" s="29"/>
      <c r="HK313" s="29"/>
      <c r="HL313" s="29"/>
      <c r="HM313" s="29"/>
      <c r="HN313" s="29"/>
      <c r="HO313" s="29"/>
      <c r="HP313" s="29"/>
      <c r="HQ313" s="29"/>
      <c r="HR313" s="29"/>
      <c r="HS313" s="29"/>
      <c r="HT313" s="29"/>
      <c r="HU313" s="29"/>
      <c r="HV313" s="29"/>
      <c r="HW313" s="29"/>
      <c r="HX313" s="29"/>
      <c r="HY313" s="29"/>
      <c r="HZ313" s="29"/>
      <c r="IA313" s="29"/>
      <c r="IB313" s="29"/>
      <c r="IC313" s="29"/>
      <c r="ID313" s="29"/>
      <c r="IE313" s="29"/>
      <c r="IF313" s="29"/>
      <c r="IG313" s="29"/>
      <c r="IH313" s="29"/>
      <c r="II313" s="29"/>
      <c r="IJ313" s="29"/>
      <c r="IK313" s="29"/>
      <c r="IL313" s="29"/>
      <c r="IM313" s="29"/>
      <c r="IN313" s="29"/>
      <c r="IO313" s="29"/>
    </row>
    <row r="314" spans="1:249" ht="15.75" customHeight="1" x14ac:dyDescent="0.35">
      <c r="A314" s="42"/>
      <c r="B314" s="42"/>
      <c r="C314" s="42"/>
      <c r="D314" s="93"/>
      <c r="E314" s="110"/>
      <c r="F314" s="106"/>
      <c r="G314" s="110"/>
      <c r="H314" s="106"/>
      <c r="I314" s="129"/>
      <c r="J314" s="105"/>
      <c r="K314" s="105"/>
      <c r="L314" s="106"/>
      <c r="M314" s="91"/>
      <c r="N314" s="91"/>
      <c r="O314" s="91"/>
      <c r="P314" s="94"/>
      <c r="Q314" s="42"/>
      <c r="R314" s="51" t="str">
        <f t="shared" si="1"/>
        <v/>
      </c>
      <c r="S314" s="42"/>
      <c r="T314" s="44"/>
      <c r="U314" s="44"/>
      <c r="V314" s="42"/>
      <c r="W314" s="42"/>
      <c r="X314" s="42"/>
      <c r="Y314" s="42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29"/>
      <c r="EP314" s="29"/>
      <c r="EQ314" s="29"/>
      <c r="ER314" s="29"/>
      <c r="ES314" s="29"/>
      <c r="ET314" s="29"/>
      <c r="EU314" s="29"/>
      <c r="EV314" s="29"/>
      <c r="EW314" s="29"/>
      <c r="EX314" s="29"/>
      <c r="EY314" s="29"/>
      <c r="EZ314" s="29"/>
      <c r="FA314" s="29"/>
      <c r="FB314" s="29"/>
      <c r="FC314" s="29"/>
      <c r="FD314" s="29"/>
      <c r="FE314" s="29"/>
      <c r="FF314" s="29"/>
      <c r="FG314" s="29"/>
      <c r="FH314" s="29"/>
      <c r="FI314" s="29"/>
      <c r="FJ314" s="29"/>
      <c r="FK314" s="29"/>
      <c r="FL314" s="29"/>
      <c r="FM314" s="29"/>
      <c r="FN314" s="29"/>
      <c r="FO314" s="29"/>
      <c r="FP314" s="29"/>
      <c r="FQ314" s="29"/>
      <c r="FR314" s="29"/>
      <c r="FS314" s="29"/>
      <c r="FT314" s="29"/>
      <c r="FU314" s="29"/>
      <c r="FV314" s="29"/>
      <c r="FW314" s="29"/>
      <c r="FX314" s="29"/>
      <c r="FY314" s="29"/>
      <c r="FZ314" s="29"/>
      <c r="GA314" s="29"/>
      <c r="GB314" s="29"/>
      <c r="GC314" s="29"/>
      <c r="GD314" s="29"/>
      <c r="GE314" s="29"/>
      <c r="GF314" s="29"/>
      <c r="GG314" s="29"/>
      <c r="GH314" s="29"/>
      <c r="GI314" s="29"/>
      <c r="GJ314" s="29"/>
      <c r="GK314" s="29"/>
      <c r="GL314" s="29"/>
      <c r="GM314" s="29"/>
      <c r="GN314" s="29"/>
      <c r="GO314" s="29"/>
      <c r="GP314" s="29"/>
      <c r="GQ314" s="29"/>
      <c r="GR314" s="29"/>
      <c r="GS314" s="29"/>
      <c r="GT314" s="29"/>
      <c r="GU314" s="29"/>
      <c r="GV314" s="29"/>
      <c r="GW314" s="29"/>
      <c r="GX314" s="29"/>
      <c r="GY314" s="29"/>
      <c r="GZ314" s="29"/>
      <c r="HA314" s="29"/>
      <c r="HB314" s="29"/>
      <c r="HC314" s="29"/>
      <c r="HD314" s="29"/>
      <c r="HE314" s="29"/>
      <c r="HF314" s="29"/>
      <c r="HG314" s="29"/>
      <c r="HH314" s="29"/>
      <c r="HI314" s="29"/>
      <c r="HJ314" s="29"/>
      <c r="HK314" s="29"/>
      <c r="HL314" s="29"/>
      <c r="HM314" s="29"/>
      <c r="HN314" s="29"/>
      <c r="HO314" s="29"/>
      <c r="HP314" s="29"/>
      <c r="HQ314" s="29"/>
      <c r="HR314" s="29"/>
      <c r="HS314" s="29"/>
      <c r="HT314" s="29"/>
      <c r="HU314" s="29"/>
      <c r="HV314" s="29"/>
      <c r="HW314" s="29"/>
      <c r="HX314" s="29"/>
      <c r="HY314" s="29"/>
      <c r="HZ314" s="29"/>
      <c r="IA314" s="29"/>
      <c r="IB314" s="29"/>
      <c r="IC314" s="29"/>
      <c r="ID314" s="29"/>
      <c r="IE314" s="29"/>
      <c r="IF314" s="29"/>
      <c r="IG314" s="29"/>
      <c r="IH314" s="29"/>
      <c r="II314" s="29"/>
      <c r="IJ314" s="29"/>
      <c r="IK314" s="29"/>
      <c r="IL314" s="29"/>
      <c r="IM314" s="29"/>
      <c r="IN314" s="29"/>
      <c r="IO314" s="29"/>
    </row>
    <row r="315" spans="1:249" ht="15.75" customHeight="1" x14ac:dyDescent="0.35">
      <c r="A315" s="42"/>
      <c r="B315" s="42"/>
      <c r="C315" s="42"/>
      <c r="D315" s="93"/>
      <c r="E315" s="110"/>
      <c r="F315" s="106"/>
      <c r="G315" s="110"/>
      <c r="H315" s="106"/>
      <c r="I315" s="129"/>
      <c r="J315" s="105"/>
      <c r="K315" s="105"/>
      <c r="L315" s="106"/>
      <c r="M315" s="91"/>
      <c r="N315" s="91"/>
      <c r="O315" s="91"/>
      <c r="P315" s="94"/>
      <c r="Q315" s="42"/>
      <c r="R315" s="51" t="str">
        <f t="shared" si="1"/>
        <v/>
      </c>
      <c r="S315" s="42"/>
      <c r="T315" s="44"/>
      <c r="U315" s="44"/>
      <c r="V315" s="42"/>
      <c r="W315" s="42"/>
      <c r="X315" s="42"/>
      <c r="Y315" s="42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29"/>
      <c r="DF315" s="29"/>
      <c r="DG315" s="29"/>
      <c r="DH315" s="29"/>
      <c r="DI315" s="29"/>
      <c r="DJ315" s="29"/>
      <c r="DK315" s="29"/>
      <c r="DL315" s="29"/>
      <c r="DM315" s="29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  <c r="EL315" s="29"/>
      <c r="EM315" s="29"/>
      <c r="EN315" s="29"/>
      <c r="EO315" s="29"/>
      <c r="EP315" s="29"/>
      <c r="EQ315" s="29"/>
      <c r="ER315" s="29"/>
      <c r="ES315" s="29"/>
      <c r="ET315" s="29"/>
      <c r="EU315" s="29"/>
      <c r="EV315" s="29"/>
      <c r="EW315" s="29"/>
      <c r="EX315" s="29"/>
      <c r="EY315" s="29"/>
      <c r="EZ315" s="29"/>
      <c r="FA315" s="29"/>
      <c r="FB315" s="29"/>
      <c r="FC315" s="29"/>
      <c r="FD315" s="29"/>
      <c r="FE315" s="29"/>
      <c r="FF315" s="29"/>
      <c r="FG315" s="29"/>
      <c r="FH315" s="29"/>
      <c r="FI315" s="29"/>
      <c r="FJ315" s="29"/>
      <c r="FK315" s="29"/>
      <c r="FL315" s="29"/>
      <c r="FM315" s="29"/>
      <c r="FN315" s="29"/>
      <c r="FO315" s="29"/>
      <c r="FP315" s="29"/>
      <c r="FQ315" s="29"/>
      <c r="FR315" s="29"/>
      <c r="FS315" s="29"/>
      <c r="FT315" s="29"/>
      <c r="FU315" s="29"/>
      <c r="FV315" s="29"/>
      <c r="FW315" s="29"/>
      <c r="FX315" s="29"/>
      <c r="FY315" s="29"/>
      <c r="FZ315" s="29"/>
      <c r="GA315" s="29"/>
      <c r="GB315" s="29"/>
      <c r="GC315" s="29"/>
      <c r="GD315" s="29"/>
      <c r="GE315" s="29"/>
      <c r="GF315" s="29"/>
      <c r="GG315" s="29"/>
      <c r="GH315" s="29"/>
      <c r="GI315" s="29"/>
      <c r="GJ315" s="29"/>
      <c r="GK315" s="29"/>
      <c r="GL315" s="29"/>
      <c r="GM315" s="29"/>
      <c r="GN315" s="29"/>
      <c r="GO315" s="29"/>
      <c r="GP315" s="29"/>
      <c r="GQ315" s="29"/>
      <c r="GR315" s="29"/>
      <c r="GS315" s="29"/>
      <c r="GT315" s="29"/>
      <c r="GU315" s="29"/>
      <c r="GV315" s="29"/>
      <c r="GW315" s="29"/>
      <c r="GX315" s="29"/>
      <c r="GY315" s="29"/>
      <c r="GZ315" s="29"/>
      <c r="HA315" s="29"/>
      <c r="HB315" s="29"/>
      <c r="HC315" s="29"/>
      <c r="HD315" s="29"/>
      <c r="HE315" s="29"/>
      <c r="HF315" s="29"/>
      <c r="HG315" s="29"/>
      <c r="HH315" s="29"/>
      <c r="HI315" s="29"/>
      <c r="HJ315" s="29"/>
      <c r="HK315" s="29"/>
      <c r="HL315" s="29"/>
      <c r="HM315" s="29"/>
      <c r="HN315" s="29"/>
      <c r="HO315" s="29"/>
      <c r="HP315" s="29"/>
      <c r="HQ315" s="29"/>
      <c r="HR315" s="29"/>
      <c r="HS315" s="29"/>
      <c r="HT315" s="29"/>
      <c r="HU315" s="29"/>
      <c r="HV315" s="29"/>
      <c r="HW315" s="29"/>
      <c r="HX315" s="29"/>
      <c r="HY315" s="29"/>
      <c r="HZ315" s="29"/>
      <c r="IA315" s="29"/>
      <c r="IB315" s="29"/>
      <c r="IC315" s="29"/>
      <c r="ID315" s="29"/>
      <c r="IE315" s="29"/>
      <c r="IF315" s="29"/>
      <c r="IG315" s="29"/>
      <c r="IH315" s="29"/>
      <c r="II315" s="29"/>
      <c r="IJ315" s="29"/>
      <c r="IK315" s="29"/>
      <c r="IL315" s="29"/>
      <c r="IM315" s="29"/>
      <c r="IN315" s="29"/>
      <c r="IO315" s="29"/>
    </row>
    <row r="316" spans="1:249" ht="15.75" customHeight="1" x14ac:dyDescent="0.35">
      <c r="A316" s="42"/>
      <c r="B316" s="42"/>
      <c r="C316" s="42"/>
      <c r="D316" s="93"/>
      <c r="E316" s="110"/>
      <c r="F316" s="106"/>
      <c r="G316" s="110"/>
      <c r="H316" s="106"/>
      <c r="I316" s="129"/>
      <c r="J316" s="105"/>
      <c r="K316" s="105"/>
      <c r="L316" s="106"/>
      <c r="M316" s="91"/>
      <c r="N316" s="91"/>
      <c r="O316" s="91"/>
      <c r="P316" s="94"/>
      <c r="Q316" s="42"/>
      <c r="R316" s="51" t="str">
        <f t="shared" si="1"/>
        <v/>
      </c>
      <c r="S316" s="42"/>
      <c r="T316" s="44"/>
      <c r="U316" s="44"/>
      <c r="V316" s="42"/>
      <c r="W316" s="42"/>
      <c r="X316" s="42"/>
      <c r="Y316" s="42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  <c r="EL316" s="29"/>
      <c r="EM316" s="29"/>
      <c r="EN316" s="29"/>
      <c r="EO316" s="29"/>
      <c r="EP316" s="29"/>
      <c r="EQ316" s="29"/>
      <c r="ER316" s="29"/>
      <c r="ES316" s="29"/>
      <c r="ET316" s="29"/>
      <c r="EU316" s="29"/>
      <c r="EV316" s="29"/>
      <c r="EW316" s="29"/>
      <c r="EX316" s="29"/>
      <c r="EY316" s="29"/>
      <c r="EZ316" s="29"/>
      <c r="FA316" s="29"/>
      <c r="FB316" s="29"/>
      <c r="FC316" s="29"/>
      <c r="FD316" s="29"/>
      <c r="FE316" s="29"/>
      <c r="FF316" s="29"/>
      <c r="FG316" s="29"/>
      <c r="FH316" s="29"/>
      <c r="FI316" s="29"/>
      <c r="FJ316" s="29"/>
      <c r="FK316" s="29"/>
      <c r="FL316" s="29"/>
      <c r="FM316" s="29"/>
      <c r="FN316" s="29"/>
      <c r="FO316" s="29"/>
      <c r="FP316" s="29"/>
      <c r="FQ316" s="29"/>
      <c r="FR316" s="29"/>
      <c r="FS316" s="29"/>
      <c r="FT316" s="29"/>
      <c r="FU316" s="29"/>
      <c r="FV316" s="29"/>
      <c r="FW316" s="29"/>
      <c r="FX316" s="29"/>
      <c r="FY316" s="29"/>
      <c r="FZ316" s="29"/>
      <c r="GA316" s="29"/>
      <c r="GB316" s="29"/>
      <c r="GC316" s="29"/>
      <c r="GD316" s="29"/>
      <c r="GE316" s="29"/>
      <c r="GF316" s="29"/>
      <c r="GG316" s="29"/>
      <c r="GH316" s="29"/>
      <c r="GI316" s="29"/>
      <c r="GJ316" s="29"/>
      <c r="GK316" s="29"/>
      <c r="GL316" s="29"/>
      <c r="GM316" s="29"/>
      <c r="GN316" s="29"/>
      <c r="GO316" s="29"/>
      <c r="GP316" s="29"/>
      <c r="GQ316" s="29"/>
      <c r="GR316" s="29"/>
      <c r="GS316" s="29"/>
      <c r="GT316" s="29"/>
      <c r="GU316" s="29"/>
      <c r="GV316" s="29"/>
      <c r="GW316" s="29"/>
      <c r="GX316" s="29"/>
      <c r="GY316" s="29"/>
      <c r="GZ316" s="29"/>
      <c r="HA316" s="29"/>
      <c r="HB316" s="29"/>
      <c r="HC316" s="29"/>
      <c r="HD316" s="29"/>
      <c r="HE316" s="29"/>
      <c r="HF316" s="29"/>
      <c r="HG316" s="29"/>
      <c r="HH316" s="29"/>
      <c r="HI316" s="29"/>
      <c r="HJ316" s="29"/>
      <c r="HK316" s="29"/>
      <c r="HL316" s="29"/>
      <c r="HM316" s="29"/>
      <c r="HN316" s="29"/>
      <c r="HO316" s="29"/>
      <c r="HP316" s="29"/>
      <c r="HQ316" s="29"/>
      <c r="HR316" s="29"/>
      <c r="HS316" s="29"/>
      <c r="HT316" s="29"/>
      <c r="HU316" s="29"/>
      <c r="HV316" s="29"/>
      <c r="HW316" s="29"/>
      <c r="HX316" s="29"/>
      <c r="HY316" s="29"/>
      <c r="HZ316" s="29"/>
      <c r="IA316" s="29"/>
      <c r="IB316" s="29"/>
      <c r="IC316" s="29"/>
      <c r="ID316" s="29"/>
      <c r="IE316" s="29"/>
      <c r="IF316" s="29"/>
      <c r="IG316" s="29"/>
      <c r="IH316" s="29"/>
      <c r="II316" s="29"/>
      <c r="IJ316" s="29"/>
      <c r="IK316" s="29"/>
      <c r="IL316" s="29"/>
      <c r="IM316" s="29"/>
      <c r="IN316" s="29"/>
      <c r="IO316" s="29"/>
    </row>
    <row r="317" spans="1:249" ht="15.75" customHeight="1" x14ac:dyDescent="0.35">
      <c r="A317" s="42"/>
      <c r="B317" s="42"/>
      <c r="C317" s="42"/>
      <c r="D317" s="93"/>
      <c r="E317" s="110"/>
      <c r="F317" s="106"/>
      <c r="G317" s="110"/>
      <c r="H317" s="106"/>
      <c r="I317" s="129"/>
      <c r="J317" s="105"/>
      <c r="K317" s="105"/>
      <c r="L317" s="106"/>
      <c r="M317" s="91"/>
      <c r="N317" s="91"/>
      <c r="O317" s="91"/>
      <c r="P317" s="94"/>
      <c r="Q317" s="42"/>
      <c r="R317" s="51" t="str">
        <f t="shared" si="1"/>
        <v/>
      </c>
      <c r="S317" s="42"/>
      <c r="T317" s="44"/>
      <c r="U317" s="44"/>
      <c r="V317" s="42"/>
      <c r="W317" s="42"/>
      <c r="X317" s="42"/>
      <c r="Y317" s="42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  <c r="EL317" s="29"/>
      <c r="EM317" s="29"/>
      <c r="EN317" s="29"/>
      <c r="EO317" s="29"/>
      <c r="EP317" s="29"/>
      <c r="EQ317" s="29"/>
      <c r="ER317" s="29"/>
      <c r="ES317" s="29"/>
      <c r="ET317" s="29"/>
      <c r="EU317" s="29"/>
      <c r="EV317" s="29"/>
      <c r="EW317" s="29"/>
      <c r="EX317" s="29"/>
      <c r="EY317" s="29"/>
      <c r="EZ317" s="29"/>
      <c r="FA317" s="29"/>
      <c r="FB317" s="29"/>
      <c r="FC317" s="29"/>
      <c r="FD317" s="29"/>
      <c r="FE317" s="29"/>
      <c r="FF317" s="29"/>
      <c r="FG317" s="29"/>
      <c r="FH317" s="29"/>
      <c r="FI317" s="29"/>
      <c r="FJ317" s="29"/>
      <c r="FK317" s="29"/>
      <c r="FL317" s="29"/>
      <c r="FM317" s="29"/>
      <c r="FN317" s="29"/>
      <c r="FO317" s="29"/>
      <c r="FP317" s="29"/>
      <c r="FQ317" s="29"/>
      <c r="FR317" s="29"/>
      <c r="FS317" s="29"/>
      <c r="FT317" s="29"/>
      <c r="FU317" s="29"/>
      <c r="FV317" s="29"/>
      <c r="FW317" s="29"/>
      <c r="FX317" s="29"/>
      <c r="FY317" s="29"/>
      <c r="FZ317" s="29"/>
      <c r="GA317" s="29"/>
      <c r="GB317" s="29"/>
      <c r="GC317" s="29"/>
      <c r="GD317" s="29"/>
      <c r="GE317" s="29"/>
      <c r="GF317" s="29"/>
      <c r="GG317" s="29"/>
      <c r="GH317" s="29"/>
      <c r="GI317" s="29"/>
      <c r="GJ317" s="29"/>
      <c r="GK317" s="29"/>
      <c r="GL317" s="29"/>
      <c r="GM317" s="29"/>
      <c r="GN317" s="29"/>
      <c r="GO317" s="29"/>
      <c r="GP317" s="29"/>
      <c r="GQ317" s="29"/>
      <c r="GR317" s="29"/>
      <c r="GS317" s="29"/>
      <c r="GT317" s="29"/>
      <c r="GU317" s="29"/>
      <c r="GV317" s="29"/>
      <c r="GW317" s="29"/>
      <c r="GX317" s="29"/>
      <c r="GY317" s="29"/>
      <c r="GZ317" s="29"/>
      <c r="HA317" s="29"/>
      <c r="HB317" s="29"/>
      <c r="HC317" s="29"/>
      <c r="HD317" s="29"/>
      <c r="HE317" s="29"/>
      <c r="HF317" s="29"/>
      <c r="HG317" s="29"/>
      <c r="HH317" s="29"/>
      <c r="HI317" s="29"/>
      <c r="HJ317" s="29"/>
      <c r="HK317" s="29"/>
      <c r="HL317" s="29"/>
      <c r="HM317" s="29"/>
      <c r="HN317" s="29"/>
      <c r="HO317" s="29"/>
      <c r="HP317" s="29"/>
      <c r="HQ317" s="29"/>
      <c r="HR317" s="29"/>
      <c r="HS317" s="29"/>
      <c r="HT317" s="29"/>
      <c r="HU317" s="29"/>
      <c r="HV317" s="29"/>
      <c r="HW317" s="29"/>
      <c r="HX317" s="29"/>
      <c r="HY317" s="29"/>
      <c r="HZ317" s="29"/>
      <c r="IA317" s="29"/>
      <c r="IB317" s="29"/>
      <c r="IC317" s="29"/>
      <c r="ID317" s="29"/>
      <c r="IE317" s="29"/>
      <c r="IF317" s="29"/>
      <c r="IG317" s="29"/>
      <c r="IH317" s="29"/>
      <c r="II317" s="29"/>
      <c r="IJ317" s="29"/>
      <c r="IK317" s="29"/>
      <c r="IL317" s="29"/>
      <c r="IM317" s="29"/>
      <c r="IN317" s="29"/>
      <c r="IO317" s="29"/>
    </row>
    <row r="318" spans="1:249" ht="15.75" customHeight="1" x14ac:dyDescent="0.35">
      <c r="A318" s="42"/>
      <c r="B318" s="42"/>
      <c r="C318" s="42"/>
      <c r="D318" s="93"/>
      <c r="E318" s="110"/>
      <c r="F318" s="106"/>
      <c r="G318" s="110"/>
      <c r="H318" s="106"/>
      <c r="I318" s="129"/>
      <c r="J318" s="105"/>
      <c r="K318" s="105"/>
      <c r="L318" s="106"/>
      <c r="M318" s="91"/>
      <c r="N318" s="91"/>
      <c r="O318" s="91"/>
      <c r="P318" s="94"/>
      <c r="Q318" s="42"/>
      <c r="R318" s="51" t="str">
        <f t="shared" si="1"/>
        <v/>
      </c>
      <c r="S318" s="42"/>
      <c r="T318" s="44"/>
      <c r="U318" s="44"/>
      <c r="V318" s="42"/>
      <c r="W318" s="42"/>
      <c r="X318" s="42"/>
      <c r="Y318" s="42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  <c r="EL318" s="29"/>
      <c r="EM318" s="29"/>
      <c r="EN318" s="29"/>
      <c r="EO318" s="29"/>
      <c r="EP318" s="29"/>
      <c r="EQ318" s="29"/>
      <c r="ER318" s="29"/>
      <c r="ES318" s="29"/>
      <c r="ET318" s="29"/>
      <c r="EU318" s="29"/>
      <c r="EV318" s="29"/>
      <c r="EW318" s="29"/>
      <c r="EX318" s="29"/>
      <c r="EY318" s="29"/>
      <c r="EZ318" s="29"/>
      <c r="FA318" s="29"/>
      <c r="FB318" s="29"/>
      <c r="FC318" s="29"/>
      <c r="FD318" s="29"/>
      <c r="FE318" s="29"/>
      <c r="FF318" s="29"/>
      <c r="FG318" s="29"/>
      <c r="FH318" s="29"/>
      <c r="FI318" s="29"/>
      <c r="FJ318" s="29"/>
      <c r="FK318" s="29"/>
      <c r="FL318" s="29"/>
      <c r="FM318" s="29"/>
      <c r="FN318" s="29"/>
      <c r="FO318" s="29"/>
      <c r="FP318" s="29"/>
      <c r="FQ318" s="29"/>
      <c r="FR318" s="29"/>
      <c r="FS318" s="29"/>
      <c r="FT318" s="29"/>
      <c r="FU318" s="29"/>
      <c r="FV318" s="29"/>
      <c r="FW318" s="29"/>
      <c r="FX318" s="29"/>
      <c r="FY318" s="29"/>
      <c r="FZ318" s="29"/>
      <c r="GA318" s="29"/>
      <c r="GB318" s="29"/>
      <c r="GC318" s="29"/>
      <c r="GD318" s="29"/>
      <c r="GE318" s="29"/>
      <c r="GF318" s="29"/>
      <c r="GG318" s="29"/>
      <c r="GH318" s="29"/>
      <c r="GI318" s="29"/>
      <c r="GJ318" s="29"/>
      <c r="GK318" s="29"/>
      <c r="GL318" s="29"/>
      <c r="GM318" s="29"/>
      <c r="GN318" s="29"/>
      <c r="GO318" s="29"/>
      <c r="GP318" s="29"/>
      <c r="GQ318" s="29"/>
      <c r="GR318" s="29"/>
      <c r="GS318" s="29"/>
      <c r="GT318" s="29"/>
      <c r="GU318" s="29"/>
      <c r="GV318" s="29"/>
      <c r="GW318" s="29"/>
      <c r="GX318" s="29"/>
      <c r="GY318" s="29"/>
      <c r="GZ318" s="29"/>
      <c r="HA318" s="29"/>
      <c r="HB318" s="29"/>
      <c r="HC318" s="29"/>
      <c r="HD318" s="29"/>
      <c r="HE318" s="29"/>
      <c r="HF318" s="29"/>
      <c r="HG318" s="29"/>
      <c r="HH318" s="29"/>
      <c r="HI318" s="29"/>
      <c r="HJ318" s="29"/>
      <c r="HK318" s="29"/>
      <c r="HL318" s="29"/>
      <c r="HM318" s="29"/>
      <c r="HN318" s="29"/>
      <c r="HO318" s="29"/>
      <c r="HP318" s="29"/>
      <c r="HQ318" s="29"/>
      <c r="HR318" s="29"/>
      <c r="HS318" s="29"/>
      <c r="HT318" s="29"/>
      <c r="HU318" s="29"/>
      <c r="HV318" s="29"/>
      <c r="HW318" s="29"/>
      <c r="HX318" s="29"/>
      <c r="HY318" s="29"/>
      <c r="HZ318" s="29"/>
      <c r="IA318" s="29"/>
      <c r="IB318" s="29"/>
      <c r="IC318" s="29"/>
      <c r="ID318" s="29"/>
      <c r="IE318" s="29"/>
      <c r="IF318" s="29"/>
      <c r="IG318" s="29"/>
      <c r="IH318" s="29"/>
      <c r="II318" s="29"/>
      <c r="IJ318" s="29"/>
      <c r="IK318" s="29"/>
      <c r="IL318" s="29"/>
      <c r="IM318" s="29"/>
      <c r="IN318" s="29"/>
      <c r="IO318" s="29"/>
    </row>
    <row r="319" spans="1:249" ht="6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4"/>
      <c r="U319" s="44"/>
      <c r="V319" s="42"/>
      <c r="W319" s="42"/>
      <c r="X319" s="42"/>
      <c r="Y319" s="42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  <c r="EL319" s="29"/>
      <c r="EM319" s="29"/>
      <c r="EN319" s="29"/>
      <c r="EO319" s="29"/>
      <c r="EP319" s="29"/>
      <c r="EQ319" s="29"/>
      <c r="ER319" s="29"/>
      <c r="ES319" s="29"/>
      <c r="ET319" s="29"/>
      <c r="EU319" s="29"/>
      <c r="EV319" s="29"/>
      <c r="EW319" s="29"/>
      <c r="EX319" s="29"/>
      <c r="EY319" s="29"/>
      <c r="EZ319" s="29"/>
      <c r="FA319" s="29"/>
      <c r="FB319" s="29"/>
      <c r="FC319" s="29"/>
      <c r="FD319" s="29"/>
      <c r="FE319" s="29"/>
      <c r="FF319" s="29"/>
      <c r="FG319" s="29"/>
      <c r="FH319" s="29"/>
      <c r="FI319" s="29"/>
      <c r="FJ319" s="29"/>
      <c r="FK319" s="29"/>
      <c r="FL319" s="29"/>
      <c r="FM319" s="29"/>
      <c r="FN319" s="29"/>
      <c r="FO319" s="29"/>
      <c r="FP319" s="29"/>
      <c r="FQ319" s="29"/>
      <c r="FR319" s="29"/>
      <c r="FS319" s="29"/>
      <c r="FT319" s="29"/>
      <c r="FU319" s="29"/>
      <c r="FV319" s="29"/>
      <c r="FW319" s="29"/>
      <c r="FX319" s="29"/>
      <c r="FY319" s="29"/>
      <c r="FZ319" s="29"/>
      <c r="GA319" s="29"/>
      <c r="GB319" s="29"/>
      <c r="GC319" s="29"/>
      <c r="GD319" s="29"/>
      <c r="GE319" s="29"/>
      <c r="GF319" s="29"/>
      <c r="GG319" s="29"/>
      <c r="GH319" s="29"/>
      <c r="GI319" s="29"/>
      <c r="GJ319" s="29"/>
      <c r="GK319" s="29"/>
      <c r="GL319" s="29"/>
      <c r="GM319" s="29"/>
      <c r="GN319" s="29"/>
      <c r="GO319" s="29"/>
      <c r="GP319" s="29"/>
      <c r="GQ319" s="29"/>
      <c r="GR319" s="29"/>
      <c r="GS319" s="29"/>
      <c r="GT319" s="29"/>
      <c r="GU319" s="29"/>
      <c r="GV319" s="29"/>
      <c r="GW319" s="29"/>
      <c r="GX319" s="29"/>
      <c r="GY319" s="29"/>
      <c r="GZ319" s="29"/>
      <c r="HA319" s="29"/>
      <c r="HB319" s="29"/>
      <c r="HC319" s="29"/>
      <c r="HD319" s="29"/>
      <c r="HE319" s="29"/>
      <c r="HF319" s="29"/>
      <c r="HG319" s="29"/>
      <c r="HH319" s="29"/>
      <c r="HI319" s="29"/>
      <c r="HJ319" s="29"/>
      <c r="HK319" s="29"/>
      <c r="HL319" s="29"/>
      <c r="HM319" s="29"/>
      <c r="HN319" s="29"/>
      <c r="HO319" s="29"/>
      <c r="HP319" s="29"/>
      <c r="HQ319" s="29"/>
      <c r="HR319" s="29"/>
      <c r="HS319" s="29"/>
      <c r="HT319" s="29"/>
      <c r="HU319" s="29"/>
      <c r="HV319" s="29"/>
      <c r="HW319" s="29"/>
      <c r="HX319" s="29"/>
      <c r="HY319" s="29"/>
      <c r="HZ319" s="29"/>
      <c r="IA319" s="29"/>
      <c r="IB319" s="29"/>
      <c r="IC319" s="29"/>
      <c r="ID319" s="29"/>
      <c r="IE319" s="29"/>
      <c r="IF319" s="29"/>
      <c r="IG319" s="29"/>
      <c r="IH319" s="29"/>
      <c r="II319" s="29"/>
      <c r="IJ319" s="29"/>
      <c r="IK319" s="29"/>
      <c r="IL319" s="29"/>
      <c r="IM319" s="29"/>
      <c r="IN319" s="29"/>
      <c r="IO319" s="29"/>
    </row>
    <row r="320" spans="1:249" ht="15.75" customHeight="1" x14ac:dyDescent="0.35">
      <c r="A320" s="42"/>
      <c r="B320" s="42"/>
      <c r="C320" s="60" t="s">
        <v>1988</v>
      </c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4"/>
      <c r="U320" s="44"/>
      <c r="V320" s="42"/>
      <c r="W320" s="42"/>
      <c r="X320" s="42"/>
      <c r="Y320" s="42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  <c r="EL320" s="29"/>
      <c r="EM320" s="29"/>
      <c r="EN320" s="29"/>
      <c r="EO320" s="29"/>
      <c r="EP320" s="29"/>
      <c r="EQ320" s="29"/>
      <c r="ER320" s="29"/>
      <c r="ES320" s="29"/>
      <c r="ET320" s="29"/>
      <c r="EU320" s="29"/>
      <c r="EV320" s="29"/>
      <c r="EW320" s="29"/>
      <c r="EX320" s="29"/>
      <c r="EY320" s="29"/>
      <c r="EZ320" s="29"/>
      <c r="FA320" s="29"/>
      <c r="FB320" s="29"/>
      <c r="FC320" s="29"/>
      <c r="FD320" s="29"/>
      <c r="FE320" s="29"/>
      <c r="FF320" s="29"/>
      <c r="FG320" s="29"/>
      <c r="FH320" s="29"/>
      <c r="FI320" s="29"/>
      <c r="FJ320" s="29"/>
      <c r="FK320" s="29"/>
      <c r="FL320" s="29"/>
      <c r="FM320" s="29"/>
      <c r="FN320" s="29"/>
      <c r="FO320" s="29"/>
      <c r="FP320" s="29"/>
      <c r="FQ320" s="29"/>
      <c r="FR320" s="29"/>
      <c r="FS320" s="29"/>
      <c r="FT320" s="29"/>
      <c r="FU320" s="29"/>
      <c r="FV320" s="29"/>
      <c r="FW320" s="29"/>
      <c r="FX320" s="29"/>
      <c r="FY320" s="29"/>
      <c r="FZ320" s="29"/>
      <c r="GA320" s="29"/>
      <c r="GB320" s="29"/>
      <c r="GC320" s="29"/>
      <c r="GD320" s="29"/>
      <c r="GE320" s="29"/>
      <c r="GF320" s="29"/>
      <c r="GG320" s="29"/>
      <c r="GH320" s="29"/>
      <c r="GI320" s="29"/>
      <c r="GJ320" s="29"/>
      <c r="GK320" s="29"/>
      <c r="GL320" s="29"/>
      <c r="GM320" s="29"/>
      <c r="GN320" s="29"/>
      <c r="GO320" s="29"/>
      <c r="GP320" s="29"/>
      <c r="GQ320" s="29"/>
      <c r="GR320" s="29"/>
      <c r="GS320" s="29"/>
      <c r="GT320" s="29"/>
      <c r="GU320" s="29"/>
      <c r="GV320" s="29"/>
      <c r="GW320" s="29"/>
      <c r="GX320" s="29"/>
      <c r="GY320" s="29"/>
      <c r="GZ320" s="29"/>
      <c r="HA320" s="29"/>
      <c r="HB320" s="29"/>
      <c r="HC320" s="29"/>
      <c r="HD320" s="29"/>
      <c r="HE320" s="29"/>
      <c r="HF320" s="29"/>
      <c r="HG320" s="29"/>
      <c r="HH320" s="29"/>
      <c r="HI320" s="29"/>
      <c r="HJ320" s="29"/>
      <c r="HK320" s="29"/>
      <c r="HL320" s="29"/>
      <c r="HM320" s="29"/>
      <c r="HN320" s="29"/>
      <c r="HO320" s="29"/>
      <c r="HP320" s="29"/>
      <c r="HQ320" s="29"/>
      <c r="HR320" s="29"/>
      <c r="HS320" s="29"/>
      <c r="HT320" s="29"/>
      <c r="HU320" s="29"/>
      <c r="HV320" s="29"/>
      <c r="HW320" s="29"/>
      <c r="HX320" s="29"/>
      <c r="HY320" s="29"/>
      <c r="HZ320" s="29"/>
      <c r="IA320" s="29"/>
      <c r="IB320" s="29"/>
      <c r="IC320" s="29"/>
      <c r="ID320" s="29"/>
      <c r="IE320" s="29"/>
      <c r="IF320" s="29"/>
      <c r="IG320" s="29"/>
      <c r="IH320" s="29"/>
      <c r="II320" s="29"/>
      <c r="IJ320" s="29"/>
      <c r="IK320" s="29"/>
      <c r="IL320" s="29"/>
      <c r="IM320" s="29"/>
      <c r="IN320" s="29"/>
      <c r="IO320" s="29"/>
    </row>
    <row r="321" spans="1:249" ht="6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4"/>
      <c r="U321" s="44"/>
      <c r="V321" s="42"/>
      <c r="W321" s="42"/>
      <c r="X321" s="42"/>
      <c r="Y321" s="42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  <c r="EL321" s="29"/>
      <c r="EM321" s="29"/>
      <c r="EN321" s="29"/>
      <c r="EO321" s="29"/>
      <c r="EP321" s="29"/>
      <c r="EQ321" s="29"/>
      <c r="ER321" s="29"/>
      <c r="ES321" s="29"/>
      <c r="ET321" s="29"/>
      <c r="EU321" s="29"/>
      <c r="EV321" s="29"/>
      <c r="EW321" s="29"/>
      <c r="EX321" s="29"/>
      <c r="EY321" s="29"/>
      <c r="EZ321" s="29"/>
      <c r="FA321" s="29"/>
      <c r="FB321" s="29"/>
      <c r="FC321" s="29"/>
      <c r="FD321" s="29"/>
      <c r="FE321" s="29"/>
      <c r="FF321" s="29"/>
      <c r="FG321" s="29"/>
      <c r="FH321" s="29"/>
      <c r="FI321" s="29"/>
      <c r="FJ321" s="29"/>
      <c r="FK321" s="29"/>
      <c r="FL321" s="29"/>
      <c r="FM321" s="29"/>
      <c r="FN321" s="29"/>
      <c r="FO321" s="29"/>
      <c r="FP321" s="29"/>
      <c r="FQ321" s="29"/>
      <c r="FR321" s="29"/>
      <c r="FS321" s="29"/>
      <c r="FT321" s="29"/>
      <c r="FU321" s="29"/>
      <c r="FV321" s="29"/>
      <c r="FW321" s="29"/>
      <c r="FX321" s="29"/>
      <c r="FY321" s="29"/>
      <c r="FZ321" s="29"/>
      <c r="GA321" s="29"/>
      <c r="GB321" s="29"/>
      <c r="GC321" s="29"/>
      <c r="GD321" s="29"/>
      <c r="GE321" s="29"/>
      <c r="GF321" s="29"/>
      <c r="GG321" s="29"/>
      <c r="GH321" s="29"/>
      <c r="GI321" s="29"/>
      <c r="GJ321" s="29"/>
      <c r="GK321" s="29"/>
      <c r="GL321" s="29"/>
      <c r="GM321" s="29"/>
      <c r="GN321" s="29"/>
      <c r="GO321" s="29"/>
      <c r="GP321" s="29"/>
      <c r="GQ321" s="29"/>
      <c r="GR321" s="29"/>
      <c r="GS321" s="29"/>
      <c r="GT321" s="29"/>
      <c r="GU321" s="29"/>
      <c r="GV321" s="29"/>
      <c r="GW321" s="29"/>
      <c r="GX321" s="29"/>
      <c r="GY321" s="29"/>
      <c r="GZ321" s="29"/>
      <c r="HA321" s="29"/>
      <c r="HB321" s="29"/>
      <c r="HC321" s="29"/>
      <c r="HD321" s="29"/>
      <c r="HE321" s="29"/>
      <c r="HF321" s="29"/>
      <c r="HG321" s="29"/>
      <c r="HH321" s="29"/>
      <c r="HI321" s="29"/>
      <c r="HJ321" s="29"/>
      <c r="HK321" s="29"/>
      <c r="HL321" s="29"/>
      <c r="HM321" s="29"/>
      <c r="HN321" s="29"/>
      <c r="HO321" s="29"/>
      <c r="HP321" s="29"/>
      <c r="HQ321" s="29"/>
      <c r="HR321" s="29"/>
      <c r="HS321" s="29"/>
      <c r="HT321" s="29"/>
      <c r="HU321" s="29"/>
      <c r="HV321" s="29"/>
      <c r="HW321" s="29"/>
      <c r="HX321" s="29"/>
      <c r="HY321" s="29"/>
      <c r="HZ321" s="29"/>
      <c r="IA321" s="29"/>
      <c r="IB321" s="29"/>
      <c r="IC321" s="29"/>
      <c r="ID321" s="29"/>
      <c r="IE321" s="29"/>
      <c r="IF321" s="29"/>
      <c r="IG321" s="29"/>
      <c r="IH321" s="29"/>
      <c r="II321" s="29"/>
      <c r="IJ321" s="29"/>
      <c r="IK321" s="29"/>
      <c r="IL321" s="29"/>
      <c r="IM321" s="29"/>
      <c r="IN321" s="29"/>
      <c r="IO321" s="29"/>
    </row>
    <row r="322" spans="1:249" ht="24" customHeight="1" x14ac:dyDescent="0.35">
      <c r="A322" s="42"/>
      <c r="B322" s="42"/>
      <c r="C322" s="42"/>
      <c r="D322" s="68" t="s">
        <v>1989</v>
      </c>
      <c r="E322" s="145" t="s">
        <v>1990</v>
      </c>
      <c r="F322" s="131"/>
      <c r="G322" s="113"/>
      <c r="H322" s="145" t="s">
        <v>1991</v>
      </c>
      <c r="I322" s="131"/>
      <c r="J322" s="113"/>
      <c r="K322" s="145" t="s">
        <v>1992</v>
      </c>
      <c r="L322" s="113"/>
      <c r="M322" s="68" t="s">
        <v>1993</v>
      </c>
      <c r="N322" s="68" t="s">
        <v>1994</v>
      </c>
      <c r="O322" s="145" t="s">
        <v>1995</v>
      </c>
      <c r="P322" s="113"/>
      <c r="Q322" s="42"/>
      <c r="R322" s="42"/>
      <c r="S322" s="42"/>
      <c r="T322" s="44"/>
      <c r="U322" s="44"/>
      <c r="V322" s="42"/>
      <c r="W322" s="42"/>
      <c r="X322" s="42"/>
      <c r="Y322" s="42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  <c r="EL322" s="29"/>
      <c r="EM322" s="29"/>
      <c r="EN322" s="29"/>
      <c r="EO322" s="29"/>
      <c r="EP322" s="29"/>
      <c r="EQ322" s="29"/>
      <c r="ER322" s="29"/>
      <c r="ES322" s="29"/>
      <c r="ET322" s="29"/>
      <c r="EU322" s="29"/>
      <c r="EV322" s="29"/>
      <c r="EW322" s="29"/>
      <c r="EX322" s="29"/>
      <c r="EY322" s="29"/>
      <c r="EZ322" s="29"/>
      <c r="FA322" s="29"/>
      <c r="FB322" s="29"/>
      <c r="FC322" s="29"/>
      <c r="FD322" s="29"/>
      <c r="FE322" s="29"/>
      <c r="FF322" s="29"/>
      <c r="FG322" s="29"/>
      <c r="FH322" s="29"/>
      <c r="FI322" s="29"/>
      <c r="FJ322" s="29"/>
      <c r="FK322" s="29"/>
      <c r="FL322" s="29"/>
      <c r="FM322" s="29"/>
      <c r="FN322" s="29"/>
      <c r="FO322" s="29"/>
      <c r="FP322" s="29"/>
      <c r="FQ322" s="29"/>
      <c r="FR322" s="29"/>
      <c r="FS322" s="29"/>
      <c r="FT322" s="29"/>
      <c r="FU322" s="29"/>
      <c r="FV322" s="29"/>
      <c r="FW322" s="29"/>
      <c r="FX322" s="29"/>
      <c r="FY322" s="29"/>
      <c r="FZ322" s="29"/>
      <c r="GA322" s="29"/>
      <c r="GB322" s="29"/>
      <c r="GC322" s="29"/>
      <c r="GD322" s="29"/>
      <c r="GE322" s="29"/>
      <c r="GF322" s="29"/>
      <c r="GG322" s="29"/>
      <c r="GH322" s="29"/>
      <c r="GI322" s="29"/>
      <c r="GJ322" s="29"/>
      <c r="GK322" s="29"/>
      <c r="GL322" s="29"/>
      <c r="GM322" s="29"/>
      <c r="GN322" s="29"/>
      <c r="GO322" s="29"/>
      <c r="GP322" s="29"/>
      <c r="GQ322" s="29"/>
      <c r="GR322" s="29"/>
      <c r="GS322" s="29"/>
      <c r="GT322" s="29"/>
      <c r="GU322" s="29"/>
      <c r="GV322" s="29"/>
      <c r="GW322" s="29"/>
      <c r="GX322" s="29"/>
      <c r="GY322" s="29"/>
      <c r="GZ322" s="29"/>
      <c r="HA322" s="29"/>
      <c r="HB322" s="29"/>
      <c r="HC322" s="29"/>
      <c r="HD322" s="29"/>
      <c r="HE322" s="29"/>
      <c r="HF322" s="29"/>
      <c r="HG322" s="29"/>
      <c r="HH322" s="29"/>
      <c r="HI322" s="29"/>
      <c r="HJ322" s="29"/>
      <c r="HK322" s="29"/>
      <c r="HL322" s="29"/>
      <c r="HM322" s="29"/>
      <c r="HN322" s="29"/>
      <c r="HO322" s="29"/>
      <c r="HP322" s="29"/>
      <c r="HQ322" s="29"/>
      <c r="HR322" s="29"/>
      <c r="HS322" s="29"/>
      <c r="HT322" s="29"/>
      <c r="HU322" s="29"/>
      <c r="HV322" s="29"/>
      <c r="HW322" s="29"/>
      <c r="HX322" s="29"/>
      <c r="HY322" s="29"/>
      <c r="HZ322" s="29"/>
      <c r="IA322" s="29"/>
      <c r="IB322" s="29"/>
      <c r="IC322" s="29"/>
      <c r="ID322" s="29"/>
      <c r="IE322" s="29"/>
      <c r="IF322" s="29"/>
      <c r="IG322" s="29"/>
      <c r="IH322" s="29"/>
      <c r="II322" s="29"/>
      <c r="IJ322" s="29"/>
      <c r="IK322" s="29"/>
      <c r="IL322" s="29"/>
      <c r="IM322" s="29"/>
      <c r="IN322" s="29"/>
      <c r="IO322" s="29"/>
    </row>
    <row r="323" spans="1:249" ht="15.75" customHeight="1" x14ac:dyDescent="0.35">
      <c r="A323" s="42"/>
      <c r="B323" s="42"/>
      <c r="C323" s="42"/>
      <c r="D323" s="69" t="s">
        <v>1996</v>
      </c>
      <c r="E323" s="123"/>
      <c r="F323" s="105"/>
      <c r="G323" s="106"/>
      <c r="H323" s="150"/>
      <c r="I323" s="105"/>
      <c r="J323" s="106"/>
      <c r="K323" s="108"/>
      <c r="L323" s="106"/>
      <c r="M323" s="95"/>
      <c r="N323" s="95"/>
      <c r="O323" s="108"/>
      <c r="P323" s="106"/>
      <c r="Q323" s="42"/>
      <c r="R323" s="51" t="str">
        <f>IF(E323="","",IF(OR(K323="",M323="",M323="",N323="",),"Mensaje: Debe ingresar todos los datos de :"&amp;D323,""))</f>
        <v/>
      </c>
      <c r="S323" s="42"/>
      <c r="T323" s="44"/>
      <c r="U323" s="44"/>
      <c r="V323" s="42"/>
      <c r="W323" s="42"/>
      <c r="X323" s="42"/>
      <c r="Y323" s="42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  <c r="EL323" s="29"/>
      <c r="EM323" s="29"/>
      <c r="EN323" s="29"/>
      <c r="EO323" s="29"/>
      <c r="EP323" s="29"/>
      <c r="EQ323" s="29"/>
      <c r="ER323" s="29"/>
      <c r="ES323" s="29"/>
      <c r="ET323" s="29"/>
      <c r="EU323" s="29"/>
      <c r="EV323" s="29"/>
      <c r="EW323" s="29"/>
      <c r="EX323" s="29"/>
      <c r="EY323" s="29"/>
      <c r="EZ323" s="29"/>
      <c r="FA323" s="29"/>
      <c r="FB323" s="29"/>
      <c r="FC323" s="29"/>
      <c r="FD323" s="29"/>
      <c r="FE323" s="29"/>
      <c r="FF323" s="29"/>
      <c r="FG323" s="29"/>
      <c r="FH323" s="29"/>
      <c r="FI323" s="29"/>
      <c r="FJ323" s="29"/>
      <c r="FK323" s="29"/>
      <c r="FL323" s="29"/>
      <c r="FM323" s="29"/>
      <c r="FN323" s="29"/>
      <c r="FO323" s="29"/>
      <c r="FP323" s="29"/>
      <c r="FQ323" s="29"/>
      <c r="FR323" s="29"/>
      <c r="FS323" s="29"/>
      <c r="FT323" s="29"/>
      <c r="FU323" s="29"/>
      <c r="FV323" s="29"/>
      <c r="FW323" s="29"/>
      <c r="FX323" s="29"/>
      <c r="FY323" s="29"/>
      <c r="FZ323" s="29"/>
      <c r="GA323" s="29"/>
      <c r="GB323" s="29"/>
      <c r="GC323" s="29"/>
      <c r="GD323" s="29"/>
      <c r="GE323" s="29"/>
      <c r="GF323" s="29"/>
      <c r="GG323" s="29"/>
      <c r="GH323" s="29"/>
      <c r="GI323" s="29"/>
      <c r="GJ323" s="29"/>
      <c r="GK323" s="29"/>
      <c r="GL323" s="29"/>
      <c r="GM323" s="29"/>
      <c r="GN323" s="29"/>
      <c r="GO323" s="29"/>
      <c r="GP323" s="29"/>
      <c r="GQ323" s="29"/>
      <c r="GR323" s="29"/>
      <c r="GS323" s="29"/>
      <c r="GT323" s="29"/>
      <c r="GU323" s="29"/>
      <c r="GV323" s="29"/>
      <c r="GW323" s="29"/>
      <c r="GX323" s="29"/>
      <c r="GY323" s="29"/>
      <c r="GZ323" s="29"/>
      <c r="HA323" s="29"/>
      <c r="HB323" s="29"/>
      <c r="HC323" s="29"/>
      <c r="HD323" s="29"/>
      <c r="HE323" s="29"/>
      <c r="HF323" s="29"/>
      <c r="HG323" s="29"/>
      <c r="HH323" s="29"/>
      <c r="HI323" s="29"/>
      <c r="HJ323" s="29"/>
      <c r="HK323" s="29"/>
      <c r="HL323" s="29"/>
      <c r="HM323" s="29"/>
      <c r="HN323" s="29"/>
      <c r="HO323" s="29"/>
      <c r="HP323" s="29"/>
      <c r="HQ323" s="29"/>
      <c r="HR323" s="29"/>
      <c r="HS323" s="29"/>
      <c r="HT323" s="29"/>
      <c r="HU323" s="29"/>
      <c r="HV323" s="29"/>
      <c r="HW323" s="29"/>
      <c r="HX323" s="29"/>
      <c r="HY323" s="29"/>
      <c r="HZ323" s="29"/>
      <c r="IA323" s="29"/>
      <c r="IB323" s="29"/>
      <c r="IC323" s="29"/>
      <c r="ID323" s="29"/>
      <c r="IE323" s="29"/>
      <c r="IF323" s="29"/>
      <c r="IG323" s="29"/>
      <c r="IH323" s="29"/>
      <c r="II323" s="29"/>
      <c r="IJ323" s="29"/>
      <c r="IK323" s="29"/>
      <c r="IL323" s="29"/>
      <c r="IM323" s="29"/>
      <c r="IN323" s="29"/>
      <c r="IO323" s="29"/>
    </row>
    <row r="324" spans="1:249" ht="15.75" customHeight="1" x14ac:dyDescent="0.35">
      <c r="A324" s="42"/>
      <c r="B324" s="42"/>
      <c r="C324" s="42"/>
      <c r="D324" s="69" t="s">
        <v>1997</v>
      </c>
      <c r="E324" s="123"/>
      <c r="F324" s="105"/>
      <c r="G324" s="106"/>
      <c r="H324" s="150"/>
      <c r="I324" s="105"/>
      <c r="J324" s="106"/>
      <c r="K324" s="108"/>
      <c r="L324" s="106"/>
      <c r="M324" s="95"/>
      <c r="N324" s="95"/>
      <c r="O324" s="108"/>
      <c r="P324" s="106"/>
      <c r="Q324" s="42"/>
      <c r="R324" s="51" t="str">
        <f>IF(E324="","",IF(OR(K324="",M324="",M324="",N324="",O324=""),"Mensaje: Debe ingresar todos los datos de :"&amp;D324,""))</f>
        <v/>
      </c>
      <c r="S324" s="42"/>
      <c r="T324" s="44"/>
      <c r="U324" s="44"/>
      <c r="V324" s="42"/>
      <c r="W324" s="42"/>
      <c r="X324" s="42"/>
      <c r="Y324" s="42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  <c r="EL324" s="29"/>
      <c r="EM324" s="29"/>
      <c r="EN324" s="29"/>
      <c r="EO324" s="29"/>
      <c r="EP324" s="29"/>
      <c r="EQ324" s="29"/>
      <c r="ER324" s="29"/>
      <c r="ES324" s="29"/>
      <c r="ET324" s="29"/>
      <c r="EU324" s="29"/>
      <c r="EV324" s="29"/>
      <c r="EW324" s="29"/>
      <c r="EX324" s="29"/>
      <c r="EY324" s="29"/>
      <c r="EZ324" s="29"/>
      <c r="FA324" s="29"/>
      <c r="FB324" s="29"/>
      <c r="FC324" s="29"/>
      <c r="FD324" s="29"/>
      <c r="FE324" s="29"/>
      <c r="FF324" s="29"/>
      <c r="FG324" s="29"/>
      <c r="FH324" s="29"/>
      <c r="FI324" s="29"/>
      <c r="FJ324" s="29"/>
      <c r="FK324" s="29"/>
      <c r="FL324" s="29"/>
      <c r="FM324" s="29"/>
      <c r="FN324" s="29"/>
      <c r="FO324" s="29"/>
      <c r="FP324" s="29"/>
      <c r="FQ324" s="29"/>
      <c r="FR324" s="29"/>
      <c r="FS324" s="29"/>
      <c r="FT324" s="29"/>
      <c r="FU324" s="29"/>
      <c r="FV324" s="29"/>
      <c r="FW324" s="29"/>
      <c r="FX324" s="29"/>
      <c r="FY324" s="29"/>
      <c r="FZ324" s="29"/>
      <c r="GA324" s="29"/>
      <c r="GB324" s="29"/>
      <c r="GC324" s="29"/>
      <c r="GD324" s="29"/>
      <c r="GE324" s="29"/>
      <c r="GF324" s="29"/>
      <c r="GG324" s="29"/>
      <c r="GH324" s="29"/>
      <c r="GI324" s="29"/>
      <c r="GJ324" s="29"/>
      <c r="GK324" s="29"/>
      <c r="GL324" s="29"/>
      <c r="GM324" s="29"/>
      <c r="GN324" s="29"/>
      <c r="GO324" s="29"/>
      <c r="GP324" s="29"/>
      <c r="GQ324" s="29"/>
      <c r="GR324" s="29"/>
      <c r="GS324" s="29"/>
      <c r="GT324" s="29"/>
      <c r="GU324" s="29"/>
      <c r="GV324" s="29"/>
      <c r="GW324" s="29"/>
      <c r="GX324" s="29"/>
      <c r="GY324" s="29"/>
      <c r="GZ324" s="29"/>
      <c r="HA324" s="29"/>
      <c r="HB324" s="29"/>
      <c r="HC324" s="29"/>
      <c r="HD324" s="29"/>
      <c r="HE324" s="29"/>
      <c r="HF324" s="29"/>
      <c r="HG324" s="29"/>
      <c r="HH324" s="29"/>
      <c r="HI324" s="29"/>
      <c r="HJ324" s="29"/>
      <c r="HK324" s="29"/>
      <c r="HL324" s="29"/>
      <c r="HM324" s="29"/>
      <c r="HN324" s="29"/>
      <c r="HO324" s="29"/>
      <c r="HP324" s="29"/>
      <c r="HQ324" s="29"/>
      <c r="HR324" s="29"/>
      <c r="HS324" s="29"/>
      <c r="HT324" s="29"/>
      <c r="HU324" s="29"/>
      <c r="HV324" s="29"/>
      <c r="HW324" s="29"/>
      <c r="HX324" s="29"/>
      <c r="HY324" s="29"/>
      <c r="HZ324" s="29"/>
      <c r="IA324" s="29"/>
      <c r="IB324" s="29"/>
      <c r="IC324" s="29"/>
      <c r="ID324" s="29"/>
      <c r="IE324" s="29"/>
      <c r="IF324" s="29"/>
      <c r="IG324" s="29"/>
      <c r="IH324" s="29"/>
      <c r="II324" s="29"/>
      <c r="IJ324" s="29"/>
      <c r="IK324" s="29"/>
      <c r="IL324" s="29"/>
      <c r="IM324" s="29"/>
      <c r="IN324" s="29"/>
      <c r="IO324" s="29"/>
    </row>
    <row r="325" spans="1:249" ht="15.75" customHeight="1" x14ac:dyDescent="0.35">
      <c r="A325" s="42"/>
      <c r="B325" s="42"/>
      <c r="C325" s="42"/>
      <c r="D325" s="69" t="s">
        <v>1998</v>
      </c>
      <c r="E325" s="151"/>
      <c r="F325" s="105"/>
      <c r="G325" s="106"/>
      <c r="H325" s="152"/>
      <c r="I325" s="105"/>
      <c r="J325" s="106"/>
      <c r="K325" s="144"/>
      <c r="L325" s="106"/>
      <c r="M325" s="96"/>
      <c r="N325" s="96"/>
      <c r="O325" s="144"/>
      <c r="P325" s="106"/>
      <c r="Q325" s="42"/>
      <c r="R325" s="51" t="str">
        <f t="shared" ref="R325:R330" si="2">IF(E325="","",IF(OR(E325="",H325="",K325="",M325="",N325="",O325=""),"Mensaje: Debe ingresar todos los datos de :"&amp;D325,""))</f>
        <v/>
      </c>
      <c r="S325" s="42"/>
      <c r="T325" s="44"/>
      <c r="U325" s="44"/>
      <c r="V325" s="42"/>
      <c r="W325" s="42"/>
      <c r="X325" s="42"/>
      <c r="Y325" s="42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  <c r="EL325" s="29"/>
      <c r="EM325" s="29"/>
      <c r="EN325" s="29"/>
      <c r="EO325" s="29"/>
      <c r="EP325" s="29"/>
      <c r="EQ325" s="29"/>
      <c r="ER325" s="29"/>
      <c r="ES325" s="29"/>
      <c r="ET325" s="29"/>
      <c r="EU325" s="29"/>
      <c r="EV325" s="29"/>
      <c r="EW325" s="29"/>
      <c r="EX325" s="29"/>
      <c r="EY325" s="29"/>
      <c r="EZ325" s="29"/>
      <c r="FA325" s="29"/>
      <c r="FB325" s="29"/>
      <c r="FC325" s="29"/>
      <c r="FD325" s="29"/>
      <c r="FE325" s="29"/>
      <c r="FF325" s="29"/>
      <c r="FG325" s="29"/>
      <c r="FH325" s="29"/>
      <c r="FI325" s="29"/>
      <c r="FJ325" s="29"/>
      <c r="FK325" s="29"/>
      <c r="FL325" s="29"/>
      <c r="FM325" s="29"/>
      <c r="FN325" s="29"/>
      <c r="FO325" s="29"/>
      <c r="FP325" s="29"/>
      <c r="FQ325" s="29"/>
      <c r="FR325" s="29"/>
      <c r="FS325" s="29"/>
      <c r="FT325" s="29"/>
      <c r="FU325" s="29"/>
      <c r="FV325" s="29"/>
      <c r="FW325" s="29"/>
      <c r="FX325" s="29"/>
      <c r="FY325" s="29"/>
      <c r="FZ325" s="29"/>
      <c r="GA325" s="29"/>
      <c r="GB325" s="29"/>
      <c r="GC325" s="29"/>
      <c r="GD325" s="29"/>
      <c r="GE325" s="29"/>
      <c r="GF325" s="29"/>
      <c r="GG325" s="29"/>
      <c r="GH325" s="29"/>
      <c r="GI325" s="29"/>
      <c r="GJ325" s="29"/>
      <c r="GK325" s="29"/>
      <c r="GL325" s="29"/>
      <c r="GM325" s="29"/>
      <c r="GN325" s="29"/>
      <c r="GO325" s="29"/>
      <c r="GP325" s="29"/>
      <c r="GQ325" s="29"/>
      <c r="GR325" s="29"/>
      <c r="GS325" s="29"/>
      <c r="GT325" s="29"/>
      <c r="GU325" s="29"/>
      <c r="GV325" s="29"/>
      <c r="GW325" s="29"/>
      <c r="GX325" s="29"/>
      <c r="GY325" s="29"/>
      <c r="GZ325" s="29"/>
      <c r="HA325" s="29"/>
      <c r="HB325" s="29"/>
      <c r="HC325" s="29"/>
      <c r="HD325" s="29"/>
      <c r="HE325" s="29"/>
      <c r="HF325" s="29"/>
      <c r="HG325" s="29"/>
      <c r="HH325" s="29"/>
      <c r="HI325" s="29"/>
      <c r="HJ325" s="29"/>
      <c r="HK325" s="29"/>
      <c r="HL325" s="29"/>
      <c r="HM325" s="29"/>
      <c r="HN325" s="29"/>
      <c r="HO325" s="29"/>
      <c r="HP325" s="29"/>
      <c r="HQ325" s="29"/>
      <c r="HR325" s="29"/>
      <c r="HS325" s="29"/>
      <c r="HT325" s="29"/>
      <c r="HU325" s="29"/>
      <c r="HV325" s="29"/>
      <c r="HW325" s="29"/>
      <c r="HX325" s="29"/>
      <c r="HY325" s="29"/>
      <c r="HZ325" s="29"/>
      <c r="IA325" s="29"/>
      <c r="IB325" s="29"/>
      <c r="IC325" s="29"/>
      <c r="ID325" s="29"/>
      <c r="IE325" s="29"/>
      <c r="IF325" s="29"/>
      <c r="IG325" s="29"/>
      <c r="IH325" s="29"/>
      <c r="II325" s="29"/>
      <c r="IJ325" s="29"/>
      <c r="IK325" s="29"/>
      <c r="IL325" s="29"/>
      <c r="IM325" s="29"/>
      <c r="IN325" s="29"/>
      <c r="IO325" s="29"/>
    </row>
    <row r="326" spans="1:249" ht="15.75" customHeight="1" x14ac:dyDescent="0.35">
      <c r="A326" s="42"/>
      <c r="B326" s="42"/>
      <c r="C326" s="42"/>
      <c r="D326" s="69" t="s">
        <v>1999</v>
      </c>
      <c r="E326" s="151"/>
      <c r="F326" s="105"/>
      <c r="G326" s="106"/>
      <c r="H326" s="152"/>
      <c r="I326" s="105"/>
      <c r="J326" s="106"/>
      <c r="K326" s="144"/>
      <c r="L326" s="106"/>
      <c r="M326" s="96"/>
      <c r="N326" s="96"/>
      <c r="O326" s="144"/>
      <c r="P326" s="106"/>
      <c r="Q326" s="42"/>
      <c r="R326" s="51" t="str">
        <f t="shared" si="2"/>
        <v/>
      </c>
      <c r="S326" s="42"/>
      <c r="T326" s="44"/>
      <c r="U326" s="44"/>
      <c r="V326" s="42"/>
      <c r="W326" s="42"/>
      <c r="X326" s="42"/>
      <c r="Y326" s="42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  <c r="EL326" s="29"/>
      <c r="EM326" s="29"/>
      <c r="EN326" s="29"/>
      <c r="EO326" s="29"/>
      <c r="EP326" s="29"/>
      <c r="EQ326" s="29"/>
      <c r="ER326" s="29"/>
      <c r="ES326" s="29"/>
      <c r="ET326" s="29"/>
      <c r="EU326" s="29"/>
      <c r="EV326" s="29"/>
      <c r="EW326" s="29"/>
      <c r="EX326" s="29"/>
      <c r="EY326" s="29"/>
      <c r="EZ326" s="29"/>
      <c r="FA326" s="29"/>
      <c r="FB326" s="29"/>
      <c r="FC326" s="29"/>
      <c r="FD326" s="29"/>
      <c r="FE326" s="29"/>
      <c r="FF326" s="29"/>
      <c r="FG326" s="29"/>
      <c r="FH326" s="29"/>
      <c r="FI326" s="29"/>
      <c r="FJ326" s="29"/>
      <c r="FK326" s="29"/>
      <c r="FL326" s="29"/>
      <c r="FM326" s="29"/>
      <c r="FN326" s="29"/>
      <c r="FO326" s="29"/>
      <c r="FP326" s="29"/>
      <c r="FQ326" s="29"/>
      <c r="FR326" s="29"/>
      <c r="FS326" s="29"/>
      <c r="FT326" s="29"/>
      <c r="FU326" s="29"/>
      <c r="FV326" s="29"/>
      <c r="FW326" s="29"/>
      <c r="FX326" s="29"/>
      <c r="FY326" s="29"/>
      <c r="FZ326" s="29"/>
      <c r="GA326" s="29"/>
      <c r="GB326" s="29"/>
      <c r="GC326" s="29"/>
      <c r="GD326" s="29"/>
      <c r="GE326" s="29"/>
      <c r="GF326" s="29"/>
      <c r="GG326" s="29"/>
      <c r="GH326" s="29"/>
      <c r="GI326" s="29"/>
      <c r="GJ326" s="29"/>
      <c r="GK326" s="29"/>
      <c r="GL326" s="29"/>
      <c r="GM326" s="29"/>
      <c r="GN326" s="29"/>
      <c r="GO326" s="29"/>
      <c r="GP326" s="29"/>
      <c r="GQ326" s="29"/>
      <c r="GR326" s="29"/>
      <c r="GS326" s="29"/>
      <c r="GT326" s="29"/>
      <c r="GU326" s="29"/>
      <c r="GV326" s="29"/>
      <c r="GW326" s="29"/>
      <c r="GX326" s="29"/>
      <c r="GY326" s="29"/>
      <c r="GZ326" s="29"/>
      <c r="HA326" s="29"/>
      <c r="HB326" s="29"/>
      <c r="HC326" s="29"/>
      <c r="HD326" s="29"/>
      <c r="HE326" s="29"/>
      <c r="HF326" s="29"/>
      <c r="HG326" s="29"/>
      <c r="HH326" s="29"/>
      <c r="HI326" s="29"/>
      <c r="HJ326" s="29"/>
      <c r="HK326" s="29"/>
      <c r="HL326" s="29"/>
      <c r="HM326" s="29"/>
      <c r="HN326" s="29"/>
      <c r="HO326" s="29"/>
      <c r="HP326" s="29"/>
      <c r="HQ326" s="29"/>
      <c r="HR326" s="29"/>
      <c r="HS326" s="29"/>
      <c r="HT326" s="29"/>
      <c r="HU326" s="29"/>
      <c r="HV326" s="29"/>
      <c r="HW326" s="29"/>
      <c r="HX326" s="29"/>
      <c r="HY326" s="29"/>
      <c r="HZ326" s="29"/>
      <c r="IA326" s="29"/>
      <c r="IB326" s="29"/>
      <c r="IC326" s="29"/>
      <c r="ID326" s="29"/>
      <c r="IE326" s="29"/>
      <c r="IF326" s="29"/>
      <c r="IG326" s="29"/>
      <c r="IH326" s="29"/>
      <c r="II326" s="29"/>
      <c r="IJ326" s="29"/>
      <c r="IK326" s="29"/>
      <c r="IL326" s="29"/>
      <c r="IM326" s="29"/>
      <c r="IN326" s="29"/>
      <c r="IO326" s="29"/>
    </row>
    <row r="327" spans="1:249" ht="15.75" customHeight="1" x14ac:dyDescent="0.35">
      <c r="A327" s="42"/>
      <c r="B327" s="42"/>
      <c r="C327" s="42"/>
      <c r="D327" s="69" t="s">
        <v>2000</v>
      </c>
      <c r="E327" s="151"/>
      <c r="F327" s="105"/>
      <c r="G327" s="106"/>
      <c r="H327" s="152"/>
      <c r="I327" s="105"/>
      <c r="J327" s="106"/>
      <c r="K327" s="144"/>
      <c r="L327" s="106"/>
      <c r="M327" s="96"/>
      <c r="N327" s="96"/>
      <c r="O327" s="144"/>
      <c r="P327" s="106"/>
      <c r="Q327" s="42"/>
      <c r="R327" s="51" t="str">
        <f t="shared" si="2"/>
        <v/>
      </c>
      <c r="S327" s="42"/>
      <c r="T327" s="44"/>
      <c r="U327" s="44"/>
      <c r="V327" s="42"/>
      <c r="W327" s="42"/>
      <c r="X327" s="42"/>
      <c r="Y327" s="42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  <c r="DB327" s="29"/>
      <c r="DC327" s="29"/>
      <c r="DD327" s="29"/>
      <c r="DE327" s="29"/>
      <c r="DF327" s="29"/>
      <c r="DG327" s="29"/>
      <c r="DH327" s="29"/>
      <c r="DI327" s="29"/>
      <c r="DJ327" s="29"/>
      <c r="DK327" s="29"/>
      <c r="DL327" s="29"/>
      <c r="DM327" s="29"/>
      <c r="DN327" s="29"/>
      <c r="DO327" s="29"/>
      <c r="DP327" s="29"/>
      <c r="DQ327" s="29"/>
      <c r="DR327" s="29"/>
      <c r="DS327" s="29"/>
      <c r="DT327" s="29"/>
      <c r="DU327" s="29"/>
      <c r="DV327" s="29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  <c r="EL327" s="29"/>
      <c r="EM327" s="29"/>
      <c r="EN327" s="29"/>
      <c r="EO327" s="29"/>
      <c r="EP327" s="29"/>
      <c r="EQ327" s="29"/>
      <c r="ER327" s="29"/>
      <c r="ES327" s="29"/>
      <c r="ET327" s="29"/>
      <c r="EU327" s="29"/>
      <c r="EV327" s="29"/>
      <c r="EW327" s="29"/>
      <c r="EX327" s="29"/>
      <c r="EY327" s="29"/>
      <c r="EZ327" s="29"/>
      <c r="FA327" s="29"/>
      <c r="FB327" s="29"/>
      <c r="FC327" s="29"/>
      <c r="FD327" s="29"/>
      <c r="FE327" s="29"/>
      <c r="FF327" s="29"/>
      <c r="FG327" s="29"/>
      <c r="FH327" s="29"/>
      <c r="FI327" s="29"/>
      <c r="FJ327" s="29"/>
      <c r="FK327" s="29"/>
      <c r="FL327" s="29"/>
      <c r="FM327" s="29"/>
      <c r="FN327" s="29"/>
      <c r="FO327" s="29"/>
      <c r="FP327" s="29"/>
      <c r="FQ327" s="29"/>
      <c r="FR327" s="29"/>
      <c r="FS327" s="29"/>
      <c r="FT327" s="29"/>
      <c r="FU327" s="29"/>
      <c r="FV327" s="29"/>
      <c r="FW327" s="29"/>
      <c r="FX327" s="29"/>
      <c r="FY327" s="29"/>
      <c r="FZ327" s="29"/>
      <c r="GA327" s="29"/>
      <c r="GB327" s="29"/>
      <c r="GC327" s="29"/>
      <c r="GD327" s="29"/>
      <c r="GE327" s="29"/>
      <c r="GF327" s="29"/>
      <c r="GG327" s="29"/>
      <c r="GH327" s="29"/>
      <c r="GI327" s="29"/>
      <c r="GJ327" s="29"/>
      <c r="GK327" s="29"/>
      <c r="GL327" s="29"/>
      <c r="GM327" s="29"/>
      <c r="GN327" s="29"/>
      <c r="GO327" s="29"/>
      <c r="GP327" s="29"/>
      <c r="GQ327" s="29"/>
      <c r="GR327" s="29"/>
      <c r="GS327" s="29"/>
      <c r="GT327" s="29"/>
      <c r="GU327" s="29"/>
      <c r="GV327" s="29"/>
      <c r="GW327" s="29"/>
      <c r="GX327" s="29"/>
      <c r="GY327" s="29"/>
      <c r="GZ327" s="29"/>
      <c r="HA327" s="29"/>
      <c r="HB327" s="29"/>
      <c r="HC327" s="29"/>
      <c r="HD327" s="29"/>
      <c r="HE327" s="29"/>
      <c r="HF327" s="29"/>
      <c r="HG327" s="29"/>
      <c r="HH327" s="29"/>
      <c r="HI327" s="29"/>
      <c r="HJ327" s="29"/>
      <c r="HK327" s="29"/>
      <c r="HL327" s="29"/>
      <c r="HM327" s="29"/>
      <c r="HN327" s="29"/>
      <c r="HO327" s="29"/>
      <c r="HP327" s="29"/>
      <c r="HQ327" s="29"/>
      <c r="HR327" s="29"/>
      <c r="HS327" s="29"/>
      <c r="HT327" s="29"/>
      <c r="HU327" s="29"/>
      <c r="HV327" s="29"/>
      <c r="HW327" s="29"/>
      <c r="HX327" s="29"/>
      <c r="HY327" s="29"/>
      <c r="HZ327" s="29"/>
      <c r="IA327" s="29"/>
      <c r="IB327" s="29"/>
      <c r="IC327" s="29"/>
      <c r="ID327" s="29"/>
      <c r="IE327" s="29"/>
      <c r="IF327" s="29"/>
      <c r="IG327" s="29"/>
      <c r="IH327" s="29"/>
      <c r="II327" s="29"/>
      <c r="IJ327" s="29"/>
      <c r="IK327" s="29"/>
      <c r="IL327" s="29"/>
      <c r="IM327" s="29"/>
      <c r="IN327" s="29"/>
      <c r="IO327" s="29"/>
    </row>
    <row r="328" spans="1:249" ht="15.75" customHeight="1" x14ac:dyDescent="0.35">
      <c r="A328" s="42"/>
      <c r="B328" s="42"/>
      <c r="C328" s="42"/>
      <c r="D328" s="69" t="s">
        <v>2001</v>
      </c>
      <c r="E328" s="151"/>
      <c r="F328" s="105"/>
      <c r="G328" s="106"/>
      <c r="H328" s="152"/>
      <c r="I328" s="105"/>
      <c r="J328" s="106"/>
      <c r="K328" s="144"/>
      <c r="L328" s="106"/>
      <c r="M328" s="96"/>
      <c r="N328" s="96"/>
      <c r="O328" s="144"/>
      <c r="P328" s="106"/>
      <c r="Q328" s="42"/>
      <c r="R328" s="51" t="str">
        <f t="shared" si="2"/>
        <v/>
      </c>
      <c r="S328" s="42"/>
      <c r="T328" s="44"/>
      <c r="U328" s="44"/>
      <c r="V328" s="42"/>
      <c r="W328" s="42"/>
      <c r="X328" s="42"/>
      <c r="Y328" s="42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  <c r="EL328" s="29"/>
      <c r="EM328" s="29"/>
      <c r="EN328" s="29"/>
      <c r="EO328" s="29"/>
      <c r="EP328" s="29"/>
      <c r="EQ328" s="29"/>
      <c r="ER328" s="29"/>
      <c r="ES328" s="29"/>
      <c r="ET328" s="29"/>
      <c r="EU328" s="29"/>
      <c r="EV328" s="29"/>
      <c r="EW328" s="29"/>
      <c r="EX328" s="29"/>
      <c r="EY328" s="29"/>
      <c r="EZ328" s="29"/>
      <c r="FA328" s="29"/>
      <c r="FB328" s="29"/>
      <c r="FC328" s="29"/>
      <c r="FD328" s="29"/>
      <c r="FE328" s="29"/>
      <c r="FF328" s="29"/>
      <c r="FG328" s="29"/>
      <c r="FH328" s="29"/>
      <c r="FI328" s="29"/>
      <c r="FJ328" s="29"/>
      <c r="FK328" s="29"/>
      <c r="FL328" s="29"/>
      <c r="FM328" s="29"/>
      <c r="FN328" s="29"/>
      <c r="FO328" s="29"/>
      <c r="FP328" s="29"/>
      <c r="FQ328" s="29"/>
      <c r="FR328" s="29"/>
      <c r="FS328" s="29"/>
      <c r="FT328" s="29"/>
      <c r="FU328" s="29"/>
      <c r="FV328" s="29"/>
      <c r="FW328" s="29"/>
      <c r="FX328" s="29"/>
      <c r="FY328" s="29"/>
      <c r="FZ328" s="29"/>
      <c r="GA328" s="29"/>
      <c r="GB328" s="29"/>
      <c r="GC328" s="29"/>
      <c r="GD328" s="29"/>
      <c r="GE328" s="29"/>
      <c r="GF328" s="29"/>
      <c r="GG328" s="29"/>
      <c r="GH328" s="29"/>
      <c r="GI328" s="29"/>
      <c r="GJ328" s="29"/>
      <c r="GK328" s="29"/>
      <c r="GL328" s="29"/>
      <c r="GM328" s="29"/>
      <c r="GN328" s="29"/>
      <c r="GO328" s="29"/>
      <c r="GP328" s="29"/>
      <c r="GQ328" s="29"/>
      <c r="GR328" s="29"/>
      <c r="GS328" s="29"/>
      <c r="GT328" s="29"/>
      <c r="GU328" s="29"/>
      <c r="GV328" s="29"/>
      <c r="GW328" s="29"/>
      <c r="GX328" s="29"/>
      <c r="GY328" s="29"/>
      <c r="GZ328" s="29"/>
      <c r="HA328" s="29"/>
      <c r="HB328" s="29"/>
      <c r="HC328" s="29"/>
      <c r="HD328" s="29"/>
      <c r="HE328" s="29"/>
      <c r="HF328" s="29"/>
      <c r="HG328" s="29"/>
      <c r="HH328" s="29"/>
      <c r="HI328" s="29"/>
      <c r="HJ328" s="29"/>
      <c r="HK328" s="29"/>
      <c r="HL328" s="29"/>
      <c r="HM328" s="29"/>
      <c r="HN328" s="29"/>
      <c r="HO328" s="29"/>
      <c r="HP328" s="29"/>
      <c r="HQ328" s="29"/>
      <c r="HR328" s="29"/>
      <c r="HS328" s="29"/>
      <c r="HT328" s="29"/>
      <c r="HU328" s="29"/>
      <c r="HV328" s="29"/>
      <c r="HW328" s="29"/>
      <c r="HX328" s="29"/>
      <c r="HY328" s="29"/>
      <c r="HZ328" s="29"/>
      <c r="IA328" s="29"/>
      <c r="IB328" s="29"/>
      <c r="IC328" s="29"/>
      <c r="ID328" s="29"/>
      <c r="IE328" s="29"/>
      <c r="IF328" s="29"/>
      <c r="IG328" s="29"/>
      <c r="IH328" s="29"/>
      <c r="II328" s="29"/>
      <c r="IJ328" s="29"/>
      <c r="IK328" s="29"/>
      <c r="IL328" s="29"/>
      <c r="IM328" s="29"/>
      <c r="IN328" s="29"/>
      <c r="IO328" s="29"/>
    </row>
    <row r="329" spans="1:249" ht="15.75" customHeight="1" x14ac:dyDescent="0.35">
      <c r="A329" s="42"/>
      <c r="B329" s="42"/>
      <c r="C329" s="42"/>
      <c r="D329" s="69" t="s">
        <v>2002</v>
      </c>
      <c r="E329" s="151"/>
      <c r="F329" s="105"/>
      <c r="G329" s="106"/>
      <c r="H329" s="152"/>
      <c r="I329" s="105"/>
      <c r="J329" s="106"/>
      <c r="K329" s="144"/>
      <c r="L329" s="106"/>
      <c r="M329" s="96"/>
      <c r="N329" s="96"/>
      <c r="O329" s="144"/>
      <c r="P329" s="106"/>
      <c r="Q329" s="42"/>
      <c r="R329" s="51" t="str">
        <f t="shared" si="2"/>
        <v/>
      </c>
      <c r="S329" s="42"/>
      <c r="T329" s="44"/>
      <c r="U329" s="44"/>
      <c r="V329" s="42"/>
      <c r="W329" s="42"/>
      <c r="X329" s="42"/>
      <c r="Y329" s="42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  <c r="EL329" s="29"/>
      <c r="EM329" s="29"/>
      <c r="EN329" s="29"/>
      <c r="EO329" s="29"/>
      <c r="EP329" s="29"/>
      <c r="EQ329" s="29"/>
      <c r="ER329" s="29"/>
      <c r="ES329" s="29"/>
      <c r="ET329" s="29"/>
      <c r="EU329" s="29"/>
      <c r="EV329" s="29"/>
      <c r="EW329" s="29"/>
      <c r="EX329" s="29"/>
      <c r="EY329" s="29"/>
      <c r="EZ329" s="29"/>
      <c r="FA329" s="29"/>
      <c r="FB329" s="29"/>
      <c r="FC329" s="29"/>
      <c r="FD329" s="29"/>
      <c r="FE329" s="29"/>
      <c r="FF329" s="29"/>
      <c r="FG329" s="29"/>
      <c r="FH329" s="29"/>
      <c r="FI329" s="29"/>
      <c r="FJ329" s="29"/>
      <c r="FK329" s="29"/>
      <c r="FL329" s="29"/>
      <c r="FM329" s="29"/>
      <c r="FN329" s="29"/>
      <c r="FO329" s="29"/>
      <c r="FP329" s="29"/>
      <c r="FQ329" s="29"/>
      <c r="FR329" s="29"/>
      <c r="FS329" s="29"/>
      <c r="FT329" s="29"/>
      <c r="FU329" s="29"/>
      <c r="FV329" s="29"/>
      <c r="FW329" s="29"/>
      <c r="FX329" s="29"/>
      <c r="FY329" s="29"/>
      <c r="FZ329" s="29"/>
      <c r="GA329" s="29"/>
      <c r="GB329" s="29"/>
      <c r="GC329" s="29"/>
      <c r="GD329" s="29"/>
      <c r="GE329" s="29"/>
      <c r="GF329" s="29"/>
      <c r="GG329" s="29"/>
      <c r="GH329" s="29"/>
      <c r="GI329" s="29"/>
      <c r="GJ329" s="29"/>
      <c r="GK329" s="29"/>
      <c r="GL329" s="29"/>
      <c r="GM329" s="29"/>
      <c r="GN329" s="29"/>
      <c r="GO329" s="29"/>
      <c r="GP329" s="29"/>
      <c r="GQ329" s="29"/>
      <c r="GR329" s="29"/>
      <c r="GS329" s="29"/>
      <c r="GT329" s="29"/>
      <c r="GU329" s="29"/>
      <c r="GV329" s="29"/>
      <c r="GW329" s="29"/>
      <c r="GX329" s="29"/>
      <c r="GY329" s="29"/>
      <c r="GZ329" s="29"/>
      <c r="HA329" s="29"/>
      <c r="HB329" s="29"/>
      <c r="HC329" s="29"/>
      <c r="HD329" s="29"/>
      <c r="HE329" s="29"/>
      <c r="HF329" s="29"/>
      <c r="HG329" s="29"/>
      <c r="HH329" s="29"/>
      <c r="HI329" s="29"/>
      <c r="HJ329" s="29"/>
      <c r="HK329" s="29"/>
      <c r="HL329" s="29"/>
      <c r="HM329" s="29"/>
      <c r="HN329" s="29"/>
      <c r="HO329" s="29"/>
      <c r="HP329" s="29"/>
      <c r="HQ329" s="29"/>
      <c r="HR329" s="29"/>
      <c r="HS329" s="29"/>
      <c r="HT329" s="29"/>
      <c r="HU329" s="29"/>
      <c r="HV329" s="29"/>
      <c r="HW329" s="29"/>
      <c r="HX329" s="29"/>
      <c r="HY329" s="29"/>
      <c r="HZ329" s="29"/>
      <c r="IA329" s="29"/>
      <c r="IB329" s="29"/>
      <c r="IC329" s="29"/>
      <c r="ID329" s="29"/>
      <c r="IE329" s="29"/>
      <c r="IF329" s="29"/>
      <c r="IG329" s="29"/>
      <c r="IH329" s="29"/>
      <c r="II329" s="29"/>
      <c r="IJ329" s="29"/>
      <c r="IK329" s="29"/>
      <c r="IL329" s="29"/>
      <c r="IM329" s="29"/>
      <c r="IN329" s="29"/>
      <c r="IO329" s="29"/>
    </row>
    <row r="330" spans="1:249" ht="15.75" customHeight="1" x14ac:dyDescent="0.35">
      <c r="A330" s="42"/>
      <c r="B330" s="42"/>
      <c r="C330" s="42"/>
      <c r="D330" s="69" t="s">
        <v>2003</v>
      </c>
      <c r="E330" s="151"/>
      <c r="F330" s="105"/>
      <c r="G330" s="106"/>
      <c r="H330" s="152"/>
      <c r="I330" s="105"/>
      <c r="J330" s="106"/>
      <c r="K330" s="144"/>
      <c r="L330" s="106"/>
      <c r="M330" s="96"/>
      <c r="N330" s="96"/>
      <c r="O330" s="144"/>
      <c r="P330" s="106"/>
      <c r="Q330" s="42"/>
      <c r="R330" s="51" t="str">
        <f t="shared" si="2"/>
        <v/>
      </c>
      <c r="S330" s="42"/>
      <c r="T330" s="44"/>
      <c r="U330" s="44"/>
      <c r="V330" s="42"/>
      <c r="W330" s="42"/>
      <c r="X330" s="42"/>
      <c r="Y330" s="42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  <c r="DB330" s="29"/>
      <c r="DC330" s="29"/>
      <c r="DD330" s="29"/>
      <c r="DE330" s="29"/>
      <c r="DF330" s="29"/>
      <c r="DG330" s="29"/>
      <c r="DH330" s="29"/>
      <c r="DI330" s="29"/>
      <c r="DJ330" s="29"/>
      <c r="DK330" s="29"/>
      <c r="DL330" s="29"/>
      <c r="DM330" s="29"/>
      <c r="DN330" s="29"/>
      <c r="DO330" s="29"/>
      <c r="DP330" s="29"/>
      <c r="DQ330" s="29"/>
      <c r="DR330" s="29"/>
      <c r="DS330" s="29"/>
      <c r="DT330" s="29"/>
      <c r="DU330" s="29"/>
      <c r="DV330" s="29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  <c r="EL330" s="29"/>
      <c r="EM330" s="29"/>
      <c r="EN330" s="29"/>
      <c r="EO330" s="29"/>
      <c r="EP330" s="29"/>
      <c r="EQ330" s="29"/>
      <c r="ER330" s="29"/>
      <c r="ES330" s="29"/>
      <c r="ET330" s="29"/>
      <c r="EU330" s="29"/>
      <c r="EV330" s="29"/>
      <c r="EW330" s="29"/>
      <c r="EX330" s="29"/>
      <c r="EY330" s="29"/>
      <c r="EZ330" s="29"/>
      <c r="FA330" s="29"/>
      <c r="FB330" s="29"/>
      <c r="FC330" s="29"/>
      <c r="FD330" s="29"/>
      <c r="FE330" s="29"/>
      <c r="FF330" s="29"/>
      <c r="FG330" s="29"/>
      <c r="FH330" s="29"/>
      <c r="FI330" s="29"/>
      <c r="FJ330" s="29"/>
      <c r="FK330" s="29"/>
      <c r="FL330" s="29"/>
      <c r="FM330" s="29"/>
      <c r="FN330" s="29"/>
      <c r="FO330" s="29"/>
      <c r="FP330" s="29"/>
      <c r="FQ330" s="29"/>
      <c r="FR330" s="29"/>
      <c r="FS330" s="29"/>
      <c r="FT330" s="29"/>
      <c r="FU330" s="29"/>
      <c r="FV330" s="29"/>
      <c r="FW330" s="29"/>
      <c r="FX330" s="29"/>
      <c r="FY330" s="29"/>
      <c r="FZ330" s="29"/>
      <c r="GA330" s="29"/>
      <c r="GB330" s="29"/>
      <c r="GC330" s="29"/>
      <c r="GD330" s="29"/>
      <c r="GE330" s="29"/>
      <c r="GF330" s="29"/>
      <c r="GG330" s="29"/>
      <c r="GH330" s="29"/>
      <c r="GI330" s="29"/>
      <c r="GJ330" s="29"/>
      <c r="GK330" s="29"/>
      <c r="GL330" s="29"/>
      <c r="GM330" s="29"/>
      <c r="GN330" s="29"/>
      <c r="GO330" s="29"/>
      <c r="GP330" s="29"/>
      <c r="GQ330" s="29"/>
      <c r="GR330" s="29"/>
      <c r="GS330" s="29"/>
      <c r="GT330" s="29"/>
      <c r="GU330" s="29"/>
      <c r="GV330" s="29"/>
      <c r="GW330" s="29"/>
      <c r="GX330" s="29"/>
      <c r="GY330" s="29"/>
      <c r="GZ330" s="29"/>
      <c r="HA330" s="29"/>
      <c r="HB330" s="29"/>
      <c r="HC330" s="29"/>
      <c r="HD330" s="29"/>
      <c r="HE330" s="29"/>
      <c r="HF330" s="29"/>
      <c r="HG330" s="29"/>
      <c r="HH330" s="29"/>
      <c r="HI330" s="29"/>
      <c r="HJ330" s="29"/>
      <c r="HK330" s="29"/>
      <c r="HL330" s="29"/>
      <c r="HM330" s="29"/>
      <c r="HN330" s="29"/>
      <c r="HO330" s="29"/>
      <c r="HP330" s="29"/>
      <c r="HQ330" s="29"/>
      <c r="HR330" s="29"/>
      <c r="HS330" s="29"/>
      <c r="HT330" s="29"/>
      <c r="HU330" s="29"/>
      <c r="HV330" s="29"/>
      <c r="HW330" s="29"/>
      <c r="HX330" s="29"/>
      <c r="HY330" s="29"/>
      <c r="HZ330" s="29"/>
      <c r="IA330" s="29"/>
      <c r="IB330" s="29"/>
      <c r="IC330" s="29"/>
      <c r="ID330" s="29"/>
      <c r="IE330" s="29"/>
      <c r="IF330" s="29"/>
      <c r="IG330" s="29"/>
      <c r="IH330" s="29"/>
      <c r="II330" s="29"/>
      <c r="IJ330" s="29"/>
      <c r="IK330" s="29"/>
      <c r="IL330" s="29"/>
      <c r="IM330" s="29"/>
      <c r="IN330" s="29"/>
      <c r="IO330" s="29"/>
    </row>
    <row r="331" spans="1:249" ht="4.5" customHeight="1" x14ac:dyDescent="0.35">
      <c r="A331" s="42"/>
      <c r="B331" s="42"/>
      <c r="C331" s="42"/>
      <c r="D331" s="70"/>
      <c r="E331" s="42"/>
      <c r="F331" s="42"/>
      <c r="G331" s="42"/>
      <c r="H331" s="42"/>
      <c r="I331" s="42"/>
      <c r="J331" s="42"/>
      <c r="K331" s="44"/>
      <c r="L331" s="44"/>
      <c r="M331" s="71"/>
      <c r="N331" s="71"/>
      <c r="O331" s="72"/>
      <c r="P331" s="42"/>
      <c r="Q331" s="42"/>
      <c r="R331" s="42"/>
      <c r="S331" s="42"/>
      <c r="T331" s="44"/>
      <c r="U331" s="44"/>
      <c r="V331" s="42"/>
      <c r="W331" s="42"/>
      <c r="X331" s="42"/>
      <c r="Y331" s="42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  <c r="DB331" s="29"/>
      <c r="DC331" s="29"/>
      <c r="DD331" s="29"/>
      <c r="DE331" s="29"/>
      <c r="DF331" s="29"/>
      <c r="DG331" s="29"/>
      <c r="DH331" s="29"/>
      <c r="DI331" s="29"/>
      <c r="DJ331" s="29"/>
      <c r="DK331" s="29"/>
      <c r="DL331" s="29"/>
      <c r="DM331" s="29"/>
      <c r="DN331" s="29"/>
      <c r="DO331" s="29"/>
      <c r="DP331" s="29"/>
      <c r="DQ331" s="29"/>
      <c r="DR331" s="29"/>
      <c r="DS331" s="29"/>
      <c r="DT331" s="29"/>
      <c r="DU331" s="29"/>
      <c r="DV331" s="29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29"/>
      <c r="EK331" s="29"/>
      <c r="EL331" s="29"/>
      <c r="EM331" s="29"/>
      <c r="EN331" s="29"/>
      <c r="EO331" s="29"/>
      <c r="EP331" s="29"/>
      <c r="EQ331" s="29"/>
      <c r="ER331" s="29"/>
      <c r="ES331" s="29"/>
      <c r="ET331" s="29"/>
      <c r="EU331" s="29"/>
      <c r="EV331" s="29"/>
      <c r="EW331" s="29"/>
      <c r="EX331" s="29"/>
      <c r="EY331" s="29"/>
      <c r="EZ331" s="29"/>
      <c r="FA331" s="29"/>
      <c r="FB331" s="29"/>
      <c r="FC331" s="29"/>
      <c r="FD331" s="29"/>
      <c r="FE331" s="29"/>
      <c r="FF331" s="29"/>
      <c r="FG331" s="29"/>
      <c r="FH331" s="29"/>
      <c r="FI331" s="29"/>
      <c r="FJ331" s="29"/>
      <c r="FK331" s="29"/>
      <c r="FL331" s="29"/>
      <c r="FM331" s="29"/>
      <c r="FN331" s="29"/>
      <c r="FO331" s="29"/>
      <c r="FP331" s="29"/>
      <c r="FQ331" s="29"/>
      <c r="FR331" s="29"/>
      <c r="FS331" s="29"/>
      <c r="FT331" s="29"/>
      <c r="FU331" s="29"/>
      <c r="FV331" s="29"/>
      <c r="FW331" s="29"/>
      <c r="FX331" s="29"/>
      <c r="FY331" s="29"/>
      <c r="FZ331" s="29"/>
      <c r="GA331" s="29"/>
      <c r="GB331" s="29"/>
      <c r="GC331" s="29"/>
      <c r="GD331" s="29"/>
      <c r="GE331" s="29"/>
      <c r="GF331" s="29"/>
      <c r="GG331" s="29"/>
      <c r="GH331" s="29"/>
      <c r="GI331" s="29"/>
      <c r="GJ331" s="29"/>
      <c r="GK331" s="29"/>
      <c r="GL331" s="29"/>
      <c r="GM331" s="29"/>
      <c r="GN331" s="29"/>
      <c r="GO331" s="29"/>
      <c r="GP331" s="29"/>
      <c r="GQ331" s="29"/>
      <c r="GR331" s="29"/>
      <c r="GS331" s="29"/>
      <c r="GT331" s="29"/>
      <c r="GU331" s="29"/>
      <c r="GV331" s="29"/>
      <c r="GW331" s="29"/>
      <c r="GX331" s="29"/>
      <c r="GY331" s="29"/>
      <c r="GZ331" s="29"/>
      <c r="HA331" s="29"/>
      <c r="HB331" s="29"/>
      <c r="HC331" s="29"/>
      <c r="HD331" s="29"/>
      <c r="HE331" s="29"/>
      <c r="HF331" s="29"/>
      <c r="HG331" s="29"/>
      <c r="HH331" s="29"/>
      <c r="HI331" s="29"/>
      <c r="HJ331" s="29"/>
      <c r="HK331" s="29"/>
      <c r="HL331" s="29"/>
      <c r="HM331" s="29"/>
      <c r="HN331" s="29"/>
      <c r="HO331" s="29"/>
      <c r="HP331" s="29"/>
      <c r="HQ331" s="29"/>
      <c r="HR331" s="29"/>
      <c r="HS331" s="29"/>
      <c r="HT331" s="29"/>
      <c r="HU331" s="29"/>
      <c r="HV331" s="29"/>
      <c r="HW331" s="29"/>
      <c r="HX331" s="29"/>
      <c r="HY331" s="29"/>
      <c r="HZ331" s="29"/>
      <c r="IA331" s="29"/>
      <c r="IB331" s="29"/>
      <c r="IC331" s="29"/>
      <c r="ID331" s="29"/>
      <c r="IE331" s="29"/>
      <c r="IF331" s="29"/>
      <c r="IG331" s="29"/>
      <c r="IH331" s="29"/>
      <c r="II331" s="29"/>
      <c r="IJ331" s="29"/>
      <c r="IK331" s="29"/>
      <c r="IL331" s="29"/>
      <c r="IM331" s="29"/>
      <c r="IN331" s="29"/>
      <c r="IO331" s="29"/>
    </row>
    <row r="332" spans="1:249" ht="15.75" customHeight="1" x14ac:dyDescent="0.35">
      <c r="A332" s="42"/>
      <c r="B332" s="42"/>
      <c r="C332" s="73"/>
      <c r="D332" s="59" t="s">
        <v>2004</v>
      </c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4"/>
      <c r="U332" s="44"/>
      <c r="V332" s="42"/>
      <c r="W332" s="42"/>
      <c r="X332" s="42"/>
      <c r="Y332" s="42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29"/>
      <c r="DF332" s="29"/>
      <c r="DG332" s="29"/>
      <c r="DH332" s="29"/>
      <c r="DI332" s="29"/>
      <c r="DJ332" s="29"/>
      <c r="DK332" s="29"/>
      <c r="DL332" s="29"/>
      <c r="DM332" s="29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  <c r="EL332" s="29"/>
      <c r="EM332" s="29"/>
      <c r="EN332" s="29"/>
      <c r="EO332" s="29"/>
      <c r="EP332" s="29"/>
      <c r="EQ332" s="29"/>
      <c r="ER332" s="29"/>
      <c r="ES332" s="29"/>
      <c r="ET332" s="29"/>
      <c r="EU332" s="29"/>
      <c r="EV332" s="29"/>
      <c r="EW332" s="29"/>
      <c r="EX332" s="29"/>
      <c r="EY332" s="29"/>
      <c r="EZ332" s="29"/>
      <c r="FA332" s="29"/>
      <c r="FB332" s="29"/>
      <c r="FC332" s="29"/>
      <c r="FD332" s="29"/>
      <c r="FE332" s="29"/>
      <c r="FF332" s="29"/>
      <c r="FG332" s="29"/>
      <c r="FH332" s="29"/>
      <c r="FI332" s="29"/>
      <c r="FJ332" s="29"/>
      <c r="FK332" s="29"/>
      <c r="FL332" s="29"/>
      <c r="FM332" s="29"/>
      <c r="FN332" s="29"/>
      <c r="FO332" s="29"/>
      <c r="FP332" s="29"/>
      <c r="FQ332" s="29"/>
      <c r="FR332" s="29"/>
      <c r="FS332" s="29"/>
      <c r="FT332" s="29"/>
      <c r="FU332" s="29"/>
      <c r="FV332" s="29"/>
      <c r="FW332" s="29"/>
      <c r="FX332" s="29"/>
      <c r="FY332" s="29"/>
      <c r="FZ332" s="29"/>
      <c r="GA332" s="29"/>
      <c r="GB332" s="29"/>
      <c r="GC332" s="29"/>
      <c r="GD332" s="29"/>
      <c r="GE332" s="29"/>
      <c r="GF332" s="29"/>
      <c r="GG332" s="29"/>
      <c r="GH332" s="29"/>
      <c r="GI332" s="29"/>
      <c r="GJ332" s="29"/>
      <c r="GK332" s="29"/>
      <c r="GL332" s="29"/>
      <c r="GM332" s="29"/>
      <c r="GN332" s="29"/>
      <c r="GO332" s="29"/>
      <c r="GP332" s="29"/>
      <c r="GQ332" s="29"/>
      <c r="GR332" s="29"/>
      <c r="GS332" s="29"/>
      <c r="GT332" s="29"/>
      <c r="GU332" s="29"/>
      <c r="GV332" s="29"/>
      <c r="GW332" s="29"/>
      <c r="GX332" s="29"/>
      <c r="GY332" s="29"/>
      <c r="GZ332" s="29"/>
      <c r="HA332" s="29"/>
      <c r="HB332" s="29"/>
      <c r="HC332" s="29"/>
      <c r="HD332" s="29"/>
      <c r="HE332" s="29"/>
      <c r="HF332" s="29"/>
      <c r="HG332" s="29"/>
      <c r="HH332" s="29"/>
      <c r="HI332" s="29"/>
      <c r="HJ332" s="29"/>
      <c r="HK332" s="29"/>
      <c r="HL332" s="29"/>
      <c r="HM332" s="29"/>
      <c r="HN332" s="29"/>
      <c r="HO332" s="29"/>
      <c r="HP332" s="29"/>
      <c r="HQ332" s="29"/>
      <c r="HR332" s="29"/>
      <c r="HS332" s="29"/>
      <c r="HT332" s="29"/>
      <c r="HU332" s="29"/>
      <c r="HV332" s="29"/>
      <c r="HW332" s="29"/>
      <c r="HX332" s="29"/>
      <c r="HY332" s="29"/>
      <c r="HZ332" s="29"/>
      <c r="IA332" s="29"/>
      <c r="IB332" s="29"/>
      <c r="IC332" s="29"/>
      <c r="ID332" s="29"/>
      <c r="IE332" s="29"/>
      <c r="IF332" s="29"/>
      <c r="IG332" s="29"/>
      <c r="IH332" s="29"/>
      <c r="II332" s="29"/>
      <c r="IJ332" s="29"/>
      <c r="IK332" s="29"/>
      <c r="IL332" s="29"/>
      <c r="IM332" s="29"/>
      <c r="IN332" s="29"/>
      <c r="IO332" s="29"/>
    </row>
    <row r="333" spans="1:249" ht="15" customHeight="1" x14ac:dyDescent="0.35">
      <c r="A333" s="42"/>
      <c r="B333" s="42"/>
      <c r="C333" s="73"/>
      <c r="D333" s="145" t="s">
        <v>2005</v>
      </c>
      <c r="E333" s="131"/>
      <c r="F333" s="131"/>
      <c r="G333" s="131"/>
      <c r="H333" s="113"/>
      <c r="I333" s="145" t="s">
        <v>2006</v>
      </c>
      <c r="J333" s="131"/>
      <c r="K333" s="131"/>
      <c r="L333" s="113"/>
      <c r="M333" s="145" t="s">
        <v>1970</v>
      </c>
      <c r="N333" s="131"/>
      <c r="O333" s="131"/>
      <c r="P333" s="113"/>
      <c r="Q333" s="42"/>
      <c r="R333" s="42"/>
      <c r="S333" s="42"/>
      <c r="T333" s="44"/>
      <c r="U333" s="44"/>
      <c r="V333" s="42"/>
      <c r="W333" s="42"/>
      <c r="X333" s="42"/>
      <c r="Y333" s="42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  <c r="EL333" s="29"/>
      <c r="EM333" s="29"/>
      <c r="EN333" s="29"/>
      <c r="EO333" s="29"/>
      <c r="EP333" s="29"/>
      <c r="EQ333" s="29"/>
      <c r="ER333" s="29"/>
      <c r="ES333" s="29"/>
      <c r="ET333" s="29"/>
      <c r="EU333" s="29"/>
      <c r="EV333" s="29"/>
      <c r="EW333" s="29"/>
      <c r="EX333" s="29"/>
      <c r="EY333" s="29"/>
      <c r="EZ333" s="29"/>
      <c r="FA333" s="29"/>
      <c r="FB333" s="29"/>
      <c r="FC333" s="29"/>
      <c r="FD333" s="29"/>
      <c r="FE333" s="29"/>
      <c r="FF333" s="29"/>
      <c r="FG333" s="29"/>
      <c r="FH333" s="29"/>
      <c r="FI333" s="29"/>
      <c r="FJ333" s="29"/>
      <c r="FK333" s="29"/>
      <c r="FL333" s="29"/>
      <c r="FM333" s="29"/>
      <c r="FN333" s="29"/>
      <c r="FO333" s="29"/>
      <c r="FP333" s="29"/>
      <c r="FQ333" s="29"/>
      <c r="FR333" s="29"/>
      <c r="FS333" s="29"/>
      <c r="FT333" s="29"/>
      <c r="FU333" s="29"/>
      <c r="FV333" s="29"/>
      <c r="FW333" s="29"/>
      <c r="FX333" s="29"/>
      <c r="FY333" s="29"/>
      <c r="FZ333" s="29"/>
      <c r="GA333" s="29"/>
      <c r="GB333" s="29"/>
      <c r="GC333" s="29"/>
      <c r="GD333" s="29"/>
      <c r="GE333" s="29"/>
      <c r="GF333" s="29"/>
      <c r="GG333" s="29"/>
      <c r="GH333" s="29"/>
      <c r="GI333" s="29"/>
      <c r="GJ333" s="29"/>
      <c r="GK333" s="29"/>
      <c r="GL333" s="29"/>
      <c r="GM333" s="29"/>
      <c r="GN333" s="29"/>
      <c r="GO333" s="29"/>
      <c r="GP333" s="29"/>
      <c r="GQ333" s="29"/>
      <c r="GR333" s="29"/>
      <c r="GS333" s="29"/>
      <c r="GT333" s="29"/>
      <c r="GU333" s="29"/>
      <c r="GV333" s="29"/>
      <c r="GW333" s="29"/>
      <c r="GX333" s="29"/>
      <c r="GY333" s="29"/>
      <c r="GZ333" s="29"/>
      <c r="HA333" s="29"/>
      <c r="HB333" s="29"/>
      <c r="HC333" s="29"/>
      <c r="HD333" s="29"/>
      <c r="HE333" s="29"/>
      <c r="HF333" s="29"/>
      <c r="HG333" s="29"/>
      <c r="HH333" s="29"/>
      <c r="HI333" s="29"/>
      <c r="HJ333" s="29"/>
      <c r="HK333" s="29"/>
      <c r="HL333" s="29"/>
      <c r="HM333" s="29"/>
      <c r="HN333" s="29"/>
      <c r="HO333" s="29"/>
      <c r="HP333" s="29"/>
      <c r="HQ333" s="29"/>
      <c r="HR333" s="29"/>
      <c r="HS333" s="29"/>
      <c r="HT333" s="29"/>
      <c r="HU333" s="29"/>
      <c r="HV333" s="29"/>
      <c r="HW333" s="29"/>
      <c r="HX333" s="29"/>
      <c r="HY333" s="29"/>
      <c r="HZ333" s="29"/>
      <c r="IA333" s="29"/>
      <c r="IB333" s="29"/>
      <c r="IC333" s="29"/>
      <c r="ID333" s="29"/>
      <c r="IE333" s="29"/>
      <c r="IF333" s="29"/>
      <c r="IG333" s="29"/>
      <c r="IH333" s="29"/>
      <c r="II333" s="29"/>
      <c r="IJ333" s="29"/>
      <c r="IK333" s="29"/>
      <c r="IL333" s="29"/>
      <c r="IM333" s="29"/>
      <c r="IN333" s="29"/>
      <c r="IO333" s="29"/>
    </row>
    <row r="334" spans="1:249" ht="15.75" customHeight="1" x14ac:dyDescent="0.35">
      <c r="A334" s="42"/>
      <c r="B334" s="42"/>
      <c r="C334" s="73"/>
      <c r="D334" s="146"/>
      <c r="E334" s="105"/>
      <c r="F334" s="105"/>
      <c r="G334" s="105"/>
      <c r="H334" s="106"/>
      <c r="I334" s="146"/>
      <c r="J334" s="105"/>
      <c r="K334" s="105"/>
      <c r="L334" s="106"/>
      <c r="M334" s="146"/>
      <c r="N334" s="105"/>
      <c r="O334" s="105"/>
      <c r="P334" s="106"/>
      <c r="Q334" s="42"/>
      <c r="R334" s="42"/>
      <c r="S334" s="42"/>
      <c r="T334" s="44"/>
      <c r="U334" s="44"/>
      <c r="V334" s="42"/>
      <c r="W334" s="42"/>
      <c r="X334" s="42"/>
      <c r="Y334" s="42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  <c r="EL334" s="29"/>
      <c r="EM334" s="29"/>
      <c r="EN334" s="29"/>
      <c r="EO334" s="29"/>
      <c r="EP334" s="29"/>
      <c r="EQ334" s="29"/>
      <c r="ER334" s="29"/>
      <c r="ES334" s="29"/>
      <c r="ET334" s="29"/>
      <c r="EU334" s="29"/>
      <c r="EV334" s="29"/>
      <c r="EW334" s="29"/>
      <c r="EX334" s="29"/>
      <c r="EY334" s="29"/>
      <c r="EZ334" s="29"/>
      <c r="FA334" s="29"/>
      <c r="FB334" s="29"/>
      <c r="FC334" s="29"/>
      <c r="FD334" s="29"/>
      <c r="FE334" s="29"/>
      <c r="FF334" s="29"/>
      <c r="FG334" s="29"/>
      <c r="FH334" s="29"/>
      <c r="FI334" s="29"/>
      <c r="FJ334" s="29"/>
      <c r="FK334" s="29"/>
      <c r="FL334" s="29"/>
      <c r="FM334" s="29"/>
      <c r="FN334" s="29"/>
      <c r="FO334" s="29"/>
      <c r="FP334" s="29"/>
      <c r="FQ334" s="29"/>
      <c r="FR334" s="29"/>
      <c r="FS334" s="29"/>
      <c r="FT334" s="29"/>
      <c r="FU334" s="29"/>
      <c r="FV334" s="29"/>
      <c r="FW334" s="29"/>
      <c r="FX334" s="29"/>
      <c r="FY334" s="29"/>
      <c r="FZ334" s="29"/>
      <c r="GA334" s="29"/>
      <c r="GB334" s="29"/>
      <c r="GC334" s="29"/>
      <c r="GD334" s="29"/>
      <c r="GE334" s="29"/>
      <c r="GF334" s="29"/>
      <c r="GG334" s="29"/>
      <c r="GH334" s="29"/>
      <c r="GI334" s="29"/>
      <c r="GJ334" s="29"/>
      <c r="GK334" s="29"/>
      <c r="GL334" s="29"/>
      <c r="GM334" s="29"/>
      <c r="GN334" s="29"/>
      <c r="GO334" s="29"/>
      <c r="GP334" s="29"/>
      <c r="GQ334" s="29"/>
      <c r="GR334" s="29"/>
      <c r="GS334" s="29"/>
      <c r="GT334" s="29"/>
      <c r="GU334" s="29"/>
      <c r="GV334" s="29"/>
      <c r="GW334" s="29"/>
      <c r="GX334" s="29"/>
      <c r="GY334" s="29"/>
      <c r="GZ334" s="29"/>
      <c r="HA334" s="29"/>
      <c r="HB334" s="29"/>
      <c r="HC334" s="29"/>
      <c r="HD334" s="29"/>
      <c r="HE334" s="29"/>
      <c r="HF334" s="29"/>
      <c r="HG334" s="29"/>
      <c r="HH334" s="29"/>
      <c r="HI334" s="29"/>
      <c r="HJ334" s="29"/>
      <c r="HK334" s="29"/>
      <c r="HL334" s="29"/>
      <c r="HM334" s="29"/>
      <c r="HN334" s="29"/>
      <c r="HO334" s="29"/>
      <c r="HP334" s="29"/>
      <c r="HQ334" s="29"/>
      <c r="HR334" s="29"/>
      <c r="HS334" s="29"/>
      <c r="HT334" s="29"/>
      <c r="HU334" s="29"/>
      <c r="HV334" s="29"/>
      <c r="HW334" s="29"/>
      <c r="HX334" s="29"/>
      <c r="HY334" s="29"/>
      <c r="HZ334" s="29"/>
      <c r="IA334" s="29"/>
      <c r="IB334" s="29"/>
      <c r="IC334" s="29"/>
      <c r="ID334" s="29"/>
      <c r="IE334" s="29"/>
      <c r="IF334" s="29"/>
      <c r="IG334" s="29"/>
      <c r="IH334" s="29"/>
      <c r="II334" s="29"/>
      <c r="IJ334" s="29"/>
      <c r="IK334" s="29"/>
      <c r="IL334" s="29"/>
      <c r="IM334" s="29"/>
      <c r="IN334" s="29"/>
      <c r="IO334" s="29"/>
    </row>
    <row r="335" spans="1:249" ht="10.5" customHeight="1" x14ac:dyDescent="0.35">
      <c r="A335" s="42"/>
      <c r="B335" s="42"/>
      <c r="C335" s="7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4"/>
      <c r="U335" s="44"/>
      <c r="V335" s="42"/>
      <c r="W335" s="42"/>
      <c r="X335" s="42"/>
      <c r="Y335" s="42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  <c r="DB335" s="29"/>
      <c r="DC335" s="29"/>
      <c r="DD335" s="29"/>
      <c r="DE335" s="29"/>
      <c r="DF335" s="29"/>
      <c r="DG335" s="29"/>
      <c r="DH335" s="29"/>
      <c r="DI335" s="29"/>
      <c r="DJ335" s="29"/>
      <c r="DK335" s="29"/>
      <c r="DL335" s="29"/>
      <c r="DM335" s="29"/>
      <c r="DN335" s="29"/>
      <c r="DO335" s="29"/>
      <c r="DP335" s="29"/>
      <c r="DQ335" s="29"/>
      <c r="DR335" s="29"/>
      <c r="DS335" s="29"/>
      <c r="DT335" s="29"/>
      <c r="DU335" s="29"/>
      <c r="DV335" s="29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  <c r="EL335" s="29"/>
      <c r="EM335" s="29"/>
      <c r="EN335" s="29"/>
      <c r="EO335" s="29"/>
      <c r="EP335" s="29"/>
      <c r="EQ335" s="29"/>
      <c r="ER335" s="29"/>
      <c r="ES335" s="29"/>
      <c r="ET335" s="29"/>
      <c r="EU335" s="29"/>
      <c r="EV335" s="29"/>
      <c r="EW335" s="29"/>
      <c r="EX335" s="29"/>
      <c r="EY335" s="29"/>
      <c r="EZ335" s="29"/>
      <c r="FA335" s="29"/>
      <c r="FB335" s="29"/>
      <c r="FC335" s="29"/>
      <c r="FD335" s="29"/>
      <c r="FE335" s="29"/>
      <c r="FF335" s="29"/>
      <c r="FG335" s="29"/>
      <c r="FH335" s="29"/>
      <c r="FI335" s="29"/>
      <c r="FJ335" s="29"/>
      <c r="FK335" s="29"/>
      <c r="FL335" s="29"/>
      <c r="FM335" s="29"/>
      <c r="FN335" s="29"/>
      <c r="FO335" s="29"/>
      <c r="FP335" s="29"/>
      <c r="FQ335" s="29"/>
      <c r="FR335" s="29"/>
      <c r="FS335" s="29"/>
      <c r="FT335" s="29"/>
      <c r="FU335" s="29"/>
      <c r="FV335" s="29"/>
      <c r="FW335" s="29"/>
      <c r="FX335" s="29"/>
      <c r="FY335" s="29"/>
      <c r="FZ335" s="29"/>
      <c r="GA335" s="29"/>
      <c r="GB335" s="29"/>
      <c r="GC335" s="29"/>
      <c r="GD335" s="29"/>
      <c r="GE335" s="29"/>
      <c r="GF335" s="29"/>
      <c r="GG335" s="29"/>
      <c r="GH335" s="29"/>
      <c r="GI335" s="29"/>
      <c r="GJ335" s="29"/>
      <c r="GK335" s="29"/>
      <c r="GL335" s="29"/>
      <c r="GM335" s="29"/>
      <c r="GN335" s="29"/>
      <c r="GO335" s="29"/>
      <c r="GP335" s="29"/>
      <c r="GQ335" s="29"/>
      <c r="GR335" s="29"/>
      <c r="GS335" s="29"/>
      <c r="GT335" s="29"/>
      <c r="GU335" s="29"/>
      <c r="GV335" s="29"/>
      <c r="GW335" s="29"/>
      <c r="GX335" s="29"/>
      <c r="GY335" s="29"/>
      <c r="GZ335" s="29"/>
      <c r="HA335" s="29"/>
      <c r="HB335" s="29"/>
      <c r="HC335" s="29"/>
      <c r="HD335" s="29"/>
      <c r="HE335" s="29"/>
      <c r="HF335" s="29"/>
      <c r="HG335" s="29"/>
      <c r="HH335" s="29"/>
      <c r="HI335" s="29"/>
      <c r="HJ335" s="29"/>
      <c r="HK335" s="29"/>
      <c r="HL335" s="29"/>
      <c r="HM335" s="29"/>
      <c r="HN335" s="29"/>
      <c r="HO335" s="29"/>
      <c r="HP335" s="29"/>
      <c r="HQ335" s="29"/>
      <c r="HR335" s="29"/>
      <c r="HS335" s="29"/>
      <c r="HT335" s="29"/>
      <c r="HU335" s="29"/>
      <c r="HV335" s="29"/>
      <c r="HW335" s="29"/>
      <c r="HX335" s="29"/>
      <c r="HY335" s="29"/>
      <c r="HZ335" s="29"/>
      <c r="IA335" s="29"/>
      <c r="IB335" s="29"/>
      <c r="IC335" s="29"/>
      <c r="ID335" s="29"/>
      <c r="IE335" s="29"/>
      <c r="IF335" s="29"/>
      <c r="IG335" s="29"/>
      <c r="IH335" s="29"/>
      <c r="II335" s="29"/>
      <c r="IJ335" s="29"/>
      <c r="IK335" s="29"/>
      <c r="IL335" s="29"/>
      <c r="IM335" s="29"/>
      <c r="IN335" s="29"/>
      <c r="IO335" s="29"/>
    </row>
    <row r="336" spans="1:249" ht="15.75" customHeight="1" x14ac:dyDescent="0.35">
      <c r="A336" s="42"/>
      <c r="B336" s="42"/>
      <c r="C336" s="60" t="s">
        <v>2007</v>
      </c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4"/>
      <c r="U336" s="44"/>
      <c r="V336" s="42"/>
      <c r="W336" s="42"/>
      <c r="X336" s="42"/>
      <c r="Y336" s="42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29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E336" s="29"/>
      <c r="FF336" s="29"/>
      <c r="FG336" s="29"/>
      <c r="FH336" s="29"/>
      <c r="FI336" s="29"/>
      <c r="FJ336" s="29"/>
      <c r="FK336" s="29"/>
      <c r="FL336" s="29"/>
      <c r="FM336" s="29"/>
      <c r="FN336" s="29"/>
      <c r="FO336" s="29"/>
      <c r="FP336" s="29"/>
      <c r="FQ336" s="29"/>
      <c r="FR336" s="29"/>
      <c r="FS336" s="29"/>
      <c r="FT336" s="29"/>
      <c r="FU336" s="29"/>
      <c r="FV336" s="29"/>
      <c r="FW336" s="29"/>
      <c r="FX336" s="29"/>
      <c r="FY336" s="29"/>
      <c r="FZ336" s="29"/>
      <c r="GA336" s="29"/>
      <c r="GB336" s="29"/>
      <c r="GC336" s="29"/>
      <c r="GD336" s="29"/>
      <c r="GE336" s="29"/>
      <c r="GF336" s="29"/>
      <c r="GG336" s="29"/>
      <c r="GH336" s="29"/>
      <c r="GI336" s="29"/>
      <c r="GJ336" s="29"/>
      <c r="GK336" s="29"/>
      <c r="GL336" s="29"/>
      <c r="GM336" s="29"/>
      <c r="GN336" s="29"/>
      <c r="GO336" s="29"/>
      <c r="GP336" s="29"/>
      <c r="GQ336" s="29"/>
      <c r="GR336" s="29"/>
      <c r="GS336" s="29"/>
      <c r="GT336" s="29"/>
      <c r="GU336" s="29"/>
      <c r="GV336" s="29"/>
      <c r="GW336" s="29"/>
      <c r="GX336" s="29"/>
      <c r="GY336" s="29"/>
      <c r="GZ336" s="29"/>
      <c r="HA336" s="29"/>
      <c r="HB336" s="29"/>
      <c r="HC336" s="29"/>
      <c r="HD336" s="29"/>
      <c r="HE336" s="29"/>
      <c r="HF336" s="29"/>
      <c r="HG336" s="29"/>
      <c r="HH336" s="29"/>
      <c r="HI336" s="29"/>
      <c r="HJ336" s="29"/>
      <c r="HK336" s="29"/>
      <c r="HL336" s="29"/>
      <c r="HM336" s="29"/>
      <c r="HN336" s="29"/>
      <c r="HO336" s="29"/>
      <c r="HP336" s="29"/>
      <c r="HQ336" s="29"/>
      <c r="HR336" s="29"/>
      <c r="HS336" s="29"/>
      <c r="HT336" s="29"/>
      <c r="HU336" s="29"/>
      <c r="HV336" s="29"/>
      <c r="HW336" s="29"/>
      <c r="HX336" s="29"/>
      <c r="HY336" s="29"/>
      <c r="HZ336" s="29"/>
      <c r="IA336" s="29"/>
      <c r="IB336" s="29"/>
      <c r="IC336" s="29"/>
      <c r="ID336" s="29"/>
      <c r="IE336" s="29"/>
      <c r="IF336" s="29"/>
      <c r="IG336" s="29"/>
      <c r="IH336" s="29"/>
      <c r="II336" s="29"/>
      <c r="IJ336" s="29"/>
      <c r="IK336" s="29"/>
      <c r="IL336" s="29"/>
      <c r="IM336" s="29"/>
      <c r="IN336" s="29"/>
      <c r="IO336" s="29"/>
    </row>
    <row r="337" spans="1:249" ht="15.75" customHeight="1" x14ac:dyDescent="0.35">
      <c r="A337" s="42"/>
      <c r="B337" s="42"/>
      <c r="C337" s="73"/>
      <c r="D337" s="59" t="s">
        <v>2008</v>
      </c>
      <c r="E337" s="59"/>
      <c r="F337" s="59"/>
      <c r="G337" s="59"/>
      <c r="H337" s="59"/>
      <c r="I337" s="59"/>
      <c r="J337" s="59"/>
      <c r="K337" s="59"/>
      <c r="L337" s="59"/>
      <c r="M337" s="42"/>
      <c r="N337" s="42"/>
      <c r="O337" s="42"/>
      <c r="P337" s="42"/>
      <c r="Q337" s="42"/>
      <c r="R337" s="42"/>
      <c r="S337" s="42"/>
      <c r="T337" s="44"/>
      <c r="U337" s="44"/>
      <c r="V337" s="42"/>
      <c r="W337" s="42"/>
      <c r="X337" s="42"/>
      <c r="Y337" s="42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/>
      <c r="DV337" s="29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  <c r="EL337" s="29"/>
      <c r="EM337" s="29"/>
      <c r="EN337" s="29"/>
      <c r="EO337" s="29"/>
      <c r="EP337" s="29"/>
      <c r="EQ337" s="29"/>
      <c r="ER337" s="29"/>
      <c r="ES337" s="29"/>
      <c r="ET337" s="29"/>
      <c r="EU337" s="29"/>
      <c r="EV337" s="29"/>
      <c r="EW337" s="29"/>
      <c r="EX337" s="29"/>
      <c r="EY337" s="29"/>
      <c r="EZ337" s="29"/>
      <c r="FA337" s="29"/>
      <c r="FB337" s="29"/>
      <c r="FC337" s="29"/>
      <c r="FD337" s="29"/>
      <c r="FE337" s="29"/>
      <c r="FF337" s="29"/>
      <c r="FG337" s="29"/>
      <c r="FH337" s="29"/>
      <c r="FI337" s="29"/>
      <c r="FJ337" s="29"/>
      <c r="FK337" s="29"/>
      <c r="FL337" s="29"/>
      <c r="FM337" s="29"/>
      <c r="FN337" s="29"/>
      <c r="FO337" s="29"/>
      <c r="FP337" s="29"/>
      <c r="FQ337" s="29"/>
      <c r="FR337" s="29"/>
      <c r="FS337" s="29"/>
      <c r="FT337" s="29"/>
      <c r="FU337" s="29"/>
      <c r="FV337" s="29"/>
      <c r="FW337" s="29"/>
      <c r="FX337" s="29"/>
      <c r="FY337" s="29"/>
      <c r="FZ337" s="29"/>
      <c r="GA337" s="29"/>
      <c r="GB337" s="29"/>
      <c r="GC337" s="29"/>
      <c r="GD337" s="29"/>
      <c r="GE337" s="29"/>
      <c r="GF337" s="29"/>
      <c r="GG337" s="29"/>
      <c r="GH337" s="29"/>
      <c r="GI337" s="29"/>
      <c r="GJ337" s="29"/>
      <c r="GK337" s="29"/>
      <c r="GL337" s="29"/>
      <c r="GM337" s="29"/>
      <c r="GN337" s="29"/>
      <c r="GO337" s="29"/>
      <c r="GP337" s="29"/>
      <c r="GQ337" s="29"/>
      <c r="GR337" s="29"/>
      <c r="GS337" s="29"/>
      <c r="GT337" s="29"/>
      <c r="GU337" s="29"/>
      <c r="GV337" s="29"/>
      <c r="GW337" s="29"/>
      <c r="GX337" s="29"/>
      <c r="GY337" s="29"/>
      <c r="GZ337" s="29"/>
      <c r="HA337" s="29"/>
      <c r="HB337" s="29"/>
      <c r="HC337" s="29"/>
      <c r="HD337" s="29"/>
      <c r="HE337" s="29"/>
      <c r="HF337" s="29"/>
      <c r="HG337" s="29"/>
      <c r="HH337" s="29"/>
      <c r="HI337" s="29"/>
      <c r="HJ337" s="29"/>
      <c r="HK337" s="29"/>
      <c r="HL337" s="29"/>
      <c r="HM337" s="29"/>
      <c r="HN337" s="29"/>
      <c r="HO337" s="29"/>
      <c r="HP337" s="29"/>
      <c r="HQ337" s="29"/>
      <c r="HR337" s="29"/>
      <c r="HS337" s="29"/>
      <c r="HT337" s="29"/>
      <c r="HU337" s="29"/>
      <c r="HV337" s="29"/>
      <c r="HW337" s="29"/>
      <c r="HX337" s="29"/>
      <c r="HY337" s="29"/>
      <c r="HZ337" s="29"/>
      <c r="IA337" s="29"/>
      <c r="IB337" s="29"/>
      <c r="IC337" s="29"/>
      <c r="ID337" s="29"/>
      <c r="IE337" s="29"/>
      <c r="IF337" s="29"/>
      <c r="IG337" s="29"/>
      <c r="IH337" s="29"/>
      <c r="II337" s="29"/>
      <c r="IJ337" s="29"/>
      <c r="IK337" s="29"/>
      <c r="IL337" s="29"/>
      <c r="IM337" s="29"/>
      <c r="IN337" s="29"/>
      <c r="IO337" s="29"/>
    </row>
    <row r="338" spans="1:249" ht="15.75" customHeight="1" x14ac:dyDescent="0.35">
      <c r="A338" s="42"/>
      <c r="B338" s="42"/>
      <c r="C338" s="97"/>
      <c r="D338" s="59" t="s">
        <v>2009</v>
      </c>
      <c r="E338" s="59"/>
      <c r="F338" s="59"/>
      <c r="G338" s="59"/>
      <c r="H338" s="59"/>
      <c r="I338" s="59"/>
      <c r="J338" s="59"/>
      <c r="K338" s="59"/>
      <c r="L338" s="59"/>
      <c r="M338" s="42"/>
      <c r="N338" s="42"/>
      <c r="O338" s="42"/>
      <c r="P338" s="42"/>
      <c r="Q338" s="42"/>
      <c r="R338" s="42"/>
      <c r="S338" s="42"/>
      <c r="T338" s="44"/>
      <c r="U338" s="44"/>
      <c r="V338" s="42"/>
      <c r="W338" s="42"/>
      <c r="X338" s="42"/>
      <c r="Y338" s="42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  <c r="EL338" s="29"/>
      <c r="EM338" s="29"/>
      <c r="EN338" s="29"/>
      <c r="EO338" s="29"/>
      <c r="EP338" s="29"/>
      <c r="EQ338" s="29"/>
      <c r="ER338" s="29"/>
      <c r="ES338" s="29"/>
      <c r="ET338" s="29"/>
      <c r="EU338" s="29"/>
      <c r="EV338" s="29"/>
      <c r="EW338" s="29"/>
      <c r="EX338" s="29"/>
      <c r="EY338" s="29"/>
      <c r="EZ338" s="29"/>
      <c r="FA338" s="29"/>
      <c r="FB338" s="29"/>
      <c r="FC338" s="29"/>
      <c r="FD338" s="29"/>
      <c r="FE338" s="29"/>
      <c r="FF338" s="29"/>
      <c r="FG338" s="29"/>
      <c r="FH338" s="29"/>
      <c r="FI338" s="29"/>
      <c r="FJ338" s="29"/>
      <c r="FK338" s="29"/>
      <c r="FL338" s="29"/>
      <c r="FM338" s="29"/>
      <c r="FN338" s="29"/>
      <c r="FO338" s="29"/>
      <c r="FP338" s="29"/>
      <c r="FQ338" s="29"/>
      <c r="FR338" s="29"/>
      <c r="FS338" s="29"/>
      <c r="FT338" s="29"/>
      <c r="FU338" s="29"/>
      <c r="FV338" s="29"/>
      <c r="FW338" s="29"/>
      <c r="FX338" s="29"/>
      <c r="FY338" s="29"/>
      <c r="FZ338" s="29"/>
      <c r="GA338" s="29"/>
      <c r="GB338" s="29"/>
      <c r="GC338" s="29"/>
      <c r="GD338" s="29"/>
      <c r="GE338" s="29"/>
      <c r="GF338" s="29"/>
      <c r="GG338" s="29"/>
      <c r="GH338" s="29"/>
      <c r="GI338" s="29"/>
      <c r="GJ338" s="29"/>
      <c r="GK338" s="29"/>
      <c r="GL338" s="29"/>
      <c r="GM338" s="29"/>
      <c r="GN338" s="29"/>
      <c r="GO338" s="29"/>
      <c r="GP338" s="29"/>
      <c r="GQ338" s="29"/>
      <c r="GR338" s="29"/>
      <c r="GS338" s="29"/>
      <c r="GT338" s="29"/>
      <c r="GU338" s="29"/>
      <c r="GV338" s="29"/>
      <c r="GW338" s="29"/>
      <c r="GX338" s="29"/>
      <c r="GY338" s="29"/>
      <c r="GZ338" s="29"/>
      <c r="HA338" s="29"/>
      <c r="HB338" s="29"/>
      <c r="HC338" s="29"/>
      <c r="HD338" s="29"/>
      <c r="HE338" s="29"/>
      <c r="HF338" s="29"/>
      <c r="HG338" s="29"/>
      <c r="HH338" s="29"/>
      <c r="HI338" s="29"/>
      <c r="HJ338" s="29"/>
      <c r="HK338" s="29"/>
      <c r="HL338" s="29"/>
      <c r="HM338" s="29"/>
      <c r="HN338" s="29"/>
      <c r="HO338" s="29"/>
      <c r="HP338" s="29"/>
      <c r="HQ338" s="29"/>
      <c r="HR338" s="29"/>
      <c r="HS338" s="29"/>
      <c r="HT338" s="29"/>
      <c r="HU338" s="29"/>
      <c r="HV338" s="29"/>
      <c r="HW338" s="29"/>
      <c r="HX338" s="29"/>
      <c r="HY338" s="29"/>
      <c r="HZ338" s="29"/>
      <c r="IA338" s="29"/>
      <c r="IB338" s="29"/>
      <c r="IC338" s="29"/>
      <c r="ID338" s="29"/>
      <c r="IE338" s="29"/>
      <c r="IF338" s="29"/>
      <c r="IG338" s="29"/>
      <c r="IH338" s="29"/>
      <c r="II338" s="29"/>
      <c r="IJ338" s="29"/>
      <c r="IK338" s="29"/>
      <c r="IL338" s="29"/>
      <c r="IM338" s="29"/>
      <c r="IN338" s="29"/>
      <c r="IO338" s="29"/>
    </row>
    <row r="339" spans="1:249" ht="15.75" customHeight="1" x14ac:dyDescent="0.35">
      <c r="A339" s="42"/>
      <c r="B339" s="42"/>
      <c r="C339" s="97"/>
      <c r="D339" s="59" t="s">
        <v>2010</v>
      </c>
      <c r="E339" s="59"/>
      <c r="F339" s="59"/>
      <c r="G339" s="59"/>
      <c r="H339" s="59" t="s">
        <v>2011</v>
      </c>
      <c r="I339" s="59"/>
      <c r="J339" s="98"/>
      <c r="K339" s="98"/>
      <c r="L339" s="98"/>
      <c r="M339" s="99"/>
      <c r="N339" s="99"/>
      <c r="O339" s="99"/>
      <c r="P339" s="99"/>
      <c r="Q339" s="42"/>
      <c r="R339" s="42"/>
      <c r="S339" s="42"/>
      <c r="T339" s="44"/>
      <c r="U339" s="44"/>
      <c r="V339" s="42"/>
      <c r="W339" s="42"/>
      <c r="X339" s="42"/>
      <c r="Y339" s="42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9"/>
      <c r="CJ339" s="29"/>
      <c r="CK339" s="29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  <c r="CY339" s="29"/>
      <c r="CZ339" s="29"/>
      <c r="DA339" s="29"/>
      <c r="DB339" s="29"/>
      <c r="DC339" s="29"/>
      <c r="DD339" s="29"/>
      <c r="DE339" s="29"/>
      <c r="DF339" s="29"/>
      <c r="DG339" s="29"/>
      <c r="DH339" s="29"/>
      <c r="DI339" s="29"/>
      <c r="DJ339" s="29"/>
      <c r="DK339" s="29"/>
      <c r="DL339" s="29"/>
      <c r="DM339" s="29"/>
      <c r="DN339" s="29"/>
      <c r="DO339" s="29"/>
      <c r="DP339" s="29"/>
      <c r="DQ339" s="29"/>
      <c r="DR339" s="29"/>
      <c r="DS339" s="29"/>
      <c r="DT339" s="29"/>
      <c r="DU339" s="29"/>
      <c r="DV339" s="29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  <c r="EL339" s="29"/>
      <c r="EM339" s="29"/>
      <c r="EN339" s="29"/>
      <c r="EO339" s="29"/>
      <c r="EP339" s="29"/>
      <c r="EQ339" s="29"/>
      <c r="ER339" s="29"/>
      <c r="ES339" s="29"/>
      <c r="ET339" s="29"/>
      <c r="EU339" s="29"/>
      <c r="EV339" s="29"/>
      <c r="EW339" s="29"/>
      <c r="EX339" s="29"/>
      <c r="EY339" s="29"/>
      <c r="EZ339" s="29"/>
      <c r="FA339" s="29"/>
      <c r="FB339" s="29"/>
      <c r="FC339" s="29"/>
      <c r="FD339" s="29"/>
      <c r="FE339" s="29"/>
      <c r="FF339" s="29"/>
      <c r="FG339" s="29"/>
      <c r="FH339" s="29"/>
      <c r="FI339" s="29"/>
      <c r="FJ339" s="29"/>
      <c r="FK339" s="29"/>
      <c r="FL339" s="29"/>
      <c r="FM339" s="29"/>
      <c r="FN339" s="29"/>
      <c r="FO339" s="29"/>
      <c r="FP339" s="29"/>
      <c r="FQ339" s="29"/>
      <c r="FR339" s="29"/>
      <c r="FS339" s="29"/>
      <c r="FT339" s="29"/>
      <c r="FU339" s="29"/>
      <c r="FV339" s="29"/>
      <c r="FW339" s="29"/>
      <c r="FX339" s="29"/>
      <c r="FY339" s="29"/>
      <c r="FZ339" s="29"/>
      <c r="GA339" s="29"/>
      <c r="GB339" s="29"/>
      <c r="GC339" s="29"/>
      <c r="GD339" s="29"/>
      <c r="GE339" s="29"/>
      <c r="GF339" s="29"/>
      <c r="GG339" s="29"/>
      <c r="GH339" s="29"/>
      <c r="GI339" s="29"/>
      <c r="GJ339" s="29"/>
      <c r="GK339" s="29"/>
      <c r="GL339" s="29"/>
      <c r="GM339" s="29"/>
      <c r="GN339" s="29"/>
      <c r="GO339" s="29"/>
      <c r="GP339" s="29"/>
      <c r="GQ339" s="29"/>
      <c r="GR339" s="29"/>
      <c r="GS339" s="29"/>
      <c r="GT339" s="29"/>
      <c r="GU339" s="29"/>
      <c r="GV339" s="29"/>
      <c r="GW339" s="29"/>
      <c r="GX339" s="29"/>
      <c r="GY339" s="29"/>
      <c r="GZ339" s="29"/>
      <c r="HA339" s="29"/>
      <c r="HB339" s="29"/>
      <c r="HC339" s="29"/>
      <c r="HD339" s="29"/>
      <c r="HE339" s="29"/>
      <c r="HF339" s="29"/>
      <c r="HG339" s="29"/>
      <c r="HH339" s="29"/>
      <c r="HI339" s="29"/>
      <c r="HJ339" s="29"/>
      <c r="HK339" s="29"/>
      <c r="HL339" s="29"/>
      <c r="HM339" s="29"/>
      <c r="HN339" s="29"/>
      <c r="HO339" s="29"/>
      <c r="HP339" s="29"/>
      <c r="HQ339" s="29"/>
      <c r="HR339" s="29"/>
      <c r="HS339" s="29"/>
      <c r="HT339" s="29"/>
      <c r="HU339" s="29"/>
      <c r="HV339" s="29"/>
      <c r="HW339" s="29"/>
      <c r="HX339" s="29"/>
      <c r="HY339" s="29"/>
      <c r="HZ339" s="29"/>
      <c r="IA339" s="29"/>
      <c r="IB339" s="29"/>
      <c r="IC339" s="29"/>
      <c r="ID339" s="29"/>
      <c r="IE339" s="29"/>
      <c r="IF339" s="29"/>
      <c r="IG339" s="29"/>
      <c r="IH339" s="29"/>
      <c r="II339" s="29"/>
      <c r="IJ339" s="29"/>
      <c r="IK339" s="29"/>
      <c r="IL339" s="29"/>
      <c r="IM339" s="29"/>
      <c r="IN339" s="29"/>
      <c r="IO339" s="29"/>
    </row>
    <row r="340" spans="1:249" ht="15.75" customHeight="1" x14ac:dyDescent="0.35">
      <c r="A340" s="42"/>
      <c r="B340" s="42"/>
      <c r="C340" s="73"/>
      <c r="D340" s="98"/>
      <c r="E340" s="98"/>
      <c r="F340" s="98"/>
      <c r="G340" s="98"/>
      <c r="H340" s="98"/>
      <c r="I340" s="98"/>
      <c r="J340" s="98"/>
      <c r="K340" s="98"/>
      <c r="L340" s="98"/>
      <c r="M340" s="99"/>
      <c r="N340" s="99"/>
      <c r="O340" s="99"/>
      <c r="P340" s="99"/>
      <c r="Q340" s="42"/>
      <c r="R340" s="42"/>
      <c r="S340" s="42"/>
      <c r="T340" s="44"/>
      <c r="U340" s="44"/>
      <c r="V340" s="42"/>
      <c r="W340" s="42"/>
      <c r="X340" s="42"/>
      <c r="Y340" s="42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  <c r="EL340" s="29"/>
      <c r="EM340" s="29"/>
      <c r="EN340" s="29"/>
      <c r="EO340" s="29"/>
      <c r="EP340" s="29"/>
      <c r="EQ340" s="29"/>
      <c r="ER340" s="29"/>
      <c r="ES340" s="29"/>
      <c r="ET340" s="29"/>
      <c r="EU340" s="29"/>
      <c r="EV340" s="29"/>
      <c r="EW340" s="29"/>
      <c r="EX340" s="29"/>
      <c r="EY340" s="29"/>
      <c r="EZ340" s="29"/>
      <c r="FA340" s="29"/>
      <c r="FB340" s="29"/>
      <c r="FC340" s="29"/>
      <c r="FD340" s="29"/>
      <c r="FE340" s="29"/>
      <c r="FF340" s="29"/>
      <c r="FG340" s="29"/>
      <c r="FH340" s="29"/>
      <c r="FI340" s="29"/>
      <c r="FJ340" s="29"/>
      <c r="FK340" s="29"/>
      <c r="FL340" s="29"/>
      <c r="FM340" s="29"/>
      <c r="FN340" s="29"/>
      <c r="FO340" s="29"/>
      <c r="FP340" s="29"/>
      <c r="FQ340" s="29"/>
      <c r="FR340" s="29"/>
      <c r="FS340" s="29"/>
      <c r="FT340" s="29"/>
      <c r="FU340" s="29"/>
      <c r="FV340" s="29"/>
      <c r="FW340" s="29"/>
      <c r="FX340" s="29"/>
      <c r="FY340" s="29"/>
      <c r="FZ340" s="29"/>
      <c r="GA340" s="29"/>
      <c r="GB340" s="29"/>
      <c r="GC340" s="29"/>
      <c r="GD340" s="29"/>
      <c r="GE340" s="29"/>
      <c r="GF340" s="29"/>
      <c r="GG340" s="29"/>
      <c r="GH340" s="29"/>
      <c r="GI340" s="29"/>
      <c r="GJ340" s="29"/>
      <c r="GK340" s="29"/>
      <c r="GL340" s="29"/>
      <c r="GM340" s="29"/>
      <c r="GN340" s="29"/>
      <c r="GO340" s="29"/>
      <c r="GP340" s="29"/>
      <c r="GQ340" s="29"/>
      <c r="GR340" s="29"/>
      <c r="GS340" s="29"/>
      <c r="GT340" s="29"/>
      <c r="GU340" s="29"/>
      <c r="GV340" s="29"/>
      <c r="GW340" s="29"/>
      <c r="GX340" s="29"/>
      <c r="GY340" s="29"/>
      <c r="GZ340" s="29"/>
      <c r="HA340" s="29"/>
      <c r="HB340" s="29"/>
      <c r="HC340" s="29"/>
      <c r="HD340" s="29"/>
      <c r="HE340" s="29"/>
      <c r="HF340" s="29"/>
      <c r="HG340" s="29"/>
      <c r="HH340" s="29"/>
      <c r="HI340" s="29"/>
      <c r="HJ340" s="29"/>
      <c r="HK340" s="29"/>
      <c r="HL340" s="29"/>
      <c r="HM340" s="29"/>
      <c r="HN340" s="29"/>
      <c r="HO340" s="29"/>
      <c r="HP340" s="29"/>
      <c r="HQ340" s="29"/>
      <c r="HR340" s="29"/>
      <c r="HS340" s="29"/>
      <c r="HT340" s="29"/>
      <c r="HU340" s="29"/>
      <c r="HV340" s="29"/>
      <c r="HW340" s="29"/>
      <c r="HX340" s="29"/>
      <c r="HY340" s="29"/>
      <c r="HZ340" s="29"/>
      <c r="IA340" s="29"/>
      <c r="IB340" s="29"/>
      <c r="IC340" s="29"/>
      <c r="ID340" s="29"/>
      <c r="IE340" s="29"/>
      <c r="IF340" s="29"/>
      <c r="IG340" s="29"/>
      <c r="IH340" s="29"/>
      <c r="II340" s="29"/>
      <c r="IJ340" s="29"/>
      <c r="IK340" s="29"/>
      <c r="IL340" s="29"/>
      <c r="IM340" s="29"/>
      <c r="IN340" s="29"/>
      <c r="IO340" s="29"/>
    </row>
    <row r="341" spans="1:249" ht="15.75" customHeight="1" x14ac:dyDescent="0.35">
      <c r="A341" s="42"/>
      <c r="B341" s="42"/>
      <c r="C341" s="73"/>
      <c r="D341" s="98"/>
      <c r="E341" s="98"/>
      <c r="F341" s="98"/>
      <c r="G341" s="98"/>
      <c r="H341" s="98"/>
      <c r="I341" s="98"/>
      <c r="J341" s="98"/>
      <c r="K341" s="98"/>
      <c r="L341" s="98"/>
      <c r="M341" s="99"/>
      <c r="N341" s="99"/>
      <c r="O341" s="99"/>
      <c r="P341" s="99"/>
      <c r="Q341" s="42"/>
      <c r="R341" s="42"/>
      <c r="S341" s="42"/>
      <c r="T341" s="44"/>
      <c r="U341" s="44"/>
      <c r="V341" s="42"/>
      <c r="W341" s="42"/>
      <c r="X341" s="42"/>
      <c r="Y341" s="42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/>
      <c r="DS341" s="29"/>
      <c r="DT341" s="29"/>
      <c r="DU341" s="29"/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  <c r="EL341" s="29"/>
      <c r="EM341" s="29"/>
      <c r="EN341" s="29"/>
      <c r="EO341" s="29"/>
      <c r="EP341" s="29"/>
      <c r="EQ341" s="29"/>
      <c r="ER341" s="29"/>
      <c r="ES341" s="29"/>
      <c r="ET341" s="29"/>
      <c r="EU341" s="29"/>
      <c r="EV341" s="29"/>
      <c r="EW341" s="29"/>
      <c r="EX341" s="29"/>
      <c r="EY341" s="29"/>
      <c r="EZ341" s="29"/>
      <c r="FA341" s="29"/>
      <c r="FB341" s="29"/>
      <c r="FC341" s="29"/>
      <c r="FD341" s="29"/>
      <c r="FE341" s="29"/>
      <c r="FF341" s="29"/>
      <c r="FG341" s="29"/>
      <c r="FH341" s="29"/>
      <c r="FI341" s="29"/>
      <c r="FJ341" s="29"/>
      <c r="FK341" s="29"/>
      <c r="FL341" s="29"/>
      <c r="FM341" s="29"/>
      <c r="FN341" s="29"/>
      <c r="FO341" s="29"/>
      <c r="FP341" s="29"/>
      <c r="FQ341" s="29"/>
      <c r="FR341" s="29"/>
      <c r="FS341" s="29"/>
      <c r="FT341" s="29"/>
      <c r="FU341" s="29"/>
      <c r="FV341" s="29"/>
      <c r="FW341" s="29"/>
      <c r="FX341" s="29"/>
      <c r="FY341" s="29"/>
      <c r="FZ341" s="29"/>
      <c r="GA341" s="29"/>
      <c r="GB341" s="29"/>
      <c r="GC341" s="29"/>
      <c r="GD341" s="29"/>
      <c r="GE341" s="29"/>
      <c r="GF341" s="29"/>
      <c r="GG341" s="29"/>
      <c r="GH341" s="29"/>
      <c r="GI341" s="29"/>
      <c r="GJ341" s="29"/>
      <c r="GK341" s="29"/>
      <c r="GL341" s="29"/>
      <c r="GM341" s="29"/>
      <c r="GN341" s="29"/>
      <c r="GO341" s="29"/>
      <c r="GP341" s="29"/>
      <c r="GQ341" s="29"/>
      <c r="GR341" s="29"/>
      <c r="GS341" s="29"/>
      <c r="GT341" s="29"/>
      <c r="GU341" s="29"/>
      <c r="GV341" s="29"/>
      <c r="GW341" s="29"/>
      <c r="GX341" s="29"/>
      <c r="GY341" s="29"/>
      <c r="GZ341" s="29"/>
      <c r="HA341" s="29"/>
      <c r="HB341" s="29"/>
      <c r="HC341" s="29"/>
      <c r="HD341" s="29"/>
      <c r="HE341" s="29"/>
      <c r="HF341" s="29"/>
      <c r="HG341" s="29"/>
      <c r="HH341" s="29"/>
      <c r="HI341" s="29"/>
      <c r="HJ341" s="29"/>
      <c r="HK341" s="29"/>
      <c r="HL341" s="29"/>
      <c r="HM341" s="29"/>
      <c r="HN341" s="29"/>
      <c r="HO341" s="29"/>
      <c r="HP341" s="29"/>
      <c r="HQ341" s="29"/>
      <c r="HR341" s="29"/>
      <c r="HS341" s="29"/>
      <c r="HT341" s="29"/>
      <c r="HU341" s="29"/>
      <c r="HV341" s="29"/>
      <c r="HW341" s="29"/>
      <c r="HX341" s="29"/>
      <c r="HY341" s="29"/>
      <c r="HZ341" s="29"/>
      <c r="IA341" s="29"/>
      <c r="IB341" s="29"/>
      <c r="IC341" s="29"/>
      <c r="ID341" s="29"/>
      <c r="IE341" s="29"/>
      <c r="IF341" s="29"/>
      <c r="IG341" s="29"/>
      <c r="IH341" s="29"/>
      <c r="II341" s="29"/>
      <c r="IJ341" s="29"/>
      <c r="IK341" s="29"/>
      <c r="IL341" s="29"/>
      <c r="IM341" s="29"/>
      <c r="IN341" s="29"/>
      <c r="IO341" s="29"/>
    </row>
    <row r="342" spans="1:249" ht="15.75" customHeight="1" x14ac:dyDescent="0.35">
      <c r="A342" s="42"/>
      <c r="B342" s="42"/>
      <c r="C342" s="7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4"/>
      <c r="U342" s="44"/>
      <c r="V342" s="42"/>
      <c r="W342" s="42"/>
      <c r="X342" s="42"/>
      <c r="Y342" s="42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  <c r="EL342" s="29"/>
      <c r="EM342" s="29"/>
      <c r="EN342" s="29"/>
      <c r="EO342" s="29"/>
      <c r="EP342" s="29"/>
      <c r="EQ342" s="29"/>
      <c r="ER342" s="29"/>
      <c r="ES342" s="29"/>
      <c r="ET342" s="29"/>
      <c r="EU342" s="29"/>
      <c r="EV342" s="29"/>
      <c r="EW342" s="29"/>
      <c r="EX342" s="29"/>
      <c r="EY342" s="29"/>
      <c r="EZ342" s="29"/>
      <c r="FA342" s="29"/>
      <c r="FB342" s="29"/>
      <c r="FC342" s="29"/>
      <c r="FD342" s="29"/>
      <c r="FE342" s="29"/>
      <c r="FF342" s="29"/>
      <c r="FG342" s="29"/>
      <c r="FH342" s="29"/>
      <c r="FI342" s="29"/>
      <c r="FJ342" s="29"/>
      <c r="FK342" s="29"/>
      <c r="FL342" s="29"/>
      <c r="FM342" s="29"/>
      <c r="FN342" s="29"/>
      <c r="FO342" s="29"/>
      <c r="FP342" s="29"/>
      <c r="FQ342" s="29"/>
      <c r="FR342" s="29"/>
      <c r="FS342" s="29"/>
      <c r="FT342" s="29"/>
      <c r="FU342" s="29"/>
      <c r="FV342" s="29"/>
      <c r="FW342" s="29"/>
      <c r="FX342" s="29"/>
      <c r="FY342" s="29"/>
      <c r="FZ342" s="29"/>
      <c r="GA342" s="29"/>
      <c r="GB342" s="29"/>
      <c r="GC342" s="29"/>
      <c r="GD342" s="29"/>
      <c r="GE342" s="29"/>
      <c r="GF342" s="29"/>
      <c r="GG342" s="29"/>
      <c r="GH342" s="29"/>
      <c r="GI342" s="29"/>
      <c r="GJ342" s="29"/>
      <c r="GK342" s="29"/>
      <c r="GL342" s="29"/>
      <c r="GM342" s="29"/>
      <c r="GN342" s="29"/>
      <c r="GO342" s="29"/>
      <c r="GP342" s="29"/>
      <c r="GQ342" s="29"/>
      <c r="GR342" s="29"/>
      <c r="GS342" s="29"/>
      <c r="GT342" s="29"/>
      <c r="GU342" s="29"/>
      <c r="GV342" s="29"/>
      <c r="GW342" s="29"/>
      <c r="GX342" s="29"/>
      <c r="GY342" s="29"/>
      <c r="GZ342" s="29"/>
      <c r="HA342" s="29"/>
      <c r="HB342" s="29"/>
      <c r="HC342" s="29"/>
      <c r="HD342" s="29"/>
      <c r="HE342" s="29"/>
      <c r="HF342" s="29"/>
      <c r="HG342" s="29"/>
      <c r="HH342" s="29"/>
      <c r="HI342" s="29"/>
      <c r="HJ342" s="29"/>
      <c r="HK342" s="29"/>
      <c r="HL342" s="29"/>
      <c r="HM342" s="29"/>
      <c r="HN342" s="29"/>
      <c r="HO342" s="29"/>
      <c r="HP342" s="29"/>
      <c r="HQ342" s="29"/>
      <c r="HR342" s="29"/>
      <c r="HS342" s="29"/>
      <c r="HT342" s="29"/>
      <c r="HU342" s="29"/>
      <c r="HV342" s="29"/>
      <c r="HW342" s="29"/>
      <c r="HX342" s="29"/>
      <c r="HY342" s="29"/>
      <c r="HZ342" s="29"/>
      <c r="IA342" s="29"/>
      <c r="IB342" s="29"/>
      <c r="IC342" s="29"/>
      <c r="ID342" s="29"/>
      <c r="IE342" s="29"/>
      <c r="IF342" s="29"/>
      <c r="IG342" s="29"/>
      <c r="IH342" s="29"/>
      <c r="II342" s="29"/>
      <c r="IJ342" s="29"/>
      <c r="IK342" s="29"/>
      <c r="IL342" s="29"/>
      <c r="IM342" s="29"/>
      <c r="IN342" s="29"/>
      <c r="IO342" s="29"/>
    </row>
    <row r="343" spans="1:249" ht="15.75" hidden="1" customHeight="1" x14ac:dyDescent="0.35">
      <c r="A343" s="42"/>
      <c r="B343" s="42"/>
      <c r="C343" s="73"/>
      <c r="D343" s="59"/>
      <c r="E343" s="42"/>
      <c r="F343" s="42"/>
      <c r="G343" s="42"/>
      <c r="H343" s="59"/>
      <c r="I343" s="59"/>
      <c r="J343" s="59"/>
      <c r="K343" s="157"/>
      <c r="L343" s="116"/>
      <c r="M343" s="42"/>
      <c r="N343" s="42"/>
      <c r="O343" s="42"/>
      <c r="P343" s="42"/>
      <c r="Q343" s="42"/>
      <c r="R343" s="42"/>
      <c r="S343" s="42"/>
      <c r="T343" s="44"/>
      <c r="U343" s="44"/>
      <c r="V343" s="42"/>
      <c r="W343" s="42"/>
      <c r="X343" s="42"/>
      <c r="Y343" s="42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9"/>
      <c r="CJ343" s="29"/>
      <c r="CK343" s="29"/>
      <c r="CL343" s="29"/>
      <c r="CM343" s="29"/>
      <c r="CN343" s="29"/>
      <c r="CO343" s="29"/>
      <c r="CP343" s="29"/>
      <c r="CQ343" s="29"/>
      <c r="CR343" s="29"/>
      <c r="CS343" s="29"/>
      <c r="CT343" s="29"/>
      <c r="CU343" s="29"/>
      <c r="CV343" s="29"/>
      <c r="CW343" s="29"/>
      <c r="CX343" s="29"/>
      <c r="CY343" s="29"/>
      <c r="CZ343" s="29"/>
      <c r="DA343" s="29"/>
      <c r="DB343" s="29"/>
      <c r="DC343" s="29"/>
      <c r="DD343" s="29"/>
      <c r="DE343" s="29"/>
      <c r="DF343" s="29"/>
      <c r="DG343" s="29"/>
      <c r="DH343" s="29"/>
      <c r="DI343" s="29"/>
      <c r="DJ343" s="29"/>
      <c r="DK343" s="29"/>
      <c r="DL343" s="29"/>
      <c r="DM343" s="29"/>
      <c r="DN343" s="29"/>
      <c r="DO343" s="29"/>
      <c r="DP343" s="29"/>
      <c r="DQ343" s="29"/>
      <c r="DR343" s="29"/>
      <c r="DS343" s="29"/>
      <c r="DT343" s="29"/>
      <c r="DU343" s="29"/>
      <c r="DV343" s="29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  <c r="EL343" s="29"/>
      <c r="EM343" s="29"/>
      <c r="EN343" s="29"/>
      <c r="EO343" s="29"/>
      <c r="EP343" s="29"/>
      <c r="EQ343" s="29"/>
      <c r="ER343" s="29"/>
      <c r="ES343" s="29"/>
      <c r="ET343" s="29"/>
      <c r="EU343" s="29"/>
      <c r="EV343" s="29"/>
      <c r="EW343" s="29"/>
      <c r="EX343" s="29"/>
      <c r="EY343" s="29"/>
      <c r="EZ343" s="29"/>
      <c r="FA343" s="29"/>
      <c r="FB343" s="29"/>
      <c r="FC343" s="29"/>
      <c r="FD343" s="29"/>
      <c r="FE343" s="29"/>
      <c r="FF343" s="29"/>
      <c r="FG343" s="29"/>
      <c r="FH343" s="29"/>
      <c r="FI343" s="29"/>
      <c r="FJ343" s="29"/>
      <c r="FK343" s="29"/>
      <c r="FL343" s="29"/>
      <c r="FM343" s="29"/>
      <c r="FN343" s="29"/>
      <c r="FO343" s="29"/>
      <c r="FP343" s="29"/>
      <c r="FQ343" s="29"/>
      <c r="FR343" s="29"/>
      <c r="FS343" s="29"/>
      <c r="FT343" s="29"/>
      <c r="FU343" s="29"/>
      <c r="FV343" s="29"/>
      <c r="FW343" s="29"/>
      <c r="FX343" s="29"/>
      <c r="FY343" s="29"/>
      <c r="FZ343" s="29"/>
      <c r="GA343" s="29"/>
      <c r="GB343" s="29"/>
      <c r="GC343" s="29"/>
      <c r="GD343" s="29"/>
      <c r="GE343" s="29"/>
      <c r="GF343" s="29"/>
      <c r="GG343" s="29"/>
      <c r="GH343" s="29"/>
      <c r="GI343" s="29"/>
      <c r="GJ343" s="29"/>
      <c r="GK343" s="29"/>
      <c r="GL343" s="29"/>
      <c r="GM343" s="29"/>
      <c r="GN343" s="29"/>
      <c r="GO343" s="29"/>
      <c r="GP343" s="29"/>
      <c r="GQ343" s="29"/>
      <c r="GR343" s="29"/>
      <c r="GS343" s="29"/>
      <c r="GT343" s="29"/>
      <c r="GU343" s="29"/>
      <c r="GV343" s="29"/>
      <c r="GW343" s="29"/>
      <c r="GX343" s="29"/>
      <c r="GY343" s="29"/>
      <c r="GZ343" s="29"/>
      <c r="HA343" s="29"/>
      <c r="HB343" s="29"/>
      <c r="HC343" s="29"/>
      <c r="HD343" s="29"/>
      <c r="HE343" s="29"/>
      <c r="HF343" s="29"/>
      <c r="HG343" s="29"/>
      <c r="HH343" s="29"/>
      <c r="HI343" s="29"/>
      <c r="HJ343" s="29"/>
      <c r="HK343" s="29"/>
      <c r="HL343" s="29"/>
      <c r="HM343" s="29"/>
      <c r="HN343" s="29"/>
      <c r="HO343" s="29"/>
      <c r="HP343" s="29"/>
      <c r="HQ343" s="29"/>
      <c r="HR343" s="29"/>
      <c r="HS343" s="29"/>
      <c r="HT343" s="29"/>
      <c r="HU343" s="29"/>
      <c r="HV343" s="29"/>
      <c r="HW343" s="29"/>
      <c r="HX343" s="29"/>
      <c r="HY343" s="29"/>
      <c r="HZ343" s="29"/>
      <c r="IA343" s="29"/>
      <c r="IB343" s="29"/>
      <c r="IC343" s="29"/>
      <c r="ID343" s="29"/>
      <c r="IE343" s="29"/>
      <c r="IF343" s="29"/>
      <c r="IG343" s="29"/>
      <c r="IH343" s="29"/>
      <c r="II343" s="29"/>
      <c r="IJ343" s="29"/>
      <c r="IK343" s="29"/>
      <c r="IL343" s="29"/>
      <c r="IM343" s="29"/>
      <c r="IN343" s="29"/>
      <c r="IO343" s="29"/>
    </row>
    <row r="344" spans="1:249" ht="24.75" hidden="1" customHeight="1" x14ac:dyDescent="0.35">
      <c r="A344" s="42"/>
      <c r="B344" s="42"/>
      <c r="C344" s="73"/>
      <c r="D344" s="59"/>
      <c r="E344" s="42"/>
      <c r="F344" s="42"/>
      <c r="G344" s="59"/>
      <c r="H344" s="59"/>
      <c r="I344" s="59"/>
      <c r="J344" s="42"/>
      <c r="K344" s="155"/>
      <c r="L344" s="128"/>
      <c r="M344" s="42"/>
      <c r="N344" s="42"/>
      <c r="O344" s="42"/>
      <c r="P344" s="42"/>
      <c r="Q344" s="42"/>
      <c r="R344" s="42"/>
      <c r="S344" s="42"/>
      <c r="T344" s="44"/>
      <c r="U344" s="44"/>
      <c r="V344" s="42"/>
      <c r="W344" s="42"/>
      <c r="X344" s="42"/>
      <c r="Y344" s="42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  <c r="EL344" s="29"/>
      <c r="EM344" s="29"/>
      <c r="EN344" s="29"/>
      <c r="EO344" s="29"/>
      <c r="EP344" s="29"/>
      <c r="EQ344" s="29"/>
      <c r="ER344" s="29"/>
      <c r="ES344" s="29"/>
      <c r="ET344" s="29"/>
      <c r="EU344" s="29"/>
      <c r="EV344" s="29"/>
      <c r="EW344" s="29"/>
      <c r="EX344" s="29"/>
      <c r="EY344" s="29"/>
      <c r="EZ344" s="29"/>
      <c r="FA344" s="29"/>
      <c r="FB344" s="29"/>
      <c r="FC344" s="29"/>
      <c r="FD344" s="29"/>
      <c r="FE344" s="29"/>
      <c r="FF344" s="29"/>
      <c r="FG344" s="29"/>
      <c r="FH344" s="29"/>
      <c r="FI344" s="29"/>
      <c r="FJ344" s="29"/>
      <c r="FK344" s="29"/>
      <c r="FL344" s="29"/>
      <c r="FM344" s="29"/>
      <c r="FN344" s="29"/>
      <c r="FO344" s="29"/>
      <c r="FP344" s="29"/>
      <c r="FQ344" s="29"/>
      <c r="FR344" s="29"/>
      <c r="FS344" s="29"/>
      <c r="FT344" s="29"/>
      <c r="FU344" s="29"/>
      <c r="FV344" s="29"/>
      <c r="FW344" s="29"/>
      <c r="FX344" s="29"/>
      <c r="FY344" s="29"/>
      <c r="FZ344" s="29"/>
      <c r="GA344" s="29"/>
      <c r="GB344" s="29"/>
      <c r="GC344" s="29"/>
      <c r="GD344" s="29"/>
      <c r="GE344" s="29"/>
      <c r="GF344" s="29"/>
      <c r="GG344" s="29"/>
      <c r="GH344" s="29"/>
      <c r="GI344" s="29"/>
      <c r="GJ344" s="29"/>
      <c r="GK344" s="29"/>
      <c r="GL344" s="29"/>
      <c r="GM344" s="29"/>
      <c r="GN344" s="29"/>
      <c r="GO344" s="29"/>
      <c r="GP344" s="29"/>
      <c r="GQ344" s="29"/>
      <c r="GR344" s="29"/>
      <c r="GS344" s="29"/>
      <c r="GT344" s="29"/>
      <c r="GU344" s="29"/>
      <c r="GV344" s="29"/>
      <c r="GW344" s="29"/>
      <c r="GX344" s="29"/>
      <c r="GY344" s="29"/>
      <c r="GZ344" s="29"/>
      <c r="HA344" s="29"/>
      <c r="HB344" s="29"/>
      <c r="HC344" s="29"/>
      <c r="HD344" s="29"/>
      <c r="HE344" s="29"/>
      <c r="HF344" s="29"/>
      <c r="HG344" s="29"/>
      <c r="HH344" s="29"/>
      <c r="HI344" s="29"/>
      <c r="HJ344" s="29"/>
      <c r="HK344" s="29"/>
      <c r="HL344" s="29"/>
      <c r="HM344" s="29"/>
      <c r="HN344" s="29"/>
      <c r="HO344" s="29"/>
      <c r="HP344" s="29"/>
      <c r="HQ344" s="29"/>
      <c r="HR344" s="29"/>
      <c r="HS344" s="29"/>
      <c r="HT344" s="29"/>
      <c r="HU344" s="29"/>
      <c r="HV344" s="29"/>
      <c r="HW344" s="29"/>
      <c r="HX344" s="29"/>
      <c r="HY344" s="29"/>
      <c r="HZ344" s="29"/>
      <c r="IA344" s="29"/>
      <c r="IB344" s="29"/>
      <c r="IC344" s="29"/>
      <c r="ID344" s="29"/>
      <c r="IE344" s="29"/>
      <c r="IF344" s="29"/>
      <c r="IG344" s="29"/>
      <c r="IH344" s="29"/>
      <c r="II344" s="29"/>
      <c r="IJ344" s="29"/>
      <c r="IK344" s="29"/>
      <c r="IL344" s="29"/>
      <c r="IM344" s="29"/>
      <c r="IN344" s="29"/>
      <c r="IO344" s="29"/>
    </row>
    <row r="345" spans="1:249" ht="15.75" hidden="1" customHeight="1" x14ac:dyDescent="0.35">
      <c r="A345" s="42"/>
      <c r="B345" s="42"/>
      <c r="C345" s="73"/>
      <c r="D345" s="59"/>
      <c r="E345" s="42"/>
      <c r="F345" s="42"/>
      <c r="G345" s="44"/>
      <c r="H345" s="44"/>
      <c r="I345" s="44"/>
      <c r="J345" s="42"/>
      <c r="K345" s="155"/>
      <c r="L345" s="128"/>
      <c r="M345" s="42"/>
      <c r="N345" s="42"/>
      <c r="O345" s="42"/>
      <c r="P345" s="42"/>
      <c r="Q345" s="42"/>
      <c r="R345" s="42"/>
      <c r="S345" s="42"/>
      <c r="T345" s="44"/>
      <c r="U345" s="44"/>
      <c r="V345" s="42"/>
      <c r="W345" s="42"/>
      <c r="X345" s="42"/>
      <c r="Y345" s="42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  <c r="EL345" s="29"/>
      <c r="EM345" s="29"/>
      <c r="EN345" s="29"/>
      <c r="EO345" s="29"/>
      <c r="EP345" s="29"/>
      <c r="EQ345" s="29"/>
      <c r="ER345" s="29"/>
      <c r="ES345" s="29"/>
      <c r="ET345" s="29"/>
      <c r="EU345" s="29"/>
      <c r="EV345" s="29"/>
      <c r="EW345" s="29"/>
      <c r="EX345" s="29"/>
      <c r="EY345" s="29"/>
      <c r="EZ345" s="29"/>
      <c r="FA345" s="29"/>
      <c r="FB345" s="29"/>
      <c r="FC345" s="29"/>
      <c r="FD345" s="29"/>
      <c r="FE345" s="29"/>
      <c r="FF345" s="29"/>
      <c r="FG345" s="29"/>
      <c r="FH345" s="29"/>
      <c r="FI345" s="29"/>
      <c r="FJ345" s="29"/>
      <c r="FK345" s="29"/>
      <c r="FL345" s="29"/>
      <c r="FM345" s="29"/>
      <c r="FN345" s="29"/>
      <c r="FO345" s="29"/>
      <c r="FP345" s="29"/>
      <c r="FQ345" s="29"/>
      <c r="FR345" s="29"/>
      <c r="FS345" s="29"/>
      <c r="FT345" s="29"/>
      <c r="FU345" s="29"/>
      <c r="FV345" s="29"/>
      <c r="FW345" s="29"/>
      <c r="FX345" s="29"/>
      <c r="FY345" s="29"/>
      <c r="FZ345" s="29"/>
      <c r="GA345" s="29"/>
      <c r="GB345" s="29"/>
      <c r="GC345" s="29"/>
      <c r="GD345" s="29"/>
      <c r="GE345" s="29"/>
      <c r="GF345" s="29"/>
      <c r="GG345" s="29"/>
      <c r="GH345" s="29"/>
      <c r="GI345" s="29"/>
      <c r="GJ345" s="29"/>
      <c r="GK345" s="29"/>
      <c r="GL345" s="29"/>
      <c r="GM345" s="29"/>
      <c r="GN345" s="29"/>
      <c r="GO345" s="29"/>
      <c r="GP345" s="29"/>
      <c r="GQ345" s="29"/>
      <c r="GR345" s="29"/>
      <c r="GS345" s="29"/>
      <c r="GT345" s="29"/>
      <c r="GU345" s="29"/>
      <c r="GV345" s="29"/>
      <c r="GW345" s="29"/>
      <c r="GX345" s="29"/>
      <c r="GY345" s="29"/>
      <c r="GZ345" s="29"/>
      <c r="HA345" s="29"/>
      <c r="HB345" s="29"/>
      <c r="HC345" s="29"/>
      <c r="HD345" s="29"/>
      <c r="HE345" s="29"/>
      <c r="HF345" s="29"/>
      <c r="HG345" s="29"/>
      <c r="HH345" s="29"/>
      <c r="HI345" s="29"/>
      <c r="HJ345" s="29"/>
      <c r="HK345" s="29"/>
      <c r="HL345" s="29"/>
      <c r="HM345" s="29"/>
      <c r="HN345" s="29"/>
      <c r="HO345" s="29"/>
      <c r="HP345" s="29"/>
      <c r="HQ345" s="29"/>
      <c r="HR345" s="29"/>
      <c r="HS345" s="29"/>
      <c r="HT345" s="29"/>
      <c r="HU345" s="29"/>
      <c r="HV345" s="29"/>
      <c r="HW345" s="29"/>
      <c r="HX345" s="29"/>
      <c r="HY345" s="29"/>
      <c r="HZ345" s="29"/>
      <c r="IA345" s="29"/>
      <c r="IB345" s="29"/>
      <c r="IC345" s="29"/>
      <c r="ID345" s="29"/>
      <c r="IE345" s="29"/>
      <c r="IF345" s="29"/>
      <c r="IG345" s="29"/>
      <c r="IH345" s="29"/>
      <c r="II345" s="29"/>
      <c r="IJ345" s="29"/>
      <c r="IK345" s="29"/>
      <c r="IL345" s="29"/>
      <c r="IM345" s="29"/>
      <c r="IN345" s="29"/>
      <c r="IO345" s="29"/>
    </row>
    <row r="346" spans="1:249" ht="15.75" hidden="1" customHeight="1" x14ac:dyDescent="0.35">
      <c r="A346" s="42"/>
      <c r="B346" s="42"/>
      <c r="C346" s="73"/>
      <c r="D346" s="59"/>
      <c r="E346" s="42"/>
      <c r="F346" s="134" t="s">
        <v>2012</v>
      </c>
      <c r="G346" s="115"/>
      <c r="H346" s="115"/>
      <c r="I346" s="115"/>
      <c r="J346" s="42"/>
      <c r="K346" s="117"/>
      <c r="L346" s="119"/>
      <c r="M346" s="42"/>
      <c r="N346" s="42"/>
      <c r="O346" s="42"/>
      <c r="P346" s="42"/>
      <c r="Q346" s="42"/>
      <c r="R346" s="42"/>
      <c r="S346" s="42"/>
      <c r="T346" s="44"/>
      <c r="U346" s="44"/>
      <c r="V346" s="42"/>
      <c r="W346" s="42"/>
      <c r="X346" s="42"/>
      <c r="Y346" s="42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/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  <c r="EL346" s="29"/>
      <c r="EM346" s="29"/>
      <c r="EN346" s="29"/>
      <c r="EO346" s="29"/>
      <c r="EP346" s="29"/>
      <c r="EQ346" s="29"/>
      <c r="ER346" s="29"/>
      <c r="ES346" s="29"/>
      <c r="ET346" s="29"/>
      <c r="EU346" s="29"/>
      <c r="EV346" s="29"/>
      <c r="EW346" s="29"/>
      <c r="EX346" s="29"/>
      <c r="EY346" s="29"/>
      <c r="EZ346" s="29"/>
      <c r="FA346" s="29"/>
      <c r="FB346" s="29"/>
      <c r="FC346" s="29"/>
      <c r="FD346" s="29"/>
      <c r="FE346" s="29"/>
      <c r="FF346" s="29"/>
      <c r="FG346" s="29"/>
      <c r="FH346" s="29"/>
      <c r="FI346" s="29"/>
      <c r="FJ346" s="29"/>
      <c r="FK346" s="29"/>
      <c r="FL346" s="29"/>
      <c r="FM346" s="29"/>
      <c r="FN346" s="29"/>
      <c r="FO346" s="29"/>
      <c r="FP346" s="29"/>
      <c r="FQ346" s="29"/>
      <c r="FR346" s="29"/>
      <c r="FS346" s="29"/>
      <c r="FT346" s="29"/>
      <c r="FU346" s="29"/>
      <c r="FV346" s="29"/>
      <c r="FW346" s="29"/>
      <c r="FX346" s="29"/>
      <c r="FY346" s="29"/>
      <c r="FZ346" s="29"/>
      <c r="GA346" s="29"/>
      <c r="GB346" s="29"/>
      <c r="GC346" s="29"/>
      <c r="GD346" s="29"/>
      <c r="GE346" s="29"/>
      <c r="GF346" s="29"/>
      <c r="GG346" s="29"/>
      <c r="GH346" s="29"/>
      <c r="GI346" s="29"/>
      <c r="GJ346" s="29"/>
      <c r="GK346" s="29"/>
      <c r="GL346" s="29"/>
      <c r="GM346" s="29"/>
      <c r="GN346" s="29"/>
      <c r="GO346" s="29"/>
      <c r="GP346" s="29"/>
      <c r="GQ346" s="29"/>
      <c r="GR346" s="29"/>
      <c r="GS346" s="29"/>
      <c r="GT346" s="29"/>
      <c r="GU346" s="29"/>
      <c r="GV346" s="29"/>
      <c r="GW346" s="29"/>
      <c r="GX346" s="29"/>
      <c r="GY346" s="29"/>
      <c r="GZ346" s="29"/>
      <c r="HA346" s="29"/>
      <c r="HB346" s="29"/>
      <c r="HC346" s="29"/>
      <c r="HD346" s="29"/>
      <c r="HE346" s="29"/>
      <c r="HF346" s="29"/>
      <c r="HG346" s="29"/>
      <c r="HH346" s="29"/>
      <c r="HI346" s="29"/>
      <c r="HJ346" s="29"/>
      <c r="HK346" s="29"/>
      <c r="HL346" s="29"/>
      <c r="HM346" s="29"/>
      <c r="HN346" s="29"/>
      <c r="HO346" s="29"/>
      <c r="HP346" s="29"/>
      <c r="HQ346" s="29"/>
      <c r="HR346" s="29"/>
      <c r="HS346" s="29"/>
      <c r="HT346" s="29"/>
      <c r="HU346" s="29"/>
      <c r="HV346" s="29"/>
      <c r="HW346" s="29"/>
      <c r="HX346" s="29"/>
      <c r="HY346" s="29"/>
      <c r="HZ346" s="29"/>
      <c r="IA346" s="29"/>
      <c r="IB346" s="29"/>
      <c r="IC346" s="29"/>
      <c r="ID346" s="29"/>
      <c r="IE346" s="29"/>
      <c r="IF346" s="29"/>
      <c r="IG346" s="29"/>
      <c r="IH346" s="29"/>
      <c r="II346" s="29"/>
      <c r="IJ346" s="29"/>
      <c r="IK346" s="29"/>
      <c r="IL346" s="29"/>
      <c r="IM346" s="29"/>
      <c r="IN346" s="29"/>
      <c r="IO346" s="29"/>
    </row>
    <row r="347" spans="1:249" ht="15.75" hidden="1" customHeight="1" x14ac:dyDescent="0.35">
      <c r="A347" s="42"/>
      <c r="B347" s="42"/>
      <c r="C347" s="73"/>
      <c r="D347" s="42"/>
      <c r="E347" s="42"/>
      <c r="F347" s="73" t="s">
        <v>2013</v>
      </c>
      <c r="G347" s="73"/>
      <c r="H347" s="73" t="s">
        <v>2014</v>
      </c>
      <c r="I347" s="73"/>
      <c r="J347" s="42"/>
      <c r="K347" s="134" t="s">
        <v>2015</v>
      </c>
      <c r="L347" s="115"/>
      <c r="M347" s="42"/>
      <c r="N347" s="74"/>
      <c r="O347" s="42"/>
      <c r="P347" s="75"/>
      <c r="Q347" s="42"/>
      <c r="R347" s="42"/>
      <c r="S347" s="42"/>
      <c r="T347" s="44"/>
      <c r="U347" s="44"/>
      <c r="V347" s="42"/>
      <c r="W347" s="42"/>
      <c r="X347" s="42"/>
      <c r="Y347" s="42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9"/>
      <c r="CJ347" s="29"/>
      <c r="CK347" s="29"/>
      <c r="CL347" s="29"/>
      <c r="CM347" s="29"/>
      <c r="CN347" s="29"/>
      <c r="CO347" s="29"/>
      <c r="CP347" s="29"/>
      <c r="CQ347" s="29"/>
      <c r="CR347" s="29"/>
      <c r="CS347" s="29"/>
      <c r="CT347" s="29"/>
      <c r="CU347" s="29"/>
      <c r="CV347" s="29"/>
      <c r="CW347" s="29"/>
      <c r="CX347" s="29"/>
      <c r="CY347" s="29"/>
      <c r="CZ347" s="29"/>
      <c r="DA347" s="29"/>
      <c r="DB347" s="29"/>
      <c r="DC347" s="29"/>
      <c r="DD347" s="29"/>
      <c r="DE347" s="29"/>
      <c r="DF347" s="29"/>
      <c r="DG347" s="29"/>
      <c r="DH347" s="29"/>
      <c r="DI347" s="29"/>
      <c r="DJ347" s="29"/>
      <c r="DK347" s="29"/>
      <c r="DL347" s="29"/>
      <c r="DM347" s="29"/>
      <c r="DN347" s="29"/>
      <c r="DO347" s="29"/>
      <c r="DP347" s="29"/>
      <c r="DQ347" s="29"/>
      <c r="DR347" s="29"/>
      <c r="DS347" s="29"/>
      <c r="DT347" s="29"/>
      <c r="DU347" s="29"/>
      <c r="DV347" s="29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  <c r="EL347" s="29"/>
      <c r="EM347" s="29"/>
      <c r="EN347" s="29"/>
      <c r="EO347" s="29"/>
      <c r="EP347" s="29"/>
      <c r="EQ347" s="29"/>
      <c r="ER347" s="29"/>
      <c r="ES347" s="29"/>
      <c r="ET347" s="29"/>
      <c r="EU347" s="29"/>
      <c r="EV347" s="29"/>
      <c r="EW347" s="29"/>
      <c r="EX347" s="29"/>
      <c r="EY347" s="29"/>
      <c r="EZ347" s="29"/>
      <c r="FA347" s="29"/>
      <c r="FB347" s="29"/>
      <c r="FC347" s="29"/>
      <c r="FD347" s="29"/>
      <c r="FE347" s="29"/>
      <c r="FF347" s="29"/>
      <c r="FG347" s="29"/>
      <c r="FH347" s="29"/>
      <c r="FI347" s="29"/>
      <c r="FJ347" s="29"/>
      <c r="FK347" s="29"/>
      <c r="FL347" s="29"/>
      <c r="FM347" s="29"/>
      <c r="FN347" s="29"/>
      <c r="FO347" s="29"/>
      <c r="FP347" s="29"/>
      <c r="FQ347" s="29"/>
      <c r="FR347" s="29"/>
      <c r="FS347" s="29"/>
      <c r="FT347" s="29"/>
      <c r="FU347" s="29"/>
      <c r="FV347" s="29"/>
      <c r="FW347" s="29"/>
      <c r="FX347" s="29"/>
      <c r="FY347" s="29"/>
      <c r="FZ347" s="29"/>
      <c r="GA347" s="29"/>
      <c r="GB347" s="29"/>
      <c r="GC347" s="29"/>
      <c r="GD347" s="29"/>
      <c r="GE347" s="29"/>
      <c r="GF347" s="29"/>
      <c r="GG347" s="29"/>
      <c r="GH347" s="29"/>
      <c r="GI347" s="29"/>
      <c r="GJ347" s="29"/>
      <c r="GK347" s="29"/>
      <c r="GL347" s="29"/>
      <c r="GM347" s="29"/>
      <c r="GN347" s="29"/>
      <c r="GO347" s="29"/>
      <c r="GP347" s="29"/>
      <c r="GQ347" s="29"/>
      <c r="GR347" s="29"/>
      <c r="GS347" s="29"/>
      <c r="GT347" s="29"/>
      <c r="GU347" s="29"/>
      <c r="GV347" s="29"/>
      <c r="GW347" s="29"/>
      <c r="GX347" s="29"/>
      <c r="GY347" s="29"/>
      <c r="GZ347" s="29"/>
      <c r="HA347" s="29"/>
      <c r="HB347" s="29"/>
      <c r="HC347" s="29"/>
      <c r="HD347" s="29"/>
      <c r="HE347" s="29"/>
      <c r="HF347" s="29"/>
      <c r="HG347" s="29"/>
      <c r="HH347" s="29"/>
      <c r="HI347" s="29"/>
      <c r="HJ347" s="29"/>
      <c r="HK347" s="29"/>
      <c r="HL347" s="29"/>
      <c r="HM347" s="29"/>
      <c r="HN347" s="29"/>
      <c r="HO347" s="29"/>
      <c r="HP347" s="29"/>
      <c r="HQ347" s="29"/>
      <c r="HR347" s="29"/>
      <c r="HS347" s="29"/>
      <c r="HT347" s="29"/>
      <c r="HU347" s="29"/>
      <c r="HV347" s="29"/>
      <c r="HW347" s="29"/>
      <c r="HX347" s="29"/>
      <c r="HY347" s="29"/>
      <c r="HZ347" s="29"/>
      <c r="IA347" s="29"/>
      <c r="IB347" s="29"/>
      <c r="IC347" s="29"/>
      <c r="ID347" s="29"/>
      <c r="IE347" s="29"/>
      <c r="IF347" s="29"/>
      <c r="IG347" s="29"/>
      <c r="IH347" s="29"/>
      <c r="II347" s="29"/>
      <c r="IJ347" s="29"/>
      <c r="IK347" s="29"/>
      <c r="IL347" s="29"/>
      <c r="IM347" s="29"/>
      <c r="IN347" s="29"/>
      <c r="IO347" s="29"/>
    </row>
    <row r="348" spans="1:249" ht="15.75" customHeight="1" x14ac:dyDescent="0.35">
      <c r="A348" s="42"/>
      <c r="B348" s="42"/>
      <c r="C348" s="73"/>
      <c r="D348" s="42"/>
      <c r="E348" s="42"/>
      <c r="F348" s="42"/>
      <c r="G348" s="73"/>
      <c r="H348" s="73"/>
      <c r="I348" s="73"/>
      <c r="J348" s="42"/>
      <c r="K348" s="74"/>
      <c r="L348" s="74"/>
      <c r="M348" s="42"/>
      <c r="N348" s="74"/>
      <c r="O348" s="42"/>
      <c r="P348" s="75" t="s">
        <v>2016</v>
      </c>
      <c r="Q348" s="42"/>
      <c r="R348" s="42"/>
      <c r="S348" s="42"/>
      <c r="T348" s="44"/>
      <c r="U348" s="44"/>
      <c r="V348" s="42"/>
      <c r="W348" s="42"/>
      <c r="X348" s="42"/>
      <c r="Y348" s="42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  <c r="EL348" s="29"/>
      <c r="EM348" s="29"/>
      <c r="EN348" s="29"/>
      <c r="EO348" s="29"/>
      <c r="EP348" s="29"/>
      <c r="EQ348" s="29"/>
      <c r="ER348" s="29"/>
      <c r="ES348" s="29"/>
      <c r="ET348" s="29"/>
      <c r="EU348" s="29"/>
      <c r="EV348" s="29"/>
      <c r="EW348" s="29"/>
      <c r="EX348" s="29"/>
      <c r="EY348" s="29"/>
      <c r="EZ348" s="29"/>
      <c r="FA348" s="29"/>
      <c r="FB348" s="29"/>
      <c r="FC348" s="29"/>
      <c r="FD348" s="29"/>
      <c r="FE348" s="29"/>
      <c r="FF348" s="29"/>
      <c r="FG348" s="29"/>
      <c r="FH348" s="29"/>
      <c r="FI348" s="29"/>
      <c r="FJ348" s="29"/>
      <c r="FK348" s="29"/>
      <c r="FL348" s="29"/>
      <c r="FM348" s="29"/>
      <c r="FN348" s="29"/>
      <c r="FO348" s="29"/>
      <c r="FP348" s="29"/>
      <c r="FQ348" s="29"/>
      <c r="FR348" s="29"/>
      <c r="FS348" s="29"/>
      <c r="FT348" s="29"/>
      <c r="FU348" s="29"/>
      <c r="FV348" s="29"/>
      <c r="FW348" s="29"/>
      <c r="FX348" s="29"/>
      <c r="FY348" s="29"/>
      <c r="FZ348" s="29"/>
      <c r="GA348" s="29"/>
      <c r="GB348" s="29"/>
      <c r="GC348" s="29"/>
      <c r="GD348" s="29"/>
      <c r="GE348" s="29"/>
      <c r="GF348" s="29"/>
      <c r="GG348" s="29"/>
      <c r="GH348" s="29"/>
      <c r="GI348" s="29"/>
      <c r="GJ348" s="29"/>
      <c r="GK348" s="29"/>
      <c r="GL348" s="29"/>
      <c r="GM348" s="29"/>
      <c r="GN348" s="29"/>
      <c r="GO348" s="29"/>
      <c r="GP348" s="29"/>
      <c r="GQ348" s="29"/>
      <c r="GR348" s="29"/>
      <c r="GS348" s="29"/>
      <c r="GT348" s="29"/>
      <c r="GU348" s="29"/>
      <c r="GV348" s="29"/>
      <c r="GW348" s="29"/>
      <c r="GX348" s="29"/>
      <c r="GY348" s="29"/>
      <c r="GZ348" s="29"/>
      <c r="HA348" s="29"/>
      <c r="HB348" s="29"/>
      <c r="HC348" s="29"/>
      <c r="HD348" s="29"/>
      <c r="HE348" s="29"/>
      <c r="HF348" s="29"/>
      <c r="HG348" s="29"/>
      <c r="HH348" s="29"/>
      <c r="HI348" s="29"/>
      <c r="HJ348" s="29"/>
      <c r="HK348" s="29"/>
      <c r="HL348" s="29"/>
      <c r="HM348" s="29"/>
      <c r="HN348" s="29"/>
      <c r="HO348" s="29"/>
      <c r="HP348" s="29"/>
      <c r="HQ348" s="29"/>
      <c r="HR348" s="29"/>
      <c r="HS348" s="29"/>
      <c r="HT348" s="29"/>
      <c r="HU348" s="29"/>
      <c r="HV348" s="29"/>
      <c r="HW348" s="29"/>
      <c r="HX348" s="29"/>
      <c r="HY348" s="29"/>
      <c r="HZ348" s="29"/>
      <c r="IA348" s="29"/>
      <c r="IB348" s="29"/>
      <c r="IC348" s="29"/>
      <c r="ID348" s="29"/>
      <c r="IE348" s="29"/>
      <c r="IF348" s="29"/>
      <c r="IG348" s="29"/>
      <c r="IH348" s="29"/>
      <c r="II348" s="29"/>
      <c r="IJ348" s="29"/>
      <c r="IK348" s="29"/>
      <c r="IL348" s="29"/>
      <c r="IM348" s="29"/>
      <c r="IN348" s="29"/>
      <c r="IO348" s="29"/>
    </row>
    <row r="349" spans="1:249" ht="6" customHeight="1" x14ac:dyDescent="0.35">
      <c r="A349" s="42"/>
      <c r="B349" s="42"/>
      <c r="C349" s="7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4"/>
      <c r="U349" s="44"/>
      <c r="V349" s="42"/>
      <c r="W349" s="42"/>
      <c r="X349" s="42"/>
      <c r="Y349" s="42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  <c r="EL349" s="29"/>
      <c r="EM349" s="29"/>
      <c r="EN349" s="29"/>
      <c r="EO349" s="29"/>
      <c r="EP349" s="29"/>
      <c r="EQ349" s="29"/>
      <c r="ER349" s="29"/>
      <c r="ES349" s="29"/>
      <c r="ET349" s="29"/>
      <c r="EU349" s="29"/>
      <c r="EV349" s="29"/>
      <c r="EW349" s="29"/>
      <c r="EX349" s="29"/>
      <c r="EY349" s="29"/>
      <c r="EZ349" s="29"/>
      <c r="FA349" s="29"/>
      <c r="FB349" s="29"/>
      <c r="FC349" s="29"/>
      <c r="FD349" s="29"/>
      <c r="FE349" s="29"/>
      <c r="FF349" s="29"/>
      <c r="FG349" s="29"/>
      <c r="FH349" s="29"/>
      <c r="FI349" s="29"/>
      <c r="FJ349" s="29"/>
      <c r="FK349" s="29"/>
      <c r="FL349" s="29"/>
      <c r="FM349" s="29"/>
      <c r="FN349" s="29"/>
      <c r="FO349" s="29"/>
      <c r="FP349" s="29"/>
      <c r="FQ349" s="29"/>
      <c r="FR349" s="29"/>
      <c r="FS349" s="29"/>
      <c r="FT349" s="29"/>
      <c r="FU349" s="29"/>
      <c r="FV349" s="29"/>
      <c r="FW349" s="29"/>
      <c r="FX349" s="29"/>
      <c r="FY349" s="29"/>
      <c r="FZ349" s="29"/>
      <c r="GA349" s="29"/>
      <c r="GB349" s="29"/>
      <c r="GC349" s="29"/>
      <c r="GD349" s="29"/>
      <c r="GE349" s="29"/>
      <c r="GF349" s="29"/>
      <c r="GG349" s="29"/>
      <c r="GH349" s="29"/>
      <c r="GI349" s="29"/>
      <c r="GJ349" s="29"/>
      <c r="GK349" s="29"/>
      <c r="GL349" s="29"/>
      <c r="GM349" s="29"/>
      <c r="GN349" s="29"/>
      <c r="GO349" s="29"/>
      <c r="GP349" s="29"/>
      <c r="GQ349" s="29"/>
      <c r="GR349" s="29"/>
      <c r="GS349" s="29"/>
      <c r="GT349" s="29"/>
      <c r="GU349" s="29"/>
      <c r="GV349" s="29"/>
      <c r="GW349" s="29"/>
      <c r="GX349" s="29"/>
      <c r="GY349" s="29"/>
      <c r="GZ349" s="29"/>
      <c r="HA349" s="29"/>
      <c r="HB349" s="29"/>
      <c r="HC349" s="29"/>
      <c r="HD349" s="29"/>
      <c r="HE349" s="29"/>
      <c r="HF349" s="29"/>
      <c r="HG349" s="29"/>
      <c r="HH349" s="29"/>
      <c r="HI349" s="29"/>
      <c r="HJ349" s="29"/>
      <c r="HK349" s="29"/>
      <c r="HL349" s="29"/>
      <c r="HM349" s="29"/>
      <c r="HN349" s="29"/>
      <c r="HO349" s="29"/>
      <c r="HP349" s="29"/>
      <c r="HQ349" s="29"/>
      <c r="HR349" s="29"/>
      <c r="HS349" s="29"/>
      <c r="HT349" s="29"/>
      <c r="HU349" s="29"/>
      <c r="HV349" s="29"/>
      <c r="HW349" s="29"/>
      <c r="HX349" s="29"/>
      <c r="HY349" s="29"/>
      <c r="HZ349" s="29"/>
      <c r="IA349" s="29"/>
      <c r="IB349" s="29"/>
      <c r="IC349" s="29"/>
      <c r="ID349" s="29"/>
      <c r="IE349" s="29"/>
      <c r="IF349" s="29"/>
      <c r="IG349" s="29"/>
      <c r="IH349" s="29"/>
      <c r="II349" s="29"/>
      <c r="IJ349" s="29"/>
      <c r="IK349" s="29"/>
      <c r="IL349" s="29"/>
      <c r="IM349" s="29"/>
      <c r="IN349" s="29"/>
      <c r="IO349" s="29"/>
    </row>
    <row r="350" spans="1:249" ht="15.75" customHeight="1" x14ac:dyDescent="0.35">
      <c r="A350" s="42"/>
      <c r="B350" s="42"/>
      <c r="C350" s="76" t="s">
        <v>2017</v>
      </c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4"/>
      <c r="U350" s="44"/>
      <c r="V350" s="42"/>
      <c r="W350" s="42"/>
      <c r="X350" s="42"/>
      <c r="Y350" s="42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29"/>
      <c r="EN350" s="29"/>
      <c r="EO350" s="29"/>
      <c r="EP350" s="29"/>
      <c r="EQ350" s="29"/>
      <c r="ER350" s="29"/>
      <c r="ES350" s="29"/>
      <c r="ET350" s="29"/>
      <c r="EU350" s="29"/>
      <c r="EV350" s="29"/>
      <c r="EW350" s="29"/>
      <c r="EX350" s="29"/>
      <c r="EY350" s="29"/>
      <c r="EZ350" s="29"/>
      <c r="FA350" s="29"/>
      <c r="FB350" s="29"/>
      <c r="FC350" s="29"/>
      <c r="FD350" s="29"/>
      <c r="FE350" s="29"/>
      <c r="FF350" s="29"/>
      <c r="FG350" s="29"/>
      <c r="FH350" s="29"/>
      <c r="FI350" s="29"/>
      <c r="FJ350" s="29"/>
      <c r="FK350" s="29"/>
      <c r="FL350" s="29"/>
      <c r="FM350" s="29"/>
      <c r="FN350" s="29"/>
      <c r="FO350" s="29"/>
      <c r="FP350" s="29"/>
      <c r="FQ350" s="29"/>
      <c r="FR350" s="29"/>
      <c r="FS350" s="29"/>
      <c r="FT350" s="29"/>
      <c r="FU350" s="29"/>
      <c r="FV350" s="29"/>
      <c r="FW350" s="29"/>
      <c r="FX350" s="29"/>
      <c r="FY350" s="29"/>
      <c r="FZ350" s="29"/>
      <c r="GA350" s="29"/>
      <c r="GB350" s="29"/>
      <c r="GC350" s="29"/>
      <c r="GD350" s="29"/>
      <c r="GE350" s="29"/>
      <c r="GF350" s="29"/>
      <c r="GG350" s="29"/>
      <c r="GH350" s="29"/>
      <c r="GI350" s="29"/>
      <c r="GJ350" s="29"/>
      <c r="GK350" s="29"/>
      <c r="GL350" s="29"/>
      <c r="GM350" s="29"/>
      <c r="GN350" s="29"/>
      <c r="GO350" s="29"/>
      <c r="GP350" s="29"/>
      <c r="GQ350" s="29"/>
      <c r="GR350" s="29"/>
      <c r="GS350" s="29"/>
      <c r="GT350" s="29"/>
      <c r="GU350" s="29"/>
      <c r="GV350" s="29"/>
      <c r="GW350" s="29"/>
      <c r="GX350" s="29"/>
      <c r="GY350" s="29"/>
      <c r="GZ350" s="29"/>
      <c r="HA350" s="29"/>
      <c r="HB350" s="29"/>
      <c r="HC350" s="29"/>
      <c r="HD350" s="29"/>
      <c r="HE350" s="29"/>
      <c r="HF350" s="29"/>
      <c r="HG350" s="29"/>
      <c r="HH350" s="29"/>
      <c r="HI350" s="29"/>
      <c r="HJ350" s="29"/>
      <c r="HK350" s="29"/>
      <c r="HL350" s="29"/>
      <c r="HM350" s="29"/>
      <c r="HN350" s="29"/>
      <c r="HO350" s="29"/>
      <c r="HP350" s="29"/>
      <c r="HQ350" s="29"/>
      <c r="HR350" s="29"/>
      <c r="HS350" s="29"/>
      <c r="HT350" s="29"/>
      <c r="HU350" s="29"/>
      <c r="HV350" s="29"/>
      <c r="HW350" s="29"/>
      <c r="HX350" s="29"/>
      <c r="HY350" s="29"/>
      <c r="HZ350" s="29"/>
      <c r="IA350" s="29"/>
      <c r="IB350" s="29"/>
      <c r="IC350" s="29"/>
      <c r="ID350" s="29"/>
      <c r="IE350" s="29"/>
      <c r="IF350" s="29"/>
      <c r="IG350" s="29"/>
      <c r="IH350" s="29"/>
      <c r="II350" s="29"/>
      <c r="IJ350" s="29"/>
      <c r="IK350" s="29"/>
      <c r="IL350" s="29"/>
      <c r="IM350" s="29"/>
      <c r="IN350" s="29"/>
      <c r="IO350" s="29"/>
    </row>
    <row r="351" spans="1:249" ht="6.75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4"/>
      <c r="U351" s="44"/>
      <c r="V351" s="42"/>
      <c r="W351" s="42"/>
      <c r="X351" s="42"/>
      <c r="Y351" s="42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  <c r="CJ351" s="29"/>
      <c r="CK351" s="29"/>
      <c r="CL351" s="29"/>
      <c r="CM351" s="29"/>
      <c r="CN351" s="29"/>
      <c r="CO351" s="29"/>
      <c r="CP351" s="29"/>
      <c r="CQ351" s="29"/>
      <c r="CR351" s="29"/>
      <c r="CS351" s="29"/>
      <c r="CT351" s="29"/>
      <c r="CU351" s="29"/>
      <c r="CV351" s="29"/>
      <c r="CW351" s="29"/>
      <c r="CX351" s="29"/>
      <c r="CY351" s="29"/>
      <c r="CZ351" s="29"/>
      <c r="DA351" s="29"/>
      <c r="DB351" s="29"/>
      <c r="DC351" s="29"/>
      <c r="DD351" s="29"/>
      <c r="DE351" s="29"/>
      <c r="DF351" s="29"/>
      <c r="DG351" s="29"/>
      <c r="DH351" s="29"/>
      <c r="DI351" s="29"/>
      <c r="DJ351" s="29"/>
      <c r="DK351" s="29"/>
      <c r="DL351" s="29"/>
      <c r="DM351" s="29"/>
      <c r="DN351" s="29"/>
      <c r="DO351" s="29"/>
      <c r="DP351" s="29"/>
      <c r="DQ351" s="29"/>
      <c r="DR351" s="29"/>
      <c r="DS351" s="29"/>
      <c r="DT351" s="29"/>
      <c r="DU351" s="29"/>
      <c r="DV351" s="29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  <c r="EL351" s="29"/>
      <c r="EM351" s="29"/>
      <c r="EN351" s="29"/>
      <c r="EO351" s="29"/>
      <c r="EP351" s="29"/>
      <c r="EQ351" s="29"/>
      <c r="ER351" s="29"/>
      <c r="ES351" s="29"/>
      <c r="ET351" s="29"/>
      <c r="EU351" s="29"/>
      <c r="EV351" s="29"/>
      <c r="EW351" s="29"/>
      <c r="EX351" s="29"/>
      <c r="EY351" s="29"/>
      <c r="EZ351" s="29"/>
      <c r="FA351" s="29"/>
      <c r="FB351" s="29"/>
      <c r="FC351" s="29"/>
      <c r="FD351" s="29"/>
      <c r="FE351" s="29"/>
      <c r="FF351" s="29"/>
      <c r="FG351" s="29"/>
      <c r="FH351" s="29"/>
      <c r="FI351" s="29"/>
      <c r="FJ351" s="29"/>
      <c r="FK351" s="29"/>
      <c r="FL351" s="29"/>
      <c r="FM351" s="29"/>
      <c r="FN351" s="29"/>
      <c r="FO351" s="29"/>
      <c r="FP351" s="29"/>
      <c r="FQ351" s="29"/>
      <c r="FR351" s="29"/>
      <c r="FS351" s="29"/>
      <c r="FT351" s="29"/>
      <c r="FU351" s="29"/>
      <c r="FV351" s="29"/>
      <c r="FW351" s="29"/>
      <c r="FX351" s="29"/>
      <c r="FY351" s="29"/>
      <c r="FZ351" s="29"/>
      <c r="GA351" s="29"/>
      <c r="GB351" s="29"/>
      <c r="GC351" s="29"/>
      <c r="GD351" s="29"/>
      <c r="GE351" s="29"/>
      <c r="GF351" s="29"/>
      <c r="GG351" s="29"/>
      <c r="GH351" s="29"/>
      <c r="GI351" s="29"/>
      <c r="GJ351" s="29"/>
      <c r="GK351" s="29"/>
      <c r="GL351" s="29"/>
      <c r="GM351" s="29"/>
      <c r="GN351" s="29"/>
      <c r="GO351" s="29"/>
      <c r="GP351" s="29"/>
      <c r="GQ351" s="29"/>
      <c r="GR351" s="29"/>
      <c r="GS351" s="29"/>
      <c r="GT351" s="29"/>
      <c r="GU351" s="29"/>
      <c r="GV351" s="29"/>
      <c r="GW351" s="29"/>
      <c r="GX351" s="29"/>
      <c r="GY351" s="29"/>
      <c r="GZ351" s="29"/>
      <c r="HA351" s="29"/>
      <c r="HB351" s="29"/>
      <c r="HC351" s="29"/>
      <c r="HD351" s="29"/>
      <c r="HE351" s="29"/>
      <c r="HF351" s="29"/>
      <c r="HG351" s="29"/>
      <c r="HH351" s="29"/>
      <c r="HI351" s="29"/>
      <c r="HJ351" s="29"/>
      <c r="HK351" s="29"/>
      <c r="HL351" s="29"/>
      <c r="HM351" s="29"/>
      <c r="HN351" s="29"/>
      <c r="HO351" s="29"/>
      <c r="HP351" s="29"/>
      <c r="HQ351" s="29"/>
      <c r="HR351" s="29"/>
      <c r="HS351" s="29"/>
      <c r="HT351" s="29"/>
      <c r="HU351" s="29"/>
      <c r="HV351" s="29"/>
      <c r="HW351" s="29"/>
      <c r="HX351" s="29"/>
      <c r="HY351" s="29"/>
      <c r="HZ351" s="29"/>
      <c r="IA351" s="29"/>
      <c r="IB351" s="29"/>
      <c r="IC351" s="29"/>
      <c r="ID351" s="29"/>
      <c r="IE351" s="29"/>
      <c r="IF351" s="29"/>
      <c r="IG351" s="29"/>
      <c r="IH351" s="29"/>
      <c r="II351" s="29"/>
      <c r="IJ351" s="29"/>
      <c r="IK351" s="29"/>
      <c r="IL351" s="29"/>
      <c r="IM351" s="29"/>
      <c r="IN351" s="29"/>
      <c r="IO351" s="29"/>
    </row>
    <row r="352" spans="1:249" ht="15.75" customHeight="1" x14ac:dyDescent="0.35">
      <c r="A352" s="42"/>
      <c r="B352" s="42"/>
      <c r="C352" s="42"/>
      <c r="D352" s="59" t="s">
        <v>2018</v>
      </c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4"/>
      <c r="U352" s="44"/>
      <c r="V352" s="42"/>
      <c r="W352" s="42"/>
      <c r="X352" s="42"/>
      <c r="Y352" s="42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N352" s="29"/>
      <c r="EO352" s="29"/>
      <c r="EP352" s="29"/>
      <c r="EQ352" s="29"/>
      <c r="ER352" s="29"/>
      <c r="ES352" s="29"/>
      <c r="ET352" s="29"/>
      <c r="EU352" s="29"/>
      <c r="EV352" s="29"/>
      <c r="EW352" s="29"/>
      <c r="EX352" s="29"/>
      <c r="EY352" s="29"/>
      <c r="EZ352" s="29"/>
      <c r="FA352" s="29"/>
      <c r="FB352" s="29"/>
      <c r="FC352" s="29"/>
      <c r="FD352" s="29"/>
      <c r="FE352" s="29"/>
      <c r="FF352" s="29"/>
      <c r="FG352" s="29"/>
      <c r="FH352" s="29"/>
      <c r="FI352" s="29"/>
      <c r="FJ352" s="29"/>
      <c r="FK352" s="29"/>
      <c r="FL352" s="29"/>
      <c r="FM352" s="29"/>
      <c r="FN352" s="29"/>
      <c r="FO352" s="29"/>
      <c r="FP352" s="29"/>
      <c r="FQ352" s="29"/>
      <c r="FR352" s="29"/>
      <c r="FS352" s="29"/>
      <c r="FT352" s="29"/>
      <c r="FU352" s="29"/>
      <c r="FV352" s="29"/>
      <c r="FW352" s="29"/>
      <c r="FX352" s="29"/>
      <c r="FY352" s="29"/>
      <c r="FZ352" s="29"/>
      <c r="GA352" s="29"/>
      <c r="GB352" s="29"/>
      <c r="GC352" s="29"/>
      <c r="GD352" s="29"/>
      <c r="GE352" s="29"/>
      <c r="GF352" s="29"/>
      <c r="GG352" s="29"/>
      <c r="GH352" s="29"/>
      <c r="GI352" s="29"/>
      <c r="GJ352" s="29"/>
      <c r="GK352" s="29"/>
      <c r="GL352" s="29"/>
      <c r="GM352" s="29"/>
      <c r="GN352" s="29"/>
      <c r="GO352" s="29"/>
      <c r="GP352" s="29"/>
      <c r="GQ352" s="29"/>
      <c r="GR352" s="29"/>
      <c r="GS352" s="29"/>
      <c r="GT352" s="29"/>
      <c r="GU352" s="29"/>
      <c r="GV352" s="29"/>
      <c r="GW352" s="29"/>
      <c r="GX352" s="29"/>
      <c r="GY352" s="29"/>
      <c r="GZ352" s="29"/>
      <c r="HA352" s="29"/>
      <c r="HB352" s="29"/>
      <c r="HC352" s="29"/>
      <c r="HD352" s="29"/>
      <c r="HE352" s="29"/>
      <c r="HF352" s="29"/>
      <c r="HG352" s="29"/>
      <c r="HH352" s="29"/>
      <c r="HI352" s="29"/>
      <c r="HJ352" s="29"/>
      <c r="HK352" s="29"/>
      <c r="HL352" s="29"/>
      <c r="HM352" s="29"/>
      <c r="HN352" s="29"/>
      <c r="HO352" s="29"/>
      <c r="HP352" s="29"/>
      <c r="HQ352" s="29"/>
      <c r="HR352" s="29"/>
      <c r="HS352" s="29"/>
      <c r="HT352" s="29"/>
      <c r="HU352" s="29"/>
      <c r="HV352" s="29"/>
      <c r="HW352" s="29"/>
      <c r="HX352" s="29"/>
      <c r="HY352" s="29"/>
      <c r="HZ352" s="29"/>
      <c r="IA352" s="29"/>
      <c r="IB352" s="29"/>
      <c r="IC352" s="29"/>
      <c r="ID352" s="29"/>
      <c r="IE352" s="29"/>
      <c r="IF352" s="29"/>
      <c r="IG352" s="29"/>
      <c r="IH352" s="29"/>
      <c r="II352" s="29"/>
      <c r="IJ352" s="29"/>
      <c r="IK352" s="29"/>
      <c r="IL352" s="29"/>
      <c r="IM352" s="29"/>
      <c r="IN352" s="29"/>
      <c r="IO352" s="29"/>
    </row>
    <row r="353" spans="1:249" ht="6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4"/>
      <c r="U353" s="44"/>
      <c r="V353" s="42"/>
      <c r="W353" s="42"/>
      <c r="X353" s="42"/>
      <c r="Y353" s="42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  <c r="EL353" s="29"/>
      <c r="EM353" s="29"/>
      <c r="EN353" s="29"/>
      <c r="EO353" s="29"/>
      <c r="EP353" s="29"/>
      <c r="EQ353" s="29"/>
      <c r="ER353" s="29"/>
      <c r="ES353" s="29"/>
      <c r="ET353" s="29"/>
      <c r="EU353" s="29"/>
      <c r="EV353" s="29"/>
      <c r="EW353" s="29"/>
      <c r="EX353" s="29"/>
      <c r="EY353" s="29"/>
      <c r="EZ353" s="29"/>
      <c r="FA353" s="29"/>
      <c r="FB353" s="29"/>
      <c r="FC353" s="29"/>
      <c r="FD353" s="29"/>
      <c r="FE353" s="29"/>
      <c r="FF353" s="29"/>
      <c r="FG353" s="29"/>
      <c r="FH353" s="29"/>
      <c r="FI353" s="29"/>
      <c r="FJ353" s="29"/>
      <c r="FK353" s="29"/>
      <c r="FL353" s="29"/>
      <c r="FM353" s="29"/>
      <c r="FN353" s="29"/>
      <c r="FO353" s="29"/>
      <c r="FP353" s="29"/>
      <c r="FQ353" s="29"/>
      <c r="FR353" s="29"/>
      <c r="FS353" s="29"/>
      <c r="FT353" s="29"/>
      <c r="FU353" s="29"/>
      <c r="FV353" s="29"/>
      <c r="FW353" s="29"/>
      <c r="FX353" s="29"/>
      <c r="FY353" s="29"/>
      <c r="FZ353" s="29"/>
      <c r="GA353" s="29"/>
      <c r="GB353" s="29"/>
      <c r="GC353" s="29"/>
      <c r="GD353" s="29"/>
      <c r="GE353" s="29"/>
      <c r="GF353" s="29"/>
      <c r="GG353" s="29"/>
      <c r="GH353" s="29"/>
      <c r="GI353" s="29"/>
      <c r="GJ353" s="29"/>
      <c r="GK353" s="29"/>
      <c r="GL353" s="29"/>
      <c r="GM353" s="29"/>
      <c r="GN353" s="29"/>
      <c r="GO353" s="29"/>
      <c r="GP353" s="29"/>
      <c r="GQ353" s="29"/>
      <c r="GR353" s="29"/>
      <c r="GS353" s="29"/>
      <c r="GT353" s="29"/>
      <c r="GU353" s="29"/>
      <c r="GV353" s="29"/>
      <c r="GW353" s="29"/>
      <c r="GX353" s="29"/>
      <c r="GY353" s="29"/>
      <c r="GZ353" s="29"/>
      <c r="HA353" s="29"/>
      <c r="HB353" s="29"/>
      <c r="HC353" s="29"/>
      <c r="HD353" s="29"/>
      <c r="HE353" s="29"/>
      <c r="HF353" s="29"/>
      <c r="HG353" s="29"/>
      <c r="HH353" s="29"/>
      <c r="HI353" s="29"/>
      <c r="HJ353" s="29"/>
      <c r="HK353" s="29"/>
      <c r="HL353" s="29"/>
      <c r="HM353" s="29"/>
      <c r="HN353" s="29"/>
      <c r="HO353" s="29"/>
      <c r="HP353" s="29"/>
      <c r="HQ353" s="29"/>
      <c r="HR353" s="29"/>
      <c r="HS353" s="29"/>
      <c r="HT353" s="29"/>
      <c r="HU353" s="29"/>
      <c r="HV353" s="29"/>
      <c r="HW353" s="29"/>
      <c r="HX353" s="29"/>
      <c r="HY353" s="29"/>
      <c r="HZ353" s="29"/>
      <c r="IA353" s="29"/>
      <c r="IB353" s="29"/>
      <c r="IC353" s="29"/>
      <c r="ID353" s="29"/>
      <c r="IE353" s="29"/>
      <c r="IF353" s="29"/>
      <c r="IG353" s="29"/>
      <c r="IH353" s="29"/>
      <c r="II353" s="29"/>
      <c r="IJ353" s="29"/>
      <c r="IK353" s="29"/>
      <c r="IL353" s="29"/>
      <c r="IM353" s="29"/>
      <c r="IN353" s="29"/>
      <c r="IO353" s="29"/>
    </row>
    <row r="354" spans="1:249" ht="15.75" customHeight="1" x14ac:dyDescent="0.35">
      <c r="A354" s="42"/>
      <c r="B354" s="42"/>
      <c r="C354" s="42"/>
      <c r="D354" s="42"/>
      <c r="E354" s="42"/>
      <c r="F354" s="58" t="s">
        <v>2019</v>
      </c>
      <c r="G354" s="107"/>
      <c r="H354" s="105"/>
      <c r="I354" s="105"/>
      <c r="J354" s="105"/>
      <c r="K354" s="105"/>
      <c r="L354" s="105"/>
      <c r="M354" s="105"/>
      <c r="N354" s="105"/>
      <c r="O354" s="105"/>
      <c r="P354" s="106"/>
      <c r="Q354" s="42"/>
      <c r="R354" s="42"/>
      <c r="S354" s="42"/>
      <c r="T354" s="44"/>
      <c r="U354" s="44"/>
      <c r="V354" s="42"/>
      <c r="W354" s="42"/>
      <c r="X354" s="42"/>
      <c r="Y354" s="42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29"/>
      <c r="EP354" s="29"/>
      <c r="EQ354" s="29"/>
      <c r="ER354" s="29"/>
      <c r="ES354" s="29"/>
      <c r="ET354" s="29"/>
      <c r="EU354" s="29"/>
      <c r="EV354" s="29"/>
      <c r="EW354" s="29"/>
      <c r="EX354" s="29"/>
      <c r="EY354" s="29"/>
      <c r="EZ354" s="29"/>
      <c r="FA354" s="29"/>
      <c r="FB354" s="29"/>
      <c r="FC354" s="29"/>
      <c r="FD354" s="29"/>
      <c r="FE354" s="29"/>
      <c r="FF354" s="29"/>
      <c r="FG354" s="29"/>
      <c r="FH354" s="29"/>
      <c r="FI354" s="29"/>
      <c r="FJ354" s="29"/>
      <c r="FK354" s="29"/>
      <c r="FL354" s="29"/>
      <c r="FM354" s="29"/>
      <c r="FN354" s="29"/>
      <c r="FO354" s="29"/>
      <c r="FP354" s="29"/>
      <c r="FQ354" s="29"/>
      <c r="FR354" s="29"/>
      <c r="FS354" s="29"/>
      <c r="FT354" s="29"/>
      <c r="FU354" s="29"/>
      <c r="FV354" s="29"/>
      <c r="FW354" s="29"/>
      <c r="FX354" s="29"/>
      <c r="FY354" s="29"/>
      <c r="FZ354" s="29"/>
      <c r="GA354" s="29"/>
      <c r="GB354" s="29"/>
      <c r="GC354" s="29"/>
      <c r="GD354" s="29"/>
      <c r="GE354" s="29"/>
      <c r="GF354" s="29"/>
      <c r="GG354" s="29"/>
      <c r="GH354" s="29"/>
      <c r="GI354" s="29"/>
      <c r="GJ354" s="29"/>
      <c r="GK354" s="29"/>
      <c r="GL354" s="29"/>
      <c r="GM354" s="29"/>
      <c r="GN354" s="29"/>
      <c r="GO354" s="29"/>
      <c r="GP354" s="29"/>
      <c r="GQ354" s="29"/>
      <c r="GR354" s="29"/>
      <c r="GS354" s="29"/>
      <c r="GT354" s="29"/>
      <c r="GU354" s="29"/>
      <c r="GV354" s="29"/>
      <c r="GW354" s="29"/>
      <c r="GX354" s="29"/>
      <c r="GY354" s="29"/>
      <c r="GZ354" s="29"/>
      <c r="HA354" s="29"/>
      <c r="HB354" s="29"/>
      <c r="HC354" s="29"/>
      <c r="HD354" s="29"/>
      <c r="HE354" s="29"/>
      <c r="HF354" s="29"/>
      <c r="HG354" s="29"/>
      <c r="HH354" s="29"/>
      <c r="HI354" s="29"/>
      <c r="HJ354" s="29"/>
      <c r="HK354" s="29"/>
      <c r="HL354" s="29"/>
      <c r="HM354" s="29"/>
      <c r="HN354" s="29"/>
      <c r="HO354" s="29"/>
      <c r="HP354" s="29"/>
      <c r="HQ354" s="29"/>
      <c r="HR354" s="29"/>
      <c r="HS354" s="29"/>
      <c r="HT354" s="29"/>
      <c r="HU354" s="29"/>
      <c r="HV354" s="29"/>
      <c r="HW354" s="29"/>
      <c r="HX354" s="29"/>
      <c r="HY354" s="29"/>
      <c r="HZ354" s="29"/>
      <c r="IA354" s="29"/>
      <c r="IB354" s="29"/>
      <c r="IC354" s="29"/>
      <c r="ID354" s="29"/>
      <c r="IE354" s="29"/>
      <c r="IF354" s="29"/>
      <c r="IG354" s="29"/>
      <c r="IH354" s="29"/>
      <c r="II354" s="29"/>
      <c r="IJ354" s="29"/>
      <c r="IK354" s="29"/>
      <c r="IL354" s="29"/>
      <c r="IM354" s="29"/>
      <c r="IN354" s="29"/>
      <c r="IO354" s="29"/>
    </row>
    <row r="355" spans="1:249" ht="6" customHeight="1" x14ac:dyDescent="0.35">
      <c r="A355" s="42"/>
      <c r="B355" s="42"/>
      <c r="C355" s="42"/>
      <c r="D355" s="42"/>
      <c r="E355" s="42"/>
      <c r="F355" s="58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4"/>
      <c r="U355" s="44"/>
      <c r="V355" s="42"/>
      <c r="W355" s="42"/>
      <c r="X355" s="42"/>
      <c r="Y355" s="42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9"/>
      <c r="CJ355" s="29"/>
      <c r="CK355" s="29"/>
      <c r="CL355" s="29"/>
      <c r="CM355" s="29"/>
      <c r="CN355" s="29"/>
      <c r="CO355" s="29"/>
      <c r="CP355" s="29"/>
      <c r="CQ355" s="29"/>
      <c r="CR355" s="29"/>
      <c r="CS355" s="29"/>
      <c r="CT355" s="29"/>
      <c r="CU355" s="29"/>
      <c r="CV355" s="29"/>
      <c r="CW355" s="29"/>
      <c r="CX355" s="29"/>
      <c r="CY355" s="29"/>
      <c r="CZ355" s="29"/>
      <c r="DA355" s="29"/>
      <c r="DB355" s="29"/>
      <c r="DC355" s="29"/>
      <c r="DD355" s="29"/>
      <c r="DE355" s="29"/>
      <c r="DF355" s="29"/>
      <c r="DG355" s="29"/>
      <c r="DH355" s="29"/>
      <c r="DI355" s="29"/>
      <c r="DJ355" s="29"/>
      <c r="DK355" s="29"/>
      <c r="DL355" s="29"/>
      <c r="DM355" s="29"/>
      <c r="DN355" s="29"/>
      <c r="DO355" s="29"/>
      <c r="DP355" s="29"/>
      <c r="DQ355" s="29"/>
      <c r="DR355" s="29"/>
      <c r="DS355" s="29"/>
      <c r="DT355" s="29"/>
      <c r="DU355" s="29"/>
      <c r="DV355" s="29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29"/>
      <c r="EK355" s="29"/>
      <c r="EL355" s="29"/>
      <c r="EM355" s="29"/>
      <c r="EN355" s="29"/>
      <c r="EO355" s="29"/>
      <c r="EP355" s="29"/>
      <c r="EQ355" s="29"/>
      <c r="ER355" s="29"/>
      <c r="ES355" s="29"/>
      <c r="ET355" s="29"/>
      <c r="EU355" s="29"/>
      <c r="EV355" s="29"/>
      <c r="EW355" s="29"/>
      <c r="EX355" s="29"/>
      <c r="EY355" s="29"/>
      <c r="EZ355" s="29"/>
      <c r="FA355" s="29"/>
      <c r="FB355" s="29"/>
      <c r="FC355" s="29"/>
      <c r="FD355" s="29"/>
      <c r="FE355" s="29"/>
      <c r="FF355" s="29"/>
      <c r="FG355" s="29"/>
      <c r="FH355" s="29"/>
      <c r="FI355" s="29"/>
      <c r="FJ355" s="29"/>
      <c r="FK355" s="29"/>
      <c r="FL355" s="29"/>
      <c r="FM355" s="29"/>
      <c r="FN355" s="29"/>
      <c r="FO355" s="29"/>
      <c r="FP355" s="29"/>
      <c r="FQ355" s="29"/>
      <c r="FR355" s="29"/>
      <c r="FS355" s="29"/>
      <c r="FT355" s="29"/>
      <c r="FU355" s="29"/>
      <c r="FV355" s="29"/>
      <c r="FW355" s="29"/>
      <c r="FX355" s="29"/>
      <c r="FY355" s="29"/>
      <c r="FZ355" s="29"/>
      <c r="GA355" s="29"/>
      <c r="GB355" s="29"/>
      <c r="GC355" s="29"/>
      <c r="GD355" s="29"/>
      <c r="GE355" s="29"/>
      <c r="GF355" s="29"/>
      <c r="GG355" s="29"/>
      <c r="GH355" s="29"/>
      <c r="GI355" s="29"/>
      <c r="GJ355" s="29"/>
      <c r="GK355" s="29"/>
      <c r="GL355" s="29"/>
      <c r="GM355" s="29"/>
      <c r="GN355" s="29"/>
      <c r="GO355" s="29"/>
      <c r="GP355" s="29"/>
      <c r="GQ355" s="29"/>
      <c r="GR355" s="29"/>
      <c r="GS355" s="29"/>
      <c r="GT355" s="29"/>
      <c r="GU355" s="29"/>
      <c r="GV355" s="29"/>
      <c r="GW355" s="29"/>
      <c r="GX355" s="29"/>
      <c r="GY355" s="29"/>
      <c r="GZ355" s="29"/>
      <c r="HA355" s="29"/>
      <c r="HB355" s="29"/>
      <c r="HC355" s="29"/>
      <c r="HD355" s="29"/>
      <c r="HE355" s="29"/>
      <c r="HF355" s="29"/>
      <c r="HG355" s="29"/>
      <c r="HH355" s="29"/>
      <c r="HI355" s="29"/>
      <c r="HJ355" s="29"/>
      <c r="HK355" s="29"/>
      <c r="HL355" s="29"/>
      <c r="HM355" s="29"/>
      <c r="HN355" s="29"/>
      <c r="HO355" s="29"/>
      <c r="HP355" s="29"/>
      <c r="HQ355" s="29"/>
      <c r="HR355" s="29"/>
      <c r="HS355" s="29"/>
      <c r="HT355" s="29"/>
      <c r="HU355" s="29"/>
      <c r="HV355" s="29"/>
      <c r="HW355" s="29"/>
      <c r="HX355" s="29"/>
      <c r="HY355" s="29"/>
      <c r="HZ355" s="29"/>
      <c r="IA355" s="29"/>
      <c r="IB355" s="29"/>
      <c r="IC355" s="29"/>
      <c r="ID355" s="29"/>
      <c r="IE355" s="29"/>
      <c r="IF355" s="29"/>
      <c r="IG355" s="29"/>
      <c r="IH355" s="29"/>
      <c r="II355" s="29"/>
      <c r="IJ355" s="29"/>
      <c r="IK355" s="29"/>
      <c r="IL355" s="29"/>
      <c r="IM355" s="29"/>
      <c r="IN355" s="29"/>
      <c r="IO355" s="29"/>
    </row>
    <row r="356" spans="1:249" ht="15.75" customHeight="1" x14ac:dyDescent="0.35">
      <c r="A356" s="42"/>
      <c r="B356" s="42"/>
      <c r="C356" s="42"/>
      <c r="D356" s="42"/>
      <c r="E356" s="42"/>
      <c r="F356" s="58" t="s">
        <v>2020</v>
      </c>
      <c r="G356" s="107"/>
      <c r="H356" s="105"/>
      <c r="I356" s="105"/>
      <c r="J356" s="106"/>
      <c r="K356" s="42"/>
      <c r="L356" s="42"/>
      <c r="M356" s="58" t="s">
        <v>2021</v>
      </c>
      <c r="N356" s="108"/>
      <c r="O356" s="105"/>
      <c r="P356" s="106"/>
      <c r="Q356" s="42"/>
      <c r="R356" s="42"/>
      <c r="S356" s="42"/>
      <c r="T356" s="44"/>
      <c r="U356" s="44"/>
      <c r="V356" s="42"/>
      <c r="W356" s="42"/>
      <c r="X356" s="42"/>
      <c r="Y356" s="42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9"/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  <c r="EL356" s="29"/>
      <c r="EM356" s="29"/>
      <c r="EN356" s="29"/>
      <c r="EO356" s="29"/>
      <c r="EP356" s="29"/>
      <c r="EQ356" s="29"/>
      <c r="ER356" s="29"/>
      <c r="ES356" s="29"/>
      <c r="ET356" s="29"/>
      <c r="EU356" s="29"/>
      <c r="EV356" s="29"/>
      <c r="EW356" s="29"/>
      <c r="EX356" s="29"/>
      <c r="EY356" s="29"/>
      <c r="EZ356" s="29"/>
      <c r="FA356" s="29"/>
      <c r="FB356" s="29"/>
      <c r="FC356" s="29"/>
      <c r="FD356" s="29"/>
      <c r="FE356" s="29"/>
      <c r="FF356" s="29"/>
      <c r="FG356" s="29"/>
      <c r="FH356" s="29"/>
      <c r="FI356" s="29"/>
      <c r="FJ356" s="29"/>
      <c r="FK356" s="29"/>
      <c r="FL356" s="29"/>
      <c r="FM356" s="29"/>
      <c r="FN356" s="29"/>
      <c r="FO356" s="29"/>
      <c r="FP356" s="29"/>
      <c r="FQ356" s="29"/>
      <c r="FR356" s="29"/>
      <c r="FS356" s="29"/>
      <c r="FT356" s="29"/>
      <c r="FU356" s="29"/>
      <c r="FV356" s="29"/>
      <c r="FW356" s="29"/>
      <c r="FX356" s="29"/>
      <c r="FY356" s="29"/>
      <c r="FZ356" s="29"/>
      <c r="GA356" s="29"/>
      <c r="GB356" s="29"/>
      <c r="GC356" s="29"/>
      <c r="GD356" s="29"/>
      <c r="GE356" s="29"/>
      <c r="GF356" s="29"/>
      <c r="GG356" s="29"/>
      <c r="GH356" s="29"/>
      <c r="GI356" s="29"/>
      <c r="GJ356" s="29"/>
      <c r="GK356" s="29"/>
      <c r="GL356" s="29"/>
      <c r="GM356" s="29"/>
      <c r="GN356" s="29"/>
      <c r="GO356" s="29"/>
      <c r="GP356" s="29"/>
      <c r="GQ356" s="29"/>
      <c r="GR356" s="29"/>
      <c r="GS356" s="29"/>
      <c r="GT356" s="29"/>
      <c r="GU356" s="29"/>
      <c r="GV356" s="29"/>
      <c r="GW356" s="29"/>
      <c r="GX356" s="29"/>
      <c r="GY356" s="29"/>
      <c r="GZ356" s="29"/>
      <c r="HA356" s="29"/>
      <c r="HB356" s="29"/>
      <c r="HC356" s="29"/>
      <c r="HD356" s="29"/>
      <c r="HE356" s="29"/>
      <c r="HF356" s="29"/>
      <c r="HG356" s="29"/>
      <c r="HH356" s="29"/>
      <c r="HI356" s="29"/>
      <c r="HJ356" s="29"/>
      <c r="HK356" s="29"/>
      <c r="HL356" s="29"/>
      <c r="HM356" s="29"/>
      <c r="HN356" s="29"/>
      <c r="HO356" s="29"/>
      <c r="HP356" s="29"/>
      <c r="HQ356" s="29"/>
      <c r="HR356" s="29"/>
      <c r="HS356" s="29"/>
      <c r="HT356" s="29"/>
      <c r="HU356" s="29"/>
      <c r="HV356" s="29"/>
      <c r="HW356" s="29"/>
      <c r="HX356" s="29"/>
      <c r="HY356" s="29"/>
      <c r="HZ356" s="29"/>
      <c r="IA356" s="29"/>
      <c r="IB356" s="29"/>
      <c r="IC356" s="29"/>
      <c r="ID356" s="29"/>
      <c r="IE356" s="29"/>
      <c r="IF356" s="29"/>
      <c r="IG356" s="29"/>
      <c r="IH356" s="29"/>
      <c r="II356" s="29"/>
      <c r="IJ356" s="29"/>
      <c r="IK356" s="29"/>
      <c r="IL356" s="29"/>
      <c r="IM356" s="29"/>
      <c r="IN356" s="29"/>
      <c r="IO356" s="29"/>
    </row>
    <row r="357" spans="1:249" ht="6" customHeight="1" x14ac:dyDescent="0.35">
      <c r="A357" s="42"/>
      <c r="B357" s="42"/>
      <c r="C357" s="42"/>
      <c r="D357" s="42"/>
      <c r="E357" s="42"/>
      <c r="F357" s="58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4"/>
      <c r="U357" s="44"/>
      <c r="V357" s="42"/>
      <c r="W357" s="42"/>
      <c r="X357" s="42"/>
      <c r="Y357" s="42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  <c r="EL357" s="29"/>
      <c r="EM357" s="29"/>
      <c r="EN357" s="29"/>
      <c r="EO357" s="29"/>
      <c r="EP357" s="29"/>
      <c r="EQ357" s="29"/>
      <c r="ER357" s="29"/>
      <c r="ES357" s="29"/>
      <c r="ET357" s="29"/>
      <c r="EU357" s="29"/>
      <c r="EV357" s="29"/>
      <c r="EW357" s="29"/>
      <c r="EX357" s="29"/>
      <c r="EY357" s="29"/>
      <c r="EZ357" s="29"/>
      <c r="FA357" s="29"/>
      <c r="FB357" s="29"/>
      <c r="FC357" s="29"/>
      <c r="FD357" s="29"/>
      <c r="FE357" s="29"/>
      <c r="FF357" s="29"/>
      <c r="FG357" s="29"/>
      <c r="FH357" s="29"/>
      <c r="FI357" s="29"/>
      <c r="FJ357" s="29"/>
      <c r="FK357" s="29"/>
      <c r="FL357" s="29"/>
      <c r="FM357" s="29"/>
      <c r="FN357" s="29"/>
      <c r="FO357" s="29"/>
      <c r="FP357" s="29"/>
      <c r="FQ357" s="29"/>
      <c r="FR357" s="29"/>
      <c r="FS357" s="29"/>
      <c r="FT357" s="29"/>
      <c r="FU357" s="29"/>
      <c r="FV357" s="29"/>
      <c r="FW357" s="29"/>
      <c r="FX357" s="29"/>
      <c r="FY357" s="29"/>
      <c r="FZ357" s="29"/>
      <c r="GA357" s="29"/>
      <c r="GB357" s="29"/>
      <c r="GC357" s="29"/>
      <c r="GD357" s="29"/>
      <c r="GE357" s="29"/>
      <c r="GF357" s="29"/>
      <c r="GG357" s="29"/>
      <c r="GH357" s="29"/>
      <c r="GI357" s="29"/>
      <c r="GJ357" s="29"/>
      <c r="GK357" s="29"/>
      <c r="GL357" s="29"/>
      <c r="GM357" s="29"/>
      <c r="GN357" s="29"/>
      <c r="GO357" s="29"/>
      <c r="GP357" s="29"/>
      <c r="GQ357" s="29"/>
      <c r="GR357" s="29"/>
      <c r="GS357" s="29"/>
      <c r="GT357" s="29"/>
      <c r="GU357" s="29"/>
      <c r="GV357" s="29"/>
      <c r="GW357" s="29"/>
      <c r="GX357" s="29"/>
      <c r="GY357" s="29"/>
      <c r="GZ357" s="29"/>
      <c r="HA357" s="29"/>
      <c r="HB357" s="29"/>
      <c r="HC357" s="29"/>
      <c r="HD357" s="29"/>
      <c r="HE357" s="29"/>
      <c r="HF357" s="29"/>
      <c r="HG357" s="29"/>
      <c r="HH357" s="29"/>
      <c r="HI357" s="29"/>
      <c r="HJ357" s="29"/>
      <c r="HK357" s="29"/>
      <c r="HL357" s="29"/>
      <c r="HM357" s="29"/>
      <c r="HN357" s="29"/>
      <c r="HO357" s="29"/>
      <c r="HP357" s="29"/>
      <c r="HQ357" s="29"/>
      <c r="HR357" s="29"/>
      <c r="HS357" s="29"/>
      <c r="HT357" s="29"/>
      <c r="HU357" s="29"/>
      <c r="HV357" s="29"/>
      <c r="HW357" s="29"/>
      <c r="HX357" s="29"/>
      <c r="HY357" s="29"/>
      <c r="HZ357" s="29"/>
      <c r="IA357" s="29"/>
      <c r="IB357" s="29"/>
      <c r="IC357" s="29"/>
      <c r="ID357" s="29"/>
      <c r="IE357" s="29"/>
      <c r="IF357" s="29"/>
      <c r="IG357" s="29"/>
      <c r="IH357" s="29"/>
      <c r="II357" s="29"/>
      <c r="IJ357" s="29"/>
      <c r="IK357" s="29"/>
      <c r="IL357" s="29"/>
      <c r="IM357" s="29"/>
      <c r="IN357" s="29"/>
      <c r="IO357" s="29"/>
    </row>
    <row r="358" spans="1:249" ht="15.75" customHeight="1" x14ac:dyDescent="0.35">
      <c r="A358" s="42"/>
      <c r="B358" s="42"/>
      <c r="C358" s="42"/>
      <c r="D358" s="42"/>
      <c r="E358" s="42"/>
      <c r="F358" s="58"/>
      <c r="G358" s="74" t="s">
        <v>1948</v>
      </c>
      <c r="H358" s="74" t="s">
        <v>1949</v>
      </c>
      <c r="I358" s="58"/>
      <c r="J358" s="74" t="s">
        <v>1948</v>
      </c>
      <c r="K358" s="74" t="s">
        <v>1949</v>
      </c>
      <c r="L358" s="74"/>
      <c r="M358" s="42"/>
      <c r="N358" s="42"/>
      <c r="O358" s="42"/>
      <c r="P358" s="42"/>
      <c r="Q358" s="42"/>
      <c r="R358" s="42"/>
      <c r="S358" s="42"/>
      <c r="T358" s="44"/>
      <c r="U358" s="44"/>
      <c r="V358" s="42"/>
      <c r="W358" s="42"/>
      <c r="X358" s="42"/>
      <c r="Y358" s="42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29"/>
      <c r="ER358" s="29"/>
      <c r="ES358" s="29"/>
      <c r="ET358" s="29"/>
      <c r="EU358" s="29"/>
      <c r="EV358" s="29"/>
      <c r="EW358" s="29"/>
      <c r="EX358" s="29"/>
      <c r="EY358" s="29"/>
      <c r="EZ358" s="29"/>
      <c r="FA358" s="29"/>
      <c r="FB358" s="29"/>
      <c r="FC358" s="29"/>
      <c r="FD358" s="29"/>
      <c r="FE358" s="29"/>
      <c r="FF358" s="29"/>
      <c r="FG358" s="29"/>
      <c r="FH358" s="29"/>
      <c r="FI358" s="29"/>
      <c r="FJ358" s="29"/>
      <c r="FK358" s="29"/>
      <c r="FL358" s="29"/>
      <c r="FM358" s="29"/>
      <c r="FN358" s="29"/>
      <c r="FO358" s="29"/>
      <c r="FP358" s="29"/>
      <c r="FQ358" s="29"/>
      <c r="FR358" s="29"/>
      <c r="FS358" s="29"/>
      <c r="FT358" s="29"/>
      <c r="FU358" s="29"/>
      <c r="FV358" s="29"/>
      <c r="FW358" s="29"/>
      <c r="FX358" s="29"/>
      <c r="FY358" s="29"/>
      <c r="FZ358" s="29"/>
      <c r="GA358" s="29"/>
      <c r="GB358" s="29"/>
      <c r="GC358" s="29"/>
      <c r="GD358" s="29"/>
      <c r="GE358" s="29"/>
      <c r="GF358" s="29"/>
      <c r="GG358" s="29"/>
      <c r="GH358" s="29"/>
      <c r="GI358" s="29"/>
      <c r="GJ358" s="29"/>
      <c r="GK358" s="29"/>
      <c r="GL358" s="29"/>
      <c r="GM358" s="29"/>
      <c r="GN358" s="29"/>
      <c r="GO358" s="29"/>
      <c r="GP358" s="29"/>
      <c r="GQ358" s="29"/>
      <c r="GR358" s="29"/>
      <c r="GS358" s="29"/>
      <c r="GT358" s="29"/>
      <c r="GU358" s="29"/>
      <c r="GV358" s="29"/>
      <c r="GW358" s="29"/>
      <c r="GX358" s="29"/>
      <c r="GY358" s="29"/>
      <c r="GZ358" s="29"/>
      <c r="HA358" s="29"/>
      <c r="HB358" s="29"/>
      <c r="HC358" s="29"/>
      <c r="HD358" s="29"/>
      <c r="HE358" s="29"/>
      <c r="HF358" s="29"/>
      <c r="HG358" s="29"/>
      <c r="HH358" s="29"/>
      <c r="HI358" s="29"/>
      <c r="HJ358" s="29"/>
      <c r="HK358" s="29"/>
      <c r="HL358" s="29"/>
      <c r="HM358" s="29"/>
      <c r="HN358" s="29"/>
      <c r="HO358" s="29"/>
      <c r="HP358" s="29"/>
      <c r="HQ358" s="29"/>
      <c r="HR358" s="29"/>
      <c r="HS358" s="29"/>
      <c r="HT358" s="29"/>
      <c r="HU358" s="29"/>
      <c r="HV358" s="29"/>
      <c r="HW358" s="29"/>
      <c r="HX358" s="29"/>
      <c r="HY358" s="29"/>
      <c r="HZ358" s="29"/>
      <c r="IA358" s="29"/>
      <c r="IB358" s="29"/>
      <c r="IC358" s="29"/>
      <c r="ID358" s="29"/>
      <c r="IE358" s="29"/>
      <c r="IF358" s="29"/>
      <c r="IG358" s="29"/>
      <c r="IH358" s="29"/>
      <c r="II358" s="29"/>
      <c r="IJ358" s="29"/>
      <c r="IK358" s="29"/>
      <c r="IL358" s="29"/>
      <c r="IM358" s="29"/>
      <c r="IN358" s="29"/>
      <c r="IO358" s="29"/>
    </row>
    <row r="359" spans="1:249" ht="15.75" customHeight="1" x14ac:dyDescent="0.35">
      <c r="A359" s="42"/>
      <c r="B359" s="42"/>
      <c r="C359" s="42"/>
      <c r="D359" s="42"/>
      <c r="E359" s="42"/>
      <c r="F359" s="58" t="s">
        <v>2022</v>
      </c>
      <c r="G359" s="87"/>
      <c r="H359" s="87"/>
      <c r="I359" s="58" t="s">
        <v>2023</v>
      </c>
      <c r="J359" s="87"/>
      <c r="K359" s="87"/>
      <c r="L359" s="42"/>
      <c r="M359" s="42"/>
      <c r="N359" s="77" t="s">
        <v>2024</v>
      </c>
      <c r="O359" s="147"/>
      <c r="P359" s="106"/>
      <c r="Q359" s="42"/>
      <c r="R359" s="42"/>
      <c r="S359" s="42"/>
      <c r="T359" s="44"/>
      <c r="U359" s="44"/>
      <c r="V359" s="42"/>
      <c r="W359" s="42"/>
      <c r="X359" s="42"/>
      <c r="Y359" s="42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29"/>
      <c r="CR359" s="29"/>
      <c r="CS359" s="29"/>
      <c r="CT359" s="29"/>
      <c r="CU359" s="29"/>
      <c r="CV359" s="29"/>
      <c r="CW359" s="29"/>
      <c r="CX359" s="29"/>
      <c r="CY359" s="29"/>
      <c r="CZ359" s="29"/>
      <c r="DA359" s="29"/>
      <c r="DB359" s="29"/>
      <c r="DC359" s="29"/>
      <c r="DD359" s="29"/>
      <c r="DE359" s="29"/>
      <c r="DF359" s="29"/>
      <c r="DG359" s="29"/>
      <c r="DH359" s="29"/>
      <c r="DI359" s="29"/>
      <c r="DJ359" s="29"/>
      <c r="DK359" s="29"/>
      <c r="DL359" s="29"/>
      <c r="DM359" s="29"/>
      <c r="DN359" s="29"/>
      <c r="DO359" s="29"/>
      <c r="DP359" s="29"/>
      <c r="DQ359" s="29"/>
      <c r="DR359" s="29"/>
      <c r="DS359" s="29"/>
      <c r="DT359" s="29"/>
      <c r="DU359" s="29"/>
      <c r="DV359" s="29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  <c r="EL359" s="29"/>
      <c r="EM359" s="29"/>
      <c r="EN359" s="29"/>
      <c r="EO359" s="29"/>
      <c r="EP359" s="29"/>
      <c r="EQ359" s="29"/>
      <c r="ER359" s="29"/>
      <c r="ES359" s="29"/>
      <c r="ET359" s="29"/>
      <c r="EU359" s="29"/>
      <c r="EV359" s="29"/>
      <c r="EW359" s="29"/>
      <c r="EX359" s="29"/>
      <c r="EY359" s="29"/>
      <c r="EZ359" s="29"/>
      <c r="FA359" s="29"/>
      <c r="FB359" s="29"/>
      <c r="FC359" s="29"/>
      <c r="FD359" s="29"/>
      <c r="FE359" s="29"/>
      <c r="FF359" s="29"/>
      <c r="FG359" s="29"/>
      <c r="FH359" s="29"/>
      <c r="FI359" s="29"/>
      <c r="FJ359" s="29"/>
      <c r="FK359" s="29"/>
      <c r="FL359" s="29"/>
      <c r="FM359" s="29"/>
      <c r="FN359" s="29"/>
      <c r="FO359" s="29"/>
      <c r="FP359" s="29"/>
      <c r="FQ359" s="29"/>
      <c r="FR359" s="29"/>
      <c r="FS359" s="29"/>
      <c r="FT359" s="29"/>
      <c r="FU359" s="29"/>
      <c r="FV359" s="29"/>
      <c r="FW359" s="29"/>
      <c r="FX359" s="29"/>
      <c r="FY359" s="29"/>
      <c r="FZ359" s="29"/>
      <c r="GA359" s="29"/>
      <c r="GB359" s="29"/>
      <c r="GC359" s="29"/>
      <c r="GD359" s="29"/>
      <c r="GE359" s="29"/>
      <c r="GF359" s="29"/>
      <c r="GG359" s="29"/>
      <c r="GH359" s="29"/>
      <c r="GI359" s="29"/>
      <c r="GJ359" s="29"/>
      <c r="GK359" s="29"/>
      <c r="GL359" s="29"/>
      <c r="GM359" s="29"/>
      <c r="GN359" s="29"/>
      <c r="GO359" s="29"/>
      <c r="GP359" s="29"/>
      <c r="GQ359" s="29"/>
      <c r="GR359" s="29"/>
      <c r="GS359" s="29"/>
      <c r="GT359" s="29"/>
      <c r="GU359" s="29"/>
      <c r="GV359" s="29"/>
      <c r="GW359" s="29"/>
      <c r="GX359" s="29"/>
      <c r="GY359" s="29"/>
      <c r="GZ359" s="29"/>
      <c r="HA359" s="29"/>
      <c r="HB359" s="29"/>
      <c r="HC359" s="29"/>
      <c r="HD359" s="29"/>
      <c r="HE359" s="29"/>
      <c r="HF359" s="29"/>
      <c r="HG359" s="29"/>
      <c r="HH359" s="29"/>
      <c r="HI359" s="29"/>
      <c r="HJ359" s="29"/>
      <c r="HK359" s="29"/>
      <c r="HL359" s="29"/>
      <c r="HM359" s="29"/>
      <c r="HN359" s="29"/>
      <c r="HO359" s="29"/>
      <c r="HP359" s="29"/>
      <c r="HQ359" s="29"/>
      <c r="HR359" s="29"/>
      <c r="HS359" s="29"/>
      <c r="HT359" s="29"/>
      <c r="HU359" s="29"/>
      <c r="HV359" s="29"/>
      <c r="HW359" s="29"/>
      <c r="HX359" s="29"/>
      <c r="HY359" s="29"/>
      <c r="HZ359" s="29"/>
      <c r="IA359" s="29"/>
      <c r="IB359" s="29"/>
      <c r="IC359" s="29"/>
      <c r="ID359" s="29"/>
      <c r="IE359" s="29"/>
      <c r="IF359" s="29"/>
      <c r="IG359" s="29"/>
      <c r="IH359" s="29"/>
      <c r="II359" s="29"/>
      <c r="IJ359" s="29"/>
      <c r="IK359" s="29"/>
      <c r="IL359" s="29"/>
      <c r="IM359" s="29"/>
      <c r="IN359" s="29"/>
      <c r="IO359" s="29"/>
    </row>
    <row r="360" spans="1:249" ht="6" customHeight="1" x14ac:dyDescent="0.35">
      <c r="A360" s="42"/>
      <c r="B360" s="42"/>
      <c r="C360" s="42"/>
      <c r="D360" s="42"/>
      <c r="E360" s="42"/>
      <c r="F360" s="58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4"/>
      <c r="U360" s="44"/>
      <c r="V360" s="42"/>
      <c r="W360" s="42"/>
      <c r="X360" s="42"/>
      <c r="Y360" s="42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29"/>
      <c r="DC360" s="29"/>
      <c r="DD360" s="29"/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  <c r="EL360" s="29"/>
      <c r="EM360" s="29"/>
      <c r="EN360" s="29"/>
      <c r="EO360" s="29"/>
      <c r="EP360" s="29"/>
      <c r="EQ360" s="29"/>
      <c r="ER360" s="29"/>
      <c r="ES360" s="29"/>
      <c r="ET360" s="29"/>
      <c r="EU360" s="29"/>
      <c r="EV360" s="29"/>
      <c r="EW360" s="29"/>
      <c r="EX360" s="29"/>
      <c r="EY360" s="29"/>
      <c r="EZ360" s="29"/>
      <c r="FA360" s="29"/>
      <c r="FB360" s="29"/>
      <c r="FC360" s="29"/>
      <c r="FD360" s="29"/>
      <c r="FE360" s="29"/>
      <c r="FF360" s="29"/>
      <c r="FG360" s="29"/>
      <c r="FH360" s="29"/>
      <c r="FI360" s="29"/>
      <c r="FJ360" s="29"/>
      <c r="FK360" s="29"/>
      <c r="FL360" s="29"/>
      <c r="FM360" s="29"/>
      <c r="FN360" s="29"/>
      <c r="FO360" s="29"/>
      <c r="FP360" s="29"/>
      <c r="FQ360" s="29"/>
      <c r="FR360" s="29"/>
      <c r="FS360" s="29"/>
      <c r="FT360" s="29"/>
      <c r="FU360" s="29"/>
      <c r="FV360" s="29"/>
      <c r="FW360" s="29"/>
      <c r="FX360" s="29"/>
      <c r="FY360" s="29"/>
      <c r="FZ360" s="29"/>
      <c r="GA360" s="29"/>
      <c r="GB360" s="29"/>
      <c r="GC360" s="29"/>
      <c r="GD360" s="29"/>
      <c r="GE360" s="29"/>
      <c r="GF360" s="29"/>
      <c r="GG360" s="29"/>
      <c r="GH360" s="29"/>
      <c r="GI360" s="29"/>
      <c r="GJ360" s="29"/>
      <c r="GK360" s="29"/>
      <c r="GL360" s="29"/>
      <c r="GM360" s="29"/>
      <c r="GN360" s="29"/>
      <c r="GO360" s="29"/>
      <c r="GP360" s="29"/>
      <c r="GQ360" s="29"/>
      <c r="GR360" s="29"/>
      <c r="GS360" s="29"/>
      <c r="GT360" s="29"/>
      <c r="GU360" s="29"/>
      <c r="GV360" s="29"/>
      <c r="GW360" s="29"/>
      <c r="GX360" s="29"/>
      <c r="GY360" s="29"/>
      <c r="GZ360" s="29"/>
      <c r="HA360" s="29"/>
      <c r="HB360" s="29"/>
      <c r="HC360" s="29"/>
      <c r="HD360" s="29"/>
      <c r="HE360" s="29"/>
      <c r="HF360" s="29"/>
      <c r="HG360" s="29"/>
      <c r="HH360" s="29"/>
      <c r="HI360" s="29"/>
      <c r="HJ360" s="29"/>
      <c r="HK360" s="29"/>
      <c r="HL360" s="29"/>
      <c r="HM360" s="29"/>
      <c r="HN360" s="29"/>
      <c r="HO360" s="29"/>
      <c r="HP360" s="29"/>
      <c r="HQ360" s="29"/>
      <c r="HR360" s="29"/>
      <c r="HS360" s="29"/>
      <c r="HT360" s="29"/>
      <c r="HU360" s="29"/>
      <c r="HV360" s="29"/>
      <c r="HW360" s="29"/>
      <c r="HX360" s="29"/>
      <c r="HY360" s="29"/>
      <c r="HZ360" s="29"/>
      <c r="IA360" s="29"/>
      <c r="IB360" s="29"/>
      <c r="IC360" s="29"/>
      <c r="ID360" s="29"/>
      <c r="IE360" s="29"/>
      <c r="IF360" s="29"/>
      <c r="IG360" s="29"/>
      <c r="IH360" s="29"/>
      <c r="II360" s="29"/>
      <c r="IJ360" s="29"/>
      <c r="IK360" s="29"/>
      <c r="IL360" s="29"/>
      <c r="IM360" s="29"/>
      <c r="IN360" s="29"/>
      <c r="IO360" s="29"/>
    </row>
    <row r="361" spans="1:249" ht="15.75" customHeight="1" x14ac:dyDescent="0.35">
      <c r="A361" s="42"/>
      <c r="B361" s="42"/>
      <c r="C361" s="42"/>
      <c r="D361" s="42"/>
      <c r="E361" s="42"/>
      <c r="F361" s="58" t="s">
        <v>2025</v>
      </c>
      <c r="G361" s="108"/>
      <c r="H361" s="106"/>
      <c r="I361" s="42"/>
      <c r="J361" s="42"/>
      <c r="K361" s="42"/>
      <c r="L361" s="42"/>
      <c r="M361" s="42"/>
      <c r="N361" s="42"/>
      <c r="O361" s="77" t="s">
        <v>2026</v>
      </c>
      <c r="P361" s="87"/>
      <c r="Q361" s="42"/>
      <c r="R361" s="42"/>
      <c r="S361" s="42"/>
      <c r="T361" s="44"/>
      <c r="U361" s="44"/>
      <c r="V361" s="42"/>
      <c r="W361" s="42"/>
      <c r="X361" s="42"/>
      <c r="Y361" s="42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29"/>
      <c r="DC361" s="29"/>
      <c r="DD361" s="29"/>
      <c r="DE361" s="29"/>
      <c r="DF361" s="29"/>
      <c r="DG361" s="29"/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  <c r="EL361" s="29"/>
      <c r="EM361" s="29"/>
      <c r="EN361" s="29"/>
      <c r="EO361" s="29"/>
      <c r="EP361" s="29"/>
      <c r="EQ361" s="29"/>
      <c r="ER361" s="29"/>
      <c r="ES361" s="29"/>
      <c r="ET361" s="29"/>
      <c r="EU361" s="29"/>
      <c r="EV361" s="29"/>
      <c r="EW361" s="29"/>
      <c r="EX361" s="29"/>
      <c r="EY361" s="29"/>
      <c r="EZ361" s="29"/>
      <c r="FA361" s="29"/>
      <c r="FB361" s="29"/>
      <c r="FC361" s="29"/>
      <c r="FD361" s="29"/>
      <c r="FE361" s="29"/>
      <c r="FF361" s="29"/>
      <c r="FG361" s="29"/>
      <c r="FH361" s="29"/>
      <c r="FI361" s="29"/>
      <c r="FJ361" s="29"/>
      <c r="FK361" s="29"/>
      <c r="FL361" s="29"/>
      <c r="FM361" s="29"/>
      <c r="FN361" s="29"/>
      <c r="FO361" s="29"/>
      <c r="FP361" s="29"/>
      <c r="FQ361" s="29"/>
      <c r="FR361" s="29"/>
      <c r="FS361" s="29"/>
      <c r="FT361" s="29"/>
      <c r="FU361" s="29"/>
      <c r="FV361" s="29"/>
      <c r="FW361" s="29"/>
      <c r="FX361" s="29"/>
      <c r="FY361" s="29"/>
      <c r="FZ361" s="29"/>
      <c r="GA361" s="29"/>
      <c r="GB361" s="29"/>
      <c r="GC361" s="29"/>
      <c r="GD361" s="29"/>
      <c r="GE361" s="29"/>
      <c r="GF361" s="29"/>
      <c r="GG361" s="29"/>
      <c r="GH361" s="29"/>
      <c r="GI361" s="29"/>
      <c r="GJ361" s="29"/>
      <c r="GK361" s="29"/>
      <c r="GL361" s="29"/>
      <c r="GM361" s="29"/>
      <c r="GN361" s="29"/>
      <c r="GO361" s="29"/>
      <c r="GP361" s="29"/>
      <c r="GQ361" s="29"/>
      <c r="GR361" s="29"/>
      <c r="GS361" s="29"/>
      <c r="GT361" s="29"/>
      <c r="GU361" s="29"/>
      <c r="GV361" s="29"/>
      <c r="GW361" s="29"/>
      <c r="GX361" s="29"/>
      <c r="GY361" s="29"/>
      <c r="GZ361" s="29"/>
      <c r="HA361" s="29"/>
      <c r="HB361" s="29"/>
      <c r="HC361" s="29"/>
      <c r="HD361" s="29"/>
      <c r="HE361" s="29"/>
      <c r="HF361" s="29"/>
      <c r="HG361" s="29"/>
      <c r="HH361" s="29"/>
      <c r="HI361" s="29"/>
      <c r="HJ361" s="29"/>
      <c r="HK361" s="29"/>
      <c r="HL361" s="29"/>
      <c r="HM361" s="29"/>
      <c r="HN361" s="29"/>
      <c r="HO361" s="29"/>
      <c r="HP361" s="29"/>
      <c r="HQ361" s="29"/>
      <c r="HR361" s="29"/>
      <c r="HS361" s="29"/>
      <c r="HT361" s="29"/>
      <c r="HU361" s="29"/>
      <c r="HV361" s="29"/>
      <c r="HW361" s="29"/>
      <c r="HX361" s="29"/>
      <c r="HY361" s="29"/>
      <c r="HZ361" s="29"/>
      <c r="IA361" s="29"/>
      <c r="IB361" s="29"/>
      <c r="IC361" s="29"/>
      <c r="ID361" s="29"/>
      <c r="IE361" s="29"/>
      <c r="IF361" s="29"/>
      <c r="IG361" s="29"/>
      <c r="IH361" s="29"/>
      <c r="II361" s="29"/>
      <c r="IJ361" s="29"/>
      <c r="IK361" s="29"/>
      <c r="IL361" s="29"/>
      <c r="IM361" s="29"/>
      <c r="IN361" s="29"/>
      <c r="IO361" s="29"/>
    </row>
    <row r="362" spans="1:249" ht="6" customHeight="1" x14ac:dyDescent="0.35">
      <c r="A362" s="42"/>
      <c r="B362" s="42"/>
      <c r="C362" s="42"/>
      <c r="D362" s="42"/>
      <c r="E362" s="42"/>
      <c r="F362" s="58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4"/>
      <c r="U362" s="44"/>
      <c r="V362" s="42"/>
      <c r="W362" s="42"/>
      <c r="X362" s="42"/>
      <c r="Y362" s="42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9"/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/>
      <c r="DS362" s="29"/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  <c r="EL362" s="29"/>
      <c r="EM362" s="29"/>
      <c r="EN362" s="29"/>
      <c r="EO362" s="29"/>
      <c r="EP362" s="29"/>
      <c r="EQ362" s="29"/>
      <c r="ER362" s="29"/>
      <c r="ES362" s="29"/>
      <c r="ET362" s="29"/>
      <c r="EU362" s="29"/>
      <c r="EV362" s="29"/>
      <c r="EW362" s="29"/>
      <c r="EX362" s="29"/>
      <c r="EY362" s="29"/>
      <c r="EZ362" s="29"/>
      <c r="FA362" s="29"/>
      <c r="FB362" s="29"/>
      <c r="FC362" s="29"/>
      <c r="FD362" s="29"/>
      <c r="FE362" s="29"/>
      <c r="FF362" s="29"/>
      <c r="FG362" s="29"/>
      <c r="FH362" s="29"/>
      <c r="FI362" s="29"/>
      <c r="FJ362" s="29"/>
      <c r="FK362" s="29"/>
      <c r="FL362" s="29"/>
      <c r="FM362" s="29"/>
      <c r="FN362" s="29"/>
      <c r="FO362" s="29"/>
      <c r="FP362" s="29"/>
      <c r="FQ362" s="29"/>
      <c r="FR362" s="29"/>
      <c r="FS362" s="29"/>
      <c r="FT362" s="29"/>
      <c r="FU362" s="29"/>
      <c r="FV362" s="29"/>
      <c r="FW362" s="29"/>
      <c r="FX362" s="29"/>
      <c r="FY362" s="29"/>
      <c r="FZ362" s="29"/>
      <c r="GA362" s="29"/>
      <c r="GB362" s="29"/>
      <c r="GC362" s="29"/>
      <c r="GD362" s="29"/>
      <c r="GE362" s="29"/>
      <c r="GF362" s="29"/>
      <c r="GG362" s="29"/>
      <c r="GH362" s="29"/>
      <c r="GI362" s="29"/>
      <c r="GJ362" s="29"/>
      <c r="GK362" s="29"/>
      <c r="GL362" s="29"/>
      <c r="GM362" s="29"/>
      <c r="GN362" s="29"/>
      <c r="GO362" s="29"/>
      <c r="GP362" s="29"/>
      <c r="GQ362" s="29"/>
      <c r="GR362" s="29"/>
      <c r="GS362" s="29"/>
      <c r="GT362" s="29"/>
      <c r="GU362" s="29"/>
      <c r="GV362" s="29"/>
      <c r="GW362" s="29"/>
      <c r="GX362" s="29"/>
      <c r="GY362" s="29"/>
      <c r="GZ362" s="29"/>
      <c r="HA362" s="29"/>
      <c r="HB362" s="29"/>
      <c r="HC362" s="29"/>
      <c r="HD362" s="29"/>
      <c r="HE362" s="29"/>
      <c r="HF362" s="29"/>
      <c r="HG362" s="29"/>
      <c r="HH362" s="29"/>
      <c r="HI362" s="29"/>
      <c r="HJ362" s="29"/>
      <c r="HK362" s="29"/>
      <c r="HL362" s="29"/>
      <c r="HM362" s="29"/>
      <c r="HN362" s="29"/>
      <c r="HO362" s="29"/>
      <c r="HP362" s="29"/>
      <c r="HQ362" s="29"/>
      <c r="HR362" s="29"/>
      <c r="HS362" s="29"/>
      <c r="HT362" s="29"/>
      <c r="HU362" s="29"/>
      <c r="HV362" s="29"/>
      <c r="HW362" s="29"/>
      <c r="HX362" s="29"/>
      <c r="HY362" s="29"/>
      <c r="HZ362" s="29"/>
      <c r="IA362" s="29"/>
      <c r="IB362" s="29"/>
      <c r="IC362" s="29"/>
      <c r="ID362" s="29"/>
      <c r="IE362" s="29"/>
      <c r="IF362" s="29"/>
      <c r="IG362" s="29"/>
      <c r="IH362" s="29"/>
      <c r="II362" s="29"/>
      <c r="IJ362" s="29"/>
      <c r="IK362" s="29"/>
      <c r="IL362" s="29"/>
      <c r="IM362" s="29"/>
      <c r="IN362" s="29"/>
      <c r="IO362" s="29"/>
    </row>
    <row r="363" spans="1:249" ht="15.75" customHeight="1" x14ac:dyDescent="0.35">
      <c r="A363" s="42"/>
      <c r="B363" s="42"/>
      <c r="C363" s="42"/>
      <c r="D363" s="42"/>
      <c r="E363" s="42"/>
      <c r="F363" s="58" t="s">
        <v>2027</v>
      </c>
      <c r="G363" s="107"/>
      <c r="H363" s="105"/>
      <c r="I363" s="105"/>
      <c r="J363" s="105"/>
      <c r="K363" s="105"/>
      <c r="L363" s="105"/>
      <c r="M363" s="105"/>
      <c r="N363" s="105"/>
      <c r="O363" s="105"/>
      <c r="P363" s="106"/>
      <c r="Q363" s="42"/>
      <c r="R363" s="42"/>
      <c r="S363" s="42"/>
      <c r="T363" s="44"/>
      <c r="U363" s="44"/>
      <c r="V363" s="42"/>
      <c r="W363" s="42"/>
      <c r="X363" s="42"/>
      <c r="Y363" s="42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  <c r="CJ363" s="29"/>
      <c r="CK363" s="29"/>
      <c r="CL363" s="29"/>
      <c r="CM363" s="29"/>
      <c r="CN363" s="29"/>
      <c r="CO363" s="29"/>
      <c r="CP363" s="29"/>
      <c r="CQ363" s="29"/>
      <c r="CR363" s="29"/>
      <c r="CS363" s="29"/>
      <c r="CT363" s="29"/>
      <c r="CU363" s="29"/>
      <c r="CV363" s="29"/>
      <c r="CW363" s="29"/>
      <c r="CX363" s="29"/>
      <c r="CY363" s="29"/>
      <c r="CZ363" s="29"/>
      <c r="DA363" s="29"/>
      <c r="DB363" s="29"/>
      <c r="DC363" s="29"/>
      <c r="DD363" s="29"/>
      <c r="DE363" s="29"/>
      <c r="DF363" s="29"/>
      <c r="DG363" s="29"/>
      <c r="DH363" s="29"/>
      <c r="DI363" s="29"/>
      <c r="DJ363" s="29"/>
      <c r="DK363" s="29"/>
      <c r="DL363" s="29"/>
      <c r="DM363" s="29"/>
      <c r="DN363" s="29"/>
      <c r="DO363" s="29"/>
      <c r="DP363" s="29"/>
      <c r="DQ363" s="29"/>
      <c r="DR363" s="29"/>
      <c r="DS363" s="29"/>
      <c r="DT363" s="29"/>
      <c r="DU363" s="29"/>
      <c r="DV363" s="29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  <c r="EL363" s="29"/>
      <c r="EM363" s="29"/>
      <c r="EN363" s="29"/>
      <c r="EO363" s="29"/>
      <c r="EP363" s="29"/>
      <c r="EQ363" s="29"/>
      <c r="ER363" s="29"/>
      <c r="ES363" s="29"/>
      <c r="ET363" s="29"/>
      <c r="EU363" s="29"/>
      <c r="EV363" s="29"/>
      <c r="EW363" s="29"/>
      <c r="EX363" s="29"/>
      <c r="EY363" s="29"/>
      <c r="EZ363" s="29"/>
      <c r="FA363" s="29"/>
      <c r="FB363" s="29"/>
      <c r="FC363" s="29"/>
      <c r="FD363" s="29"/>
      <c r="FE363" s="29"/>
      <c r="FF363" s="29"/>
      <c r="FG363" s="29"/>
      <c r="FH363" s="29"/>
      <c r="FI363" s="29"/>
      <c r="FJ363" s="29"/>
      <c r="FK363" s="29"/>
      <c r="FL363" s="29"/>
      <c r="FM363" s="29"/>
      <c r="FN363" s="29"/>
      <c r="FO363" s="29"/>
      <c r="FP363" s="29"/>
      <c r="FQ363" s="29"/>
      <c r="FR363" s="29"/>
      <c r="FS363" s="29"/>
      <c r="FT363" s="29"/>
      <c r="FU363" s="29"/>
      <c r="FV363" s="29"/>
      <c r="FW363" s="29"/>
      <c r="FX363" s="29"/>
      <c r="FY363" s="29"/>
      <c r="FZ363" s="29"/>
      <c r="GA363" s="29"/>
      <c r="GB363" s="29"/>
      <c r="GC363" s="29"/>
      <c r="GD363" s="29"/>
      <c r="GE363" s="29"/>
      <c r="GF363" s="29"/>
      <c r="GG363" s="29"/>
      <c r="GH363" s="29"/>
      <c r="GI363" s="29"/>
      <c r="GJ363" s="29"/>
      <c r="GK363" s="29"/>
      <c r="GL363" s="29"/>
      <c r="GM363" s="29"/>
      <c r="GN363" s="29"/>
      <c r="GO363" s="29"/>
      <c r="GP363" s="29"/>
      <c r="GQ363" s="29"/>
      <c r="GR363" s="29"/>
      <c r="GS363" s="29"/>
      <c r="GT363" s="29"/>
      <c r="GU363" s="29"/>
      <c r="GV363" s="29"/>
      <c r="GW363" s="29"/>
      <c r="GX363" s="29"/>
      <c r="GY363" s="29"/>
      <c r="GZ363" s="29"/>
      <c r="HA363" s="29"/>
      <c r="HB363" s="29"/>
      <c r="HC363" s="29"/>
      <c r="HD363" s="29"/>
      <c r="HE363" s="29"/>
      <c r="HF363" s="29"/>
      <c r="HG363" s="29"/>
      <c r="HH363" s="29"/>
      <c r="HI363" s="29"/>
      <c r="HJ363" s="29"/>
      <c r="HK363" s="29"/>
      <c r="HL363" s="29"/>
      <c r="HM363" s="29"/>
      <c r="HN363" s="29"/>
      <c r="HO363" s="29"/>
      <c r="HP363" s="29"/>
      <c r="HQ363" s="29"/>
      <c r="HR363" s="29"/>
      <c r="HS363" s="29"/>
      <c r="HT363" s="29"/>
      <c r="HU363" s="29"/>
      <c r="HV363" s="29"/>
      <c r="HW363" s="29"/>
      <c r="HX363" s="29"/>
      <c r="HY363" s="29"/>
      <c r="HZ363" s="29"/>
      <c r="IA363" s="29"/>
      <c r="IB363" s="29"/>
      <c r="IC363" s="29"/>
      <c r="ID363" s="29"/>
      <c r="IE363" s="29"/>
      <c r="IF363" s="29"/>
      <c r="IG363" s="29"/>
      <c r="IH363" s="29"/>
      <c r="II363" s="29"/>
      <c r="IJ363" s="29"/>
      <c r="IK363" s="29"/>
      <c r="IL363" s="29"/>
      <c r="IM363" s="29"/>
      <c r="IN363" s="29"/>
      <c r="IO363" s="29"/>
    </row>
    <row r="364" spans="1:249" ht="6" customHeight="1" x14ac:dyDescent="0.35">
      <c r="A364" s="42"/>
      <c r="B364" s="42"/>
      <c r="C364" s="42"/>
      <c r="D364" s="42"/>
      <c r="E364" s="42"/>
      <c r="F364" s="58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4"/>
      <c r="U364" s="44"/>
      <c r="V364" s="42"/>
      <c r="W364" s="42"/>
      <c r="X364" s="42"/>
      <c r="Y364" s="42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  <c r="EL364" s="29"/>
      <c r="EM364" s="29"/>
      <c r="EN364" s="29"/>
      <c r="EO364" s="29"/>
      <c r="EP364" s="29"/>
      <c r="EQ364" s="29"/>
      <c r="ER364" s="29"/>
      <c r="ES364" s="29"/>
      <c r="ET364" s="29"/>
      <c r="EU364" s="29"/>
      <c r="EV364" s="29"/>
      <c r="EW364" s="29"/>
      <c r="EX364" s="29"/>
      <c r="EY364" s="29"/>
      <c r="EZ364" s="29"/>
      <c r="FA364" s="29"/>
      <c r="FB364" s="29"/>
      <c r="FC364" s="29"/>
      <c r="FD364" s="29"/>
      <c r="FE364" s="29"/>
      <c r="FF364" s="29"/>
      <c r="FG364" s="29"/>
      <c r="FH364" s="29"/>
      <c r="FI364" s="29"/>
      <c r="FJ364" s="29"/>
      <c r="FK364" s="29"/>
      <c r="FL364" s="29"/>
      <c r="FM364" s="29"/>
      <c r="FN364" s="29"/>
      <c r="FO364" s="29"/>
      <c r="FP364" s="29"/>
      <c r="FQ364" s="29"/>
      <c r="FR364" s="29"/>
      <c r="FS364" s="29"/>
      <c r="FT364" s="29"/>
      <c r="FU364" s="29"/>
      <c r="FV364" s="29"/>
      <c r="FW364" s="29"/>
      <c r="FX364" s="29"/>
      <c r="FY364" s="29"/>
      <c r="FZ364" s="29"/>
      <c r="GA364" s="29"/>
      <c r="GB364" s="29"/>
      <c r="GC364" s="29"/>
      <c r="GD364" s="29"/>
      <c r="GE364" s="29"/>
      <c r="GF364" s="29"/>
      <c r="GG364" s="29"/>
      <c r="GH364" s="29"/>
      <c r="GI364" s="29"/>
      <c r="GJ364" s="29"/>
      <c r="GK364" s="29"/>
      <c r="GL364" s="29"/>
      <c r="GM364" s="29"/>
      <c r="GN364" s="29"/>
      <c r="GO364" s="29"/>
      <c r="GP364" s="29"/>
      <c r="GQ364" s="29"/>
      <c r="GR364" s="29"/>
      <c r="GS364" s="29"/>
      <c r="GT364" s="29"/>
      <c r="GU364" s="29"/>
      <c r="GV364" s="29"/>
      <c r="GW364" s="29"/>
      <c r="GX364" s="29"/>
      <c r="GY364" s="29"/>
      <c r="GZ364" s="29"/>
      <c r="HA364" s="29"/>
      <c r="HB364" s="29"/>
      <c r="HC364" s="29"/>
      <c r="HD364" s="29"/>
      <c r="HE364" s="29"/>
      <c r="HF364" s="29"/>
      <c r="HG364" s="29"/>
      <c r="HH364" s="29"/>
      <c r="HI364" s="29"/>
      <c r="HJ364" s="29"/>
      <c r="HK364" s="29"/>
      <c r="HL364" s="29"/>
      <c r="HM364" s="29"/>
      <c r="HN364" s="29"/>
      <c r="HO364" s="29"/>
      <c r="HP364" s="29"/>
      <c r="HQ364" s="29"/>
      <c r="HR364" s="29"/>
      <c r="HS364" s="29"/>
      <c r="HT364" s="29"/>
      <c r="HU364" s="29"/>
      <c r="HV364" s="29"/>
      <c r="HW364" s="29"/>
      <c r="HX364" s="29"/>
      <c r="HY364" s="29"/>
      <c r="HZ364" s="29"/>
      <c r="IA364" s="29"/>
      <c r="IB364" s="29"/>
      <c r="IC364" s="29"/>
      <c r="ID364" s="29"/>
      <c r="IE364" s="29"/>
      <c r="IF364" s="29"/>
      <c r="IG364" s="29"/>
      <c r="IH364" s="29"/>
      <c r="II364" s="29"/>
      <c r="IJ364" s="29"/>
      <c r="IK364" s="29"/>
      <c r="IL364" s="29"/>
      <c r="IM364" s="29"/>
      <c r="IN364" s="29"/>
      <c r="IO364" s="29"/>
    </row>
    <row r="365" spans="1:249" ht="15.75" customHeight="1" x14ac:dyDescent="0.35">
      <c r="A365" s="42"/>
      <c r="B365" s="42"/>
      <c r="C365" s="42"/>
      <c r="D365" s="42"/>
      <c r="E365" s="42"/>
      <c r="F365" s="58" t="s">
        <v>2028</v>
      </c>
      <c r="G365" s="107"/>
      <c r="H365" s="105"/>
      <c r="I365" s="105"/>
      <c r="J365" s="106"/>
      <c r="K365" s="42"/>
      <c r="L365" s="42"/>
      <c r="M365" s="42"/>
      <c r="N365" s="58" t="s">
        <v>2029</v>
      </c>
      <c r="O365" s="108"/>
      <c r="P365" s="106"/>
      <c r="Q365" s="42"/>
      <c r="R365" s="42"/>
      <c r="S365" s="42"/>
      <c r="T365" s="44"/>
      <c r="U365" s="44"/>
      <c r="V365" s="42"/>
      <c r="W365" s="42"/>
      <c r="X365" s="42"/>
      <c r="Y365" s="42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  <c r="CJ365" s="29"/>
      <c r="CK365" s="29"/>
      <c r="CL365" s="29"/>
      <c r="CM365" s="29"/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  <c r="EL365" s="29"/>
      <c r="EM365" s="29"/>
      <c r="EN365" s="29"/>
      <c r="EO365" s="29"/>
      <c r="EP365" s="29"/>
      <c r="EQ365" s="29"/>
      <c r="ER365" s="29"/>
      <c r="ES365" s="29"/>
      <c r="ET365" s="29"/>
      <c r="EU365" s="29"/>
      <c r="EV365" s="29"/>
      <c r="EW365" s="29"/>
      <c r="EX365" s="29"/>
      <c r="EY365" s="29"/>
      <c r="EZ365" s="29"/>
      <c r="FA365" s="29"/>
      <c r="FB365" s="29"/>
      <c r="FC365" s="29"/>
      <c r="FD365" s="29"/>
      <c r="FE365" s="29"/>
      <c r="FF365" s="29"/>
      <c r="FG365" s="29"/>
      <c r="FH365" s="29"/>
      <c r="FI365" s="29"/>
      <c r="FJ365" s="29"/>
      <c r="FK365" s="29"/>
      <c r="FL365" s="29"/>
      <c r="FM365" s="29"/>
      <c r="FN365" s="29"/>
      <c r="FO365" s="29"/>
      <c r="FP365" s="29"/>
      <c r="FQ365" s="29"/>
      <c r="FR365" s="29"/>
      <c r="FS365" s="29"/>
      <c r="FT365" s="29"/>
      <c r="FU365" s="29"/>
      <c r="FV365" s="29"/>
      <c r="FW365" s="29"/>
      <c r="FX365" s="29"/>
      <c r="FY365" s="29"/>
      <c r="FZ365" s="29"/>
      <c r="GA365" s="29"/>
      <c r="GB365" s="29"/>
      <c r="GC365" s="29"/>
      <c r="GD365" s="29"/>
      <c r="GE365" s="29"/>
      <c r="GF365" s="29"/>
      <c r="GG365" s="29"/>
      <c r="GH365" s="29"/>
      <c r="GI365" s="29"/>
      <c r="GJ365" s="29"/>
      <c r="GK365" s="29"/>
      <c r="GL365" s="29"/>
      <c r="GM365" s="29"/>
      <c r="GN365" s="29"/>
      <c r="GO365" s="29"/>
      <c r="GP365" s="29"/>
      <c r="GQ365" s="29"/>
      <c r="GR365" s="29"/>
      <c r="GS365" s="29"/>
      <c r="GT365" s="29"/>
      <c r="GU365" s="29"/>
      <c r="GV365" s="29"/>
      <c r="GW365" s="29"/>
      <c r="GX365" s="29"/>
      <c r="GY365" s="29"/>
      <c r="GZ365" s="29"/>
      <c r="HA365" s="29"/>
      <c r="HB365" s="29"/>
      <c r="HC365" s="29"/>
      <c r="HD365" s="29"/>
      <c r="HE365" s="29"/>
      <c r="HF365" s="29"/>
      <c r="HG365" s="29"/>
      <c r="HH365" s="29"/>
      <c r="HI365" s="29"/>
      <c r="HJ365" s="29"/>
      <c r="HK365" s="29"/>
      <c r="HL365" s="29"/>
      <c r="HM365" s="29"/>
      <c r="HN365" s="29"/>
      <c r="HO365" s="29"/>
      <c r="HP365" s="29"/>
      <c r="HQ365" s="29"/>
      <c r="HR365" s="29"/>
      <c r="HS365" s="29"/>
      <c r="HT365" s="29"/>
      <c r="HU365" s="29"/>
      <c r="HV365" s="29"/>
      <c r="HW365" s="29"/>
      <c r="HX365" s="29"/>
      <c r="HY365" s="29"/>
      <c r="HZ365" s="29"/>
      <c r="IA365" s="29"/>
      <c r="IB365" s="29"/>
      <c r="IC365" s="29"/>
      <c r="ID365" s="29"/>
      <c r="IE365" s="29"/>
      <c r="IF365" s="29"/>
      <c r="IG365" s="29"/>
      <c r="IH365" s="29"/>
      <c r="II365" s="29"/>
      <c r="IJ365" s="29"/>
      <c r="IK365" s="29"/>
      <c r="IL365" s="29"/>
      <c r="IM365" s="29"/>
      <c r="IN365" s="29"/>
      <c r="IO365" s="29"/>
    </row>
    <row r="366" spans="1:249" ht="5.25" customHeight="1" x14ac:dyDescent="0.35">
      <c r="A366" s="42"/>
      <c r="B366" s="42"/>
      <c r="C366" s="42"/>
      <c r="D366" s="42"/>
      <c r="E366" s="42"/>
      <c r="F366" s="58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4"/>
      <c r="U366" s="44"/>
      <c r="V366" s="42"/>
      <c r="W366" s="42"/>
      <c r="X366" s="42"/>
      <c r="Y366" s="42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9"/>
      <c r="CJ366" s="29"/>
      <c r="CK366" s="29"/>
      <c r="CL366" s="29"/>
      <c r="CM366" s="29"/>
      <c r="CN366" s="29"/>
      <c r="CO366" s="29"/>
      <c r="CP366" s="29"/>
      <c r="CQ366" s="29"/>
      <c r="CR366" s="29"/>
      <c r="CS366" s="29"/>
      <c r="CT366" s="29"/>
      <c r="CU366" s="29"/>
      <c r="CV366" s="29"/>
      <c r="CW366" s="29"/>
      <c r="CX366" s="29"/>
      <c r="CY366" s="29"/>
      <c r="CZ366" s="29"/>
      <c r="DA366" s="29"/>
      <c r="DB366" s="29"/>
      <c r="DC366" s="29"/>
      <c r="DD366" s="29"/>
      <c r="DE366" s="29"/>
      <c r="DF366" s="29"/>
      <c r="DG366" s="29"/>
      <c r="DH366" s="29"/>
      <c r="DI366" s="29"/>
      <c r="DJ366" s="29"/>
      <c r="DK366" s="29"/>
      <c r="DL366" s="29"/>
      <c r="DM366" s="29"/>
      <c r="DN366" s="29"/>
      <c r="DO366" s="29"/>
      <c r="DP366" s="29"/>
      <c r="DQ366" s="29"/>
      <c r="DR366" s="29"/>
      <c r="DS366" s="29"/>
      <c r="DT366" s="29"/>
      <c r="DU366" s="29"/>
      <c r="DV366" s="29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29"/>
      <c r="EK366" s="29"/>
      <c r="EL366" s="29"/>
      <c r="EM366" s="29"/>
      <c r="EN366" s="29"/>
      <c r="EO366" s="29"/>
      <c r="EP366" s="29"/>
      <c r="EQ366" s="29"/>
      <c r="ER366" s="29"/>
      <c r="ES366" s="29"/>
      <c r="ET366" s="29"/>
      <c r="EU366" s="29"/>
      <c r="EV366" s="29"/>
      <c r="EW366" s="29"/>
      <c r="EX366" s="29"/>
      <c r="EY366" s="29"/>
      <c r="EZ366" s="29"/>
      <c r="FA366" s="29"/>
      <c r="FB366" s="29"/>
      <c r="FC366" s="29"/>
      <c r="FD366" s="29"/>
      <c r="FE366" s="29"/>
      <c r="FF366" s="29"/>
      <c r="FG366" s="29"/>
      <c r="FH366" s="29"/>
      <c r="FI366" s="29"/>
      <c r="FJ366" s="29"/>
      <c r="FK366" s="29"/>
      <c r="FL366" s="29"/>
      <c r="FM366" s="29"/>
      <c r="FN366" s="29"/>
      <c r="FO366" s="29"/>
      <c r="FP366" s="29"/>
      <c r="FQ366" s="29"/>
      <c r="FR366" s="29"/>
      <c r="FS366" s="29"/>
      <c r="FT366" s="29"/>
      <c r="FU366" s="29"/>
      <c r="FV366" s="29"/>
      <c r="FW366" s="29"/>
      <c r="FX366" s="29"/>
      <c r="FY366" s="29"/>
      <c r="FZ366" s="29"/>
      <c r="GA366" s="29"/>
      <c r="GB366" s="29"/>
      <c r="GC366" s="29"/>
      <c r="GD366" s="29"/>
      <c r="GE366" s="29"/>
      <c r="GF366" s="29"/>
      <c r="GG366" s="29"/>
      <c r="GH366" s="29"/>
      <c r="GI366" s="29"/>
      <c r="GJ366" s="29"/>
      <c r="GK366" s="29"/>
      <c r="GL366" s="29"/>
      <c r="GM366" s="29"/>
      <c r="GN366" s="29"/>
      <c r="GO366" s="29"/>
      <c r="GP366" s="29"/>
      <c r="GQ366" s="29"/>
      <c r="GR366" s="29"/>
      <c r="GS366" s="29"/>
      <c r="GT366" s="29"/>
      <c r="GU366" s="29"/>
      <c r="GV366" s="29"/>
      <c r="GW366" s="29"/>
      <c r="GX366" s="29"/>
      <c r="GY366" s="29"/>
      <c r="GZ366" s="29"/>
      <c r="HA366" s="29"/>
      <c r="HB366" s="29"/>
      <c r="HC366" s="29"/>
      <c r="HD366" s="29"/>
      <c r="HE366" s="29"/>
      <c r="HF366" s="29"/>
      <c r="HG366" s="29"/>
      <c r="HH366" s="29"/>
      <c r="HI366" s="29"/>
      <c r="HJ366" s="29"/>
      <c r="HK366" s="29"/>
      <c r="HL366" s="29"/>
      <c r="HM366" s="29"/>
      <c r="HN366" s="29"/>
      <c r="HO366" s="29"/>
      <c r="HP366" s="29"/>
      <c r="HQ366" s="29"/>
      <c r="HR366" s="29"/>
      <c r="HS366" s="29"/>
      <c r="HT366" s="29"/>
      <c r="HU366" s="29"/>
      <c r="HV366" s="29"/>
      <c r="HW366" s="29"/>
      <c r="HX366" s="29"/>
      <c r="HY366" s="29"/>
      <c r="HZ366" s="29"/>
      <c r="IA366" s="29"/>
      <c r="IB366" s="29"/>
      <c r="IC366" s="29"/>
      <c r="ID366" s="29"/>
      <c r="IE366" s="29"/>
      <c r="IF366" s="29"/>
      <c r="IG366" s="29"/>
      <c r="IH366" s="29"/>
      <c r="II366" s="29"/>
      <c r="IJ366" s="29"/>
      <c r="IK366" s="29"/>
      <c r="IL366" s="29"/>
      <c r="IM366" s="29"/>
      <c r="IN366" s="29"/>
      <c r="IO366" s="29"/>
    </row>
    <row r="367" spans="1:249" ht="15.75" customHeight="1" x14ac:dyDescent="0.35">
      <c r="A367" s="42"/>
      <c r="B367" s="42"/>
      <c r="C367" s="42"/>
      <c r="D367" s="59" t="s">
        <v>2030</v>
      </c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4"/>
      <c r="U367" s="44"/>
      <c r="V367" s="42"/>
      <c r="W367" s="42"/>
      <c r="X367" s="42"/>
      <c r="Y367" s="42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9"/>
      <c r="CJ367" s="29"/>
      <c r="CK367" s="29"/>
      <c r="CL367" s="29"/>
      <c r="CM367" s="29"/>
      <c r="CN367" s="29"/>
      <c r="CO367" s="29"/>
      <c r="CP367" s="29"/>
      <c r="CQ367" s="29"/>
      <c r="CR367" s="29"/>
      <c r="CS367" s="29"/>
      <c r="CT367" s="29"/>
      <c r="CU367" s="29"/>
      <c r="CV367" s="29"/>
      <c r="CW367" s="29"/>
      <c r="CX367" s="29"/>
      <c r="CY367" s="29"/>
      <c r="CZ367" s="29"/>
      <c r="DA367" s="29"/>
      <c r="DB367" s="29"/>
      <c r="DC367" s="29"/>
      <c r="DD367" s="29"/>
      <c r="DE367" s="29"/>
      <c r="DF367" s="29"/>
      <c r="DG367" s="29"/>
      <c r="DH367" s="29"/>
      <c r="DI367" s="29"/>
      <c r="DJ367" s="29"/>
      <c r="DK367" s="29"/>
      <c r="DL367" s="29"/>
      <c r="DM367" s="29"/>
      <c r="DN367" s="29"/>
      <c r="DO367" s="29"/>
      <c r="DP367" s="29"/>
      <c r="DQ367" s="29"/>
      <c r="DR367" s="29"/>
      <c r="DS367" s="29"/>
      <c r="DT367" s="29"/>
      <c r="DU367" s="29"/>
      <c r="DV367" s="29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29"/>
      <c r="EK367" s="29"/>
      <c r="EL367" s="29"/>
      <c r="EM367" s="29"/>
      <c r="EN367" s="29"/>
      <c r="EO367" s="29"/>
      <c r="EP367" s="29"/>
      <c r="EQ367" s="29"/>
      <c r="ER367" s="29"/>
      <c r="ES367" s="29"/>
      <c r="ET367" s="29"/>
      <c r="EU367" s="29"/>
      <c r="EV367" s="29"/>
      <c r="EW367" s="29"/>
      <c r="EX367" s="29"/>
      <c r="EY367" s="29"/>
      <c r="EZ367" s="29"/>
      <c r="FA367" s="29"/>
      <c r="FB367" s="29"/>
      <c r="FC367" s="29"/>
      <c r="FD367" s="29"/>
      <c r="FE367" s="29"/>
      <c r="FF367" s="29"/>
      <c r="FG367" s="29"/>
      <c r="FH367" s="29"/>
      <c r="FI367" s="29"/>
      <c r="FJ367" s="29"/>
      <c r="FK367" s="29"/>
      <c r="FL367" s="29"/>
      <c r="FM367" s="29"/>
      <c r="FN367" s="29"/>
      <c r="FO367" s="29"/>
      <c r="FP367" s="29"/>
      <c r="FQ367" s="29"/>
      <c r="FR367" s="29"/>
      <c r="FS367" s="29"/>
      <c r="FT367" s="29"/>
      <c r="FU367" s="29"/>
      <c r="FV367" s="29"/>
      <c r="FW367" s="29"/>
      <c r="FX367" s="29"/>
      <c r="FY367" s="29"/>
      <c r="FZ367" s="29"/>
      <c r="GA367" s="29"/>
      <c r="GB367" s="29"/>
      <c r="GC367" s="29"/>
      <c r="GD367" s="29"/>
      <c r="GE367" s="29"/>
      <c r="GF367" s="29"/>
      <c r="GG367" s="29"/>
      <c r="GH367" s="29"/>
      <c r="GI367" s="29"/>
      <c r="GJ367" s="29"/>
      <c r="GK367" s="29"/>
      <c r="GL367" s="29"/>
      <c r="GM367" s="29"/>
      <c r="GN367" s="29"/>
      <c r="GO367" s="29"/>
      <c r="GP367" s="29"/>
      <c r="GQ367" s="29"/>
      <c r="GR367" s="29"/>
      <c r="GS367" s="29"/>
      <c r="GT367" s="29"/>
      <c r="GU367" s="29"/>
      <c r="GV367" s="29"/>
      <c r="GW367" s="29"/>
      <c r="GX367" s="29"/>
      <c r="GY367" s="29"/>
      <c r="GZ367" s="29"/>
      <c r="HA367" s="29"/>
      <c r="HB367" s="29"/>
      <c r="HC367" s="29"/>
      <c r="HD367" s="29"/>
      <c r="HE367" s="29"/>
      <c r="HF367" s="29"/>
      <c r="HG367" s="29"/>
      <c r="HH367" s="29"/>
      <c r="HI367" s="29"/>
      <c r="HJ367" s="29"/>
      <c r="HK367" s="29"/>
      <c r="HL367" s="29"/>
      <c r="HM367" s="29"/>
      <c r="HN367" s="29"/>
      <c r="HO367" s="29"/>
      <c r="HP367" s="29"/>
      <c r="HQ367" s="29"/>
      <c r="HR367" s="29"/>
      <c r="HS367" s="29"/>
      <c r="HT367" s="29"/>
      <c r="HU367" s="29"/>
      <c r="HV367" s="29"/>
      <c r="HW367" s="29"/>
      <c r="HX367" s="29"/>
      <c r="HY367" s="29"/>
      <c r="HZ367" s="29"/>
      <c r="IA367" s="29"/>
      <c r="IB367" s="29"/>
      <c r="IC367" s="29"/>
      <c r="ID367" s="29"/>
      <c r="IE367" s="29"/>
      <c r="IF367" s="29"/>
      <c r="IG367" s="29"/>
      <c r="IH367" s="29"/>
      <c r="II367" s="29"/>
      <c r="IJ367" s="29"/>
      <c r="IK367" s="29"/>
      <c r="IL367" s="29"/>
      <c r="IM367" s="29"/>
      <c r="IN367" s="29"/>
      <c r="IO367" s="29"/>
    </row>
    <row r="368" spans="1:249" ht="6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4"/>
      <c r="U368" s="44"/>
      <c r="V368" s="42"/>
      <c r="W368" s="42"/>
      <c r="X368" s="42"/>
      <c r="Y368" s="42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  <c r="CJ368" s="29"/>
      <c r="CK368" s="29"/>
      <c r="CL368" s="29"/>
      <c r="CM368" s="29"/>
      <c r="CN368" s="29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  <c r="EL368" s="29"/>
      <c r="EM368" s="29"/>
      <c r="EN368" s="29"/>
      <c r="EO368" s="29"/>
      <c r="EP368" s="29"/>
      <c r="EQ368" s="29"/>
      <c r="ER368" s="29"/>
      <c r="ES368" s="29"/>
      <c r="ET368" s="29"/>
      <c r="EU368" s="29"/>
      <c r="EV368" s="29"/>
      <c r="EW368" s="29"/>
      <c r="EX368" s="29"/>
      <c r="EY368" s="29"/>
      <c r="EZ368" s="29"/>
      <c r="FA368" s="29"/>
      <c r="FB368" s="29"/>
      <c r="FC368" s="29"/>
      <c r="FD368" s="29"/>
      <c r="FE368" s="29"/>
      <c r="FF368" s="29"/>
      <c r="FG368" s="29"/>
      <c r="FH368" s="29"/>
      <c r="FI368" s="29"/>
      <c r="FJ368" s="29"/>
      <c r="FK368" s="29"/>
      <c r="FL368" s="29"/>
      <c r="FM368" s="29"/>
      <c r="FN368" s="29"/>
      <c r="FO368" s="29"/>
      <c r="FP368" s="29"/>
      <c r="FQ368" s="29"/>
      <c r="FR368" s="29"/>
      <c r="FS368" s="29"/>
      <c r="FT368" s="29"/>
      <c r="FU368" s="29"/>
      <c r="FV368" s="29"/>
      <c r="FW368" s="29"/>
      <c r="FX368" s="29"/>
      <c r="FY368" s="29"/>
      <c r="FZ368" s="29"/>
      <c r="GA368" s="29"/>
      <c r="GB368" s="29"/>
      <c r="GC368" s="29"/>
      <c r="GD368" s="29"/>
      <c r="GE368" s="29"/>
      <c r="GF368" s="29"/>
      <c r="GG368" s="29"/>
      <c r="GH368" s="29"/>
      <c r="GI368" s="29"/>
      <c r="GJ368" s="29"/>
      <c r="GK368" s="29"/>
      <c r="GL368" s="29"/>
      <c r="GM368" s="29"/>
      <c r="GN368" s="29"/>
      <c r="GO368" s="29"/>
      <c r="GP368" s="29"/>
      <c r="GQ368" s="29"/>
      <c r="GR368" s="29"/>
      <c r="GS368" s="29"/>
      <c r="GT368" s="29"/>
      <c r="GU368" s="29"/>
      <c r="GV368" s="29"/>
      <c r="GW368" s="29"/>
      <c r="GX368" s="29"/>
      <c r="GY368" s="29"/>
      <c r="GZ368" s="29"/>
      <c r="HA368" s="29"/>
      <c r="HB368" s="29"/>
      <c r="HC368" s="29"/>
      <c r="HD368" s="29"/>
      <c r="HE368" s="29"/>
      <c r="HF368" s="29"/>
      <c r="HG368" s="29"/>
      <c r="HH368" s="29"/>
      <c r="HI368" s="29"/>
      <c r="HJ368" s="29"/>
      <c r="HK368" s="29"/>
      <c r="HL368" s="29"/>
      <c r="HM368" s="29"/>
      <c r="HN368" s="29"/>
      <c r="HO368" s="29"/>
      <c r="HP368" s="29"/>
      <c r="HQ368" s="29"/>
      <c r="HR368" s="29"/>
      <c r="HS368" s="29"/>
      <c r="HT368" s="29"/>
      <c r="HU368" s="29"/>
      <c r="HV368" s="29"/>
      <c r="HW368" s="29"/>
      <c r="HX368" s="29"/>
      <c r="HY368" s="29"/>
      <c r="HZ368" s="29"/>
      <c r="IA368" s="29"/>
      <c r="IB368" s="29"/>
      <c r="IC368" s="29"/>
      <c r="ID368" s="29"/>
      <c r="IE368" s="29"/>
      <c r="IF368" s="29"/>
      <c r="IG368" s="29"/>
      <c r="IH368" s="29"/>
      <c r="II368" s="29"/>
      <c r="IJ368" s="29"/>
      <c r="IK368" s="29"/>
      <c r="IL368" s="29"/>
      <c r="IM368" s="29"/>
      <c r="IN368" s="29"/>
      <c r="IO368" s="29"/>
    </row>
    <row r="369" spans="1:249" ht="15.75" customHeight="1" x14ac:dyDescent="0.35">
      <c r="A369" s="42"/>
      <c r="B369" s="42"/>
      <c r="C369" s="42"/>
      <c r="D369" s="42"/>
      <c r="E369" s="42"/>
      <c r="F369" s="58" t="s">
        <v>2019</v>
      </c>
      <c r="G369" s="107"/>
      <c r="H369" s="105"/>
      <c r="I369" s="105"/>
      <c r="J369" s="105"/>
      <c r="K369" s="105"/>
      <c r="L369" s="105"/>
      <c r="M369" s="105"/>
      <c r="N369" s="105"/>
      <c r="O369" s="105"/>
      <c r="P369" s="106"/>
      <c r="Q369" s="42"/>
      <c r="R369" s="42"/>
      <c r="S369" s="42"/>
      <c r="T369" s="44"/>
      <c r="U369" s="44"/>
      <c r="V369" s="42"/>
      <c r="W369" s="42"/>
      <c r="X369" s="42"/>
      <c r="Y369" s="42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  <c r="EL369" s="29"/>
      <c r="EM369" s="29"/>
      <c r="EN369" s="29"/>
      <c r="EO369" s="29"/>
      <c r="EP369" s="29"/>
      <c r="EQ369" s="29"/>
      <c r="ER369" s="29"/>
      <c r="ES369" s="29"/>
      <c r="ET369" s="29"/>
      <c r="EU369" s="29"/>
      <c r="EV369" s="29"/>
      <c r="EW369" s="29"/>
      <c r="EX369" s="29"/>
      <c r="EY369" s="29"/>
      <c r="EZ369" s="29"/>
      <c r="FA369" s="29"/>
      <c r="FB369" s="29"/>
      <c r="FC369" s="29"/>
      <c r="FD369" s="29"/>
      <c r="FE369" s="29"/>
      <c r="FF369" s="29"/>
      <c r="FG369" s="29"/>
      <c r="FH369" s="29"/>
      <c r="FI369" s="29"/>
      <c r="FJ369" s="29"/>
      <c r="FK369" s="29"/>
      <c r="FL369" s="29"/>
      <c r="FM369" s="29"/>
      <c r="FN369" s="29"/>
      <c r="FO369" s="29"/>
      <c r="FP369" s="29"/>
      <c r="FQ369" s="29"/>
      <c r="FR369" s="29"/>
      <c r="FS369" s="29"/>
      <c r="FT369" s="29"/>
      <c r="FU369" s="29"/>
      <c r="FV369" s="29"/>
      <c r="FW369" s="29"/>
      <c r="FX369" s="29"/>
      <c r="FY369" s="29"/>
      <c r="FZ369" s="29"/>
      <c r="GA369" s="29"/>
      <c r="GB369" s="29"/>
      <c r="GC369" s="29"/>
      <c r="GD369" s="29"/>
      <c r="GE369" s="29"/>
      <c r="GF369" s="29"/>
      <c r="GG369" s="29"/>
      <c r="GH369" s="29"/>
      <c r="GI369" s="29"/>
      <c r="GJ369" s="29"/>
      <c r="GK369" s="29"/>
      <c r="GL369" s="29"/>
      <c r="GM369" s="29"/>
      <c r="GN369" s="29"/>
      <c r="GO369" s="29"/>
      <c r="GP369" s="29"/>
      <c r="GQ369" s="29"/>
      <c r="GR369" s="29"/>
      <c r="GS369" s="29"/>
      <c r="GT369" s="29"/>
      <c r="GU369" s="29"/>
      <c r="GV369" s="29"/>
      <c r="GW369" s="29"/>
      <c r="GX369" s="29"/>
      <c r="GY369" s="29"/>
      <c r="GZ369" s="29"/>
      <c r="HA369" s="29"/>
      <c r="HB369" s="29"/>
      <c r="HC369" s="29"/>
      <c r="HD369" s="29"/>
      <c r="HE369" s="29"/>
      <c r="HF369" s="29"/>
      <c r="HG369" s="29"/>
      <c r="HH369" s="29"/>
      <c r="HI369" s="29"/>
      <c r="HJ369" s="29"/>
      <c r="HK369" s="29"/>
      <c r="HL369" s="29"/>
      <c r="HM369" s="29"/>
      <c r="HN369" s="29"/>
      <c r="HO369" s="29"/>
      <c r="HP369" s="29"/>
      <c r="HQ369" s="29"/>
      <c r="HR369" s="29"/>
      <c r="HS369" s="29"/>
      <c r="HT369" s="29"/>
      <c r="HU369" s="29"/>
      <c r="HV369" s="29"/>
      <c r="HW369" s="29"/>
      <c r="HX369" s="29"/>
      <c r="HY369" s="29"/>
      <c r="HZ369" s="29"/>
      <c r="IA369" s="29"/>
      <c r="IB369" s="29"/>
      <c r="IC369" s="29"/>
      <c r="ID369" s="29"/>
      <c r="IE369" s="29"/>
      <c r="IF369" s="29"/>
      <c r="IG369" s="29"/>
      <c r="IH369" s="29"/>
      <c r="II369" s="29"/>
      <c r="IJ369" s="29"/>
      <c r="IK369" s="29"/>
      <c r="IL369" s="29"/>
      <c r="IM369" s="29"/>
      <c r="IN369" s="29"/>
      <c r="IO369" s="29"/>
    </row>
    <row r="370" spans="1:249" ht="6" customHeight="1" x14ac:dyDescent="0.35">
      <c r="A370" s="42"/>
      <c r="B370" s="42"/>
      <c r="C370" s="42"/>
      <c r="D370" s="42"/>
      <c r="E370" s="42"/>
      <c r="F370" s="58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4"/>
      <c r="U370" s="44"/>
      <c r="V370" s="42"/>
      <c r="W370" s="42"/>
      <c r="X370" s="42"/>
      <c r="Y370" s="42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29"/>
      <c r="CJ370" s="29"/>
      <c r="CK370" s="29"/>
      <c r="CL370" s="29"/>
      <c r="CM370" s="29"/>
      <c r="CN370" s="29"/>
      <c r="CO370" s="29"/>
      <c r="CP370" s="29"/>
      <c r="CQ370" s="29"/>
      <c r="CR370" s="29"/>
      <c r="CS370" s="29"/>
      <c r="CT370" s="29"/>
      <c r="CU370" s="29"/>
      <c r="CV370" s="29"/>
      <c r="CW370" s="29"/>
      <c r="CX370" s="29"/>
      <c r="CY370" s="29"/>
      <c r="CZ370" s="29"/>
      <c r="DA370" s="29"/>
      <c r="DB370" s="29"/>
      <c r="DC370" s="29"/>
      <c r="DD370" s="29"/>
      <c r="DE370" s="29"/>
      <c r="DF370" s="29"/>
      <c r="DG370" s="29"/>
      <c r="DH370" s="29"/>
      <c r="DI370" s="29"/>
      <c r="DJ370" s="29"/>
      <c r="DK370" s="29"/>
      <c r="DL370" s="29"/>
      <c r="DM370" s="29"/>
      <c r="DN370" s="29"/>
      <c r="DO370" s="29"/>
      <c r="DP370" s="29"/>
      <c r="DQ370" s="29"/>
      <c r="DR370" s="29"/>
      <c r="DS370" s="29"/>
      <c r="DT370" s="29"/>
      <c r="DU370" s="29"/>
      <c r="DV370" s="29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29"/>
      <c r="EK370" s="29"/>
      <c r="EL370" s="29"/>
      <c r="EM370" s="29"/>
      <c r="EN370" s="29"/>
      <c r="EO370" s="29"/>
      <c r="EP370" s="29"/>
      <c r="EQ370" s="29"/>
      <c r="ER370" s="29"/>
      <c r="ES370" s="29"/>
      <c r="ET370" s="29"/>
      <c r="EU370" s="29"/>
      <c r="EV370" s="29"/>
      <c r="EW370" s="29"/>
      <c r="EX370" s="29"/>
      <c r="EY370" s="29"/>
      <c r="EZ370" s="29"/>
      <c r="FA370" s="29"/>
      <c r="FB370" s="29"/>
      <c r="FC370" s="29"/>
      <c r="FD370" s="29"/>
      <c r="FE370" s="29"/>
      <c r="FF370" s="29"/>
      <c r="FG370" s="29"/>
      <c r="FH370" s="29"/>
      <c r="FI370" s="29"/>
      <c r="FJ370" s="29"/>
      <c r="FK370" s="29"/>
      <c r="FL370" s="29"/>
      <c r="FM370" s="29"/>
      <c r="FN370" s="29"/>
      <c r="FO370" s="29"/>
      <c r="FP370" s="29"/>
      <c r="FQ370" s="29"/>
      <c r="FR370" s="29"/>
      <c r="FS370" s="29"/>
      <c r="FT370" s="29"/>
      <c r="FU370" s="29"/>
      <c r="FV370" s="29"/>
      <c r="FW370" s="29"/>
      <c r="FX370" s="29"/>
      <c r="FY370" s="29"/>
      <c r="FZ370" s="29"/>
      <c r="GA370" s="29"/>
      <c r="GB370" s="29"/>
      <c r="GC370" s="29"/>
      <c r="GD370" s="29"/>
      <c r="GE370" s="29"/>
      <c r="GF370" s="29"/>
      <c r="GG370" s="29"/>
      <c r="GH370" s="29"/>
      <c r="GI370" s="29"/>
      <c r="GJ370" s="29"/>
      <c r="GK370" s="29"/>
      <c r="GL370" s="29"/>
      <c r="GM370" s="29"/>
      <c r="GN370" s="29"/>
      <c r="GO370" s="29"/>
      <c r="GP370" s="29"/>
      <c r="GQ370" s="29"/>
      <c r="GR370" s="29"/>
      <c r="GS370" s="29"/>
      <c r="GT370" s="29"/>
      <c r="GU370" s="29"/>
      <c r="GV370" s="29"/>
      <c r="GW370" s="29"/>
      <c r="GX370" s="29"/>
      <c r="GY370" s="29"/>
      <c r="GZ370" s="29"/>
      <c r="HA370" s="29"/>
      <c r="HB370" s="29"/>
      <c r="HC370" s="29"/>
      <c r="HD370" s="29"/>
      <c r="HE370" s="29"/>
      <c r="HF370" s="29"/>
      <c r="HG370" s="29"/>
      <c r="HH370" s="29"/>
      <c r="HI370" s="29"/>
      <c r="HJ370" s="29"/>
      <c r="HK370" s="29"/>
      <c r="HL370" s="29"/>
      <c r="HM370" s="29"/>
      <c r="HN370" s="29"/>
      <c r="HO370" s="29"/>
      <c r="HP370" s="29"/>
      <c r="HQ370" s="29"/>
      <c r="HR370" s="29"/>
      <c r="HS370" s="29"/>
      <c r="HT370" s="29"/>
      <c r="HU370" s="29"/>
      <c r="HV370" s="29"/>
      <c r="HW370" s="29"/>
      <c r="HX370" s="29"/>
      <c r="HY370" s="29"/>
      <c r="HZ370" s="29"/>
      <c r="IA370" s="29"/>
      <c r="IB370" s="29"/>
      <c r="IC370" s="29"/>
      <c r="ID370" s="29"/>
      <c r="IE370" s="29"/>
      <c r="IF370" s="29"/>
      <c r="IG370" s="29"/>
      <c r="IH370" s="29"/>
      <c r="II370" s="29"/>
      <c r="IJ370" s="29"/>
      <c r="IK370" s="29"/>
      <c r="IL370" s="29"/>
      <c r="IM370" s="29"/>
      <c r="IN370" s="29"/>
      <c r="IO370" s="29"/>
    </row>
    <row r="371" spans="1:249" ht="15.75" customHeight="1" x14ac:dyDescent="0.35">
      <c r="A371" s="42"/>
      <c r="B371" s="42"/>
      <c r="C371" s="42"/>
      <c r="D371" s="42"/>
      <c r="E371" s="42"/>
      <c r="F371" s="58" t="s">
        <v>2020</v>
      </c>
      <c r="G371" s="107"/>
      <c r="H371" s="105"/>
      <c r="I371" s="105"/>
      <c r="J371" s="106"/>
      <c r="K371" s="42"/>
      <c r="L371" s="42"/>
      <c r="M371" s="58" t="s">
        <v>2021</v>
      </c>
      <c r="N371" s="108"/>
      <c r="O371" s="105"/>
      <c r="P371" s="106"/>
      <c r="Q371" s="42"/>
      <c r="R371" s="42"/>
      <c r="S371" s="42"/>
      <c r="T371" s="44"/>
      <c r="U371" s="44"/>
      <c r="V371" s="42"/>
      <c r="W371" s="42"/>
      <c r="X371" s="42"/>
      <c r="Y371" s="42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9"/>
      <c r="CJ371" s="29"/>
      <c r="CK371" s="29"/>
      <c r="CL371" s="29"/>
      <c r="CM371" s="29"/>
      <c r="CN371" s="29"/>
      <c r="CO371" s="29"/>
      <c r="CP371" s="29"/>
      <c r="CQ371" s="29"/>
      <c r="CR371" s="29"/>
      <c r="CS371" s="29"/>
      <c r="CT371" s="29"/>
      <c r="CU371" s="29"/>
      <c r="CV371" s="29"/>
      <c r="CW371" s="29"/>
      <c r="CX371" s="29"/>
      <c r="CY371" s="29"/>
      <c r="CZ371" s="29"/>
      <c r="DA371" s="29"/>
      <c r="DB371" s="29"/>
      <c r="DC371" s="29"/>
      <c r="DD371" s="29"/>
      <c r="DE371" s="29"/>
      <c r="DF371" s="29"/>
      <c r="DG371" s="29"/>
      <c r="DH371" s="29"/>
      <c r="DI371" s="29"/>
      <c r="DJ371" s="29"/>
      <c r="DK371" s="29"/>
      <c r="DL371" s="29"/>
      <c r="DM371" s="29"/>
      <c r="DN371" s="29"/>
      <c r="DO371" s="29"/>
      <c r="DP371" s="29"/>
      <c r="DQ371" s="29"/>
      <c r="DR371" s="29"/>
      <c r="DS371" s="29"/>
      <c r="DT371" s="29"/>
      <c r="DU371" s="29"/>
      <c r="DV371" s="29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29"/>
      <c r="EK371" s="29"/>
      <c r="EL371" s="29"/>
      <c r="EM371" s="29"/>
      <c r="EN371" s="29"/>
      <c r="EO371" s="29"/>
      <c r="EP371" s="29"/>
      <c r="EQ371" s="29"/>
      <c r="ER371" s="29"/>
      <c r="ES371" s="29"/>
      <c r="ET371" s="29"/>
      <c r="EU371" s="29"/>
      <c r="EV371" s="29"/>
      <c r="EW371" s="29"/>
      <c r="EX371" s="29"/>
      <c r="EY371" s="29"/>
      <c r="EZ371" s="29"/>
      <c r="FA371" s="29"/>
      <c r="FB371" s="29"/>
      <c r="FC371" s="29"/>
      <c r="FD371" s="29"/>
      <c r="FE371" s="29"/>
      <c r="FF371" s="29"/>
      <c r="FG371" s="29"/>
      <c r="FH371" s="29"/>
      <c r="FI371" s="29"/>
      <c r="FJ371" s="29"/>
      <c r="FK371" s="29"/>
      <c r="FL371" s="29"/>
      <c r="FM371" s="29"/>
      <c r="FN371" s="29"/>
      <c r="FO371" s="29"/>
      <c r="FP371" s="29"/>
      <c r="FQ371" s="29"/>
      <c r="FR371" s="29"/>
      <c r="FS371" s="29"/>
      <c r="FT371" s="29"/>
      <c r="FU371" s="29"/>
      <c r="FV371" s="29"/>
      <c r="FW371" s="29"/>
      <c r="FX371" s="29"/>
      <c r="FY371" s="29"/>
      <c r="FZ371" s="29"/>
      <c r="GA371" s="29"/>
      <c r="GB371" s="29"/>
      <c r="GC371" s="29"/>
      <c r="GD371" s="29"/>
      <c r="GE371" s="29"/>
      <c r="GF371" s="29"/>
      <c r="GG371" s="29"/>
      <c r="GH371" s="29"/>
      <c r="GI371" s="29"/>
      <c r="GJ371" s="29"/>
      <c r="GK371" s="29"/>
      <c r="GL371" s="29"/>
      <c r="GM371" s="29"/>
      <c r="GN371" s="29"/>
      <c r="GO371" s="29"/>
      <c r="GP371" s="29"/>
      <c r="GQ371" s="29"/>
      <c r="GR371" s="29"/>
      <c r="GS371" s="29"/>
      <c r="GT371" s="29"/>
      <c r="GU371" s="29"/>
      <c r="GV371" s="29"/>
      <c r="GW371" s="29"/>
      <c r="GX371" s="29"/>
      <c r="GY371" s="29"/>
      <c r="GZ371" s="29"/>
      <c r="HA371" s="29"/>
      <c r="HB371" s="29"/>
      <c r="HC371" s="29"/>
      <c r="HD371" s="29"/>
      <c r="HE371" s="29"/>
      <c r="HF371" s="29"/>
      <c r="HG371" s="29"/>
      <c r="HH371" s="29"/>
      <c r="HI371" s="29"/>
      <c r="HJ371" s="29"/>
      <c r="HK371" s="29"/>
      <c r="HL371" s="29"/>
      <c r="HM371" s="29"/>
      <c r="HN371" s="29"/>
      <c r="HO371" s="29"/>
      <c r="HP371" s="29"/>
      <c r="HQ371" s="29"/>
      <c r="HR371" s="29"/>
      <c r="HS371" s="29"/>
      <c r="HT371" s="29"/>
      <c r="HU371" s="29"/>
      <c r="HV371" s="29"/>
      <c r="HW371" s="29"/>
      <c r="HX371" s="29"/>
      <c r="HY371" s="29"/>
      <c r="HZ371" s="29"/>
      <c r="IA371" s="29"/>
      <c r="IB371" s="29"/>
      <c r="IC371" s="29"/>
      <c r="ID371" s="29"/>
      <c r="IE371" s="29"/>
      <c r="IF371" s="29"/>
      <c r="IG371" s="29"/>
      <c r="IH371" s="29"/>
      <c r="II371" s="29"/>
      <c r="IJ371" s="29"/>
      <c r="IK371" s="29"/>
      <c r="IL371" s="29"/>
      <c r="IM371" s="29"/>
      <c r="IN371" s="29"/>
      <c r="IO371" s="29"/>
    </row>
    <row r="372" spans="1:249" ht="6" customHeight="1" x14ac:dyDescent="0.35">
      <c r="A372" s="42"/>
      <c r="B372" s="42"/>
      <c r="C372" s="42"/>
      <c r="D372" s="42"/>
      <c r="E372" s="42"/>
      <c r="F372" s="58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4"/>
      <c r="U372" s="44"/>
      <c r="V372" s="42"/>
      <c r="W372" s="42"/>
      <c r="X372" s="42"/>
      <c r="Y372" s="42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29"/>
      <c r="EK372" s="29"/>
      <c r="EL372" s="29"/>
      <c r="EM372" s="29"/>
      <c r="EN372" s="29"/>
      <c r="EO372" s="29"/>
      <c r="EP372" s="29"/>
      <c r="EQ372" s="29"/>
      <c r="ER372" s="29"/>
      <c r="ES372" s="29"/>
      <c r="ET372" s="29"/>
      <c r="EU372" s="29"/>
      <c r="EV372" s="29"/>
      <c r="EW372" s="29"/>
      <c r="EX372" s="29"/>
      <c r="EY372" s="29"/>
      <c r="EZ372" s="29"/>
      <c r="FA372" s="29"/>
      <c r="FB372" s="29"/>
      <c r="FC372" s="29"/>
      <c r="FD372" s="29"/>
      <c r="FE372" s="29"/>
      <c r="FF372" s="29"/>
      <c r="FG372" s="29"/>
      <c r="FH372" s="29"/>
      <c r="FI372" s="29"/>
      <c r="FJ372" s="29"/>
      <c r="FK372" s="29"/>
      <c r="FL372" s="29"/>
      <c r="FM372" s="29"/>
      <c r="FN372" s="29"/>
      <c r="FO372" s="29"/>
      <c r="FP372" s="29"/>
      <c r="FQ372" s="29"/>
      <c r="FR372" s="29"/>
      <c r="FS372" s="29"/>
      <c r="FT372" s="29"/>
      <c r="FU372" s="29"/>
      <c r="FV372" s="29"/>
      <c r="FW372" s="29"/>
      <c r="FX372" s="29"/>
      <c r="FY372" s="29"/>
      <c r="FZ372" s="29"/>
      <c r="GA372" s="29"/>
      <c r="GB372" s="29"/>
      <c r="GC372" s="29"/>
      <c r="GD372" s="29"/>
      <c r="GE372" s="29"/>
      <c r="GF372" s="29"/>
      <c r="GG372" s="29"/>
      <c r="GH372" s="29"/>
      <c r="GI372" s="29"/>
      <c r="GJ372" s="29"/>
      <c r="GK372" s="29"/>
      <c r="GL372" s="29"/>
      <c r="GM372" s="29"/>
      <c r="GN372" s="29"/>
      <c r="GO372" s="29"/>
      <c r="GP372" s="29"/>
      <c r="GQ372" s="29"/>
      <c r="GR372" s="29"/>
      <c r="GS372" s="29"/>
      <c r="GT372" s="29"/>
      <c r="GU372" s="29"/>
      <c r="GV372" s="29"/>
      <c r="GW372" s="29"/>
      <c r="GX372" s="29"/>
      <c r="GY372" s="29"/>
      <c r="GZ372" s="29"/>
      <c r="HA372" s="29"/>
      <c r="HB372" s="29"/>
      <c r="HC372" s="29"/>
      <c r="HD372" s="29"/>
      <c r="HE372" s="29"/>
      <c r="HF372" s="29"/>
      <c r="HG372" s="29"/>
      <c r="HH372" s="29"/>
      <c r="HI372" s="29"/>
      <c r="HJ372" s="29"/>
      <c r="HK372" s="29"/>
      <c r="HL372" s="29"/>
      <c r="HM372" s="29"/>
      <c r="HN372" s="29"/>
      <c r="HO372" s="29"/>
      <c r="HP372" s="29"/>
      <c r="HQ372" s="29"/>
      <c r="HR372" s="29"/>
      <c r="HS372" s="29"/>
      <c r="HT372" s="29"/>
      <c r="HU372" s="29"/>
      <c r="HV372" s="29"/>
      <c r="HW372" s="29"/>
      <c r="HX372" s="29"/>
      <c r="HY372" s="29"/>
      <c r="HZ372" s="29"/>
      <c r="IA372" s="29"/>
      <c r="IB372" s="29"/>
      <c r="IC372" s="29"/>
      <c r="ID372" s="29"/>
      <c r="IE372" s="29"/>
      <c r="IF372" s="29"/>
      <c r="IG372" s="29"/>
      <c r="IH372" s="29"/>
      <c r="II372" s="29"/>
      <c r="IJ372" s="29"/>
      <c r="IK372" s="29"/>
      <c r="IL372" s="29"/>
      <c r="IM372" s="29"/>
      <c r="IN372" s="29"/>
      <c r="IO372" s="29"/>
    </row>
    <row r="373" spans="1:249" ht="15.75" customHeight="1" x14ac:dyDescent="0.35">
      <c r="A373" s="42"/>
      <c r="B373" s="42"/>
      <c r="C373" s="42"/>
      <c r="D373" s="42"/>
      <c r="E373" s="42"/>
      <c r="F373" s="58"/>
      <c r="G373" s="74" t="s">
        <v>1948</v>
      </c>
      <c r="H373" s="74" t="s">
        <v>1949</v>
      </c>
      <c r="I373" s="58"/>
      <c r="J373" s="74" t="s">
        <v>1948</v>
      </c>
      <c r="K373" s="74" t="s">
        <v>1949</v>
      </c>
      <c r="L373" s="74"/>
      <c r="M373" s="42"/>
      <c r="N373" s="42"/>
      <c r="O373" s="42"/>
      <c r="P373" s="42"/>
      <c r="Q373" s="42"/>
      <c r="R373" s="42"/>
      <c r="S373" s="42"/>
      <c r="T373" s="44"/>
      <c r="U373" s="44"/>
      <c r="V373" s="42"/>
      <c r="W373" s="42"/>
      <c r="X373" s="42"/>
      <c r="Y373" s="42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  <c r="EL373" s="29"/>
      <c r="EM373" s="29"/>
      <c r="EN373" s="29"/>
      <c r="EO373" s="29"/>
      <c r="EP373" s="29"/>
      <c r="EQ373" s="29"/>
      <c r="ER373" s="29"/>
      <c r="ES373" s="29"/>
      <c r="ET373" s="29"/>
      <c r="EU373" s="29"/>
      <c r="EV373" s="29"/>
      <c r="EW373" s="29"/>
      <c r="EX373" s="29"/>
      <c r="EY373" s="29"/>
      <c r="EZ373" s="29"/>
      <c r="FA373" s="29"/>
      <c r="FB373" s="29"/>
      <c r="FC373" s="29"/>
      <c r="FD373" s="29"/>
      <c r="FE373" s="29"/>
      <c r="FF373" s="29"/>
      <c r="FG373" s="29"/>
      <c r="FH373" s="29"/>
      <c r="FI373" s="29"/>
      <c r="FJ373" s="29"/>
      <c r="FK373" s="29"/>
      <c r="FL373" s="29"/>
      <c r="FM373" s="29"/>
      <c r="FN373" s="29"/>
      <c r="FO373" s="29"/>
      <c r="FP373" s="29"/>
      <c r="FQ373" s="29"/>
      <c r="FR373" s="29"/>
      <c r="FS373" s="29"/>
      <c r="FT373" s="29"/>
      <c r="FU373" s="29"/>
      <c r="FV373" s="29"/>
      <c r="FW373" s="29"/>
      <c r="FX373" s="29"/>
      <c r="FY373" s="29"/>
      <c r="FZ373" s="29"/>
      <c r="GA373" s="29"/>
      <c r="GB373" s="29"/>
      <c r="GC373" s="29"/>
      <c r="GD373" s="29"/>
      <c r="GE373" s="29"/>
      <c r="GF373" s="29"/>
      <c r="GG373" s="29"/>
      <c r="GH373" s="29"/>
      <c r="GI373" s="29"/>
      <c r="GJ373" s="29"/>
      <c r="GK373" s="29"/>
      <c r="GL373" s="29"/>
      <c r="GM373" s="29"/>
      <c r="GN373" s="29"/>
      <c r="GO373" s="29"/>
      <c r="GP373" s="29"/>
      <c r="GQ373" s="29"/>
      <c r="GR373" s="29"/>
      <c r="GS373" s="29"/>
      <c r="GT373" s="29"/>
      <c r="GU373" s="29"/>
      <c r="GV373" s="29"/>
      <c r="GW373" s="29"/>
      <c r="GX373" s="29"/>
      <c r="GY373" s="29"/>
      <c r="GZ373" s="29"/>
      <c r="HA373" s="29"/>
      <c r="HB373" s="29"/>
      <c r="HC373" s="29"/>
      <c r="HD373" s="29"/>
      <c r="HE373" s="29"/>
      <c r="HF373" s="29"/>
      <c r="HG373" s="29"/>
      <c r="HH373" s="29"/>
      <c r="HI373" s="29"/>
      <c r="HJ373" s="29"/>
      <c r="HK373" s="29"/>
      <c r="HL373" s="29"/>
      <c r="HM373" s="29"/>
      <c r="HN373" s="29"/>
      <c r="HO373" s="29"/>
      <c r="HP373" s="29"/>
      <c r="HQ373" s="29"/>
      <c r="HR373" s="29"/>
      <c r="HS373" s="29"/>
      <c r="HT373" s="29"/>
      <c r="HU373" s="29"/>
      <c r="HV373" s="29"/>
      <c r="HW373" s="29"/>
      <c r="HX373" s="29"/>
      <c r="HY373" s="29"/>
      <c r="HZ373" s="29"/>
      <c r="IA373" s="29"/>
      <c r="IB373" s="29"/>
      <c r="IC373" s="29"/>
      <c r="ID373" s="29"/>
      <c r="IE373" s="29"/>
      <c r="IF373" s="29"/>
      <c r="IG373" s="29"/>
      <c r="IH373" s="29"/>
      <c r="II373" s="29"/>
      <c r="IJ373" s="29"/>
      <c r="IK373" s="29"/>
      <c r="IL373" s="29"/>
      <c r="IM373" s="29"/>
      <c r="IN373" s="29"/>
      <c r="IO373" s="29"/>
    </row>
    <row r="374" spans="1:249" ht="15.75" customHeight="1" x14ac:dyDescent="0.35">
      <c r="A374" s="42"/>
      <c r="B374" s="42"/>
      <c r="C374" s="42"/>
      <c r="D374" s="42"/>
      <c r="E374" s="42"/>
      <c r="F374" s="58" t="s">
        <v>2022</v>
      </c>
      <c r="G374" s="87"/>
      <c r="H374" s="87"/>
      <c r="I374" s="58" t="s">
        <v>2023</v>
      </c>
      <c r="J374" s="87"/>
      <c r="K374" s="87"/>
      <c r="L374" s="42"/>
      <c r="M374" s="78"/>
      <c r="N374" s="58" t="s">
        <v>2024</v>
      </c>
      <c r="O374" s="147"/>
      <c r="P374" s="106"/>
      <c r="Q374" s="42"/>
      <c r="R374" s="42"/>
      <c r="S374" s="42"/>
      <c r="T374" s="44"/>
      <c r="U374" s="44"/>
      <c r="V374" s="42"/>
      <c r="W374" s="42"/>
      <c r="X374" s="42"/>
      <c r="Y374" s="42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9"/>
      <c r="CJ374" s="29"/>
      <c r="CK374" s="29"/>
      <c r="CL374" s="29"/>
      <c r="CM374" s="29"/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  <c r="EL374" s="29"/>
      <c r="EM374" s="29"/>
      <c r="EN374" s="29"/>
      <c r="EO374" s="29"/>
      <c r="EP374" s="29"/>
      <c r="EQ374" s="29"/>
      <c r="ER374" s="29"/>
      <c r="ES374" s="29"/>
      <c r="ET374" s="29"/>
      <c r="EU374" s="29"/>
      <c r="EV374" s="29"/>
      <c r="EW374" s="29"/>
      <c r="EX374" s="29"/>
      <c r="EY374" s="29"/>
      <c r="EZ374" s="29"/>
      <c r="FA374" s="29"/>
      <c r="FB374" s="29"/>
      <c r="FC374" s="29"/>
      <c r="FD374" s="29"/>
      <c r="FE374" s="29"/>
      <c r="FF374" s="29"/>
      <c r="FG374" s="29"/>
      <c r="FH374" s="29"/>
      <c r="FI374" s="29"/>
      <c r="FJ374" s="29"/>
      <c r="FK374" s="29"/>
      <c r="FL374" s="29"/>
      <c r="FM374" s="29"/>
      <c r="FN374" s="29"/>
      <c r="FO374" s="29"/>
      <c r="FP374" s="29"/>
      <c r="FQ374" s="29"/>
      <c r="FR374" s="29"/>
      <c r="FS374" s="29"/>
      <c r="FT374" s="29"/>
      <c r="FU374" s="29"/>
      <c r="FV374" s="29"/>
      <c r="FW374" s="29"/>
      <c r="FX374" s="29"/>
      <c r="FY374" s="29"/>
      <c r="FZ374" s="29"/>
      <c r="GA374" s="29"/>
      <c r="GB374" s="29"/>
      <c r="GC374" s="29"/>
      <c r="GD374" s="29"/>
      <c r="GE374" s="29"/>
      <c r="GF374" s="29"/>
      <c r="GG374" s="29"/>
      <c r="GH374" s="29"/>
      <c r="GI374" s="29"/>
      <c r="GJ374" s="29"/>
      <c r="GK374" s="29"/>
      <c r="GL374" s="29"/>
      <c r="GM374" s="29"/>
      <c r="GN374" s="29"/>
      <c r="GO374" s="29"/>
      <c r="GP374" s="29"/>
      <c r="GQ374" s="29"/>
      <c r="GR374" s="29"/>
      <c r="GS374" s="29"/>
      <c r="GT374" s="29"/>
      <c r="GU374" s="29"/>
      <c r="GV374" s="29"/>
      <c r="GW374" s="29"/>
      <c r="GX374" s="29"/>
      <c r="GY374" s="29"/>
      <c r="GZ374" s="29"/>
      <c r="HA374" s="29"/>
      <c r="HB374" s="29"/>
      <c r="HC374" s="29"/>
      <c r="HD374" s="29"/>
      <c r="HE374" s="29"/>
      <c r="HF374" s="29"/>
      <c r="HG374" s="29"/>
      <c r="HH374" s="29"/>
      <c r="HI374" s="29"/>
      <c r="HJ374" s="29"/>
      <c r="HK374" s="29"/>
      <c r="HL374" s="29"/>
      <c r="HM374" s="29"/>
      <c r="HN374" s="29"/>
      <c r="HO374" s="29"/>
      <c r="HP374" s="29"/>
      <c r="HQ374" s="29"/>
      <c r="HR374" s="29"/>
      <c r="HS374" s="29"/>
      <c r="HT374" s="29"/>
      <c r="HU374" s="29"/>
      <c r="HV374" s="29"/>
      <c r="HW374" s="29"/>
      <c r="HX374" s="29"/>
      <c r="HY374" s="29"/>
      <c r="HZ374" s="29"/>
      <c r="IA374" s="29"/>
      <c r="IB374" s="29"/>
      <c r="IC374" s="29"/>
      <c r="ID374" s="29"/>
      <c r="IE374" s="29"/>
      <c r="IF374" s="29"/>
      <c r="IG374" s="29"/>
      <c r="IH374" s="29"/>
      <c r="II374" s="29"/>
      <c r="IJ374" s="29"/>
      <c r="IK374" s="29"/>
      <c r="IL374" s="29"/>
      <c r="IM374" s="29"/>
      <c r="IN374" s="29"/>
      <c r="IO374" s="29"/>
    </row>
    <row r="375" spans="1:249" ht="6" customHeight="1" x14ac:dyDescent="0.35">
      <c r="A375" s="42"/>
      <c r="B375" s="42"/>
      <c r="C375" s="42"/>
      <c r="D375" s="42"/>
      <c r="E375" s="42"/>
      <c r="F375" s="58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4"/>
      <c r="U375" s="44"/>
      <c r="V375" s="42"/>
      <c r="W375" s="42"/>
      <c r="X375" s="42"/>
      <c r="Y375" s="42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29"/>
      <c r="DT375" s="29"/>
      <c r="DU375" s="29"/>
      <c r="DV375" s="29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29"/>
      <c r="EK375" s="29"/>
      <c r="EL375" s="29"/>
      <c r="EM375" s="29"/>
      <c r="EN375" s="29"/>
      <c r="EO375" s="29"/>
      <c r="EP375" s="29"/>
      <c r="EQ375" s="29"/>
      <c r="ER375" s="29"/>
      <c r="ES375" s="29"/>
      <c r="ET375" s="29"/>
      <c r="EU375" s="29"/>
      <c r="EV375" s="29"/>
      <c r="EW375" s="29"/>
      <c r="EX375" s="29"/>
      <c r="EY375" s="29"/>
      <c r="EZ375" s="29"/>
      <c r="FA375" s="29"/>
      <c r="FB375" s="29"/>
      <c r="FC375" s="29"/>
      <c r="FD375" s="29"/>
      <c r="FE375" s="29"/>
      <c r="FF375" s="29"/>
      <c r="FG375" s="29"/>
      <c r="FH375" s="29"/>
      <c r="FI375" s="29"/>
      <c r="FJ375" s="29"/>
      <c r="FK375" s="29"/>
      <c r="FL375" s="29"/>
      <c r="FM375" s="29"/>
      <c r="FN375" s="29"/>
      <c r="FO375" s="29"/>
      <c r="FP375" s="29"/>
      <c r="FQ375" s="29"/>
      <c r="FR375" s="29"/>
      <c r="FS375" s="29"/>
      <c r="FT375" s="29"/>
      <c r="FU375" s="29"/>
      <c r="FV375" s="29"/>
      <c r="FW375" s="29"/>
      <c r="FX375" s="29"/>
      <c r="FY375" s="29"/>
      <c r="FZ375" s="29"/>
      <c r="GA375" s="29"/>
      <c r="GB375" s="29"/>
      <c r="GC375" s="29"/>
      <c r="GD375" s="29"/>
      <c r="GE375" s="29"/>
      <c r="GF375" s="29"/>
      <c r="GG375" s="29"/>
      <c r="GH375" s="29"/>
      <c r="GI375" s="29"/>
      <c r="GJ375" s="29"/>
      <c r="GK375" s="29"/>
      <c r="GL375" s="29"/>
      <c r="GM375" s="29"/>
      <c r="GN375" s="29"/>
      <c r="GO375" s="29"/>
      <c r="GP375" s="29"/>
      <c r="GQ375" s="29"/>
      <c r="GR375" s="29"/>
      <c r="GS375" s="29"/>
      <c r="GT375" s="29"/>
      <c r="GU375" s="29"/>
      <c r="GV375" s="29"/>
      <c r="GW375" s="29"/>
      <c r="GX375" s="29"/>
      <c r="GY375" s="29"/>
      <c r="GZ375" s="29"/>
      <c r="HA375" s="29"/>
      <c r="HB375" s="29"/>
      <c r="HC375" s="29"/>
      <c r="HD375" s="29"/>
      <c r="HE375" s="29"/>
      <c r="HF375" s="29"/>
      <c r="HG375" s="29"/>
      <c r="HH375" s="29"/>
      <c r="HI375" s="29"/>
      <c r="HJ375" s="29"/>
      <c r="HK375" s="29"/>
      <c r="HL375" s="29"/>
      <c r="HM375" s="29"/>
      <c r="HN375" s="29"/>
      <c r="HO375" s="29"/>
      <c r="HP375" s="29"/>
      <c r="HQ375" s="29"/>
      <c r="HR375" s="29"/>
      <c r="HS375" s="29"/>
      <c r="HT375" s="29"/>
      <c r="HU375" s="29"/>
      <c r="HV375" s="29"/>
      <c r="HW375" s="29"/>
      <c r="HX375" s="29"/>
      <c r="HY375" s="29"/>
      <c r="HZ375" s="29"/>
      <c r="IA375" s="29"/>
      <c r="IB375" s="29"/>
      <c r="IC375" s="29"/>
      <c r="ID375" s="29"/>
      <c r="IE375" s="29"/>
      <c r="IF375" s="29"/>
      <c r="IG375" s="29"/>
      <c r="IH375" s="29"/>
      <c r="II375" s="29"/>
      <c r="IJ375" s="29"/>
      <c r="IK375" s="29"/>
      <c r="IL375" s="29"/>
      <c r="IM375" s="29"/>
      <c r="IN375" s="29"/>
      <c r="IO375" s="29"/>
    </row>
    <row r="376" spans="1:249" ht="15.75" customHeight="1" x14ac:dyDescent="0.35">
      <c r="A376" s="42"/>
      <c r="B376" s="42"/>
      <c r="C376" s="42"/>
      <c r="D376" s="42"/>
      <c r="E376" s="42"/>
      <c r="F376" s="58" t="s">
        <v>2025</v>
      </c>
      <c r="G376" s="108"/>
      <c r="H376" s="106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4"/>
      <c r="U376" s="44"/>
      <c r="V376" s="42"/>
      <c r="W376" s="42"/>
      <c r="X376" s="42"/>
      <c r="Y376" s="42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  <c r="CJ376" s="29"/>
      <c r="CK376" s="29"/>
      <c r="CL376" s="29"/>
      <c r="CM376" s="29"/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  <c r="EL376" s="29"/>
      <c r="EM376" s="29"/>
      <c r="EN376" s="29"/>
      <c r="EO376" s="29"/>
      <c r="EP376" s="29"/>
      <c r="EQ376" s="29"/>
      <c r="ER376" s="29"/>
      <c r="ES376" s="29"/>
      <c r="ET376" s="29"/>
      <c r="EU376" s="29"/>
      <c r="EV376" s="29"/>
      <c r="EW376" s="29"/>
      <c r="EX376" s="29"/>
      <c r="EY376" s="29"/>
      <c r="EZ376" s="29"/>
      <c r="FA376" s="29"/>
      <c r="FB376" s="29"/>
      <c r="FC376" s="29"/>
      <c r="FD376" s="29"/>
      <c r="FE376" s="29"/>
      <c r="FF376" s="29"/>
      <c r="FG376" s="29"/>
      <c r="FH376" s="29"/>
      <c r="FI376" s="29"/>
      <c r="FJ376" s="29"/>
      <c r="FK376" s="29"/>
      <c r="FL376" s="29"/>
      <c r="FM376" s="29"/>
      <c r="FN376" s="29"/>
      <c r="FO376" s="29"/>
      <c r="FP376" s="29"/>
      <c r="FQ376" s="29"/>
      <c r="FR376" s="29"/>
      <c r="FS376" s="29"/>
      <c r="FT376" s="29"/>
      <c r="FU376" s="29"/>
      <c r="FV376" s="29"/>
      <c r="FW376" s="29"/>
      <c r="FX376" s="29"/>
      <c r="FY376" s="29"/>
      <c r="FZ376" s="29"/>
      <c r="GA376" s="29"/>
      <c r="GB376" s="29"/>
      <c r="GC376" s="29"/>
      <c r="GD376" s="29"/>
      <c r="GE376" s="29"/>
      <c r="GF376" s="29"/>
      <c r="GG376" s="29"/>
      <c r="GH376" s="29"/>
      <c r="GI376" s="29"/>
      <c r="GJ376" s="29"/>
      <c r="GK376" s="29"/>
      <c r="GL376" s="29"/>
      <c r="GM376" s="29"/>
      <c r="GN376" s="29"/>
      <c r="GO376" s="29"/>
      <c r="GP376" s="29"/>
      <c r="GQ376" s="29"/>
      <c r="GR376" s="29"/>
      <c r="GS376" s="29"/>
      <c r="GT376" s="29"/>
      <c r="GU376" s="29"/>
      <c r="GV376" s="29"/>
      <c r="GW376" s="29"/>
      <c r="GX376" s="29"/>
      <c r="GY376" s="29"/>
      <c r="GZ376" s="29"/>
      <c r="HA376" s="29"/>
      <c r="HB376" s="29"/>
      <c r="HC376" s="29"/>
      <c r="HD376" s="29"/>
      <c r="HE376" s="29"/>
      <c r="HF376" s="29"/>
      <c r="HG376" s="29"/>
      <c r="HH376" s="29"/>
      <c r="HI376" s="29"/>
      <c r="HJ376" s="29"/>
      <c r="HK376" s="29"/>
      <c r="HL376" s="29"/>
      <c r="HM376" s="29"/>
      <c r="HN376" s="29"/>
      <c r="HO376" s="29"/>
      <c r="HP376" s="29"/>
      <c r="HQ376" s="29"/>
      <c r="HR376" s="29"/>
      <c r="HS376" s="29"/>
      <c r="HT376" s="29"/>
      <c r="HU376" s="29"/>
      <c r="HV376" s="29"/>
      <c r="HW376" s="29"/>
      <c r="HX376" s="29"/>
      <c r="HY376" s="29"/>
      <c r="HZ376" s="29"/>
      <c r="IA376" s="29"/>
      <c r="IB376" s="29"/>
      <c r="IC376" s="29"/>
      <c r="ID376" s="29"/>
      <c r="IE376" s="29"/>
      <c r="IF376" s="29"/>
      <c r="IG376" s="29"/>
      <c r="IH376" s="29"/>
      <c r="II376" s="29"/>
      <c r="IJ376" s="29"/>
      <c r="IK376" s="29"/>
      <c r="IL376" s="29"/>
      <c r="IM376" s="29"/>
      <c r="IN376" s="29"/>
      <c r="IO376" s="29"/>
    </row>
    <row r="377" spans="1:249" ht="6" customHeight="1" x14ac:dyDescent="0.35">
      <c r="A377" s="42"/>
      <c r="B377" s="42"/>
      <c r="C377" s="42"/>
      <c r="D377" s="42"/>
      <c r="E377" s="42"/>
      <c r="F377" s="58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4"/>
      <c r="U377" s="44"/>
      <c r="V377" s="42"/>
      <c r="W377" s="42"/>
      <c r="X377" s="42"/>
      <c r="Y377" s="42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29"/>
      <c r="EK377" s="29"/>
      <c r="EL377" s="29"/>
      <c r="EM377" s="29"/>
      <c r="EN377" s="29"/>
      <c r="EO377" s="29"/>
      <c r="EP377" s="29"/>
      <c r="EQ377" s="29"/>
      <c r="ER377" s="29"/>
      <c r="ES377" s="29"/>
      <c r="ET377" s="29"/>
      <c r="EU377" s="29"/>
      <c r="EV377" s="29"/>
      <c r="EW377" s="29"/>
      <c r="EX377" s="29"/>
      <c r="EY377" s="29"/>
      <c r="EZ377" s="29"/>
      <c r="FA377" s="29"/>
      <c r="FB377" s="29"/>
      <c r="FC377" s="29"/>
      <c r="FD377" s="29"/>
      <c r="FE377" s="29"/>
      <c r="FF377" s="29"/>
      <c r="FG377" s="29"/>
      <c r="FH377" s="29"/>
      <c r="FI377" s="29"/>
      <c r="FJ377" s="29"/>
      <c r="FK377" s="29"/>
      <c r="FL377" s="29"/>
      <c r="FM377" s="29"/>
      <c r="FN377" s="29"/>
      <c r="FO377" s="29"/>
      <c r="FP377" s="29"/>
      <c r="FQ377" s="29"/>
      <c r="FR377" s="29"/>
      <c r="FS377" s="29"/>
      <c r="FT377" s="29"/>
      <c r="FU377" s="29"/>
      <c r="FV377" s="29"/>
      <c r="FW377" s="29"/>
      <c r="FX377" s="29"/>
      <c r="FY377" s="29"/>
      <c r="FZ377" s="29"/>
      <c r="GA377" s="29"/>
      <c r="GB377" s="29"/>
      <c r="GC377" s="29"/>
      <c r="GD377" s="29"/>
      <c r="GE377" s="29"/>
      <c r="GF377" s="29"/>
      <c r="GG377" s="29"/>
      <c r="GH377" s="29"/>
      <c r="GI377" s="29"/>
      <c r="GJ377" s="29"/>
      <c r="GK377" s="29"/>
      <c r="GL377" s="29"/>
      <c r="GM377" s="29"/>
      <c r="GN377" s="29"/>
      <c r="GO377" s="29"/>
      <c r="GP377" s="29"/>
      <c r="GQ377" s="29"/>
      <c r="GR377" s="29"/>
      <c r="GS377" s="29"/>
      <c r="GT377" s="29"/>
      <c r="GU377" s="29"/>
      <c r="GV377" s="29"/>
      <c r="GW377" s="29"/>
      <c r="GX377" s="29"/>
      <c r="GY377" s="29"/>
      <c r="GZ377" s="29"/>
      <c r="HA377" s="29"/>
      <c r="HB377" s="29"/>
      <c r="HC377" s="29"/>
      <c r="HD377" s="29"/>
      <c r="HE377" s="29"/>
      <c r="HF377" s="29"/>
      <c r="HG377" s="29"/>
      <c r="HH377" s="29"/>
      <c r="HI377" s="29"/>
      <c r="HJ377" s="29"/>
      <c r="HK377" s="29"/>
      <c r="HL377" s="29"/>
      <c r="HM377" s="29"/>
      <c r="HN377" s="29"/>
      <c r="HO377" s="29"/>
      <c r="HP377" s="29"/>
      <c r="HQ377" s="29"/>
      <c r="HR377" s="29"/>
      <c r="HS377" s="29"/>
      <c r="HT377" s="29"/>
      <c r="HU377" s="29"/>
      <c r="HV377" s="29"/>
      <c r="HW377" s="29"/>
      <c r="HX377" s="29"/>
      <c r="HY377" s="29"/>
      <c r="HZ377" s="29"/>
      <c r="IA377" s="29"/>
      <c r="IB377" s="29"/>
      <c r="IC377" s="29"/>
      <c r="ID377" s="29"/>
      <c r="IE377" s="29"/>
      <c r="IF377" s="29"/>
      <c r="IG377" s="29"/>
      <c r="IH377" s="29"/>
      <c r="II377" s="29"/>
      <c r="IJ377" s="29"/>
      <c r="IK377" s="29"/>
      <c r="IL377" s="29"/>
      <c r="IM377" s="29"/>
      <c r="IN377" s="29"/>
      <c r="IO377" s="29"/>
    </row>
    <row r="378" spans="1:249" ht="15.75" customHeight="1" x14ac:dyDescent="0.35">
      <c r="A378" s="42"/>
      <c r="B378" s="42"/>
      <c r="C378" s="42"/>
      <c r="D378" s="42"/>
      <c r="E378" s="42"/>
      <c r="F378" s="58" t="s">
        <v>2027</v>
      </c>
      <c r="G378" s="107"/>
      <c r="H378" s="105"/>
      <c r="I378" s="105"/>
      <c r="J378" s="105"/>
      <c r="K378" s="105"/>
      <c r="L378" s="105"/>
      <c r="M378" s="105"/>
      <c r="N378" s="105"/>
      <c r="O378" s="105"/>
      <c r="P378" s="106"/>
      <c r="Q378" s="42"/>
      <c r="R378" s="42"/>
      <c r="S378" s="42"/>
      <c r="T378" s="44"/>
      <c r="U378" s="44"/>
      <c r="V378" s="42"/>
      <c r="W378" s="42"/>
      <c r="X378" s="42"/>
      <c r="Y378" s="42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9"/>
      <c r="CJ378" s="29"/>
      <c r="CK378" s="29"/>
      <c r="CL378" s="29"/>
      <c r="CM378" s="29"/>
      <c r="CN378" s="29"/>
      <c r="CO378" s="29"/>
      <c r="CP378" s="29"/>
      <c r="CQ378" s="29"/>
      <c r="CR378" s="29"/>
      <c r="CS378" s="29"/>
      <c r="CT378" s="29"/>
      <c r="CU378" s="29"/>
      <c r="CV378" s="29"/>
      <c r="CW378" s="29"/>
      <c r="CX378" s="29"/>
      <c r="CY378" s="29"/>
      <c r="CZ378" s="29"/>
      <c r="DA378" s="29"/>
      <c r="DB378" s="29"/>
      <c r="DC378" s="29"/>
      <c r="DD378" s="29"/>
      <c r="DE378" s="29"/>
      <c r="DF378" s="29"/>
      <c r="DG378" s="29"/>
      <c r="DH378" s="29"/>
      <c r="DI378" s="29"/>
      <c r="DJ378" s="29"/>
      <c r="DK378" s="29"/>
      <c r="DL378" s="29"/>
      <c r="DM378" s="29"/>
      <c r="DN378" s="29"/>
      <c r="DO378" s="29"/>
      <c r="DP378" s="29"/>
      <c r="DQ378" s="29"/>
      <c r="DR378" s="29"/>
      <c r="DS378" s="29"/>
      <c r="DT378" s="29"/>
      <c r="DU378" s="29"/>
      <c r="DV378" s="29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29"/>
      <c r="EK378" s="29"/>
      <c r="EL378" s="29"/>
      <c r="EM378" s="29"/>
      <c r="EN378" s="29"/>
      <c r="EO378" s="29"/>
      <c r="EP378" s="29"/>
      <c r="EQ378" s="29"/>
      <c r="ER378" s="29"/>
      <c r="ES378" s="29"/>
      <c r="ET378" s="29"/>
      <c r="EU378" s="29"/>
      <c r="EV378" s="29"/>
      <c r="EW378" s="29"/>
      <c r="EX378" s="29"/>
      <c r="EY378" s="29"/>
      <c r="EZ378" s="29"/>
      <c r="FA378" s="29"/>
      <c r="FB378" s="29"/>
      <c r="FC378" s="29"/>
      <c r="FD378" s="29"/>
      <c r="FE378" s="29"/>
      <c r="FF378" s="29"/>
      <c r="FG378" s="29"/>
      <c r="FH378" s="29"/>
      <c r="FI378" s="29"/>
      <c r="FJ378" s="29"/>
      <c r="FK378" s="29"/>
      <c r="FL378" s="29"/>
      <c r="FM378" s="29"/>
      <c r="FN378" s="29"/>
      <c r="FO378" s="29"/>
      <c r="FP378" s="29"/>
      <c r="FQ378" s="29"/>
      <c r="FR378" s="29"/>
      <c r="FS378" s="29"/>
      <c r="FT378" s="29"/>
      <c r="FU378" s="29"/>
      <c r="FV378" s="29"/>
      <c r="FW378" s="29"/>
      <c r="FX378" s="29"/>
      <c r="FY378" s="29"/>
      <c r="FZ378" s="29"/>
      <c r="GA378" s="29"/>
      <c r="GB378" s="29"/>
      <c r="GC378" s="29"/>
      <c r="GD378" s="29"/>
      <c r="GE378" s="29"/>
      <c r="GF378" s="29"/>
      <c r="GG378" s="29"/>
      <c r="GH378" s="29"/>
      <c r="GI378" s="29"/>
      <c r="GJ378" s="29"/>
      <c r="GK378" s="29"/>
      <c r="GL378" s="29"/>
      <c r="GM378" s="29"/>
      <c r="GN378" s="29"/>
      <c r="GO378" s="29"/>
      <c r="GP378" s="29"/>
      <c r="GQ378" s="29"/>
      <c r="GR378" s="29"/>
      <c r="GS378" s="29"/>
      <c r="GT378" s="29"/>
      <c r="GU378" s="29"/>
      <c r="GV378" s="29"/>
      <c r="GW378" s="29"/>
      <c r="GX378" s="29"/>
      <c r="GY378" s="29"/>
      <c r="GZ378" s="29"/>
      <c r="HA378" s="29"/>
      <c r="HB378" s="29"/>
      <c r="HC378" s="29"/>
      <c r="HD378" s="29"/>
      <c r="HE378" s="29"/>
      <c r="HF378" s="29"/>
      <c r="HG378" s="29"/>
      <c r="HH378" s="29"/>
      <c r="HI378" s="29"/>
      <c r="HJ378" s="29"/>
      <c r="HK378" s="29"/>
      <c r="HL378" s="29"/>
      <c r="HM378" s="29"/>
      <c r="HN378" s="29"/>
      <c r="HO378" s="29"/>
      <c r="HP378" s="29"/>
      <c r="HQ378" s="29"/>
      <c r="HR378" s="29"/>
      <c r="HS378" s="29"/>
      <c r="HT378" s="29"/>
      <c r="HU378" s="29"/>
      <c r="HV378" s="29"/>
      <c r="HW378" s="29"/>
      <c r="HX378" s="29"/>
      <c r="HY378" s="29"/>
      <c r="HZ378" s="29"/>
      <c r="IA378" s="29"/>
      <c r="IB378" s="29"/>
      <c r="IC378" s="29"/>
      <c r="ID378" s="29"/>
      <c r="IE378" s="29"/>
      <c r="IF378" s="29"/>
      <c r="IG378" s="29"/>
      <c r="IH378" s="29"/>
      <c r="II378" s="29"/>
      <c r="IJ378" s="29"/>
      <c r="IK378" s="29"/>
      <c r="IL378" s="29"/>
      <c r="IM378" s="29"/>
      <c r="IN378" s="29"/>
      <c r="IO378" s="29"/>
    </row>
    <row r="379" spans="1:249" ht="6" customHeight="1" x14ac:dyDescent="0.35">
      <c r="A379" s="42"/>
      <c r="B379" s="42"/>
      <c r="C379" s="42"/>
      <c r="D379" s="42"/>
      <c r="E379" s="42"/>
      <c r="F379" s="58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4"/>
      <c r="U379" s="44"/>
      <c r="V379" s="42"/>
      <c r="W379" s="42"/>
      <c r="X379" s="42"/>
      <c r="Y379" s="42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9"/>
      <c r="CJ379" s="29"/>
      <c r="CK379" s="29"/>
      <c r="CL379" s="29"/>
      <c r="CM379" s="29"/>
      <c r="CN379" s="29"/>
      <c r="CO379" s="29"/>
      <c r="CP379" s="29"/>
      <c r="CQ379" s="29"/>
      <c r="CR379" s="29"/>
      <c r="CS379" s="29"/>
      <c r="CT379" s="29"/>
      <c r="CU379" s="29"/>
      <c r="CV379" s="29"/>
      <c r="CW379" s="29"/>
      <c r="CX379" s="29"/>
      <c r="CY379" s="29"/>
      <c r="CZ379" s="29"/>
      <c r="DA379" s="29"/>
      <c r="DB379" s="29"/>
      <c r="DC379" s="29"/>
      <c r="DD379" s="29"/>
      <c r="DE379" s="29"/>
      <c r="DF379" s="29"/>
      <c r="DG379" s="29"/>
      <c r="DH379" s="29"/>
      <c r="DI379" s="29"/>
      <c r="DJ379" s="29"/>
      <c r="DK379" s="29"/>
      <c r="DL379" s="29"/>
      <c r="DM379" s="29"/>
      <c r="DN379" s="29"/>
      <c r="DO379" s="29"/>
      <c r="DP379" s="29"/>
      <c r="DQ379" s="29"/>
      <c r="DR379" s="29"/>
      <c r="DS379" s="29"/>
      <c r="DT379" s="29"/>
      <c r="DU379" s="29"/>
      <c r="DV379" s="29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29"/>
      <c r="EK379" s="29"/>
      <c r="EL379" s="29"/>
      <c r="EM379" s="29"/>
      <c r="EN379" s="29"/>
      <c r="EO379" s="29"/>
      <c r="EP379" s="29"/>
      <c r="EQ379" s="29"/>
      <c r="ER379" s="29"/>
      <c r="ES379" s="29"/>
      <c r="ET379" s="29"/>
      <c r="EU379" s="29"/>
      <c r="EV379" s="29"/>
      <c r="EW379" s="29"/>
      <c r="EX379" s="29"/>
      <c r="EY379" s="29"/>
      <c r="EZ379" s="29"/>
      <c r="FA379" s="29"/>
      <c r="FB379" s="29"/>
      <c r="FC379" s="29"/>
      <c r="FD379" s="29"/>
      <c r="FE379" s="29"/>
      <c r="FF379" s="29"/>
      <c r="FG379" s="29"/>
      <c r="FH379" s="29"/>
      <c r="FI379" s="29"/>
      <c r="FJ379" s="29"/>
      <c r="FK379" s="29"/>
      <c r="FL379" s="29"/>
      <c r="FM379" s="29"/>
      <c r="FN379" s="29"/>
      <c r="FO379" s="29"/>
      <c r="FP379" s="29"/>
      <c r="FQ379" s="29"/>
      <c r="FR379" s="29"/>
      <c r="FS379" s="29"/>
      <c r="FT379" s="29"/>
      <c r="FU379" s="29"/>
      <c r="FV379" s="29"/>
      <c r="FW379" s="29"/>
      <c r="FX379" s="29"/>
      <c r="FY379" s="29"/>
      <c r="FZ379" s="29"/>
      <c r="GA379" s="29"/>
      <c r="GB379" s="29"/>
      <c r="GC379" s="29"/>
      <c r="GD379" s="29"/>
      <c r="GE379" s="29"/>
      <c r="GF379" s="29"/>
      <c r="GG379" s="29"/>
      <c r="GH379" s="29"/>
      <c r="GI379" s="29"/>
      <c r="GJ379" s="29"/>
      <c r="GK379" s="29"/>
      <c r="GL379" s="29"/>
      <c r="GM379" s="29"/>
      <c r="GN379" s="29"/>
      <c r="GO379" s="29"/>
      <c r="GP379" s="29"/>
      <c r="GQ379" s="29"/>
      <c r="GR379" s="29"/>
      <c r="GS379" s="29"/>
      <c r="GT379" s="29"/>
      <c r="GU379" s="29"/>
      <c r="GV379" s="29"/>
      <c r="GW379" s="29"/>
      <c r="GX379" s="29"/>
      <c r="GY379" s="29"/>
      <c r="GZ379" s="29"/>
      <c r="HA379" s="29"/>
      <c r="HB379" s="29"/>
      <c r="HC379" s="29"/>
      <c r="HD379" s="29"/>
      <c r="HE379" s="29"/>
      <c r="HF379" s="29"/>
      <c r="HG379" s="29"/>
      <c r="HH379" s="29"/>
      <c r="HI379" s="29"/>
      <c r="HJ379" s="29"/>
      <c r="HK379" s="29"/>
      <c r="HL379" s="29"/>
      <c r="HM379" s="29"/>
      <c r="HN379" s="29"/>
      <c r="HO379" s="29"/>
      <c r="HP379" s="29"/>
      <c r="HQ379" s="29"/>
      <c r="HR379" s="29"/>
      <c r="HS379" s="29"/>
      <c r="HT379" s="29"/>
      <c r="HU379" s="29"/>
      <c r="HV379" s="29"/>
      <c r="HW379" s="29"/>
      <c r="HX379" s="29"/>
      <c r="HY379" s="29"/>
      <c r="HZ379" s="29"/>
      <c r="IA379" s="29"/>
      <c r="IB379" s="29"/>
      <c r="IC379" s="29"/>
      <c r="ID379" s="29"/>
      <c r="IE379" s="29"/>
      <c r="IF379" s="29"/>
      <c r="IG379" s="29"/>
      <c r="IH379" s="29"/>
      <c r="II379" s="29"/>
      <c r="IJ379" s="29"/>
      <c r="IK379" s="29"/>
      <c r="IL379" s="29"/>
      <c r="IM379" s="29"/>
      <c r="IN379" s="29"/>
      <c r="IO379" s="29"/>
    </row>
    <row r="380" spans="1:249" ht="15.75" customHeight="1" x14ac:dyDescent="0.35">
      <c r="A380" s="42"/>
      <c r="B380" s="42"/>
      <c r="C380" s="42"/>
      <c r="D380" s="42"/>
      <c r="E380" s="42"/>
      <c r="F380" s="58" t="s">
        <v>2028</v>
      </c>
      <c r="G380" s="107"/>
      <c r="H380" s="105"/>
      <c r="I380" s="105"/>
      <c r="J380" s="106"/>
      <c r="K380" s="42"/>
      <c r="L380" s="42"/>
      <c r="M380" s="42"/>
      <c r="N380" s="58" t="s">
        <v>2029</v>
      </c>
      <c r="O380" s="108"/>
      <c r="P380" s="106"/>
      <c r="Q380" s="42"/>
      <c r="R380" s="42"/>
      <c r="S380" s="42"/>
      <c r="T380" s="44"/>
      <c r="U380" s="44"/>
      <c r="V380" s="42"/>
      <c r="W380" s="42"/>
      <c r="X380" s="42"/>
      <c r="Y380" s="42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29"/>
      <c r="EP380" s="29"/>
      <c r="EQ380" s="29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E380" s="29"/>
      <c r="FF380" s="29"/>
      <c r="FG380" s="29"/>
      <c r="FH380" s="29"/>
      <c r="FI380" s="29"/>
      <c r="FJ380" s="29"/>
      <c r="FK380" s="29"/>
      <c r="FL380" s="29"/>
      <c r="FM380" s="29"/>
      <c r="FN380" s="29"/>
      <c r="FO380" s="29"/>
      <c r="FP380" s="29"/>
      <c r="FQ380" s="29"/>
      <c r="FR380" s="29"/>
      <c r="FS380" s="29"/>
      <c r="FT380" s="29"/>
      <c r="FU380" s="29"/>
      <c r="FV380" s="29"/>
      <c r="FW380" s="29"/>
      <c r="FX380" s="29"/>
      <c r="FY380" s="29"/>
      <c r="FZ380" s="29"/>
      <c r="GA380" s="29"/>
      <c r="GB380" s="29"/>
      <c r="GC380" s="29"/>
      <c r="GD380" s="29"/>
      <c r="GE380" s="29"/>
      <c r="GF380" s="29"/>
      <c r="GG380" s="29"/>
      <c r="GH380" s="29"/>
      <c r="GI380" s="29"/>
      <c r="GJ380" s="29"/>
      <c r="GK380" s="29"/>
      <c r="GL380" s="29"/>
      <c r="GM380" s="29"/>
      <c r="GN380" s="29"/>
      <c r="GO380" s="29"/>
      <c r="GP380" s="29"/>
      <c r="GQ380" s="29"/>
      <c r="GR380" s="29"/>
      <c r="GS380" s="29"/>
      <c r="GT380" s="29"/>
      <c r="GU380" s="29"/>
      <c r="GV380" s="29"/>
      <c r="GW380" s="29"/>
      <c r="GX380" s="29"/>
      <c r="GY380" s="29"/>
      <c r="GZ380" s="29"/>
      <c r="HA380" s="29"/>
      <c r="HB380" s="29"/>
      <c r="HC380" s="29"/>
      <c r="HD380" s="29"/>
      <c r="HE380" s="29"/>
      <c r="HF380" s="29"/>
      <c r="HG380" s="29"/>
      <c r="HH380" s="29"/>
      <c r="HI380" s="29"/>
      <c r="HJ380" s="29"/>
      <c r="HK380" s="29"/>
      <c r="HL380" s="29"/>
      <c r="HM380" s="29"/>
      <c r="HN380" s="29"/>
      <c r="HO380" s="29"/>
      <c r="HP380" s="29"/>
      <c r="HQ380" s="29"/>
      <c r="HR380" s="29"/>
      <c r="HS380" s="29"/>
      <c r="HT380" s="29"/>
      <c r="HU380" s="29"/>
      <c r="HV380" s="29"/>
      <c r="HW380" s="29"/>
      <c r="HX380" s="29"/>
      <c r="HY380" s="29"/>
      <c r="HZ380" s="29"/>
      <c r="IA380" s="29"/>
      <c r="IB380" s="29"/>
      <c r="IC380" s="29"/>
      <c r="ID380" s="29"/>
      <c r="IE380" s="29"/>
      <c r="IF380" s="29"/>
      <c r="IG380" s="29"/>
      <c r="IH380" s="29"/>
      <c r="II380" s="29"/>
      <c r="IJ380" s="29"/>
      <c r="IK380" s="29"/>
      <c r="IL380" s="29"/>
      <c r="IM380" s="29"/>
      <c r="IN380" s="29"/>
      <c r="IO380" s="29"/>
    </row>
    <row r="381" spans="1:249" ht="15.75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4"/>
      <c r="U381" s="44"/>
      <c r="V381" s="42"/>
      <c r="W381" s="42"/>
      <c r="X381" s="42"/>
      <c r="Y381" s="42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/>
      <c r="DE381" s="29"/>
      <c r="DF381" s="29"/>
      <c r="DG381" s="29"/>
      <c r="DH381" s="29"/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  <c r="EL381" s="29"/>
      <c r="EM381" s="29"/>
      <c r="EN381" s="29"/>
      <c r="EO381" s="29"/>
      <c r="EP381" s="29"/>
      <c r="EQ381" s="29"/>
      <c r="ER381" s="29"/>
      <c r="ES381" s="29"/>
      <c r="ET381" s="29"/>
      <c r="EU381" s="29"/>
      <c r="EV381" s="29"/>
      <c r="EW381" s="29"/>
      <c r="EX381" s="29"/>
      <c r="EY381" s="29"/>
      <c r="EZ381" s="29"/>
      <c r="FA381" s="29"/>
      <c r="FB381" s="29"/>
      <c r="FC381" s="29"/>
      <c r="FD381" s="29"/>
      <c r="FE381" s="29"/>
      <c r="FF381" s="29"/>
      <c r="FG381" s="29"/>
      <c r="FH381" s="29"/>
      <c r="FI381" s="29"/>
      <c r="FJ381" s="29"/>
      <c r="FK381" s="29"/>
      <c r="FL381" s="29"/>
      <c r="FM381" s="29"/>
      <c r="FN381" s="29"/>
      <c r="FO381" s="29"/>
      <c r="FP381" s="29"/>
      <c r="FQ381" s="29"/>
      <c r="FR381" s="29"/>
      <c r="FS381" s="29"/>
      <c r="FT381" s="29"/>
      <c r="FU381" s="29"/>
      <c r="FV381" s="29"/>
      <c r="FW381" s="29"/>
      <c r="FX381" s="29"/>
      <c r="FY381" s="29"/>
      <c r="FZ381" s="29"/>
      <c r="GA381" s="29"/>
      <c r="GB381" s="29"/>
      <c r="GC381" s="29"/>
      <c r="GD381" s="29"/>
      <c r="GE381" s="29"/>
      <c r="GF381" s="29"/>
      <c r="GG381" s="29"/>
      <c r="GH381" s="29"/>
      <c r="GI381" s="29"/>
      <c r="GJ381" s="29"/>
      <c r="GK381" s="29"/>
      <c r="GL381" s="29"/>
      <c r="GM381" s="29"/>
      <c r="GN381" s="29"/>
      <c r="GO381" s="29"/>
      <c r="GP381" s="29"/>
      <c r="GQ381" s="29"/>
      <c r="GR381" s="29"/>
      <c r="GS381" s="29"/>
      <c r="GT381" s="29"/>
      <c r="GU381" s="29"/>
      <c r="GV381" s="29"/>
      <c r="GW381" s="29"/>
      <c r="GX381" s="29"/>
      <c r="GY381" s="29"/>
      <c r="GZ381" s="29"/>
      <c r="HA381" s="29"/>
      <c r="HB381" s="29"/>
      <c r="HC381" s="29"/>
      <c r="HD381" s="29"/>
      <c r="HE381" s="29"/>
      <c r="HF381" s="29"/>
      <c r="HG381" s="29"/>
      <c r="HH381" s="29"/>
      <c r="HI381" s="29"/>
      <c r="HJ381" s="29"/>
      <c r="HK381" s="29"/>
      <c r="HL381" s="29"/>
      <c r="HM381" s="29"/>
      <c r="HN381" s="29"/>
      <c r="HO381" s="29"/>
      <c r="HP381" s="29"/>
      <c r="HQ381" s="29"/>
      <c r="HR381" s="29"/>
      <c r="HS381" s="29"/>
      <c r="HT381" s="29"/>
      <c r="HU381" s="29"/>
      <c r="HV381" s="29"/>
      <c r="HW381" s="29"/>
      <c r="HX381" s="29"/>
      <c r="HY381" s="29"/>
      <c r="HZ381" s="29"/>
      <c r="IA381" s="29"/>
      <c r="IB381" s="29"/>
      <c r="IC381" s="29"/>
      <c r="ID381" s="29"/>
      <c r="IE381" s="29"/>
      <c r="IF381" s="29"/>
      <c r="IG381" s="29"/>
      <c r="IH381" s="29"/>
      <c r="II381" s="29"/>
      <c r="IJ381" s="29"/>
      <c r="IK381" s="29"/>
      <c r="IL381" s="29"/>
      <c r="IM381" s="29"/>
      <c r="IN381" s="29"/>
      <c r="IO381" s="29"/>
    </row>
    <row r="382" spans="1:249" ht="15.75" customHeight="1" x14ac:dyDescent="0.35">
      <c r="A382" s="42"/>
      <c r="B382" s="42"/>
      <c r="C382" s="42"/>
      <c r="D382" s="59" t="s">
        <v>2031</v>
      </c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4"/>
      <c r="U382" s="44"/>
      <c r="V382" s="42"/>
      <c r="W382" s="42"/>
      <c r="X382" s="42"/>
      <c r="Y382" s="42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29"/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/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  <c r="EL382" s="29"/>
      <c r="EM382" s="29"/>
      <c r="EN382" s="29"/>
      <c r="EO382" s="29"/>
      <c r="EP382" s="29"/>
      <c r="EQ382" s="29"/>
      <c r="ER382" s="29"/>
      <c r="ES382" s="29"/>
      <c r="ET382" s="29"/>
      <c r="EU382" s="29"/>
      <c r="EV382" s="29"/>
      <c r="EW382" s="29"/>
      <c r="EX382" s="29"/>
      <c r="EY382" s="29"/>
      <c r="EZ382" s="29"/>
      <c r="FA382" s="29"/>
      <c r="FB382" s="29"/>
      <c r="FC382" s="29"/>
      <c r="FD382" s="29"/>
      <c r="FE382" s="29"/>
      <c r="FF382" s="29"/>
      <c r="FG382" s="29"/>
      <c r="FH382" s="29"/>
      <c r="FI382" s="29"/>
      <c r="FJ382" s="29"/>
      <c r="FK382" s="29"/>
      <c r="FL382" s="29"/>
      <c r="FM382" s="29"/>
      <c r="FN382" s="29"/>
      <c r="FO382" s="29"/>
      <c r="FP382" s="29"/>
      <c r="FQ382" s="29"/>
      <c r="FR382" s="29"/>
      <c r="FS382" s="29"/>
      <c r="FT382" s="29"/>
      <c r="FU382" s="29"/>
      <c r="FV382" s="29"/>
      <c r="FW382" s="29"/>
      <c r="FX382" s="29"/>
      <c r="FY382" s="29"/>
      <c r="FZ382" s="29"/>
      <c r="GA382" s="29"/>
      <c r="GB382" s="29"/>
      <c r="GC382" s="29"/>
      <c r="GD382" s="29"/>
      <c r="GE382" s="29"/>
      <c r="GF382" s="29"/>
      <c r="GG382" s="29"/>
      <c r="GH382" s="29"/>
      <c r="GI382" s="29"/>
      <c r="GJ382" s="29"/>
      <c r="GK382" s="29"/>
      <c r="GL382" s="29"/>
      <c r="GM382" s="29"/>
      <c r="GN382" s="29"/>
      <c r="GO382" s="29"/>
      <c r="GP382" s="29"/>
      <c r="GQ382" s="29"/>
      <c r="GR382" s="29"/>
      <c r="GS382" s="29"/>
      <c r="GT382" s="29"/>
      <c r="GU382" s="29"/>
      <c r="GV382" s="29"/>
      <c r="GW382" s="29"/>
      <c r="GX382" s="29"/>
      <c r="GY382" s="29"/>
      <c r="GZ382" s="29"/>
      <c r="HA382" s="29"/>
      <c r="HB382" s="29"/>
      <c r="HC382" s="29"/>
      <c r="HD382" s="29"/>
      <c r="HE382" s="29"/>
      <c r="HF382" s="29"/>
      <c r="HG382" s="29"/>
      <c r="HH382" s="29"/>
      <c r="HI382" s="29"/>
      <c r="HJ382" s="29"/>
      <c r="HK382" s="29"/>
      <c r="HL382" s="29"/>
      <c r="HM382" s="29"/>
      <c r="HN382" s="29"/>
      <c r="HO382" s="29"/>
      <c r="HP382" s="29"/>
      <c r="HQ382" s="29"/>
      <c r="HR382" s="29"/>
      <c r="HS382" s="29"/>
      <c r="HT382" s="29"/>
      <c r="HU382" s="29"/>
      <c r="HV382" s="29"/>
      <c r="HW382" s="29"/>
      <c r="HX382" s="29"/>
      <c r="HY382" s="29"/>
      <c r="HZ382" s="29"/>
      <c r="IA382" s="29"/>
      <c r="IB382" s="29"/>
      <c r="IC382" s="29"/>
      <c r="ID382" s="29"/>
      <c r="IE382" s="29"/>
      <c r="IF382" s="29"/>
      <c r="IG382" s="29"/>
      <c r="IH382" s="29"/>
      <c r="II382" s="29"/>
      <c r="IJ382" s="29"/>
      <c r="IK382" s="29"/>
      <c r="IL382" s="29"/>
      <c r="IM382" s="29"/>
      <c r="IN382" s="29"/>
      <c r="IO382" s="29"/>
    </row>
    <row r="383" spans="1:249" ht="6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4"/>
      <c r="U383" s="44"/>
      <c r="V383" s="42"/>
      <c r="W383" s="42"/>
      <c r="X383" s="42"/>
      <c r="Y383" s="42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</row>
    <row r="384" spans="1:249" ht="15.75" customHeight="1" x14ac:dyDescent="0.35">
      <c r="A384" s="42"/>
      <c r="B384" s="42"/>
      <c r="C384" s="42"/>
      <c r="D384" s="42"/>
      <c r="E384" s="42"/>
      <c r="F384" s="58" t="s">
        <v>2019</v>
      </c>
      <c r="G384" s="107"/>
      <c r="H384" s="105"/>
      <c r="I384" s="105"/>
      <c r="J384" s="105"/>
      <c r="K384" s="105"/>
      <c r="L384" s="105"/>
      <c r="M384" s="105"/>
      <c r="N384" s="105"/>
      <c r="O384" s="105"/>
      <c r="P384" s="106"/>
      <c r="Q384" s="42"/>
      <c r="R384" s="42"/>
      <c r="S384" s="42"/>
      <c r="T384" s="44"/>
      <c r="U384" s="44"/>
      <c r="V384" s="42"/>
      <c r="W384" s="42"/>
      <c r="X384" s="42"/>
      <c r="Y384" s="42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</row>
    <row r="385" spans="1:249" ht="6" customHeight="1" x14ac:dyDescent="0.35">
      <c r="A385" s="42"/>
      <c r="B385" s="42"/>
      <c r="C385" s="42"/>
      <c r="D385" s="42"/>
      <c r="E385" s="42"/>
      <c r="F385" s="58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4"/>
      <c r="U385" s="44"/>
      <c r="V385" s="42"/>
      <c r="W385" s="42"/>
      <c r="X385" s="42"/>
      <c r="Y385" s="42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</row>
    <row r="386" spans="1:249" ht="15.75" customHeight="1" x14ac:dyDescent="0.35">
      <c r="A386" s="42"/>
      <c r="B386" s="42"/>
      <c r="C386" s="42"/>
      <c r="D386" s="42"/>
      <c r="E386" s="42"/>
      <c r="F386" s="58" t="s">
        <v>2020</v>
      </c>
      <c r="G386" s="107"/>
      <c r="H386" s="105"/>
      <c r="I386" s="105"/>
      <c r="J386" s="106"/>
      <c r="K386" s="42"/>
      <c r="L386" s="42"/>
      <c r="M386" s="58" t="s">
        <v>2021</v>
      </c>
      <c r="N386" s="108"/>
      <c r="O386" s="105"/>
      <c r="P386" s="106"/>
      <c r="Q386" s="42"/>
      <c r="R386" s="42"/>
      <c r="S386" s="42"/>
      <c r="T386" s="44"/>
      <c r="U386" s="44"/>
      <c r="V386" s="42"/>
      <c r="W386" s="42"/>
      <c r="X386" s="42"/>
      <c r="Y386" s="42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</row>
    <row r="387" spans="1:249" ht="6" customHeight="1" x14ac:dyDescent="0.35">
      <c r="A387" s="42"/>
      <c r="B387" s="42"/>
      <c r="C387" s="42"/>
      <c r="D387" s="42"/>
      <c r="E387" s="42"/>
      <c r="F387" s="58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4"/>
      <c r="U387" s="44"/>
      <c r="V387" s="42"/>
      <c r="W387" s="42"/>
      <c r="X387" s="42"/>
      <c r="Y387" s="42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</row>
    <row r="388" spans="1:249" ht="15.75" customHeight="1" x14ac:dyDescent="0.35">
      <c r="A388" s="42"/>
      <c r="B388" s="42"/>
      <c r="C388" s="42"/>
      <c r="D388" s="42"/>
      <c r="E388" s="42"/>
      <c r="F388" s="58"/>
      <c r="G388" s="74" t="s">
        <v>1948</v>
      </c>
      <c r="H388" s="74" t="s">
        <v>1949</v>
      </c>
      <c r="I388" s="58"/>
      <c r="J388" s="74" t="s">
        <v>1948</v>
      </c>
      <c r="K388" s="74" t="s">
        <v>1949</v>
      </c>
      <c r="L388" s="74"/>
      <c r="M388" s="42"/>
      <c r="N388" s="42"/>
      <c r="O388" s="42"/>
      <c r="P388" s="42"/>
      <c r="Q388" s="42"/>
      <c r="R388" s="42"/>
      <c r="S388" s="42"/>
      <c r="T388" s="44"/>
      <c r="U388" s="44"/>
      <c r="V388" s="42"/>
      <c r="W388" s="42"/>
      <c r="X388" s="42"/>
      <c r="Y388" s="42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</row>
    <row r="389" spans="1:249" ht="15.75" customHeight="1" x14ac:dyDescent="0.35">
      <c r="A389" s="42"/>
      <c r="B389" s="42"/>
      <c r="C389" s="42"/>
      <c r="D389" s="42"/>
      <c r="E389" s="42"/>
      <c r="F389" s="58" t="s">
        <v>2022</v>
      </c>
      <c r="G389" s="87"/>
      <c r="H389" s="87"/>
      <c r="I389" s="58" t="s">
        <v>2023</v>
      </c>
      <c r="J389" s="87"/>
      <c r="K389" s="87"/>
      <c r="L389" s="42"/>
      <c r="M389" s="42"/>
      <c r="N389" s="58" t="s">
        <v>2024</v>
      </c>
      <c r="O389" s="147"/>
      <c r="P389" s="106"/>
      <c r="Q389" s="42"/>
      <c r="R389" s="42"/>
      <c r="S389" s="42"/>
      <c r="T389" s="44"/>
      <c r="U389" s="44"/>
      <c r="V389" s="42"/>
      <c r="W389" s="42"/>
      <c r="X389" s="42"/>
      <c r="Y389" s="42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</row>
    <row r="390" spans="1:249" ht="6" customHeight="1" x14ac:dyDescent="0.35">
      <c r="A390" s="42"/>
      <c r="B390" s="42"/>
      <c r="C390" s="42"/>
      <c r="D390" s="42"/>
      <c r="E390" s="42"/>
      <c r="F390" s="58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4"/>
      <c r="U390" s="44"/>
      <c r="V390" s="42"/>
      <c r="W390" s="42"/>
      <c r="X390" s="42"/>
      <c r="Y390" s="42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</row>
    <row r="391" spans="1:249" ht="15.75" customHeight="1" x14ac:dyDescent="0.35">
      <c r="A391" s="42"/>
      <c r="B391" s="42"/>
      <c r="C391" s="42"/>
      <c r="D391" s="42"/>
      <c r="E391" s="42"/>
      <c r="F391" s="58" t="s">
        <v>2025</v>
      </c>
      <c r="G391" s="108"/>
      <c r="H391" s="106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4"/>
      <c r="U391" s="44"/>
      <c r="V391" s="42"/>
      <c r="W391" s="42"/>
      <c r="X391" s="42"/>
      <c r="Y391" s="42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</row>
    <row r="392" spans="1:249" ht="6" customHeight="1" x14ac:dyDescent="0.35">
      <c r="A392" s="42"/>
      <c r="B392" s="42"/>
      <c r="C392" s="42"/>
      <c r="D392" s="42"/>
      <c r="E392" s="42"/>
      <c r="F392" s="58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4"/>
      <c r="U392" s="44"/>
      <c r="V392" s="42"/>
      <c r="W392" s="42"/>
      <c r="X392" s="42"/>
      <c r="Y392" s="42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</row>
    <row r="393" spans="1:249" ht="15.75" customHeight="1" x14ac:dyDescent="0.35">
      <c r="A393" s="42"/>
      <c r="B393" s="42"/>
      <c r="C393" s="42"/>
      <c r="D393" s="42"/>
      <c r="E393" s="42"/>
      <c r="F393" s="58" t="s">
        <v>2027</v>
      </c>
      <c r="G393" s="107"/>
      <c r="H393" s="105"/>
      <c r="I393" s="105"/>
      <c r="J393" s="105"/>
      <c r="K393" s="105"/>
      <c r="L393" s="105"/>
      <c r="M393" s="105"/>
      <c r="N393" s="105"/>
      <c r="O393" s="105"/>
      <c r="P393" s="106"/>
      <c r="Q393" s="42"/>
      <c r="R393" s="42"/>
      <c r="S393" s="42"/>
      <c r="T393" s="44"/>
      <c r="U393" s="44"/>
      <c r="V393" s="42"/>
      <c r="W393" s="42"/>
      <c r="X393" s="42"/>
      <c r="Y393" s="42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</row>
    <row r="394" spans="1:249" ht="6" customHeight="1" x14ac:dyDescent="0.35">
      <c r="A394" s="42"/>
      <c r="B394" s="42"/>
      <c r="C394" s="42"/>
      <c r="D394" s="42"/>
      <c r="E394" s="42"/>
      <c r="F394" s="58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4"/>
      <c r="U394" s="44"/>
      <c r="V394" s="42"/>
      <c r="W394" s="42"/>
      <c r="X394" s="42"/>
      <c r="Y394" s="42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</row>
    <row r="395" spans="1:249" ht="15.75" customHeight="1" x14ac:dyDescent="0.35">
      <c r="A395" s="42"/>
      <c r="B395" s="42"/>
      <c r="C395" s="42"/>
      <c r="D395" s="42"/>
      <c r="E395" s="42"/>
      <c r="F395" s="58" t="s">
        <v>2028</v>
      </c>
      <c r="G395" s="107"/>
      <c r="H395" s="105"/>
      <c r="I395" s="105"/>
      <c r="J395" s="106"/>
      <c r="K395" s="42"/>
      <c r="L395" s="42"/>
      <c r="M395" s="42"/>
      <c r="N395" s="58" t="s">
        <v>2029</v>
      </c>
      <c r="O395" s="108"/>
      <c r="P395" s="106"/>
      <c r="Q395" s="42"/>
      <c r="R395" s="42"/>
      <c r="S395" s="42"/>
      <c r="T395" s="44"/>
      <c r="U395" s="44"/>
      <c r="V395" s="42"/>
      <c r="W395" s="42"/>
      <c r="X395" s="42"/>
      <c r="Y395" s="42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</row>
    <row r="396" spans="1:249" ht="6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4"/>
      <c r="U396" s="44"/>
      <c r="V396" s="42"/>
      <c r="W396" s="42"/>
      <c r="X396" s="42"/>
      <c r="Y396" s="42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</row>
    <row r="397" spans="1:249" ht="15.75" customHeight="1" x14ac:dyDescent="0.35">
      <c r="A397" s="42"/>
      <c r="B397" s="42"/>
      <c r="C397" s="76" t="s">
        <v>2032</v>
      </c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4"/>
      <c r="P397" s="87"/>
      <c r="Q397" s="42"/>
      <c r="R397" s="42"/>
      <c r="S397" s="42"/>
      <c r="T397" s="44"/>
      <c r="U397" s="44"/>
      <c r="V397" s="42"/>
      <c r="W397" s="42"/>
      <c r="X397" s="42"/>
      <c r="Y397" s="42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</row>
    <row r="398" spans="1:249" ht="5.25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4"/>
      <c r="U398" s="44"/>
      <c r="V398" s="42"/>
      <c r="W398" s="42"/>
      <c r="X398" s="42"/>
      <c r="Y398" s="42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</row>
    <row r="399" spans="1:249" ht="15.75" customHeight="1" x14ac:dyDescent="0.35">
      <c r="A399" s="42"/>
      <c r="B399" s="42"/>
      <c r="C399" s="42"/>
      <c r="D399" s="135" t="s">
        <v>2033</v>
      </c>
      <c r="E399" s="131"/>
      <c r="F399" s="131"/>
      <c r="G399" s="131"/>
      <c r="H399" s="131"/>
      <c r="I399" s="113"/>
      <c r="J399" s="135" t="s">
        <v>1977</v>
      </c>
      <c r="K399" s="131"/>
      <c r="L399" s="113"/>
      <c r="M399" s="135" t="s">
        <v>2034</v>
      </c>
      <c r="N399" s="131"/>
      <c r="O399" s="131"/>
      <c r="P399" s="113"/>
      <c r="Q399" s="42"/>
      <c r="R399" s="42"/>
      <c r="S399" s="42"/>
      <c r="T399" s="44"/>
      <c r="U399" s="44"/>
      <c r="V399" s="42"/>
      <c r="W399" s="42"/>
      <c r="X399" s="42"/>
      <c r="Y399" s="42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</row>
    <row r="400" spans="1:249" ht="15.75" customHeight="1" x14ac:dyDescent="0.35">
      <c r="A400" s="42"/>
      <c r="B400" s="42"/>
      <c r="C400" s="42"/>
      <c r="D400" s="107"/>
      <c r="E400" s="105"/>
      <c r="F400" s="105"/>
      <c r="G400" s="105"/>
      <c r="H400" s="105"/>
      <c r="I400" s="106"/>
      <c r="J400" s="108"/>
      <c r="K400" s="105"/>
      <c r="L400" s="106"/>
      <c r="M400" s="107"/>
      <c r="N400" s="105"/>
      <c r="O400" s="105"/>
      <c r="P400" s="106"/>
      <c r="Q400" s="42"/>
      <c r="R400" s="42"/>
      <c r="S400" s="42"/>
      <c r="T400" s="44"/>
      <c r="U400" s="44"/>
      <c r="V400" s="42"/>
      <c r="W400" s="42"/>
      <c r="X400" s="42"/>
      <c r="Y400" s="42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</row>
    <row r="401" spans="1:249" ht="15.75" customHeight="1" x14ac:dyDescent="0.35">
      <c r="A401" s="42"/>
      <c r="B401" s="42"/>
      <c r="C401" s="42"/>
      <c r="D401" s="107"/>
      <c r="E401" s="105"/>
      <c r="F401" s="105"/>
      <c r="G401" s="105"/>
      <c r="H401" s="105"/>
      <c r="I401" s="106"/>
      <c r="J401" s="108"/>
      <c r="K401" s="105"/>
      <c r="L401" s="106"/>
      <c r="M401" s="107"/>
      <c r="N401" s="105"/>
      <c r="O401" s="105"/>
      <c r="P401" s="106"/>
      <c r="Q401" s="42"/>
      <c r="R401" s="42"/>
      <c r="S401" s="42"/>
      <c r="T401" s="44"/>
      <c r="U401" s="44"/>
      <c r="V401" s="42"/>
      <c r="W401" s="42"/>
      <c r="X401" s="42"/>
      <c r="Y401" s="42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</row>
    <row r="402" spans="1:249" ht="15.75" customHeight="1" x14ac:dyDescent="0.35">
      <c r="A402" s="42"/>
      <c r="B402" s="42"/>
      <c r="C402" s="42"/>
      <c r="D402" s="107"/>
      <c r="E402" s="105"/>
      <c r="F402" s="105"/>
      <c r="G402" s="105"/>
      <c r="H402" s="105"/>
      <c r="I402" s="106"/>
      <c r="J402" s="108"/>
      <c r="K402" s="105"/>
      <c r="L402" s="106"/>
      <c r="M402" s="107"/>
      <c r="N402" s="105"/>
      <c r="O402" s="105"/>
      <c r="P402" s="106"/>
      <c r="Q402" s="42"/>
      <c r="R402" s="42"/>
      <c r="S402" s="42"/>
      <c r="T402" s="44"/>
      <c r="U402" s="44"/>
      <c r="V402" s="42"/>
      <c r="W402" s="42"/>
      <c r="X402" s="42"/>
      <c r="Y402" s="42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</row>
    <row r="403" spans="1:249" ht="15.75" customHeight="1" x14ac:dyDescent="0.35">
      <c r="A403" s="42"/>
      <c r="B403" s="42"/>
      <c r="C403" s="42"/>
      <c r="D403" s="107"/>
      <c r="E403" s="105"/>
      <c r="F403" s="105"/>
      <c r="G403" s="105"/>
      <c r="H403" s="105"/>
      <c r="I403" s="106"/>
      <c r="J403" s="108"/>
      <c r="K403" s="105"/>
      <c r="L403" s="106"/>
      <c r="M403" s="107"/>
      <c r="N403" s="105"/>
      <c r="O403" s="105"/>
      <c r="P403" s="106"/>
      <c r="Q403" s="42"/>
      <c r="R403" s="42"/>
      <c r="S403" s="42"/>
      <c r="T403" s="44"/>
      <c r="U403" s="44"/>
      <c r="V403" s="42"/>
      <c r="W403" s="42"/>
      <c r="X403" s="42"/>
      <c r="Y403" s="42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</row>
    <row r="404" spans="1:249" ht="15.75" customHeight="1" x14ac:dyDescent="0.35">
      <c r="A404" s="42"/>
      <c r="B404" s="42"/>
      <c r="C404" s="42"/>
      <c r="D404" s="107"/>
      <c r="E404" s="105"/>
      <c r="F404" s="105"/>
      <c r="G404" s="105"/>
      <c r="H404" s="105"/>
      <c r="I404" s="106"/>
      <c r="J404" s="108"/>
      <c r="K404" s="105"/>
      <c r="L404" s="106"/>
      <c r="M404" s="107"/>
      <c r="N404" s="105"/>
      <c r="O404" s="105"/>
      <c r="P404" s="106"/>
      <c r="Q404" s="42"/>
      <c r="R404" s="42"/>
      <c r="S404" s="42"/>
      <c r="T404" s="44"/>
      <c r="U404" s="44"/>
      <c r="V404" s="42"/>
      <c r="W404" s="42"/>
      <c r="X404" s="42"/>
      <c r="Y404" s="42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</row>
    <row r="405" spans="1:249" ht="9.75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4"/>
      <c r="U405" s="44"/>
      <c r="V405" s="42"/>
      <c r="W405" s="42"/>
      <c r="X405" s="42"/>
      <c r="Y405" s="42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</row>
    <row r="406" spans="1:249" ht="15.75" customHeight="1" x14ac:dyDescent="0.35">
      <c r="A406" s="42"/>
      <c r="B406" s="42"/>
      <c r="C406" s="76" t="s">
        <v>2035</v>
      </c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4"/>
      <c r="P406" s="87"/>
      <c r="Q406" s="42"/>
      <c r="R406" s="42"/>
      <c r="S406" s="42"/>
      <c r="T406" s="44"/>
      <c r="U406" s="44"/>
      <c r="V406" s="42"/>
      <c r="W406" s="42"/>
      <c r="X406" s="42"/>
      <c r="Y406" s="42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</row>
    <row r="407" spans="1:249" ht="9.75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4"/>
      <c r="U407" s="44"/>
      <c r="V407" s="42"/>
      <c r="W407" s="42"/>
      <c r="X407" s="42"/>
      <c r="Y407" s="42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</row>
    <row r="408" spans="1:249" ht="15.75" customHeight="1" x14ac:dyDescent="0.35">
      <c r="A408" s="42"/>
      <c r="B408" s="42"/>
      <c r="C408" s="42"/>
      <c r="D408" s="135" t="s">
        <v>2033</v>
      </c>
      <c r="E408" s="131"/>
      <c r="F408" s="131"/>
      <c r="G408" s="131"/>
      <c r="H408" s="131"/>
      <c r="I408" s="113"/>
      <c r="J408" s="135" t="s">
        <v>1977</v>
      </c>
      <c r="K408" s="131"/>
      <c r="L408" s="113"/>
      <c r="M408" s="135" t="s">
        <v>2036</v>
      </c>
      <c r="N408" s="131"/>
      <c r="O408" s="131"/>
      <c r="P408" s="113"/>
      <c r="Q408" s="42"/>
      <c r="R408" s="42"/>
      <c r="S408" s="42"/>
      <c r="T408" s="44"/>
      <c r="U408" s="44"/>
      <c r="V408" s="42"/>
      <c r="W408" s="42"/>
      <c r="X408" s="42"/>
      <c r="Y408" s="42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</row>
    <row r="409" spans="1:249" ht="15.75" customHeight="1" x14ac:dyDescent="0.35">
      <c r="A409" s="42"/>
      <c r="B409" s="42"/>
      <c r="C409" s="42"/>
      <c r="D409" s="107"/>
      <c r="E409" s="105"/>
      <c r="F409" s="105"/>
      <c r="G409" s="105"/>
      <c r="H409" s="105"/>
      <c r="I409" s="106"/>
      <c r="J409" s="108"/>
      <c r="K409" s="105"/>
      <c r="L409" s="106"/>
      <c r="M409" s="107"/>
      <c r="N409" s="105"/>
      <c r="O409" s="105"/>
      <c r="P409" s="106"/>
      <c r="Q409" s="42"/>
      <c r="R409" s="42"/>
      <c r="S409" s="42"/>
      <c r="T409" s="44"/>
      <c r="U409" s="44"/>
      <c r="V409" s="42"/>
      <c r="W409" s="42"/>
      <c r="X409" s="42"/>
      <c r="Y409" s="42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</row>
    <row r="410" spans="1:249" ht="15.75" customHeight="1" x14ac:dyDescent="0.35">
      <c r="A410" s="42"/>
      <c r="B410" s="42"/>
      <c r="C410" s="42"/>
      <c r="D410" s="107"/>
      <c r="E410" s="105"/>
      <c r="F410" s="105"/>
      <c r="G410" s="105"/>
      <c r="H410" s="105"/>
      <c r="I410" s="106"/>
      <c r="J410" s="108"/>
      <c r="K410" s="105"/>
      <c r="L410" s="106"/>
      <c r="M410" s="107"/>
      <c r="N410" s="105"/>
      <c r="O410" s="105"/>
      <c r="P410" s="106"/>
      <c r="Q410" s="42"/>
      <c r="R410" s="42"/>
      <c r="S410" s="42"/>
      <c r="T410" s="44"/>
      <c r="U410" s="44"/>
      <c r="V410" s="42"/>
      <c r="W410" s="42"/>
      <c r="X410" s="42"/>
      <c r="Y410" s="42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29"/>
      <c r="EP410" s="29"/>
      <c r="EQ410" s="29"/>
      <c r="ER410" s="29"/>
      <c r="ES410" s="29"/>
      <c r="ET410" s="29"/>
      <c r="EU410" s="29"/>
      <c r="EV410" s="29"/>
      <c r="EW410" s="29"/>
      <c r="EX410" s="29"/>
      <c r="EY410" s="29"/>
      <c r="EZ410" s="29"/>
      <c r="FA410" s="29"/>
      <c r="FB410" s="29"/>
      <c r="FC410" s="29"/>
      <c r="FD410" s="29"/>
      <c r="FE410" s="29"/>
      <c r="FF410" s="29"/>
      <c r="FG410" s="29"/>
      <c r="FH410" s="29"/>
      <c r="FI410" s="29"/>
      <c r="FJ410" s="29"/>
      <c r="FK410" s="29"/>
      <c r="FL410" s="29"/>
      <c r="FM410" s="29"/>
      <c r="FN410" s="29"/>
      <c r="FO410" s="29"/>
      <c r="FP410" s="29"/>
      <c r="FQ410" s="29"/>
      <c r="FR410" s="29"/>
      <c r="FS410" s="29"/>
      <c r="FT410" s="29"/>
      <c r="FU410" s="29"/>
      <c r="FV410" s="29"/>
      <c r="FW410" s="29"/>
      <c r="FX410" s="29"/>
      <c r="FY410" s="29"/>
      <c r="FZ410" s="29"/>
      <c r="GA410" s="29"/>
      <c r="GB410" s="29"/>
      <c r="GC410" s="29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  <c r="HS410" s="29"/>
      <c r="HT410" s="29"/>
      <c r="HU410" s="29"/>
      <c r="HV410" s="29"/>
      <c r="HW410" s="29"/>
      <c r="HX410" s="29"/>
      <c r="HY410" s="29"/>
      <c r="HZ410" s="29"/>
      <c r="IA410" s="29"/>
      <c r="IB410" s="29"/>
      <c r="IC410" s="29"/>
      <c r="ID410" s="29"/>
      <c r="IE410" s="29"/>
      <c r="IF410" s="29"/>
      <c r="IG410" s="29"/>
      <c r="IH410" s="29"/>
      <c r="II410" s="29"/>
      <c r="IJ410" s="29"/>
      <c r="IK410" s="29"/>
      <c r="IL410" s="29"/>
      <c r="IM410" s="29"/>
      <c r="IN410" s="29"/>
      <c r="IO410" s="29"/>
    </row>
    <row r="411" spans="1:249" ht="15.75" customHeight="1" x14ac:dyDescent="0.35">
      <c r="A411" s="42"/>
      <c r="B411" s="42"/>
      <c r="C411" s="42"/>
      <c r="D411" s="107"/>
      <c r="E411" s="105"/>
      <c r="F411" s="105"/>
      <c r="G411" s="105"/>
      <c r="H411" s="105"/>
      <c r="I411" s="106"/>
      <c r="J411" s="108"/>
      <c r="K411" s="105"/>
      <c r="L411" s="106"/>
      <c r="M411" s="107"/>
      <c r="N411" s="105"/>
      <c r="O411" s="105"/>
      <c r="P411" s="106"/>
      <c r="Q411" s="42"/>
      <c r="R411" s="42"/>
      <c r="S411" s="42"/>
      <c r="T411" s="44"/>
      <c r="U411" s="44"/>
      <c r="V411" s="42"/>
      <c r="W411" s="42"/>
      <c r="X411" s="42"/>
      <c r="Y411" s="42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</row>
    <row r="412" spans="1:249" ht="9.75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4"/>
      <c r="U412" s="44"/>
      <c r="V412" s="42"/>
      <c r="W412" s="42"/>
      <c r="X412" s="42"/>
      <c r="Y412" s="42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  <c r="FQ412" s="29"/>
      <c r="FR412" s="29"/>
      <c r="FS412" s="29"/>
      <c r="FT412" s="29"/>
      <c r="FU412" s="29"/>
      <c r="FV412" s="29"/>
      <c r="FW412" s="29"/>
      <c r="FX412" s="29"/>
      <c r="FY412" s="29"/>
      <c r="FZ412" s="29"/>
      <c r="GA412" s="29"/>
      <c r="GB412" s="29"/>
      <c r="GC412" s="29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  <c r="HS412" s="29"/>
      <c r="HT412" s="29"/>
      <c r="HU412" s="29"/>
      <c r="HV412" s="29"/>
      <c r="HW412" s="29"/>
      <c r="HX412" s="29"/>
      <c r="HY412" s="29"/>
      <c r="HZ412" s="29"/>
      <c r="IA412" s="29"/>
      <c r="IB412" s="29"/>
      <c r="IC412" s="29"/>
      <c r="ID412" s="29"/>
      <c r="IE412" s="29"/>
      <c r="IF412" s="29"/>
      <c r="IG412" s="29"/>
      <c r="IH412" s="29"/>
      <c r="II412" s="29"/>
      <c r="IJ412" s="29"/>
      <c r="IK412" s="29"/>
      <c r="IL412" s="29"/>
      <c r="IM412" s="29"/>
      <c r="IN412" s="29"/>
      <c r="IO412" s="29"/>
    </row>
    <row r="413" spans="1:249" ht="27" customHeight="1" x14ac:dyDescent="0.35">
      <c r="A413" s="42"/>
      <c r="B413" s="42"/>
      <c r="C413" s="79" t="s">
        <v>3965</v>
      </c>
      <c r="D413" s="148" t="s">
        <v>3966</v>
      </c>
      <c r="E413" s="148"/>
      <c r="F413" s="148"/>
      <c r="G413" s="148"/>
      <c r="H413" s="148"/>
      <c r="I413" s="148"/>
      <c r="J413" s="148"/>
      <c r="K413" s="148"/>
      <c r="L413" s="148"/>
      <c r="M413" s="148"/>
      <c r="N413" s="80"/>
      <c r="O413" s="81"/>
      <c r="P413" s="27"/>
      <c r="Q413" s="42"/>
      <c r="R413" s="42"/>
      <c r="S413" s="42"/>
      <c r="T413" s="44"/>
      <c r="U413" s="44"/>
      <c r="V413" s="42"/>
      <c r="W413" s="42"/>
      <c r="X413" s="42"/>
      <c r="Y413" s="42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</row>
    <row r="414" spans="1:249" ht="9.75" customHeight="1" x14ac:dyDescent="0.35">
      <c r="A414" s="42"/>
      <c r="B414" s="42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42"/>
      <c r="R414" s="42"/>
      <c r="S414" s="42"/>
      <c r="T414" s="44"/>
      <c r="U414" s="44"/>
      <c r="V414" s="42"/>
      <c r="W414" s="42"/>
      <c r="X414" s="42"/>
      <c r="Y414" s="42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29"/>
      <c r="EP414" s="29"/>
      <c r="EQ414" s="29"/>
      <c r="ER414" s="29"/>
      <c r="ES414" s="29"/>
      <c r="ET414" s="29"/>
      <c r="EU414" s="29"/>
      <c r="EV414" s="29"/>
      <c r="EW414" s="29"/>
      <c r="EX414" s="29"/>
      <c r="EY414" s="29"/>
      <c r="EZ414" s="29"/>
      <c r="FA414" s="29"/>
      <c r="FB414" s="29"/>
      <c r="FC414" s="29"/>
      <c r="FD414" s="29"/>
      <c r="FE414" s="29"/>
      <c r="FF414" s="29"/>
      <c r="FG414" s="29"/>
      <c r="FH414" s="29"/>
      <c r="FI414" s="29"/>
      <c r="FJ414" s="29"/>
      <c r="FK414" s="29"/>
      <c r="FL414" s="29"/>
      <c r="FM414" s="29"/>
      <c r="FN414" s="29"/>
      <c r="FO414" s="29"/>
      <c r="FP414" s="29"/>
      <c r="FQ414" s="29"/>
      <c r="FR414" s="29"/>
      <c r="FS414" s="29"/>
      <c r="FT414" s="29"/>
      <c r="FU414" s="29"/>
      <c r="FV414" s="29"/>
      <c r="FW414" s="29"/>
      <c r="FX414" s="29"/>
      <c r="FY414" s="29"/>
      <c r="FZ414" s="29"/>
      <c r="GA414" s="29"/>
      <c r="GB414" s="29"/>
      <c r="GC414" s="29"/>
      <c r="GD414" s="29"/>
      <c r="GE414" s="29"/>
      <c r="GF414" s="29"/>
      <c r="GG414" s="29"/>
      <c r="GH414" s="29"/>
      <c r="GI414" s="29"/>
      <c r="GJ414" s="29"/>
      <c r="GK414" s="29"/>
      <c r="GL414" s="29"/>
      <c r="GM414" s="29"/>
      <c r="GN414" s="29"/>
      <c r="GO414" s="29"/>
      <c r="GP414" s="29"/>
      <c r="GQ414" s="29"/>
      <c r="GR414" s="29"/>
      <c r="GS414" s="29"/>
      <c r="GT414" s="29"/>
      <c r="GU414" s="29"/>
      <c r="GV414" s="29"/>
      <c r="GW414" s="29"/>
      <c r="GX414" s="29"/>
      <c r="GY414" s="29"/>
      <c r="GZ414" s="29"/>
      <c r="HA414" s="29"/>
      <c r="HB414" s="29"/>
      <c r="HC414" s="29"/>
      <c r="HD414" s="29"/>
      <c r="HE414" s="29"/>
      <c r="HF414" s="29"/>
      <c r="HG414" s="29"/>
      <c r="HH414" s="29"/>
      <c r="HI414" s="29"/>
      <c r="HJ414" s="29"/>
      <c r="HK414" s="29"/>
      <c r="HL414" s="29"/>
      <c r="HM414" s="29"/>
      <c r="HN414" s="29"/>
      <c r="HO414" s="29"/>
      <c r="HP414" s="29"/>
      <c r="HQ414" s="29"/>
      <c r="HR414" s="29"/>
      <c r="HS414" s="29"/>
      <c r="HT414" s="29"/>
      <c r="HU414" s="29"/>
      <c r="HV414" s="29"/>
      <c r="HW414" s="29"/>
      <c r="HX414" s="29"/>
      <c r="HY414" s="29"/>
      <c r="HZ414" s="29"/>
      <c r="IA414" s="29"/>
      <c r="IB414" s="29"/>
      <c r="IC414" s="29"/>
      <c r="ID414" s="29"/>
      <c r="IE414" s="29"/>
      <c r="IF414" s="29"/>
      <c r="IG414" s="29"/>
      <c r="IH414" s="29"/>
      <c r="II414" s="29"/>
      <c r="IJ414" s="29"/>
      <c r="IK414" s="29"/>
      <c r="IL414" s="29"/>
      <c r="IM414" s="29"/>
      <c r="IN414" s="29"/>
      <c r="IO414" s="29"/>
    </row>
    <row r="415" spans="1:249" ht="9.75" customHeight="1" x14ac:dyDescent="0.35">
      <c r="A415" s="42"/>
      <c r="B415" s="42"/>
      <c r="C415" s="82"/>
      <c r="D415" s="149" t="s">
        <v>3967</v>
      </c>
      <c r="E415" s="149"/>
      <c r="F415" s="149"/>
      <c r="G415" s="149"/>
      <c r="H415" s="149" t="s">
        <v>3968</v>
      </c>
      <c r="I415" s="149"/>
      <c r="J415" s="149"/>
      <c r="K415" s="149" t="s">
        <v>3969</v>
      </c>
      <c r="L415" s="149"/>
      <c r="M415" s="149"/>
      <c r="N415" s="149" t="s">
        <v>3970</v>
      </c>
      <c r="O415" s="149"/>
      <c r="P415" s="149"/>
      <c r="Q415" s="42"/>
      <c r="R415" s="42"/>
      <c r="S415" s="42"/>
      <c r="T415" s="44"/>
      <c r="U415" s="44"/>
      <c r="V415" s="42"/>
      <c r="W415" s="42"/>
      <c r="X415" s="42"/>
      <c r="Y415" s="42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  <c r="EL415" s="29"/>
      <c r="EM415" s="29"/>
      <c r="EN415" s="29"/>
      <c r="EO415" s="29"/>
      <c r="EP415" s="29"/>
      <c r="EQ415" s="29"/>
      <c r="ER415" s="29"/>
      <c r="ES415" s="29"/>
      <c r="ET415" s="29"/>
      <c r="EU415" s="29"/>
      <c r="EV415" s="29"/>
      <c r="EW415" s="29"/>
      <c r="EX415" s="29"/>
      <c r="EY415" s="29"/>
      <c r="EZ415" s="29"/>
      <c r="FA415" s="29"/>
      <c r="FB415" s="29"/>
      <c r="FC415" s="29"/>
      <c r="FD415" s="29"/>
      <c r="FE415" s="29"/>
      <c r="FF415" s="29"/>
      <c r="FG415" s="29"/>
      <c r="FH415" s="29"/>
      <c r="FI415" s="29"/>
      <c r="FJ415" s="29"/>
      <c r="FK415" s="29"/>
      <c r="FL415" s="29"/>
      <c r="FM415" s="29"/>
      <c r="FN415" s="29"/>
      <c r="FO415" s="29"/>
      <c r="FP415" s="29"/>
      <c r="FQ415" s="29"/>
      <c r="FR415" s="29"/>
      <c r="FS415" s="29"/>
      <c r="FT415" s="29"/>
      <c r="FU415" s="29"/>
      <c r="FV415" s="29"/>
      <c r="FW415" s="29"/>
      <c r="FX415" s="29"/>
      <c r="FY415" s="29"/>
      <c r="FZ415" s="29"/>
      <c r="GA415" s="29"/>
      <c r="GB415" s="29"/>
      <c r="GC415" s="29"/>
      <c r="GD415" s="29"/>
      <c r="GE415" s="29"/>
      <c r="GF415" s="29"/>
      <c r="GG415" s="29"/>
      <c r="GH415" s="29"/>
      <c r="GI415" s="29"/>
      <c r="GJ415" s="29"/>
      <c r="GK415" s="29"/>
      <c r="GL415" s="29"/>
      <c r="GM415" s="29"/>
      <c r="GN415" s="29"/>
      <c r="GO415" s="29"/>
      <c r="GP415" s="29"/>
      <c r="GQ415" s="29"/>
      <c r="GR415" s="29"/>
      <c r="GS415" s="29"/>
      <c r="GT415" s="29"/>
      <c r="GU415" s="29"/>
      <c r="GV415" s="29"/>
      <c r="GW415" s="29"/>
      <c r="GX415" s="29"/>
      <c r="GY415" s="29"/>
      <c r="GZ415" s="29"/>
      <c r="HA415" s="29"/>
      <c r="HB415" s="29"/>
      <c r="HC415" s="29"/>
      <c r="HD415" s="29"/>
      <c r="HE415" s="29"/>
      <c r="HF415" s="29"/>
      <c r="HG415" s="29"/>
      <c r="HH415" s="29"/>
      <c r="HI415" s="29"/>
      <c r="HJ415" s="29"/>
      <c r="HK415" s="29"/>
      <c r="HL415" s="29"/>
      <c r="HM415" s="29"/>
      <c r="HN415" s="29"/>
      <c r="HO415" s="29"/>
      <c r="HP415" s="29"/>
      <c r="HQ415" s="29"/>
      <c r="HR415" s="29"/>
      <c r="HS415" s="29"/>
      <c r="HT415" s="29"/>
      <c r="HU415" s="29"/>
      <c r="HV415" s="29"/>
      <c r="HW415" s="29"/>
      <c r="HX415" s="29"/>
      <c r="HY415" s="29"/>
      <c r="HZ415" s="29"/>
      <c r="IA415" s="29"/>
      <c r="IB415" s="29"/>
      <c r="IC415" s="29"/>
      <c r="ID415" s="29"/>
      <c r="IE415" s="29"/>
      <c r="IF415" s="29"/>
      <c r="IG415" s="29"/>
      <c r="IH415" s="29"/>
      <c r="II415" s="29"/>
      <c r="IJ415" s="29"/>
      <c r="IK415" s="29"/>
      <c r="IL415" s="29"/>
      <c r="IM415" s="29"/>
      <c r="IN415" s="29"/>
      <c r="IO415" s="29"/>
    </row>
    <row r="416" spans="1:249" ht="14.5" customHeight="1" x14ac:dyDescent="0.35">
      <c r="A416" s="42"/>
      <c r="B416" s="42"/>
      <c r="C416" s="80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42"/>
      <c r="R416" s="42"/>
      <c r="S416" s="42"/>
      <c r="T416" s="44"/>
      <c r="U416" s="44"/>
      <c r="V416" s="42"/>
      <c r="W416" s="42"/>
      <c r="X416" s="42"/>
      <c r="Y416" s="42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29"/>
      <c r="EP416" s="29"/>
      <c r="EQ416" s="29"/>
      <c r="ER416" s="29"/>
      <c r="ES416" s="29"/>
      <c r="ET416" s="29"/>
      <c r="EU416" s="29"/>
      <c r="EV416" s="29"/>
      <c r="EW416" s="29"/>
      <c r="EX416" s="29"/>
      <c r="EY416" s="29"/>
      <c r="EZ416" s="29"/>
      <c r="FA416" s="29"/>
      <c r="FB416" s="29"/>
      <c r="FC416" s="29"/>
      <c r="FD416" s="29"/>
      <c r="FE416" s="29"/>
      <c r="FF416" s="29"/>
      <c r="FG416" s="29"/>
      <c r="FH416" s="29"/>
      <c r="FI416" s="29"/>
      <c r="FJ416" s="29"/>
      <c r="FK416" s="29"/>
      <c r="FL416" s="29"/>
      <c r="FM416" s="29"/>
      <c r="FN416" s="29"/>
      <c r="FO416" s="29"/>
      <c r="FP416" s="29"/>
      <c r="FQ416" s="29"/>
      <c r="FR416" s="29"/>
      <c r="FS416" s="29"/>
      <c r="FT416" s="29"/>
      <c r="FU416" s="29"/>
      <c r="FV416" s="29"/>
      <c r="FW416" s="29"/>
      <c r="FX416" s="29"/>
      <c r="FY416" s="29"/>
      <c r="FZ416" s="29"/>
      <c r="GA416" s="29"/>
      <c r="GB416" s="29"/>
      <c r="GC416" s="29"/>
      <c r="GD416" s="29"/>
      <c r="GE416" s="29"/>
      <c r="GF416" s="29"/>
      <c r="GG416" s="29"/>
      <c r="GH416" s="29"/>
      <c r="GI416" s="29"/>
      <c r="GJ416" s="29"/>
      <c r="GK416" s="29"/>
      <c r="GL416" s="29"/>
      <c r="GM416" s="29"/>
      <c r="GN416" s="29"/>
      <c r="GO416" s="29"/>
      <c r="GP416" s="29"/>
      <c r="GQ416" s="29"/>
      <c r="GR416" s="29"/>
      <c r="GS416" s="29"/>
      <c r="GT416" s="29"/>
      <c r="GU416" s="29"/>
      <c r="GV416" s="29"/>
      <c r="GW416" s="29"/>
      <c r="GX416" s="29"/>
      <c r="GY416" s="29"/>
      <c r="GZ416" s="29"/>
      <c r="HA416" s="29"/>
      <c r="HB416" s="29"/>
      <c r="HC416" s="29"/>
      <c r="HD416" s="29"/>
      <c r="HE416" s="29"/>
      <c r="HF416" s="29"/>
      <c r="HG416" s="29"/>
      <c r="HH416" s="29"/>
      <c r="HI416" s="29"/>
      <c r="HJ416" s="29"/>
      <c r="HK416" s="29"/>
      <c r="HL416" s="29"/>
      <c r="HM416" s="29"/>
      <c r="HN416" s="29"/>
      <c r="HO416" s="29"/>
      <c r="HP416" s="29"/>
      <c r="HQ416" s="29"/>
      <c r="HR416" s="29"/>
      <c r="HS416" s="29"/>
      <c r="HT416" s="29"/>
      <c r="HU416" s="29"/>
      <c r="HV416" s="29"/>
      <c r="HW416" s="29"/>
      <c r="HX416" s="29"/>
      <c r="HY416" s="29"/>
      <c r="HZ416" s="29"/>
      <c r="IA416" s="29"/>
      <c r="IB416" s="29"/>
      <c r="IC416" s="29"/>
      <c r="ID416" s="29"/>
      <c r="IE416" s="29"/>
      <c r="IF416" s="29"/>
      <c r="IG416" s="29"/>
      <c r="IH416" s="29"/>
      <c r="II416" s="29"/>
      <c r="IJ416" s="29"/>
      <c r="IK416" s="29"/>
      <c r="IL416" s="29"/>
      <c r="IM416" s="29"/>
      <c r="IN416" s="29"/>
      <c r="IO416" s="29"/>
    </row>
    <row r="417" spans="1:249" ht="14.5" customHeight="1" x14ac:dyDescent="0.35">
      <c r="A417" s="42"/>
      <c r="B417" s="42"/>
      <c r="C417" s="80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42"/>
      <c r="R417" s="42"/>
      <c r="S417" s="42"/>
      <c r="T417" s="44"/>
      <c r="U417" s="44"/>
      <c r="V417" s="42"/>
      <c r="W417" s="42"/>
      <c r="X417" s="42"/>
      <c r="Y417" s="42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  <c r="EL417" s="29"/>
      <c r="EM417" s="29"/>
      <c r="EN417" s="29"/>
      <c r="EO417" s="29"/>
      <c r="EP417" s="29"/>
      <c r="EQ417" s="29"/>
      <c r="ER417" s="29"/>
      <c r="ES417" s="29"/>
      <c r="ET417" s="29"/>
      <c r="EU417" s="29"/>
      <c r="EV417" s="29"/>
      <c r="EW417" s="29"/>
      <c r="EX417" s="29"/>
      <c r="EY417" s="29"/>
      <c r="EZ417" s="29"/>
      <c r="FA417" s="29"/>
      <c r="FB417" s="29"/>
      <c r="FC417" s="29"/>
      <c r="FD417" s="29"/>
      <c r="FE417" s="29"/>
      <c r="FF417" s="29"/>
      <c r="FG417" s="29"/>
      <c r="FH417" s="29"/>
      <c r="FI417" s="29"/>
      <c r="FJ417" s="29"/>
      <c r="FK417" s="29"/>
      <c r="FL417" s="29"/>
      <c r="FM417" s="29"/>
      <c r="FN417" s="29"/>
      <c r="FO417" s="29"/>
      <c r="FP417" s="29"/>
      <c r="FQ417" s="29"/>
      <c r="FR417" s="29"/>
      <c r="FS417" s="29"/>
      <c r="FT417" s="29"/>
      <c r="FU417" s="29"/>
      <c r="FV417" s="29"/>
      <c r="FW417" s="29"/>
      <c r="FX417" s="29"/>
      <c r="FY417" s="29"/>
      <c r="FZ417" s="29"/>
      <c r="GA417" s="29"/>
      <c r="GB417" s="29"/>
      <c r="GC417" s="29"/>
      <c r="GD417" s="29"/>
      <c r="GE417" s="29"/>
      <c r="GF417" s="29"/>
      <c r="GG417" s="29"/>
      <c r="GH417" s="29"/>
      <c r="GI417" s="29"/>
      <c r="GJ417" s="29"/>
      <c r="GK417" s="29"/>
      <c r="GL417" s="29"/>
      <c r="GM417" s="29"/>
      <c r="GN417" s="29"/>
      <c r="GO417" s="29"/>
      <c r="GP417" s="29"/>
      <c r="GQ417" s="29"/>
      <c r="GR417" s="29"/>
      <c r="GS417" s="29"/>
      <c r="GT417" s="29"/>
      <c r="GU417" s="29"/>
      <c r="GV417" s="29"/>
      <c r="GW417" s="29"/>
      <c r="GX417" s="29"/>
      <c r="GY417" s="29"/>
      <c r="GZ417" s="29"/>
      <c r="HA417" s="29"/>
      <c r="HB417" s="29"/>
      <c r="HC417" s="29"/>
      <c r="HD417" s="29"/>
      <c r="HE417" s="29"/>
      <c r="HF417" s="29"/>
      <c r="HG417" s="29"/>
      <c r="HH417" s="29"/>
      <c r="HI417" s="29"/>
      <c r="HJ417" s="29"/>
      <c r="HK417" s="29"/>
      <c r="HL417" s="29"/>
      <c r="HM417" s="29"/>
      <c r="HN417" s="29"/>
      <c r="HO417" s="29"/>
      <c r="HP417" s="29"/>
      <c r="HQ417" s="29"/>
      <c r="HR417" s="29"/>
      <c r="HS417" s="29"/>
      <c r="HT417" s="29"/>
      <c r="HU417" s="29"/>
      <c r="HV417" s="29"/>
      <c r="HW417" s="29"/>
      <c r="HX417" s="29"/>
      <c r="HY417" s="29"/>
      <c r="HZ417" s="29"/>
      <c r="IA417" s="29"/>
      <c r="IB417" s="29"/>
      <c r="IC417" s="29"/>
      <c r="ID417" s="29"/>
      <c r="IE417" s="29"/>
      <c r="IF417" s="29"/>
      <c r="IG417" s="29"/>
      <c r="IH417" s="29"/>
      <c r="II417" s="29"/>
      <c r="IJ417" s="29"/>
      <c r="IK417" s="29"/>
      <c r="IL417" s="29"/>
      <c r="IM417" s="29"/>
      <c r="IN417" s="29"/>
      <c r="IO417" s="29"/>
    </row>
    <row r="418" spans="1:249" ht="14.5" customHeight="1" x14ac:dyDescent="0.35">
      <c r="A418" s="42"/>
      <c r="B418" s="42"/>
      <c r="C418" s="80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42"/>
      <c r="R418" s="42"/>
      <c r="S418" s="42"/>
      <c r="T418" s="44"/>
      <c r="U418" s="44"/>
      <c r="V418" s="42"/>
      <c r="W418" s="42"/>
      <c r="X418" s="42"/>
      <c r="Y418" s="42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  <c r="EL418" s="29"/>
      <c r="EM418" s="29"/>
      <c r="EN418" s="29"/>
      <c r="EO418" s="29"/>
      <c r="EP418" s="29"/>
      <c r="EQ418" s="29"/>
      <c r="ER418" s="29"/>
      <c r="ES418" s="29"/>
      <c r="ET418" s="29"/>
      <c r="EU418" s="29"/>
      <c r="EV418" s="29"/>
      <c r="EW418" s="29"/>
      <c r="EX418" s="29"/>
      <c r="EY418" s="29"/>
      <c r="EZ418" s="29"/>
      <c r="FA418" s="29"/>
      <c r="FB418" s="29"/>
      <c r="FC418" s="29"/>
      <c r="FD418" s="29"/>
      <c r="FE418" s="29"/>
      <c r="FF418" s="29"/>
      <c r="FG418" s="29"/>
      <c r="FH418" s="29"/>
      <c r="FI418" s="29"/>
      <c r="FJ418" s="29"/>
      <c r="FK418" s="29"/>
      <c r="FL418" s="29"/>
      <c r="FM418" s="29"/>
      <c r="FN418" s="29"/>
      <c r="FO418" s="29"/>
      <c r="FP418" s="29"/>
      <c r="FQ418" s="29"/>
      <c r="FR418" s="29"/>
      <c r="FS418" s="29"/>
      <c r="FT418" s="29"/>
      <c r="FU418" s="29"/>
      <c r="FV418" s="29"/>
      <c r="FW418" s="29"/>
      <c r="FX418" s="29"/>
      <c r="FY418" s="29"/>
      <c r="FZ418" s="29"/>
      <c r="GA418" s="29"/>
      <c r="GB418" s="29"/>
      <c r="GC418" s="29"/>
      <c r="GD418" s="29"/>
      <c r="GE418" s="29"/>
      <c r="GF418" s="29"/>
      <c r="GG418" s="29"/>
      <c r="GH418" s="29"/>
      <c r="GI418" s="29"/>
      <c r="GJ418" s="29"/>
      <c r="GK418" s="29"/>
      <c r="GL418" s="29"/>
      <c r="GM418" s="29"/>
      <c r="GN418" s="29"/>
      <c r="GO418" s="29"/>
      <c r="GP418" s="29"/>
      <c r="GQ418" s="29"/>
      <c r="GR418" s="29"/>
      <c r="GS418" s="29"/>
      <c r="GT418" s="29"/>
      <c r="GU418" s="29"/>
      <c r="GV418" s="29"/>
      <c r="GW418" s="29"/>
      <c r="GX418" s="29"/>
      <c r="GY418" s="29"/>
      <c r="GZ418" s="29"/>
      <c r="HA418" s="29"/>
      <c r="HB418" s="29"/>
      <c r="HC418" s="29"/>
      <c r="HD418" s="29"/>
      <c r="HE418" s="29"/>
      <c r="HF418" s="29"/>
      <c r="HG418" s="29"/>
      <c r="HH418" s="29"/>
      <c r="HI418" s="29"/>
      <c r="HJ418" s="29"/>
      <c r="HK418" s="29"/>
      <c r="HL418" s="29"/>
      <c r="HM418" s="29"/>
      <c r="HN418" s="29"/>
      <c r="HO418" s="29"/>
      <c r="HP418" s="29"/>
      <c r="HQ418" s="29"/>
      <c r="HR418" s="29"/>
      <c r="HS418" s="29"/>
      <c r="HT418" s="29"/>
      <c r="HU418" s="29"/>
      <c r="HV418" s="29"/>
      <c r="HW418" s="29"/>
      <c r="HX418" s="29"/>
      <c r="HY418" s="29"/>
      <c r="HZ418" s="29"/>
      <c r="IA418" s="29"/>
      <c r="IB418" s="29"/>
      <c r="IC418" s="29"/>
      <c r="ID418" s="29"/>
      <c r="IE418" s="29"/>
      <c r="IF418" s="29"/>
      <c r="IG418" s="29"/>
      <c r="IH418" s="29"/>
      <c r="II418" s="29"/>
      <c r="IJ418" s="29"/>
      <c r="IK418" s="29"/>
      <c r="IL418" s="29"/>
      <c r="IM418" s="29"/>
      <c r="IN418" s="29"/>
      <c r="IO418" s="29"/>
    </row>
    <row r="419" spans="1:249" ht="9.75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4"/>
      <c r="U419" s="44"/>
      <c r="V419" s="42"/>
      <c r="W419" s="42"/>
      <c r="X419" s="42"/>
      <c r="Y419" s="42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EM419" s="29"/>
      <c r="EN419" s="29"/>
      <c r="EO419" s="29"/>
      <c r="EP419" s="29"/>
      <c r="EQ419" s="29"/>
      <c r="ER419" s="29"/>
      <c r="ES419" s="29"/>
      <c r="ET419" s="29"/>
      <c r="EU419" s="29"/>
      <c r="EV419" s="29"/>
      <c r="EW419" s="29"/>
      <c r="EX419" s="29"/>
      <c r="EY419" s="29"/>
      <c r="EZ419" s="29"/>
      <c r="FA419" s="29"/>
      <c r="FB419" s="29"/>
      <c r="FC419" s="29"/>
      <c r="FD419" s="29"/>
      <c r="FE419" s="29"/>
      <c r="FF419" s="29"/>
      <c r="FG419" s="29"/>
      <c r="FH419" s="29"/>
      <c r="FI419" s="29"/>
      <c r="FJ419" s="29"/>
      <c r="FK419" s="29"/>
      <c r="FL419" s="29"/>
      <c r="FM419" s="29"/>
      <c r="FN419" s="29"/>
      <c r="FO419" s="29"/>
      <c r="FP419" s="29"/>
      <c r="FQ419" s="29"/>
      <c r="FR419" s="29"/>
      <c r="FS419" s="29"/>
      <c r="FT419" s="29"/>
      <c r="FU419" s="29"/>
      <c r="FV419" s="29"/>
      <c r="FW419" s="29"/>
      <c r="FX419" s="29"/>
      <c r="FY419" s="29"/>
      <c r="FZ419" s="29"/>
      <c r="GA419" s="29"/>
      <c r="GB419" s="29"/>
      <c r="GC419" s="29"/>
      <c r="GD419" s="29"/>
      <c r="GE419" s="29"/>
      <c r="GF419" s="29"/>
      <c r="GG419" s="29"/>
      <c r="GH419" s="29"/>
      <c r="GI419" s="29"/>
      <c r="GJ419" s="29"/>
      <c r="GK419" s="29"/>
      <c r="GL419" s="29"/>
      <c r="GM419" s="29"/>
      <c r="GN419" s="29"/>
      <c r="GO419" s="29"/>
      <c r="GP419" s="29"/>
      <c r="GQ419" s="29"/>
      <c r="GR419" s="29"/>
      <c r="GS419" s="29"/>
      <c r="GT419" s="29"/>
      <c r="GU419" s="29"/>
      <c r="GV419" s="29"/>
      <c r="GW419" s="29"/>
      <c r="GX419" s="29"/>
      <c r="GY419" s="29"/>
      <c r="GZ419" s="29"/>
      <c r="HA419" s="29"/>
      <c r="HB419" s="29"/>
      <c r="HC419" s="29"/>
      <c r="HD419" s="29"/>
      <c r="HE419" s="29"/>
      <c r="HF419" s="29"/>
      <c r="HG419" s="29"/>
      <c r="HH419" s="29"/>
      <c r="HI419" s="29"/>
      <c r="HJ419" s="29"/>
      <c r="HK419" s="29"/>
      <c r="HL419" s="29"/>
      <c r="HM419" s="29"/>
      <c r="HN419" s="29"/>
      <c r="HO419" s="29"/>
      <c r="HP419" s="29"/>
      <c r="HQ419" s="29"/>
      <c r="HR419" s="29"/>
      <c r="HS419" s="29"/>
      <c r="HT419" s="29"/>
      <c r="HU419" s="29"/>
      <c r="HV419" s="29"/>
      <c r="HW419" s="29"/>
      <c r="HX419" s="29"/>
      <c r="HY419" s="29"/>
      <c r="HZ419" s="29"/>
      <c r="IA419" s="29"/>
      <c r="IB419" s="29"/>
      <c r="IC419" s="29"/>
      <c r="ID419" s="29"/>
      <c r="IE419" s="29"/>
      <c r="IF419" s="29"/>
      <c r="IG419" s="29"/>
      <c r="IH419" s="29"/>
      <c r="II419" s="29"/>
      <c r="IJ419" s="29"/>
      <c r="IK419" s="29"/>
      <c r="IL419" s="29"/>
      <c r="IM419" s="29"/>
      <c r="IN419" s="29"/>
      <c r="IO419" s="29"/>
    </row>
    <row r="420" spans="1:249" ht="15.75" customHeight="1" x14ac:dyDescent="0.35">
      <c r="A420" s="42"/>
      <c r="B420" s="42"/>
      <c r="C420" s="83" t="s">
        <v>2037</v>
      </c>
      <c r="D420" s="42"/>
      <c r="E420" s="42"/>
      <c r="F420" s="42"/>
      <c r="G420" s="42"/>
      <c r="H420" s="42"/>
      <c r="I420" s="42"/>
      <c r="J420" s="87"/>
      <c r="K420" s="42"/>
      <c r="L420" s="42"/>
      <c r="M420" s="42"/>
      <c r="N420" s="42"/>
      <c r="O420" s="42"/>
      <c r="P420" s="42"/>
      <c r="Q420" s="42"/>
      <c r="R420" s="42"/>
      <c r="S420" s="42"/>
      <c r="T420" s="44"/>
      <c r="U420" s="44"/>
      <c r="V420" s="42"/>
      <c r="W420" s="42"/>
      <c r="X420" s="42"/>
      <c r="Y420" s="42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29"/>
      <c r="EP420" s="29"/>
      <c r="EQ420" s="29"/>
      <c r="ER420" s="29"/>
      <c r="ES420" s="29"/>
      <c r="ET420" s="29"/>
      <c r="EU420" s="29"/>
      <c r="EV420" s="29"/>
      <c r="EW420" s="29"/>
      <c r="EX420" s="29"/>
      <c r="EY420" s="29"/>
      <c r="EZ420" s="29"/>
      <c r="FA420" s="29"/>
      <c r="FB420" s="29"/>
      <c r="FC420" s="29"/>
      <c r="FD420" s="29"/>
      <c r="FE420" s="29"/>
      <c r="FF420" s="29"/>
      <c r="FG420" s="29"/>
      <c r="FH420" s="29"/>
      <c r="FI420" s="29"/>
      <c r="FJ420" s="29"/>
      <c r="FK420" s="29"/>
      <c r="FL420" s="29"/>
      <c r="FM420" s="29"/>
      <c r="FN420" s="29"/>
      <c r="FO420" s="29"/>
      <c r="FP420" s="29"/>
      <c r="FQ420" s="29"/>
      <c r="FR420" s="29"/>
      <c r="FS420" s="29"/>
      <c r="FT420" s="29"/>
      <c r="FU420" s="29"/>
      <c r="FV420" s="29"/>
      <c r="FW420" s="29"/>
      <c r="FX420" s="29"/>
      <c r="FY420" s="29"/>
      <c r="FZ420" s="29"/>
      <c r="GA420" s="29"/>
      <c r="GB420" s="29"/>
      <c r="GC420" s="29"/>
      <c r="GD420" s="29"/>
      <c r="GE420" s="29"/>
      <c r="GF420" s="29"/>
      <c r="GG420" s="29"/>
      <c r="GH420" s="29"/>
      <c r="GI420" s="29"/>
      <c r="GJ420" s="29"/>
      <c r="GK420" s="29"/>
      <c r="GL420" s="29"/>
      <c r="GM420" s="29"/>
      <c r="GN420" s="29"/>
      <c r="GO420" s="29"/>
      <c r="GP420" s="29"/>
      <c r="GQ420" s="29"/>
      <c r="GR420" s="29"/>
      <c r="GS420" s="29"/>
      <c r="GT420" s="29"/>
      <c r="GU420" s="29"/>
      <c r="GV420" s="29"/>
      <c r="GW420" s="29"/>
      <c r="GX420" s="29"/>
      <c r="GY420" s="29"/>
      <c r="GZ420" s="29"/>
      <c r="HA420" s="29"/>
      <c r="HB420" s="29"/>
      <c r="HC420" s="29"/>
      <c r="HD420" s="29"/>
      <c r="HE420" s="29"/>
      <c r="HF420" s="29"/>
      <c r="HG420" s="29"/>
      <c r="HH420" s="29"/>
      <c r="HI420" s="29"/>
      <c r="HJ420" s="29"/>
      <c r="HK420" s="29"/>
      <c r="HL420" s="29"/>
      <c r="HM420" s="29"/>
      <c r="HN420" s="29"/>
      <c r="HO420" s="29"/>
      <c r="HP420" s="29"/>
      <c r="HQ420" s="29"/>
      <c r="HR420" s="29"/>
      <c r="HS420" s="29"/>
      <c r="HT420" s="29"/>
      <c r="HU420" s="29"/>
      <c r="HV420" s="29"/>
      <c r="HW420" s="29"/>
      <c r="HX420" s="29"/>
      <c r="HY420" s="29"/>
      <c r="HZ420" s="29"/>
      <c r="IA420" s="29"/>
      <c r="IB420" s="29"/>
      <c r="IC420" s="29"/>
      <c r="ID420" s="29"/>
      <c r="IE420" s="29"/>
      <c r="IF420" s="29"/>
      <c r="IG420" s="29"/>
      <c r="IH420" s="29"/>
      <c r="II420" s="29"/>
      <c r="IJ420" s="29"/>
      <c r="IK420" s="29"/>
      <c r="IL420" s="29"/>
      <c r="IM420" s="29"/>
      <c r="IN420" s="29"/>
      <c r="IO420" s="29"/>
    </row>
    <row r="421" spans="1:249" ht="15.75" customHeight="1" x14ac:dyDescent="0.35">
      <c r="A421" s="42"/>
      <c r="B421" s="42"/>
      <c r="C421" s="7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4"/>
      <c r="U421" s="44"/>
      <c r="V421" s="42"/>
      <c r="W421" s="42"/>
      <c r="X421" s="42"/>
      <c r="Y421" s="42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  <c r="EL421" s="29"/>
      <c r="EM421" s="29"/>
      <c r="EN421" s="29"/>
      <c r="EO421" s="29"/>
      <c r="EP421" s="29"/>
      <c r="EQ421" s="29"/>
      <c r="ER421" s="29"/>
      <c r="ES421" s="29"/>
      <c r="ET421" s="29"/>
      <c r="EU421" s="29"/>
      <c r="EV421" s="29"/>
      <c r="EW421" s="29"/>
      <c r="EX421" s="29"/>
      <c r="EY421" s="29"/>
      <c r="EZ421" s="29"/>
      <c r="FA421" s="29"/>
      <c r="FB421" s="29"/>
      <c r="FC421" s="29"/>
      <c r="FD421" s="29"/>
      <c r="FE421" s="29"/>
      <c r="FF421" s="29"/>
      <c r="FG421" s="29"/>
      <c r="FH421" s="29"/>
      <c r="FI421" s="29"/>
      <c r="FJ421" s="29"/>
      <c r="FK421" s="29"/>
      <c r="FL421" s="29"/>
      <c r="FM421" s="29"/>
      <c r="FN421" s="29"/>
      <c r="FO421" s="29"/>
      <c r="FP421" s="29"/>
      <c r="FQ421" s="29"/>
      <c r="FR421" s="29"/>
      <c r="FS421" s="29"/>
      <c r="FT421" s="29"/>
      <c r="FU421" s="29"/>
      <c r="FV421" s="29"/>
      <c r="FW421" s="29"/>
      <c r="FX421" s="29"/>
      <c r="FY421" s="29"/>
      <c r="FZ421" s="29"/>
      <c r="GA421" s="29"/>
      <c r="GB421" s="29"/>
      <c r="GC421" s="29"/>
      <c r="GD421" s="29"/>
      <c r="GE421" s="29"/>
      <c r="GF421" s="29"/>
      <c r="GG421" s="29"/>
      <c r="GH421" s="29"/>
      <c r="GI421" s="29"/>
      <c r="GJ421" s="29"/>
      <c r="GK421" s="29"/>
      <c r="GL421" s="29"/>
      <c r="GM421" s="29"/>
      <c r="GN421" s="29"/>
      <c r="GO421" s="29"/>
      <c r="GP421" s="29"/>
      <c r="GQ421" s="29"/>
      <c r="GR421" s="29"/>
      <c r="GS421" s="29"/>
      <c r="GT421" s="29"/>
      <c r="GU421" s="29"/>
      <c r="GV421" s="29"/>
      <c r="GW421" s="29"/>
      <c r="GX421" s="29"/>
      <c r="GY421" s="29"/>
      <c r="GZ421" s="29"/>
      <c r="HA421" s="29"/>
      <c r="HB421" s="29"/>
      <c r="HC421" s="29"/>
      <c r="HD421" s="29"/>
      <c r="HE421" s="29"/>
      <c r="HF421" s="29"/>
      <c r="HG421" s="29"/>
      <c r="HH421" s="29"/>
      <c r="HI421" s="29"/>
      <c r="HJ421" s="29"/>
      <c r="HK421" s="29"/>
      <c r="HL421" s="29"/>
      <c r="HM421" s="29"/>
      <c r="HN421" s="29"/>
      <c r="HO421" s="29"/>
      <c r="HP421" s="29"/>
      <c r="HQ421" s="29"/>
      <c r="HR421" s="29"/>
      <c r="HS421" s="29"/>
      <c r="HT421" s="29"/>
      <c r="HU421" s="29"/>
      <c r="HV421" s="29"/>
      <c r="HW421" s="29"/>
      <c r="HX421" s="29"/>
      <c r="HY421" s="29"/>
      <c r="HZ421" s="29"/>
      <c r="IA421" s="29"/>
      <c r="IB421" s="29"/>
      <c r="IC421" s="29"/>
      <c r="ID421" s="29"/>
      <c r="IE421" s="29"/>
      <c r="IF421" s="29"/>
      <c r="IG421" s="29"/>
      <c r="IH421" s="29"/>
      <c r="II421" s="29"/>
      <c r="IJ421" s="29"/>
      <c r="IK421" s="29"/>
      <c r="IL421" s="29"/>
      <c r="IM421" s="29"/>
      <c r="IN421" s="29"/>
      <c r="IO421" s="29"/>
    </row>
    <row r="422" spans="1:249" ht="15.75" customHeight="1" x14ac:dyDescent="0.35">
      <c r="A422" s="42"/>
      <c r="B422" s="42"/>
      <c r="C422" s="76" t="s">
        <v>2038</v>
      </c>
      <c r="D422" s="76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  <c r="EA422" s="42"/>
      <c r="EB422" s="42"/>
      <c r="EC422" s="42"/>
      <c r="ED422" s="42"/>
      <c r="EE422" s="42"/>
      <c r="EF422" s="42"/>
      <c r="EG422" s="42"/>
      <c r="EH422" s="42"/>
      <c r="EI422" s="42"/>
      <c r="EJ422" s="42"/>
      <c r="EK422" s="42"/>
      <c r="EL422" s="42"/>
      <c r="EM422" s="42"/>
      <c r="EN422" s="42"/>
      <c r="EO422" s="42"/>
      <c r="EP422" s="42"/>
      <c r="EQ422" s="42"/>
      <c r="ER422" s="42"/>
      <c r="ES422" s="42"/>
      <c r="ET422" s="42"/>
      <c r="EU422" s="42"/>
      <c r="EV422" s="42"/>
      <c r="EW422" s="42"/>
      <c r="EX422" s="42"/>
      <c r="EY422" s="42"/>
      <c r="EZ422" s="42"/>
      <c r="FA422" s="42"/>
      <c r="FB422" s="42"/>
      <c r="FC422" s="42"/>
      <c r="FD422" s="42"/>
      <c r="FE422" s="42"/>
      <c r="FF422" s="42"/>
      <c r="FG422" s="42"/>
      <c r="FH422" s="42"/>
      <c r="FI422" s="42"/>
      <c r="FJ422" s="42"/>
      <c r="FK422" s="42"/>
      <c r="FL422" s="42"/>
      <c r="FM422" s="42"/>
      <c r="FN422" s="42"/>
      <c r="FO422" s="42"/>
      <c r="FP422" s="42"/>
      <c r="FQ422" s="42"/>
      <c r="FR422" s="42"/>
      <c r="FS422" s="42"/>
      <c r="FT422" s="42"/>
      <c r="FU422" s="42"/>
      <c r="FV422" s="42"/>
      <c r="FW422" s="42"/>
      <c r="FX422" s="42"/>
      <c r="FY422" s="42"/>
      <c r="FZ422" s="42"/>
      <c r="GA422" s="42"/>
      <c r="GB422" s="42"/>
      <c r="GC422" s="42"/>
      <c r="GD422" s="42"/>
      <c r="GE422" s="42"/>
      <c r="GF422" s="42"/>
      <c r="GG422" s="42"/>
      <c r="GH422" s="42"/>
      <c r="GI422" s="42"/>
      <c r="GJ422" s="42"/>
      <c r="GK422" s="42"/>
      <c r="GL422" s="42"/>
      <c r="GM422" s="42"/>
      <c r="GN422" s="42"/>
      <c r="GO422" s="42"/>
      <c r="GP422" s="42"/>
      <c r="GQ422" s="42"/>
      <c r="GR422" s="42"/>
      <c r="GS422" s="42"/>
      <c r="GT422" s="42"/>
      <c r="GU422" s="42"/>
      <c r="GV422" s="42"/>
      <c r="GW422" s="42"/>
      <c r="GX422" s="42"/>
      <c r="GY422" s="42"/>
      <c r="GZ422" s="42"/>
      <c r="HA422" s="42"/>
      <c r="HB422" s="42"/>
      <c r="HC422" s="42"/>
      <c r="HD422" s="42"/>
      <c r="HE422" s="42"/>
      <c r="HF422" s="42"/>
      <c r="HG422" s="42"/>
      <c r="HH422" s="42"/>
      <c r="HI422" s="42"/>
      <c r="HJ422" s="42"/>
      <c r="HK422" s="42"/>
      <c r="HL422" s="42"/>
      <c r="HM422" s="42"/>
      <c r="HN422" s="42"/>
      <c r="HO422" s="42"/>
      <c r="HP422" s="42"/>
      <c r="HQ422" s="42"/>
      <c r="HR422" s="42"/>
      <c r="HS422" s="42"/>
      <c r="HT422" s="42"/>
      <c r="HU422" s="42"/>
      <c r="HV422" s="42"/>
      <c r="HW422" s="42"/>
      <c r="HX422" s="42"/>
      <c r="HY422" s="42"/>
      <c r="HZ422" s="42"/>
      <c r="IA422" s="42"/>
      <c r="IB422" s="42"/>
      <c r="IC422" s="42"/>
      <c r="ID422" s="42"/>
      <c r="IE422" s="42"/>
      <c r="IF422" s="42"/>
      <c r="IG422" s="42"/>
      <c r="IH422" s="42"/>
      <c r="II422" s="42"/>
      <c r="IJ422" s="42"/>
      <c r="IK422" s="42"/>
      <c r="IL422" s="42"/>
      <c r="IM422" s="42"/>
      <c r="IN422" s="42"/>
      <c r="IO422" s="42"/>
    </row>
    <row r="423" spans="1:249" ht="5.25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  <c r="EA423" s="42"/>
      <c r="EB423" s="42"/>
      <c r="EC423" s="42"/>
      <c r="ED423" s="42"/>
      <c r="EE423" s="42"/>
      <c r="EF423" s="42"/>
      <c r="EG423" s="42"/>
      <c r="EH423" s="42"/>
      <c r="EI423" s="42"/>
      <c r="EJ423" s="42"/>
      <c r="EK423" s="42"/>
      <c r="EL423" s="42"/>
      <c r="EM423" s="42"/>
      <c r="EN423" s="42"/>
      <c r="EO423" s="42"/>
      <c r="EP423" s="42"/>
      <c r="EQ423" s="42"/>
      <c r="ER423" s="42"/>
      <c r="ES423" s="42"/>
      <c r="ET423" s="42"/>
      <c r="EU423" s="42"/>
      <c r="EV423" s="42"/>
      <c r="EW423" s="42"/>
      <c r="EX423" s="42"/>
      <c r="EY423" s="42"/>
      <c r="EZ423" s="42"/>
      <c r="FA423" s="42"/>
      <c r="FB423" s="42"/>
      <c r="FC423" s="42"/>
      <c r="FD423" s="42"/>
      <c r="FE423" s="42"/>
      <c r="FF423" s="42"/>
      <c r="FG423" s="42"/>
      <c r="FH423" s="42"/>
      <c r="FI423" s="42"/>
      <c r="FJ423" s="42"/>
      <c r="FK423" s="42"/>
      <c r="FL423" s="42"/>
      <c r="FM423" s="42"/>
      <c r="FN423" s="42"/>
      <c r="FO423" s="42"/>
      <c r="FP423" s="42"/>
      <c r="FQ423" s="42"/>
      <c r="FR423" s="42"/>
      <c r="FS423" s="42"/>
      <c r="FT423" s="42"/>
      <c r="FU423" s="42"/>
      <c r="FV423" s="42"/>
      <c r="FW423" s="42"/>
      <c r="FX423" s="42"/>
      <c r="FY423" s="42"/>
      <c r="FZ423" s="42"/>
      <c r="GA423" s="42"/>
      <c r="GB423" s="42"/>
      <c r="GC423" s="42"/>
      <c r="GD423" s="42"/>
      <c r="GE423" s="42"/>
      <c r="GF423" s="42"/>
      <c r="GG423" s="42"/>
      <c r="GH423" s="42"/>
      <c r="GI423" s="42"/>
      <c r="GJ423" s="42"/>
      <c r="GK423" s="42"/>
      <c r="GL423" s="42"/>
      <c r="GM423" s="42"/>
      <c r="GN423" s="42"/>
      <c r="GO423" s="42"/>
      <c r="GP423" s="42"/>
      <c r="GQ423" s="42"/>
      <c r="GR423" s="42"/>
      <c r="GS423" s="42"/>
      <c r="GT423" s="42"/>
      <c r="GU423" s="42"/>
      <c r="GV423" s="42"/>
      <c r="GW423" s="42"/>
      <c r="GX423" s="42"/>
      <c r="GY423" s="42"/>
      <c r="GZ423" s="42"/>
      <c r="HA423" s="42"/>
      <c r="HB423" s="42"/>
      <c r="HC423" s="42"/>
      <c r="HD423" s="42"/>
      <c r="HE423" s="42"/>
      <c r="HF423" s="42"/>
      <c r="HG423" s="42"/>
      <c r="HH423" s="42"/>
      <c r="HI423" s="42"/>
      <c r="HJ423" s="42"/>
      <c r="HK423" s="42"/>
      <c r="HL423" s="42"/>
      <c r="HM423" s="42"/>
      <c r="HN423" s="42"/>
      <c r="HO423" s="42"/>
      <c r="HP423" s="42"/>
      <c r="HQ423" s="42"/>
      <c r="HR423" s="42"/>
      <c r="HS423" s="42"/>
      <c r="HT423" s="42"/>
      <c r="HU423" s="42"/>
      <c r="HV423" s="42"/>
      <c r="HW423" s="42"/>
      <c r="HX423" s="42"/>
      <c r="HY423" s="42"/>
      <c r="HZ423" s="42"/>
      <c r="IA423" s="42"/>
      <c r="IB423" s="42"/>
      <c r="IC423" s="42"/>
      <c r="ID423" s="42"/>
      <c r="IE423" s="42"/>
      <c r="IF423" s="42"/>
      <c r="IG423" s="42"/>
      <c r="IH423" s="42"/>
      <c r="II423" s="42"/>
      <c r="IJ423" s="42"/>
      <c r="IK423" s="42"/>
      <c r="IL423" s="42"/>
      <c r="IM423" s="42"/>
      <c r="IN423" s="42"/>
      <c r="IO423" s="42"/>
    </row>
    <row r="424" spans="1:249" ht="15.75" customHeight="1" x14ac:dyDescent="0.35">
      <c r="A424" s="42"/>
      <c r="B424" s="42"/>
      <c r="C424" s="42"/>
      <c r="D424" s="84" t="s">
        <v>2039</v>
      </c>
      <c r="E424" s="75" t="s">
        <v>2040</v>
      </c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  <c r="EA424" s="42"/>
      <c r="EB424" s="42"/>
      <c r="EC424" s="42"/>
      <c r="ED424" s="42"/>
      <c r="EE424" s="42"/>
      <c r="EF424" s="42"/>
      <c r="EG424" s="42"/>
      <c r="EH424" s="42"/>
      <c r="EI424" s="42"/>
      <c r="EJ424" s="42"/>
      <c r="EK424" s="42"/>
      <c r="EL424" s="42"/>
      <c r="EM424" s="42"/>
      <c r="EN424" s="42"/>
      <c r="EO424" s="42"/>
      <c r="EP424" s="42"/>
      <c r="EQ424" s="42"/>
      <c r="ER424" s="42"/>
      <c r="ES424" s="42"/>
      <c r="ET424" s="42"/>
      <c r="EU424" s="42"/>
      <c r="EV424" s="42"/>
      <c r="EW424" s="42"/>
      <c r="EX424" s="42"/>
      <c r="EY424" s="42"/>
      <c r="EZ424" s="42"/>
      <c r="FA424" s="42"/>
      <c r="FB424" s="42"/>
      <c r="FC424" s="42"/>
      <c r="FD424" s="42"/>
      <c r="FE424" s="42"/>
      <c r="FF424" s="42"/>
      <c r="FG424" s="42"/>
      <c r="FH424" s="42"/>
      <c r="FI424" s="42"/>
      <c r="FJ424" s="42"/>
      <c r="FK424" s="42"/>
      <c r="FL424" s="42"/>
      <c r="FM424" s="42"/>
      <c r="FN424" s="42"/>
      <c r="FO424" s="42"/>
      <c r="FP424" s="42"/>
      <c r="FQ424" s="42"/>
      <c r="FR424" s="42"/>
      <c r="FS424" s="42"/>
      <c r="FT424" s="42"/>
      <c r="FU424" s="42"/>
      <c r="FV424" s="42"/>
      <c r="FW424" s="42"/>
      <c r="FX424" s="42"/>
      <c r="FY424" s="42"/>
      <c r="FZ424" s="42"/>
      <c r="GA424" s="42"/>
      <c r="GB424" s="42"/>
      <c r="GC424" s="42"/>
      <c r="GD424" s="42"/>
      <c r="GE424" s="42"/>
      <c r="GF424" s="42"/>
      <c r="GG424" s="42"/>
      <c r="GH424" s="42"/>
      <c r="GI424" s="42"/>
      <c r="GJ424" s="42"/>
      <c r="GK424" s="42"/>
      <c r="GL424" s="42"/>
      <c r="GM424" s="42"/>
      <c r="GN424" s="42"/>
      <c r="GO424" s="42"/>
      <c r="GP424" s="42"/>
      <c r="GQ424" s="42"/>
      <c r="GR424" s="42"/>
      <c r="GS424" s="42"/>
      <c r="GT424" s="42"/>
      <c r="GU424" s="42"/>
      <c r="GV424" s="42"/>
      <c r="GW424" s="42"/>
      <c r="GX424" s="42"/>
      <c r="GY424" s="42"/>
      <c r="GZ424" s="42"/>
      <c r="HA424" s="42"/>
      <c r="HB424" s="42"/>
      <c r="HC424" s="42"/>
      <c r="HD424" s="42"/>
      <c r="HE424" s="42"/>
      <c r="HF424" s="42"/>
      <c r="HG424" s="42"/>
      <c r="HH424" s="42"/>
      <c r="HI424" s="42"/>
      <c r="HJ424" s="42"/>
      <c r="HK424" s="42"/>
      <c r="HL424" s="42"/>
      <c r="HM424" s="42"/>
      <c r="HN424" s="42"/>
      <c r="HO424" s="42"/>
      <c r="HP424" s="42"/>
      <c r="HQ424" s="42"/>
      <c r="HR424" s="42"/>
      <c r="HS424" s="42"/>
      <c r="HT424" s="42"/>
      <c r="HU424" s="42"/>
      <c r="HV424" s="42"/>
      <c r="HW424" s="42"/>
      <c r="HX424" s="42"/>
      <c r="HY424" s="42"/>
      <c r="HZ424" s="42"/>
      <c r="IA424" s="42"/>
      <c r="IB424" s="42"/>
      <c r="IC424" s="42"/>
      <c r="ID424" s="42"/>
      <c r="IE424" s="42"/>
      <c r="IF424" s="42"/>
      <c r="IG424" s="42"/>
      <c r="IH424" s="42"/>
      <c r="II424" s="42"/>
      <c r="IJ424" s="42"/>
      <c r="IK424" s="42"/>
      <c r="IL424" s="42"/>
      <c r="IM424" s="42"/>
      <c r="IN424" s="42"/>
      <c r="IO424" s="42"/>
    </row>
    <row r="425" spans="1:249" ht="6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  <c r="EA425" s="42"/>
      <c r="EB425" s="42"/>
      <c r="EC425" s="42"/>
      <c r="ED425" s="42"/>
      <c r="EE425" s="42"/>
      <c r="EF425" s="42"/>
      <c r="EG425" s="42"/>
      <c r="EH425" s="42"/>
      <c r="EI425" s="42"/>
      <c r="EJ425" s="42"/>
      <c r="EK425" s="42"/>
      <c r="EL425" s="42"/>
      <c r="EM425" s="42"/>
      <c r="EN425" s="42"/>
      <c r="EO425" s="42"/>
      <c r="EP425" s="42"/>
      <c r="EQ425" s="42"/>
      <c r="ER425" s="42"/>
      <c r="ES425" s="42"/>
      <c r="ET425" s="42"/>
      <c r="EU425" s="42"/>
      <c r="EV425" s="42"/>
      <c r="EW425" s="42"/>
      <c r="EX425" s="42"/>
      <c r="EY425" s="42"/>
      <c r="EZ425" s="42"/>
      <c r="FA425" s="42"/>
      <c r="FB425" s="42"/>
      <c r="FC425" s="42"/>
      <c r="FD425" s="42"/>
      <c r="FE425" s="42"/>
      <c r="FF425" s="42"/>
      <c r="FG425" s="42"/>
      <c r="FH425" s="42"/>
      <c r="FI425" s="42"/>
      <c r="FJ425" s="42"/>
      <c r="FK425" s="42"/>
      <c r="FL425" s="42"/>
      <c r="FM425" s="42"/>
      <c r="FN425" s="42"/>
      <c r="FO425" s="42"/>
      <c r="FP425" s="42"/>
      <c r="FQ425" s="42"/>
      <c r="FR425" s="42"/>
      <c r="FS425" s="42"/>
      <c r="FT425" s="42"/>
      <c r="FU425" s="42"/>
      <c r="FV425" s="42"/>
      <c r="FW425" s="42"/>
      <c r="FX425" s="42"/>
      <c r="FY425" s="42"/>
      <c r="FZ425" s="42"/>
      <c r="GA425" s="42"/>
      <c r="GB425" s="42"/>
      <c r="GC425" s="42"/>
      <c r="GD425" s="42"/>
      <c r="GE425" s="42"/>
      <c r="GF425" s="42"/>
      <c r="GG425" s="42"/>
      <c r="GH425" s="42"/>
      <c r="GI425" s="42"/>
      <c r="GJ425" s="42"/>
      <c r="GK425" s="42"/>
      <c r="GL425" s="42"/>
      <c r="GM425" s="42"/>
      <c r="GN425" s="42"/>
      <c r="GO425" s="42"/>
      <c r="GP425" s="42"/>
      <c r="GQ425" s="42"/>
      <c r="GR425" s="42"/>
      <c r="GS425" s="42"/>
      <c r="GT425" s="42"/>
      <c r="GU425" s="42"/>
      <c r="GV425" s="42"/>
      <c r="GW425" s="42"/>
      <c r="GX425" s="42"/>
      <c r="GY425" s="42"/>
      <c r="GZ425" s="42"/>
      <c r="HA425" s="42"/>
      <c r="HB425" s="42"/>
      <c r="HC425" s="42"/>
      <c r="HD425" s="42"/>
      <c r="HE425" s="42"/>
      <c r="HF425" s="42"/>
      <c r="HG425" s="42"/>
      <c r="HH425" s="42"/>
      <c r="HI425" s="42"/>
      <c r="HJ425" s="42"/>
      <c r="HK425" s="42"/>
      <c r="HL425" s="42"/>
      <c r="HM425" s="42"/>
      <c r="HN425" s="42"/>
      <c r="HO425" s="42"/>
      <c r="HP425" s="42"/>
      <c r="HQ425" s="42"/>
      <c r="HR425" s="42"/>
      <c r="HS425" s="42"/>
      <c r="HT425" s="42"/>
      <c r="HU425" s="42"/>
      <c r="HV425" s="42"/>
      <c r="HW425" s="42"/>
      <c r="HX425" s="42"/>
      <c r="HY425" s="42"/>
      <c r="HZ425" s="42"/>
      <c r="IA425" s="42"/>
      <c r="IB425" s="42"/>
      <c r="IC425" s="42"/>
      <c r="ID425" s="42"/>
      <c r="IE425" s="42"/>
      <c r="IF425" s="42"/>
      <c r="IG425" s="42"/>
      <c r="IH425" s="42"/>
      <c r="II425" s="42"/>
      <c r="IJ425" s="42"/>
      <c r="IK425" s="42"/>
      <c r="IL425" s="42"/>
      <c r="IM425" s="42"/>
      <c r="IN425" s="42"/>
      <c r="IO425" s="42"/>
    </row>
    <row r="426" spans="1:249" ht="15.75" customHeight="1" x14ac:dyDescent="0.35">
      <c r="A426" s="42"/>
      <c r="B426" s="42"/>
      <c r="C426" s="42"/>
      <c r="D426" s="42"/>
      <c r="E426" s="42"/>
      <c r="F426" s="42"/>
      <c r="G426" s="42"/>
      <c r="H426" s="85" t="s">
        <v>2041</v>
      </c>
      <c r="I426" s="142"/>
      <c r="J426" s="105"/>
      <c r="K426" s="105"/>
      <c r="L426" s="105"/>
      <c r="M426" s="105"/>
      <c r="N426" s="105"/>
      <c r="O426" s="106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  <c r="EA426" s="42"/>
      <c r="EB426" s="42"/>
      <c r="EC426" s="42"/>
      <c r="ED426" s="42"/>
      <c r="EE426" s="42"/>
      <c r="EF426" s="42"/>
      <c r="EG426" s="42"/>
      <c r="EH426" s="42"/>
      <c r="EI426" s="42"/>
      <c r="EJ426" s="42"/>
      <c r="EK426" s="42"/>
      <c r="EL426" s="42"/>
      <c r="EM426" s="42"/>
      <c r="EN426" s="42"/>
      <c r="EO426" s="42"/>
      <c r="EP426" s="42"/>
      <c r="EQ426" s="42"/>
      <c r="ER426" s="42"/>
      <c r="ES426" s="42"/>
      <c r="ET426" s="42"/>
      <c r="EU426" s="42"/>
      <c r="EV426" s="42"/>
      <c r="EW426" s="42"/>
      <c r="EX426" s="42"/>
      <c r="EY426" s="42"/>
      <c r="EZ426" s="42"/>
      <c r="FA426" s="42"/>
      <c r="FB426" s="42"/>
      <c r="FC426" s="42"/>
      <c r="FD426" s="42"/>
      <c r="FE426" s="42"/>
      <c r="FF426" s="42"/>
      <c r="FG426" s="42"/>
      <c r="FH426" s="42"/>
      <c r="FI426" s="42"/>
      <c r="FJ426" s="42"/>
      <c r="FK426" s="42"/>
      <c r="FL426" s="42"/>
      <c r="FM426" s="42"/>
      <c r="FN426" s="42"/>
      <c r="FO426" s="42"/>
      <c r="FP426" s="42"/>
      <c r="FQ426" s="42"/>
      <c r="FR426" s="42"/>
      <c r="FS426" s="42"/>
      <c r="FT426" s="42"/>
      <c r="FU426" s="42"/>
      <c r="FV426" s="42"/>
      <c r="FW426" s="42"/>
      <c r="FX426" s="42"/>
      <c r="FY426" s="42"/>
      <c r="FZ426" s="42"/>
      <c r="GA426" s="42"/>
      <c r="GB426" s="42"/>
      <c r="GC426" s="42"/>
      <c r="GD426" s="42"/>
      <c r="GE426" s="42"/>
      <c r="GF426" s="42"/>
      <c r="GG426" s="42"/>
      <c r="GH426" s="42"/>
      <c r="GI426" s="42"/>
      <c r="GJ426" s="42"/>
      <c r="GK426" s="42"/>
      <c r="GL426" s="42"/>
      <c r="GM426" s="42"/>
      <c r="GN426" s="42"/>
      <c r="GO426" s="42"/>
      <c r="GP426" s="42"/>
      <c r="GQ426" s="42"/>
      <c r="GR426" s="42"/>
      <c r="GS426" s="42"/>
      <c r="GT426" s="42"/>
      <c r="GU426" s="42"/>
      <c r="GV426" s="42"/>
      <c r="GW426" s="42"/>
      <c r="GX426" s="42"/>
      <c r="GY426" s="42"/>
      <c r="GZ426" s="42"/>
      <c r="HA426" s="42"/>
      <c r="HB426" s="42"/>
      <c r="HC426" s="42"/>
      <c r="HD426" s="42"/>
      <c r="HE426" s="42"/>
      <c r="HF426" s="42"/>
      <c r="HG426" s="42"/>
      <c r="HH426" s="42"/>
      <c r="HI426" s="42"/>
      <c r="HJ426" s="42"/>
      <c r="HK426" s="42"/>
      <c r="HL426" s="42"/>
      <c r="HM426" s="42"/>
      <c r="HN426" s="42"/>
      <c r="HO426" s="42"/>
      <c r="HP426" s="42"/>
      <c r="HQ426" s="42"/>
      <c r="HR426" s="42"/>
      <c r="HS426" s="42"/>
      <c r="HT426" s="42"/>
      <c r="HU426" s="42"/>
      <c r="HV426" s="42"/>
      <c r="HW426" s="42"/>
      <c r="HX426" s="42"/>
      <c r="HY426" s="42"/>
      <c r="HZ426" s="42"/>
      <c r="IA426" s="42"/>
      <c r="IB426" s="42"/>
      <c r="IC426" s="42"/>
      <c r="ID426" s="42"/>
      <c r="IE426" s="42"/>
      <c r="IF426" s="42"/>
      <c r="IG426" s="42"/>
      <c r="IH426" s="42"/>
      <c r="II426" s="42"/>
      <c r="IJ426" s="42"/>
      <c r="IK426" s="42"/>
      <c r="IL426" s="42"/>
      <c r="IM426" s="42"/>
      <c r="IN426" s="42"/>
      <c r="IO426" s="42"/>
    </row>
    <row r="427" spans="1:249" ht="6" customHeight="1" x14ac:dyDescent="0.35">
      <c r="A427" s="42"/>
      <c r="B427" s="42"/>
      <c r="C427" s="42"/>
      <c r="D427" s="42"/>
      <c r="E427" s="42"/>
      <c r="F427" s="42"/>
      <c r="G427" s="42"/>
      <c r="H427" s="85"/>
      <c r="I427" s="49"/>
      <c r="J427" s="49"/>
      <c r="K427" s="49"/>
      <c r="L427" s="49"/>
      <c r="M427" s="49"/>
      <c r="N427" s="49"/>
      <c r="O427" s="49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  <c r="EA427" s="42"/>
      <c r="EB427" s="42"/>
      <c r="EC427" s="42"/>
      <c r="ED427" s="42"/>
      <c r="EE427" s="42"/>
      <c r="EF427" s="42"/>
      <c r="EG427" s="42"/>
      <c r="EH427" s="42"/>
      <c r="EI427" s="42"/>
      <c r="EJ427" s="42"/>
      <c r="EK427" s="42"/>
      <c r="EL427" s="42"/>
      <c r="EM427" s="42"/>
      <c r="EN427" s="42"/>
      <c r="EO427" s="42"/>
      <c r="EP427" s="42"/>
      <c r="EQ427" s="42"/>
      <c r="ER427" s="42"/>
      <c r="ES427" s="42"/>
      <c r="ET427" s="42"/>
      <c r="EU427" s="42"/>
      <c r="EV427" s="42"/>
      <c r="EW427" s="42"/>
      <c r="EX427" s="42"/>
      <c r="EY427" s="42"/>
      <c r="EZ427" s="42"/>
      <c r="FA427" s="42"/>
      <c r="FB427" s="42"/>
      <c r="FC427" s="42"/>
      <c r="FD427" s="42"/>
      <c r="FE427" s="42"/>
      <c r="FF427" s="42"/>
      <c r="FG427" s="42"/>
      <c r="FH427" s="42"/>
      <c r="FI427" s="42"/>
      <c r="FJ427" s="42"/>
      <c r="FK427" s="42"/>
      <c r="FL427" s="42"/>
      <c r="FM427" s="42"/>
      <c r="FN427" s="42"/>
      <c r="FO427" s="42"/>
      <c r="FP427" s="42"/>
      <c r="FQ427" s="42"/>
      <c r="FR427" s="42"/>
      <c r="FS427" s="42"/>
      <c r="FT427" s="42"/>
      <c r="FU427" s="42"/>
      <c r="FV427" s="42"/>
      <c r="FW427" s="42"/>
      <c r="FX427" s="42"/>
      <c r="FY427" s="42"/>
      <c r="FZ427" s="42"/>
      <c r="GA427" s="42"/>
      <c r="GB427" s="42"/>
      <c r="GC427" s="42"/>
      <c r="GD427" s="42"/>
      <c r="GE427" s="42"/>
      <c r="GF427" s="42"/>
      <c r="GG427" s="42"/>
      <c r="GH427" s="42"/>
      <c r="GI427" s="42"/>
      <c r="GJ427" s="42"/>
      <c r="GK427" s="42"/>
      <c r="GL427" s="42"/>
      <c r="GM427" s="42"/>
      <c r="GN427" s="42"/>
      <c r="GO427" s="42"/>
      <c r="GP427" s="42"/>
      <c r="GQ427" s="42"/>
      <c r="GR427" s="42"/>
      <c r="GS427" s="42"/>
      <c r="GT427" s="42"/>
      <c r="GU427" s="42"/>
      <c r="GV427" s="42"/>
      <c r="GW427" s="42"/>
      <c r="GX427" s="42"/>
      <c r="GY427" s="42"/>
      <c r="GZ427" s="42"/>
      <c r="HA427" s="42"/>
      <c r="HB427" s="42"/>
      <c r="HC427" s="42"/>
      <c r="HD427" s="42"/>
      <c r="HE427" s="42"/>
      <c r="HF427" s="42"/>
      <c r="HG427" s="42"/>
      <c r="HH427" s="42"/>
      <c r="HI427" s="42"/>
      <c r="HJ427" s="42"/>
      <c r="HK427" s="42"/>
      <c r="HL427" s="42"/>
      <c r="HM427" s="42"/>
      <c r="HN427" s="42"/>
      <c r="HO427" s="42"/>
      <c r="HP427" s="42"/>
      <c r="HQ427" s="42"/>
      <c r="HR427" s="42"/>
      <c r="HS427" s="42"/>
      <c r="HT427" s="42"/>
      <c r="HU427" s="42"/>
      <c r="HV427" s="42"/>
      <c r="HW427" s="42"/>
      <c r="HX427" s="42"/>
      <c r="HY427" s="42"/>
      <c r="HZ427" s="42"/>
      <c r="IA427" s="42"/>
      <c r="IB427" s="42"/>
      <c r="IC427" s="42"/>
      <c r="ID427" s="42"/>
      <c r="IE427" s="42"/>
      <c r="IF427" s="42"/>
      <c r="IG427" s="42"/>
      <c r="IH427" s="42"/>
      <c r="II427" s="42"/>
      <c r="IJ427" s="42"/>
      <c r="IK427" s="42"/>
      <c r="IL427" s="42"/>
      <c r="IM427" s="42"/>
      <c r="IN427" s="42"/>
      <c r="IO427" s="42"/>
    </row>
    <row r="428" spans="1:249" ht="15.75" customHeight="1" x14ac:dyDescent="0.35">
      <c r="A428" s="42"/>
      <c r="B428" s="42"/>
      <c r="C428" s="42"/>
      <c r="D428" s="42"/>
      <c r="E428" s="42"/>
      <c r="F428" s="42"/>
      <c r="G428" s="42"/>
      <c r="H428" s="85" t="s">
        <v>2042</v>
      </c>
      <c r="I428" s="143"/>
      <c r="J428" s="105"/>
      <c r="K428" s="105"/>
      <c r="L428" s="105"/>
      <c r="M428" s="105"/>
      <c r="N428" s="105"/>
      <c r="O428" s="106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  <c r="EA428" s="42"/>
      <c r="EB428" s="42"/>
      <c r="EC428" s="42"/>
      <c r="ED428" s="42"/>
      <c r="EE428" s="42"/>
      <c r="EF428" s="42"/>
      <c r="EG428" s="42"/>
      <c r="EH428" s="42"/>
      <c r="EI428" s="42"/>
      <c r="EJ428" s="42"/>
      <c r="EK428" s="42"/>
      <c r="EL428" s="42"/>
      <c r="EM428" s="42"/>
      <c r="EN428" s="42"/>
      <c r="EO428" s="42"/>
      <c r="EP428" s="42"/>
      <c r="EQ428" s="42"/>
      <c r="ER428" s="42"/>
      <c r="ES428" s="42"/>
      <c r="ET428" s="42"/>
      <c r="EU428" s="42"/>
      <c r="EV428" s="42"/>
      <c r="EW428" s="42"/>
      <c r="EX428" s="42"/>
      <c r="EY428" s="42"/>
      <c r="EZ428" s="42"/>
      <c r="FA428" s="42"/>
      <c r="FB428" s="42"/>
      <c r="FC428" s="42"/>
      <c r="FD428" s="42"/>
      <c r="FE428" s="42"/>
      <c r="FF428" s="42"/>
      <c r="FG428" s="42"/>
      <c r="FH428" s="42"/>
      <c r="FI428" s="42"/>
      <c r="FJ428" s="42"/>
      <c r="FK428" s="42"/>
      <c r="FL428" s="42"/>
      <c r="FM428" s="42"/>
      <c r="FN428" s="42"/>
      <c r="FO428" s="42"/>
      <c r="FP428" s="42"/>
      <c r="FQ428" s="42"/>
      <c r="FR428" s="42"/>
      <c r="FS428" s="42"/>
      <c r="FT428" s="42"/>
      <c r="FU428" s="42"/>
      <c r="FV428" s="42"/>
      <c r="FW428" s="42"/>
      <c r="FX428" s="42"/>
      <c r="FY428" s="42"/>
      <c r="FZ428" s="42"/>
      <c r="GA428" s="42"/>
      <c r="GB428" s="42"/>
      <c r="GC428" s="42"/>
      <c r="GD428" s="42"/>
      <c r="GE428" s="42"/>
      <c r="GF428" s="42"/>
      <c r="GG428" s="42"/>
      <c r="GH428" s="42"/>
      <c r="GI428" s="42"/>
      <c r="GJ428" s="42"/>
      <c r="GK428" s="42"/>
      <c r="GL428" s="42"/>
      <c r="GM428" s="42"/>
      <c r="GN428" s="42"/>
      <c r="GO428" s="42"/>
      <c r="GP428" s="42"/>
      <c r="GQ428" s="42"/>
      <c r="GR428" s="42"/>
      <c r="GS428" s="42"/>
      <c r="GT428" s="42"/>
      <c r="GU428" s="42"/>
      <c r="GV428" s="42"/>
      <c r="GW428" s="42"/>
      <c r="GX428" s="42"/>
      <c r="GY428" s="42"/>
      <c r="GZ428" s="42"/>
      <c r="HA428" s="42"/>
      <c r="HB428" s="42"/>
      <c r="HC428" s="42"/>
      <c r="HD428" s="42"/>
      <c r="HE428" s="42"/>
      <c r="HF428" s="42"/>
      <c r="HG428" s="42"/>
      <c r="HH428" s="42"/>
      <c r="HI428" s="42"/>
      <c r="HJ428" s="42"/>
      <c r="HK428" s="42"/>
      <c r="HL428" s="42"/>
      <c r="HM428" s="42"/>
      <c r="HN428" s="42"/>
      <c r="HO428" s="42"/>
      <c r="HP428" s="42"/>
      <c r="HQ428" s="42"/>
      <c r="HR428" s="42"/>
      <c r="HS428" s="42"/>
      <c r="HT428" s="42"/>
      <c r="HU428" s="42"/>
      <c r="HV428" s="42"/>
      <c r="HW428" s="42"/>
      <c r="HX428" s="42"/>
      <c r="HY428" s="42"/>
      <c r="HZ428" s="42"/>
      <c r="IA428" s="42"/>
      <c r="IB428" s="42"/>
      <c r="IC428" s="42"/>
      <c r="ID428" s="42"/>
      <c r="IE428" s="42"/>
      <c r="IF428" s="42"/>
      <c r="IG428" s="42"/>
      <c r="IH428" s="42"/>
      <c r="II428" s="42"/>
      <c r="IJ428" s="42"/>
      <c r="IK428" s="42"/>
      <c r="IL428" s="42"/>
      <c r="IM428" s="42"/>
      <c r="IN428" s="42"/>
      <c r="IO428" s="42"/>
    </row>
    <row r="429" spans="1:249" ht="6" customHeight="1" x14ac:dyDescent="0.35">
      <c r="A429" s="42"/>
      <c r="B429" s="42"/>
      <c r="C429" s="42"/>
      <c r="D429" s="42"/>
      <c r="E429" s="42"/>
      <c r="F429" s="42"/>
      <c r="G429" s="42"/>
      <c r="H429" s="85"/>
      <c r="I429" s="49"/>
      <c r="J429" s="49"/>
      <c r="K429" s="49"/>
      <c r="L429" s="49"/>
      <c r="M429" s="49"/>
      <c r="N429" s="49"/>
      <c r="O429" s="49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  <c r="EA429" s="42"/>
      <c r="EB429" s="42"/>
      <c r="EC429" s="42"/>
      <c r="ED429" s="42"/>
      <c r="EE429" s="42"/>
      <c r="EF429" s="42"/>
      <c r="EG429" s="42"/>
      <c r="EH429" s="42"/>
      <c r="EI429" s="42"/>
      <c r="EJ429" s="42"/>
      <c r="EK429" s="42"/>
      <c r="EL429" s="42"/>
      <c r="EM429" s="42"/>
      <c r="EN429" s="42"/>
      <c r="EO429" s="42"/>
      <c r="EP429" s="42"/>
      <c r="EQ429" s="42"/>
      <c r="ER429" s="42"/>
      <c r="ES429" s="42"/>
      <c r="ET429" s="42"/>
      <c r="EU429" s="42"/>
      <c r="EV429" s="42"/>
      <c r="EW429" s="42"/>
      <c r="EX429" s="42"/>
      <c r="EY429" s="42"/>
      <c r="EZ429" s="42"/>
      <c r="FA429" s="42"/>
      <c r="FB429" s="42"/>
      <c r="FC429" s="42"/>
      <c r="FD429" s="42"/>
      <c r="FE429" s="42"/>
      <c r="FF429" s="42"/>
      <c r="FG429" s="42"/>
      <c r="FH429" s="42"/>
      <c r="FI429" s="42"/>
      <c r="FJ429" s="42"/>
      <c r="FK429" s="42"/>
      <c r="FL429" s="42"/>
      <c r="FM429" s="42"/>
      <c r="FN429" s="42"/>
      <c r="FO429" s="42"/>
      <c r="FP429" s="42"/>
      <c r="FQ429" s="42"/>
      <c r="FR429" s="42"/>
      <c r="FS429" s="42"/>
      <c r="FT429" s="42"/>
      <c r="FU429" s="42"/>
      <c r="FV429" s="42"/>
      <c r="FW429" s="42"/>
      <c r="FX429" s="42"/>
      <c r="FY429" s="42"/>
      <c r="FZ429" s="42"/>
      <c r="GA429" s="42"/>
      <c r="GB429" s="42"/>
      <c r="GC429" s="42"/>
      <c r="GD429" s="42"/>
      <c r="GE429" s="42"/>
      <c r="GF429" s="42"/>
      <c r="GG429" s="42"/>
      <c r="GH429" s="42"/>
      <c r="GI429" s="42"/>
      <c r="GJ429" s="42"/>
      <c r="GK429" s="42"/>
      <c r="GL429" s="42"/>
      <c r="GM429" s="42"/>
      <c r="GN429" s="42"/>
      <c r="GO429" s="42"/>
      <c r="GP429" s="42"/>
      <c r="GQ429" s="42"/>
      <c r="GR429" s="42"/>
      <c r="GS429" s="42"/>
      <c r="GT429" s="42"/>
      <c r="GU429" s="42"/>
      <c r="GV429" s="42"/>
      <c r="GW429" s="42"/>
      <c r="GX429" s="42"/>
      <c r="GY429" s="42"/>
      <c r="GZ429" s="42"/>
      <c r="HA429" s="42"/>
      <c r="HB429" s="42"/>
      <c r="HC429" s="42"/>
      <c r="HD429" s="42"/>
      <c r="HE429" s="42"/>
      <c r="HF429" s="42"/>
      <c r="HG429" s="42"/>
      <c r="HH429" s="42"/>
      <c r="HI429" s="42"/>
      <c r="HJ429" s="42"/>
      <c r="HK429" s="42"/>
      <c r="HL429" s="42"/>
      <c r="HM429" s="42"/>
      <c r="HN429" s="42"/>
      <c r="HO429" s="42"/>
      <c r="HP429" s="42"/>
      <c r="HQ429" s="42"/>
      <c r="HR429" s="42"/>
      <c r="HS429" s="42"/>
      <c r="HT429" s="42"/>
      <c r="HU429" s="42"/>
      <c r="HV429" s="42"/>
      <c r="HW429" s="42"/>
      <c r="HX429" s="42"/>
      <c r="HY429" s="42"/>
      <c r="HZ429" s="42"/>
      <c r="IA429" s="42"/>
      <c r="IB429" s="42"/>
      <c r="IC429" s="42"/>
      <c r="ID429" s="42"/>
      <c r="IE429" s="42"/>
      <c r="IF429" s="42"/>
      <c r="IG429" s="42"/>
      <c r="IH429" s="42"/>
      <c r="II429" s="42"/>
      <c r="IJ429" s="42"/>
      <c r="IK429" s="42"/>
      <c r="IL429" s="42"/>
      <c r="IM429" s="42"/>
      <c r="IN429" s="42"/>
      <c r="IO429" s="42"/>
    </row>
    <row r="430" spans="1:249" ht="15.75" customHeight="1" x14ac:dyDescent="0.35">
      <c r="A430" s="42"/>
      <c r="B430" s="42"/>
      <c r="C430" s="42"/>
      <c r="D430" s="42"/>
      <c r="E430" s="42"/>
      <c r="F430" s="42"/>
      <c r="G430" s="42"/>
      <c r="H430" s="85" t="s">
        <v>2043</v>
      </c>
      <c r="I430" s="143"/>
      <c r="J430" s="105"/>
      <c r="K430" s="105"/>
      <c r="L430" s="105"/>
      <c r="M430" s="105"/>
      <c r="N430" s="105"/>
      <c r="O430" s="106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  <c r="EA430" s="42"/>
      <c r="EB430" s="42"/>
      <c r="EC430" s="42"/>
      <c r="ED430" s="42"/>
      <c r="EE430" s="42"/>
      <c r="EF430" s="42"/>
      <c r="EG430" s="42"/>
      <c r="EH430" s="42"/>
      <c r="EI430" s="42"/>
      <c r="EJ430" s="42"/>
      <c r="EK430" s="42"/>
      <c r="EL430" s="42"/>
      <c r="EM430" s="42"/>
      <c r="EN430" s="42"/>
      <c r="EO430" s="42"/>
      <c r="EP430" s="42"/>
      <c r="EQ430" s="42"/>
      <c r="ER430" s="42"/>
      <c r="ES430" s="42"/>
      <c r="ET430" s="42"/>
      <c r="EU430" s="42"/>
      <c r="EV430" s="42"/>
      <c r="EW430" s="42"/>
      <c r="EX430" s="42"/>
      <c r="EY430" s="42"/>
      <c r="EZ430" s="42"/>
      <c r="FA430" s="42"/>
      <c r="FB430" s="42"/>
      <c r="FC430" s="42"/>
      <c r="FD430" s="42"/>
      <c r="FE430" s="42"/>
      <c r="FF430" s="42"/>
      <c r="FG430" s="42"/>
      <c r="FH430" s="42"/>
      <c r="FI430" s="42"/>
      <c r="FJ430" s="42"/>
      <c r="FK430" s="42"/>
      <c r="FL430" s="42"/>
      <c r="FM430" s="42"/>
      <c r="FN430" s="42"/>
      <c r="FO430" s="42"/>
      <c r="FP430" s="42"/>
      <c r="FQ430" s="42"/>
      <c r="FR430" s="42"/>
      <c r="FS430" s="42"/>
      <c r="FT430" s="42"/>
      <c r="FU430" s="42"/>
      <c r="FV430" s="42"/>
      <c r="FW430" s="42"/>
      <c r="FX430" s="42"/>
      <c r="FY430" s="42"/>
      <c r="FZ430" s="42"/>
      <c r="GA430" s="42"/>
      <c r="GB430" s="42"/>
      <c r="GC430" s="42"/>
      <c r="GD430" s="42"/>
      <c r="GE430" s="42"/>
      <c r="GF430" s="42"/>
      <c r="GG430" s="42"/>
      <c r="GH430" s="42"/>
      <c r="GI430" s="42"/>
      <c r="GJ430" s="42"/>
      <c r="GK430" s="42"/>
      <c r="GL430" s="42"/>
      <c r="GM430" s="42"/>
      <c r="GN430" s="42"/>
      <c r="GO430" s="42"/>
      <c r="GP430" s="42"/>
      <c r="GQ430" s="42"/>
      <c r="GR430" s="42"/>
      <c r="GS430" s="42"/>
      <c r="GT430" s="42"/>
      <c r="GU430" s="42"/>
      <c r="GV430" s="42"/>
      <c r="GW430" s="42"/>
      <c r="GX430" s="42"/>
      <c r="GY430" s="42"/>
      <c r="GZ430" s="42"/>
      <c r="HA430" s="42"/>
      <c r="HB430" s="42"/>
      <c r="HC430" s="42"/>
      <c r="HD430" s="42"/>
      <c r="HE430" s="42"/>
      <c r="HF430" s="42"/>
      <c r="HG430" s="42"/>
      <c r="HH430" s="42"/>
      <c r="HI430" s="42"/>
      <c r="HJ430" s="42"/>
      <c r="HK430" s="42"/>
      <c r="HL430" s="42"/>
      <c r="HM430" s="42"/>
      <c r="HN430" s="42"/>
      <c r="HO430" s="42"/>
      <c r="HP430" s="42"/>
      <c r="HQ430" s="42"/>
      <c r="HR430" s="42"/>
      <c r="HS430" s="42"/>
      <c r="HT430" s="42"/>
      <c r="HU430" s="42"/>
      <c r="HV430" s="42"/>
      <c r="HW430" s="42"/>
      <c r="HX430" s="42"/>
      <c r="HY430" s="42"/>
      <c r="HZ430" s="42"/>
      <c r="IA430" s="42"/>
      <c r="IB430" s="42"/>
      <c r="IC430" s="42"/>
      <c r="ID430" s="42"/>
      <c r="IE430" s="42"/>
      <c r="IF430" s="42"/>
      <c r="IG430" s="42"/>
      <c r="IH430" s="42"/>
      <c r="II430" s="42"/>
      <c r="IJ430" s="42"/>
      <c r="IK430" s="42"/>
      <c r="IL430" s="42"/>
      <c r="IM430" s="42"/>
      <c r="IN430" s="42"/>
      <c r="IO430" s="42"/>
    </row>
    <row r="431" spans="1:249" ht="7.5" customHeight="1" x14ac:dyDescent="0.35">
      <c r="A431" s="42"/>
      <c r="B431" s="42"/>
      <c r="C431" s="42"/>
      <c r="D431" s="42"/>
      <c r="E431" s="42"/>
      <c r="F431" s="42"/>
      <c r="G431" s="42"/>
      <c r="H431" s="63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  <c r="EA431" s="42"/>
      <c r="EB431" s="42"/>
      <c r="EC431" s="42"/>
      <c r="ED431" s="42"/>
      <c r="EE431" s="42"/>
      <c r="EF431" s="42"/>
      <c r="EG431" s="42"/>
      <c r="EH431" s="42"/>
      <c r="EI431" s="42"/>
      <c r="EJ431" s="42"/>
      <c r="EK431" s="42"/>
      <c r="EL431" s="42"/>
      <c r="EM431" s="42"/>
      <c r="EN431" s="42"/>
      <c r="EO431" s="42"/>
      <c r="EP431" s="42"/>
      <c r="EQ431" s="42"/>
      <c r="ER431" s="42"/>
      <c r="ES431" s="42"/>
      <c r="ET431" s="42"/>
      <c r="EU431" s="42"/>
      <c r="EV431" s="42"/>
      <c r="EW431" s="42"/>
      <c r="EX431" s="42"/>
      <c r="EY431" s="42"/>
      <c r="EZ431" s="42"/>
      <c r="FA431" s="42"/>
      <c r="FB431" s="42"/>
      <c r="FC431" s="42"/>
      <c r="FD431" s="42"/>
      <c r="FE431" s="42"/>
      <c r="FF431" s="42"/>
      <c r="FG431" s="42"/>
      <c r="FH431" s="42"/>
      <c r="FI431" s="42"/>
      <c r="FJ431" s="42"/>
      <c r="FK431" s="42"/>
      <c r="FL431" s="42"/>
      <c r="FM431" s="42"/>
      <c r="FN431" s="42"/>
      <c r="FO431" s="42"/>
      <c r="FP431" s="42"/>
      <c r="FQ431" s="42"/>
      <c r="FR431" s="42"/>
      <c r="FS431" s="42"/>
      <c r="FT431" s="42"/>
      <c r="FU431" s="42"/>
      <c r="FV431" s="42"/>
      <c r="FW431" s="42"/>
      <c r="FX431" s="42"/>
      <c r="FY431" s="42"/>
      <c r="FZ431" s="42"/>
      <c r="GA431" s="42"/>
      <c r="GB431" s="42"/>
      <c r="GC431" s="42"/>
      <c r="GD431" s="42"/>
      <c r="GE431" s="42"/>
      <c r="GF431" s="42"/>
      <c r="GG431" s="42"/>
      <c r="GH431" s="42"/>
      <c r="GI431" s="42"/>
      <c r="GJ431" s="42"/>
      <c r="GK431" s="42"/>
      <c r="GL431" s="42"/>
      <c r="GM431" s="42"/>
      <c r="GN431" s="42"/>
      <c r="GO431" s="42"/>
      <c r="GP431" s="42"/>
      <c r="GQ431" s="42"/>
      <c r="GR431" s="42"/>
      <c r="GS431" s="42"/>
      <c r="GT431" s="42"/>
      <c r="GU431" s="42"/>
      <c r="GV431" s="42"/>
      <c r="GW431" s="42"/>
      <c r="GX431" s="42"/>
      <c r="GY431" s="42"/>
      <c r="GZ431" s="42"/>
      <c r="HA431" s="42"/>
      <c r="HB431" s="42"/>
      <c r="HC431" s="42"/>
      <c r="HD431" s="42"/>
      <c r="HE431" s="42"/>
      <c r="HF431" s="42"/>
      <c r="HG431" s="42"/>
      <c r="HH431" s="42"/>
      <c r="HI431" s="42"/>
      <c r="HJ431" s="42"/>
      <c r="HK431" s="42"/>
      <c r="HL431" s="42"/>
      <c r="HM431" s="42"/>
      <c r="HN431" s="42"/>
      <c r="HO431" s="42"/>
      <c r="HP431" s="42"/>
      <c r="HQ431" s="42"/>
      <c r="HR431" s="42"/>
      <c r="HS431" s="42"/>
      <c r="HT431" s="42"/>
      <c r="HU431" s="42"/>
      <c r="HV431" s="42"/>
      <c r="HW431" s="42"/>
      <c r="HX431" s="42"/>
      <c r="HY431" s="42"/>
      <c r="HZ431" s="42"/>
      <c r="IA431" s="42"/>
      <c r="IB431" s="42"/>
      <c r="IC431" s="42"/>
      <c r="ID431" s="42"/>
      <c r="IE431" s="42"/>
      <c r="IF431" s="42"/>
      <c r="IG431" s="42"/>
      <c r="IH431" s="42"/>
      <c r="II431" s="42"/>
      <c r="IJ431" s="42"/>
      <c r="IK431" s="42"/>
      <c r="IL431" s="42"/>
      <c r="IM431" s="42"/>
      <c r="IN431" s="42"/>
      <c r="IO431" s="42"/>
    </row>
    <row r="432" spans="1:249" ht="15.75" customHeight="1" x14ac:dyDescent="0.35">
      <c r="A432" s="42"/>
      <c r="B432" s="42"/>
      <c r="C432" s="42"/>
      <c r="D432" s="84" t="s">
        <v>2044</v>
      </c>
      <c r="E432" s="75" t="s">
        <v>2045</v>
      </c>
      <c r="F432" s="42"/>
      <c r="G432" s="42"/>
      <c r="H432" s="63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  <c r="EA432" s="42"/>
      <c r="EB432" s="42"/>
      <c r="EC432" s="42"/>
      <c r="ED432" s="42"/>
      <c r="EE432" s="42"/>
      <c r="EF432" s="42"/>
      <c r="EG432" s="42"/>
      <c r="EH432" s="42"/>
      <c r="EI432" s="42"/>
      <c r="EJ432" s="42"/>
      <c r="EK432" s="42"/>
      <c r="EL432" s="42"/>
      <c r="EM432" s="42"/>
      <c r="EN432" s="42"/>
      <c r="EO432" s="42"/>
      <c r="EP432" s="42"/>
      <c r="EQ432" s="42"/>
      <c r="ER432" s="42"/>
      <c r="ES432" s="42"/>
      <c r="ET432" s="42"/>
      <c r="EU432" s="42"/>
      <c r="EV432" s="42"/>
      <c r="EW432" s="42"/>
      <c r="EX432" s="42"/>
      <c r="EY432" s="42"/>
      <c r="EZ432" s="42"/>
      <c r="FA432" s="42"/>
      <c r="FB432" s="42"/>
      <c r="FC432" s="42"/>
      <c r="FD432" s="42"/>
      <c r="FE432" s="42"/>
      <c r="FF432" s="42"/>
      <c r="FG432" s="42"/>
      <c r="FH432" s="42"/>
      <c r="FI432" s="42"/>
      <c r="FJ432" s="42"/>
      <c r="FK432" s="42"/>
      <c r="FL432" s="42"/>
      <c r="FM432" s="42"/>
      <c r="FN432" s="42"/>
      <c r="FO432" s="42"/>
      <c r="FP432" s="42"/>
      <c r="FQ432" s="42"/>
      <c r="FR432" s="42"/>
      <c r="FS432" s="42"/>
      <c r="FT432" s="42"/>
      <c r="FU432" s="42"/>
      <c r="FV432" s="42"/>
      <c r="FW432" s="42"/>
      <c r="FX432" s="42"/>
      <c r="FY432" s="42"/>
      <c r="FZ432" s="42"/>
      <c r="GA432" s="42"/>
      <c r="GB432" s="42"/>
      <c r="GC432" s="42"/>
      <c r="GD432" s="42"/>
      <c r="GE432" s="42"/>
      <c r="GF432" s="42"/>
      <c r="GG432" s="42"/>
      <c r="GH432" s="42"/>
      <c r="GI432" s="42"/>
      <c r="GJ432" s="42"/>
      <c r="GK432" s="42"/>
      <c r="GL432" s="42"/>
      <c r="GM432" s="42"/>
      <c r="GN432" s="42"/>
      <c r="GO432" s="42"/>
      <c r="GP432" s="42"/>
      <c r="GQ432" s="42"/>
      <c r="GR432" s="42"/>
      <c r="GS432" s="42"/>
      <c r="GT432" s="42"/>
      <c r="GU432" s="42"/>
      <c r="GV432" s="42"/>
      <c r="GW432" s="42"/>
      <c r="GX432" s="42"/>
      <c r="GY432" s="42"/>
      <c r="GZ432" s="42"/>
      <c r="HA432" s="42"/>
      <c r="HB432" s="42"/>
      <c r="HC432" s="42"/>
      <c r="HD432" s="42"/>
      <c r="HE432" s="42"/>
      <c r="HF432" s="42"/>
      <c r="HG432" s="42"/>
      <c r="HH432" s="42"/>
      <c r="HI432" s="42"/>
      <c r="HJ432" s="42"/>
      <c r="HK432" s="42"/>
      <c r="HL432" s="42"/>
      <c r="HM432" s="42"/>
      <c r="HN432" s="42"/>
      <c r="HO432" s="42"/>
      <c r="HP432" s="42"/>
      <c r="HQ432" s="42"/>
      <c r="HR432" s="42"/>
      <c r="HS432" s="42"/>
      <c r="HT432" s="42"/>
      <c r="HU432" s="42"/>
      <c r="HV432" s="42"/>
      <c r="HW432" s="42"/>
      <c r="HX432" s="42"/>
      <c r="HY432" s="42"/>
      <c r="HZ432" s="42"/>
      <c r="IA432" s="42"/>
      <c r="IB432" s="42"/>
      <c r="IC432" s="42"/>
      <c r="ID432" s="42"/>
      <c r="IE432" s="42"/>
      <c r="IF432" s="42"/>
      <c r="IG432" s="42"/>
      <c r="IH432" s="42"/>
      <c r="II432" s="42"/>
      <c r="IJ432" s="42"/>
      <c r="IK432" s="42"/>
      <c r="IL432" s="42"/>
      <c r="IM432" s="42"/>
      <c r="IN432" s="42"/>
      <c r="IO432" s="42"/>
    </row>
    <row r="433" spans="1:249" ht="15.75" customHeight="1" x14ac:dyDescent="0.35">
      <c r="A433" s="42"/>
      <c r="B433" s="42"/>
      <c r="C433" s="42"/>
      <c r="D433" s="42"/>
      <c r="E433" s="42"/>
      <c r="F433" s="42"/>
      <c r="G433" s="42"/>
      <c r="H433" s="63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  <c r="EA433" s="42"/>
      <c r="EB433" s="42"/>
      <c r="EC433" s="42"/>
      <c r="ED433" s="42"/>
      <c r="EE433" s="42"/>
      <c r="EF433" s="42"/>
      <c r="EG433" s="42"/>
      <c r="EH433" s="42"/>
      <c r="EI433" s="42"/>
      <c r="EJ433" s="42"/>
      <c r="EK433" s="42"/>
      <c r="EL433" s="42"/>
      <c r="EM433" s="42"/>
      <c r="EN433" s="42"/>
      <c r="EO433" s="42"/>
      <c r="EP433" s="42"/>
      <c r="EQ433" s="42"/>
      <c r="ER433" s="42"/>
      <c r="ES433" s="42"/>
      <c r="ET433" s="42"/>
      <c r="EU433" s="42"/>
      <c r="EV433" s="42"/>
      <c r="EW433" s="42"/>
      <c r="EX433" s="42"/>
      <c r="EY433" s="42"/>
      <c r="EZ433" s="42"/>
      <c r="FA433" s="42"/>
      <c r="FB433" s="42"/>
      <c r="FC433" s="42"/>
      <c r="FD433" s="42"/>
      <c r="FE433" s="42"/>
      <c r="FF433" s="42"/>
      <c r="FG433" s="42"/>
      <c r="FH433" s="42"/>
      <c r="FI433" s="42"/>
      <c r="FJ433" s="42"/>
      <c r="FK433" s="42"/>
      <c r="FL433" s="42"/>
      <c r="FM433" s="42"/>
      <c r="FN433" s="42"/>
      <c r="FO433" s="42"/>
      <c r="FP433" s="42"/>
      <c r="FQ433" s="42"/>
      <c r="FR433" s="42"/>
      <c r="FS433" s="42"/>
      <c r="FT433" s="42"/>
      <c r="FU433" s="42"/>
      <c r="FV433" s="42"/>
      <c r="FW433" s="42"/>
      <c r="FX433" s="42"/>
      <c r="FY433" s="42"/>
      <c r="FZ433" s="42"/>
      <c r="GA433" s="42"/>
      <c r="GB433" s="42"/>
      <c r="GC433" s="42"/>
      <c r="GD433" s="42"/>
      <c r="GE433" s="42"/>
      <c r="GF433" s="42"/>
      <c r="GG433" s="42"/>
      <c r="GH433" s="42"/>
      <c r="GI433" s="42"/>
      <c r="GJ433" s="42"/>
      <c r="GK433" s="42"/>
      <c r="GL433" s="42"/>
      <c r="GM433" s="42"/>
      <c r="GN433" s="42"/>
      <c r="GO433" s="42"/>
      <c r="GP433" s="42"/>
      <c r="GQ433" s="42"/>
      <c r="GR433" s="42"/>
      <c r="GS433" s="42"/>
      <c r="GT433" s="42"/>
      <c r="GU433" s="42"/>
      <c r="GV433" s="42"/>
      <c r="GW433" s="42"/>
      <c r="GX433" s="42"/>
      <c r="GY433" s="42"/>
      <c r="GZ433" s="42"/>
      <c r="HA433" s="42"/>
      <c r="HB433" s="42"/>
      <c r="HC433" s="42"/>
      <c r="HD433" s="42"/>
      <c r="HE433" s="42"/>
      <c r="HF433" s="42"/>
      <c r="HG433" s="42"/>
      <c r="HH433" s="42"/>
      <c r="HI433" s="42"/>
      <c r="HJ433" s="42"/>
      <c r="HK433" s="42"/>
      <c r="HL433" s="42"/>
      <c r="HM433" s="42"/>
      <c r="HN433" s="42"/>
      <c r="HO433" s="42"/>
      <c r="HP433" s="42"/>
      <c r="HQ433" s="42"/>
      <c r="HR433" s="42"/>
      <c r="HS433" s="42"/>
      <c r="HT433" s="42"/>
      <c r="HU433" s="42"/>
      <c r="HV433" s="42"/>
      <c r="HW433" s="42"/>
      <c r="HX433" s="42"/>
      <c r="HY433" s="42"/>
      <c r="HZ433" s="42"/>
      <c r="IA433" s="42"/>
      <c r="IB433" s="42"/>
      <c r="IC433" s="42"/>
      <c r="ID433" s="42"/>
      <c r="IE433" s="42"/>
      <c r="IF433" s="42"/>
      <c r="IG433" s="42"/>
      <c r="IH433" s="42"/>
      <c r="II433" s="42"/>
      <c r="IJ433" s="42"/>
      <c r="IK433" s="42"/>
      <c r="IL433" s="42"/>
      <c r="IM433" s="42"/>
      <c r="IN433" s="42"/>
      <c r="IO433" s="42"/>
    </row>
    <row r="434" spans="1:249" ht="15.75" customHeight="1" x14ac:dyDescent="0.35">
      <c r="A434" s="42"/>
      <c r="B434" s="42"/>
      <c r="C434" s="42"/>
      <c r="D434" s="42"/>
      <c r="E434" s="42"/>
      <c r="F434" s="42"/>
      <c r="G434" s="42"/>
      <c r="H434" s="85" t="s">
        <v>2046</v>
      </c>
      <c r="I434" s="142"/>
      <c r="J434" s="105"/>
      <c r="K434" s="105"/>
      <c r="L434" s="105"/>
      <c r="M434" s="105"/>
      <c r="N434" s="105"/>
      <c r="O434" s="106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  <c r="EA434" s="42"/>
      <c r="EB434" s="42"/>
      <c r="EC434" s="42"/>
      <c r="ED434" s="42"/>
      <c r="EE434" s="42"/>
      <c r="EF434" s="42"/>
      <c r="EG434" s="42"/>
      <c r="EH434" s="42"/>
      <c r="EI434" s="42"/>
      <c r="EJ434" s="42"/>
      <c r="EK434" s="42"/>
      <c r="EL434" s="42"/>
      <c r="EM434" s="42"/>
      <c r="EN434" s="42"/>
      <c r="EO434" s="42"/>
      <c r="EP434" s="42"/>
      <c r="EQ434" s="42"/>
      <c r="ER434" s="42"/>
      <c r="ES434" s="42"/>
      <c r="ET434" s="42"/>
      <c r="EU434" s="42"/>
      <c r="EV434" s="42"/>
      <c r="EW434" s="42"/>
      <c r="EX434" s="42"/>
      <c r="EY434" s="42"/>
      <c r="EZ434" s="42"/>
      <c r="FA434" s="42"/>
      <c r="FB434" s="42"/>
      <c r="FC434" s="42"/>
      <c r="FD434" s="42"/>
      <c r="FE434" s="42"/>
      <c r="FF434" s="42"/>
      <c r="FG434" s="42"/>
      <c r="FH434" s="42"/>
      <c r="FI434" s="42"/>
      <c r="FJ434" s="42"/>
      <c r="FK434" s="42"/>
      <c r="FL434" s="42"/>
      <c r="FM434" s="42"/>
      <c r="FN434" s="42"/>
      <c r="FO434" s="42"/>
      <c r="FP434" s="42"/>
      <c r="FQ434" s="42"/>
      <c r="FR434" s="42"/>
      <c r="FS434" s="42"/>
      <c r="FT434" s="42"/>
      <c r="FU434" s="42"/>
      <c r="FV434" s="42"/>
      <c r="FW434" s="42"/>
      <c r="FX434" s="42"/>
      <c r="FY434" s="42"/>
      <c r="FZ434" s="42"/>
      <c r="GA434" s="42"/>
      <c r="GB434" s="42"/>
      <c r="GC434" s="42"/>
      <c r="GD434" s="42"/>
      <c r="GE434" s="42"/>
      <c r="GF434" s="42"/>
      <c r="GG434" s="42"/>
      <c r="GH434" s="42"/>
      <c r="GI434" s="42"/>
      <c r="GJ434" s="42"/>
      <c r="GK434" s="42"/>
      <c r="GL434" s="42"/>
      <c r="GM434" s="42"/>
      <c r="GN434" s="42"/>
      <c r="GO434" s="42"/>
      <c r="GP434" s="42"/>
      <c r="GQ434" s="42"/>
      <c r="GR434" s="42"/>
      <c r="GS434" s="42"/>
      <c r="GT434" s="42"/>
      <c r="GU434" s="42"/>
      <c r="GV434" s="42"/>
      <c r="GW434" s="42"/>
      <c r="GX434" s="42"/>
      <c r="GY434" s="42"/>
      <c r="GZ434" s="42"/>
      <c r="HA434" s="42"/>
      <c r="HB434" s="42"/>
      <c r="HC434" s="42"/>
      <c r="HD434" s="42"/>
      <c r="HE434" s="42"/>
      <c r="HF434" s="42"/>
      <c r="HG434" s="42"/>
      <c r="HH434" s="42"/>
      <c r="HI434" s="42"/>
      <c r="HJ434" s="42"/>
      <c r="HK434" s="42"/>
      <c r="HL434" s="42"/>
      <c r="HM434" s="42"/>
      <c r="HN434" s="42"/>
      <c r="HO434" s="42"/>
      <c r="HP434" s="42"/>
      <c r="HQ434" s="42"/>
      <c r="HR434" s="42"/>
      <c r="HS434" s="42"/>
      <c r="HT434" s="42"/>
      <c r="HU434" s="42"/>
      <c r="HV434" s="42"/>
      <c r="HW434" s="42"/>
      <c r="HX434" s="42"/>
      <c r="HY434" s="42"/>
      <c r="HZ434" s="42"/>
      <c r="IA434" s="42"/>
      <c r="IB434" s="42"/>
      <c r="IC434" s="42"/>
      <c r="ID434" s="42"/>
      <c r="IE434" s="42"/>
      <c r="IF434" s="42"/>
      <c r="IG434" s="42"/>
      <c r="IH434" s="42"/>
      <c r="II434" s="42"/>
      <c r="IJ434" s="42"/>
      <c r="IK434" s="42"/>
      <c r="IL434" s="42"/>
      <c r="IM434" s="42"/>
      <c r="IN434" s="42"/>
      <c r="IO434" s="42"/>
    </row>
    <row r="435" spans="1:249" ht="6" customHeight="1" x14ac:dyDescent="0.35">
      <c r="A435" s="42"/>
      <c r="B435" s="42"/>
      <c r="C435" s="42"/>
      <c r="D435" s="42"/>
      <c r="E435" s="42"/>
      <c r="F435" s="42"/>
      <c r="G435" s="42"/>
      <c r="H435" s="85"/>
      <c r="I435" s="49"/>
      <c r="J435" s="49"/>
      <c r="K435" s="49"/>
      <c r="L435" s="49"/>
      <c r="M435" s="49"/>
      <c r="N435" s="49"/>
      <c r="O435" s="49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  <c r="EA435" s="42"/>
      <c r="EB435" s="42"/>
      <c r="EC435" s="42"/>
      <c r="ED435" s="42"/>
      <c r="EE435" s="42"/>
      <c r="EF435" s="42"/>
      <c r="EG435" s="42"/>
      <c r="EH435" s="42"/>
      <c r="EI435" s="42"/>
      <c r="EJ435" s="42"/>
      <c r="EK435" s="42"/>
      <c r="EL435" s="42"/>
      <c r="EM435" s="42"/>
      <c r="EN435" s="42"/>
      <c r="EO435" s="42"/>
      <c r="EP435" s="42"/>
      <c r="EQ435" s="42"/>
      <c r="ER435" s="42"/>
      <c r="ES435" s="42"/>
      <c r="ET435" s="42"/>
      <c r="EU435" s="42"/>
      <c r="EV435" s="42"/>
      <c r="EW435" s="42"/>
      <c r="EX435" s="42"/>
      <c r="EY435" s="42"/>
      <c r="EZ435" s="42"/>
      <c r="FA435" s="42"/>
      <c r="FB435" s="42"/>
      <c r="FC435" s="42"/>
      <c r="FD435" s="42"/>
      <c r="FE435" s="42"/>
      <c r="FF435" s="42"/>
      <c r="FG435" s="42"/>
      <c r="FH435" s="42"/>
      <c r="FI435" s="42"/>
      <c r="FJ435" s="42"/>
      <c r="FK435" s="42"/>
      <c r="FL435" s="42"/>
      <c r="FM435" s="42"/>
      <c r="FN435" s="42"/>
      <c r="FO435" s="42"/>
      <c r="FP435" s="42"/>
      <c r="FQ435" s="42"/>
      <c r="FR435" s="42"/>
      <c r="FS435" s="42"/>
      <c r="FT435" s="42"/>
      <c r="FU435" s="42"/>
      <c r="FV435" s="42"/>
      <c r="FW435" s="42"/>
      <c r="FX435" s="42"/>
      <c r="FY435" s="42"/>
      <c r="FZ435" s="42"/>
      <c r="GA435" s="42"/>
      <c r="GB435" s="42"/>
      <c r="GC435" s="42"/>
      <c r="GD435" s="42"/>
      <c r="GE435" s="42"/>
      <c r="GF435" s="42"/>
      <c r="GG435" s="42"/>
      <c r="GH435" s="42"/>
      <c r="GI435" s="42"/>
      <c r="GJ435" s="42"/>
      <c r="GK435" s="42"/>
      <c r="GL435" s="42"/>
      <c r="GM435" s="42"/>
      <c r="GN435" s="42"/>
      <c r="GO435" s="42"/>
      <c r="GP435" s="42"/>
      <c r="GQ435" s="42"/>
      <c r="GR435" s="42"/>
      <c r="GS435" s="42"/>
      <c r="GT435" s="42"/>
      <c r="GU435" s="42"/>
      <c r="GV435" s="42"/>
      <c r="GW435" s="42"/>
      <c r="GX435" s="42"/>
      <c r="GY435" s="42"/>
      <c r="GZ435" s="42"/>
      <c r="HA435" s="42"/>
      <c r="HB435" s="42"/>
      <c r="HC435" s="42"/>
      <c r="HD435" s="42"/>
      <c r="HE435" s="42"/>
      <c r="HF435" s="42"/>
      <c r="HG435" s="42"/>
      <c r="HH435" s="42"/>
      <c r="HI435" s="42"/>
      <c r="HJ435" s="42"/>
      <c r="HK435" s="42"/>
      <c r="HL435" s="42"/>
      <c r="HM435" s="42"/>
      <c r="HN435" s="42"/>
      <c r="HO435" s="42"/>
      <c r="HP435" s="42"/>
      <c r="HQ435" s="42"/>
      <c r="HR435" s="42"/>
      <c r="HS435" s="42"/>
      <c r="HT435" s="42"/>
      <c r="HU435" s="42"/>
      <c r="HV435" s="42"/>
      <c r="HW435" s="42"/>
      <c r="HX435" s="42"/>
      <c r="HY435" s="42"/>
      <c r="HZ435" s="42"/>
      <c r="IA435" s="42"/>
      <c r="IB435" s="42"/>
      <c r="IC435" s="42"/>
      <c r="ID435" s="42"/>
      <c r="IE435" s="42"/>
      <c r="IF435" s="42"/>
      <c r="IG435" s="42"/>
      <c r="IH435" s="42"/>
      <c r="II435" s="42"/>
      <c r="IJ435" s="42"/>
      <c r="IK435" s="42"/>
      <c r="IL435" s="42"/>
      <c r="IM435" s="42"/>
      <c r="IN435" s="42"/>
      <c r="IO435" s="42"/>
    </row>
    <row r="436" spans="1:249" ht="15.75" customHeight="1" x14ac:dyDescent="0.35">
      <c r="A436" s="42"/>
      <c r="B436" s="42"/>
      <c r="C436" s="42"/>
      <c r="D436" s="42"/>
      <c r="E436" s="42"/>
      <c r="F436" s="42"/>
      <c r="G436" s="42"/>
      <c r="H436" s="85" t="s">
        <v>2047</v>
      </c>
      <c r="I436" s="142"/>
      <c r="J436" s="106"/>
      <c r="K436" s="42"/>
      <c r="L436" s="42"/>
      <c r="M436" s="51" t="str">
        <f>IF(I434="","",IF(I436="","Obligatorio: Ingrese la moneda de su CTS",""))</f>
        <v/>
      </c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  <c r="EA436" s="42"/>
      <c r="EB436" s="42"/>
      <c r="EC436" s="42"/>
      <c r="ED436" s="42"/>
      <c r="EE436" s="42"/>
      <c r="EF436" s="42"/>
      <c r="EG436" s="42"/>
      <c r="EH436" s="42"/>
      <c r="EI436" s="42"/>
      <c r="EJ436" s="42"/>
      <c r="EK436" s="42"/>
      <c r="EL436" s="42"/>
      <c r="EM436" s="42"/>
      <c r="EN436" s="42"/>
      <c r="EO436" s="42"/>
      <c r="EP436" s="42"/>
      <c r="EQ436" s="42"/>
      <c r="ER436" s="42"/>
      <c r="ES436" s="42"/>
      <c r="ET436" s="42"/>
      <c r="EU436" s="42"/>
      <c r="EV436" s="42"/>
      <c r="EW436" s="42"/>
      <c r="EX436" s="42"/>
      <c r="EY436" s="42"/>
      <c r="EZ436" s="42"/>
      <c r="FA436" s="42"/>
      <c r="FB436" s="42"/>
      <c r="FC436" s="42"/>
      <c r="FD436" s="42"/>
      <c r="FE436" s="42"/>
      <c r="FF436" s="42"/>
      <c r="FG436" s="42"/>
      <c r="FH436" s="42"/>
      <c r="FI436" s="42"/>
      <c r="FJ436" s="42"/>
      <c r="FK436" s="42"/>
      <c r="FL436" s="42"/>
      <c r="FM436" s="42"/>
      <c r="FN436" s="42"/>
      <c r="FO436" s="42"/>
      <c r="FP436" s="42"/>
      <c r="FQ436" s="42"/>
      <c r="FR436" s="42"/>
      <c r="FS436" s="42"/>
      <c r="FT436" s="42"/>
      <c r="FU436" s="42"/>
      <c r="FV436" s="42"/>
      <c r="FW436" s="42"/>
      <c r="FX436" s="42"/>
      <c r="FY436" s="42"/>
      <c r="FZ436" s="42"/>
      <c r="GA436" s="42"/>
      <c r="GB436" s="42"/>
      <c r="GC436" s="42"/>
      <c r="GD436" s="42"/>
      <c r="GE436" s="42"/>
      <c r="GF436" s="42"/>
      <c r="GG436" s="42"/>
      <c r="GH436" s="42"/>
      <c r="GI436" s="42"/>
      <c r="GJ436" s="42"/>
      <c r="GK436" s="42"/>
      <c r="GL436" s="42"/>
      <c r="GM436" s="42"/>
      <c r="GN436" s="42"/>
      <c r="GO436" s="42"/>
      <c r="GP436" s="42"/>
      <c r="GQ436" s="42"/>
      <c r="GR436" s="42"/>
      <c r="GS436" s="42"/>
      <c r="GT436" s="42"/>
      <c r="GU436" s="42"/>
      <c r="GV436" s="42"/>
      <c r="GW436" s="42"/>
      <c r="GX436" s="42"/>
      <c r="GY436" s="42"/>
      <c r="GZ436" s="42"/>
      <c r="HA436" s="42"/>
      <c r="HB436" s="42"/>
      <c r="HC436" s="42"/>
      <c r="HD436" s="42"/>
      <c r="HE436" s="42"/>
      <c r="HF436" s="42"/>
      <c r="HG436" s="42"/>
      <c r="HH436" s="42"/>
      <c r="HI436" s="42"/>
      <c r="HJ436" s="42"/>
      <c r="HK436" s="42"/>
      <c r="HL436" s="42"/>
      <c r="HM436" s="42"/>
      <c r="HN436" s="42"/>
      <c r="HO436" s="42"/>
      <c r="HP436" s="42"/>
      <c r="HQ436" s="42"/>
      <c r="HR436" s="42"/>
      <c r="HS436" s="42"/>
      <c r="HT436" s="42"/>
      <c r="HU436" s="42"/>
      <c r="HV436" s="42"/>
      <c r="HW436" s="42"/>
      <c r="HX436" s="42"/>
      <c r="HY436" s="42"/>
      <c r="HZ436" s="42"/>
      <c r="IA436" s="42"/>
      <c r="IB436" s="42"/>
      <c r="IC436" s="42"/>
      <c r="ID436" s="42"/>
      <c r="IE436" s="42"/>
      <c r="IF436" s="42"/>
      <c r="IG436" s="42"/>
      <c r="IH436" s="42"/>
      <c r="II436" s="42"/>
      <c r="IJ436" s="42"/>
      <c r="IK436" s="42"/>
      <c r="IL436" s="42"/>
      <c r="IM436" s="42"/>
      <c r="IN436" s="42"/>
      <c r="IO436" s="42"/>
    </row>
    <row r="437" spans="1:249" ht="15.75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  <c r="EA437" s="42"/>
      <c r="EB437" s="42"/>
      <c r="EC437" s="42"/>
      <c r="ED437" s="42"/>
      <c r="EE437" s="42"/>
      <c r="EF437" s="42"/>
      <c r="EG437" s="42"/>
      <c r="EH437" s="42"/>
      <c r="EI437" s="42"/>
      <c r="EJ437" s="42"/>
      <c r="EK437" s="42"/>
      <c r="EL437" s="42"/>
      <c r="EM437" s="42"/>
      <c r="EN437" s="42"/>
      <c r="EO437" s="42"/>
      <c r="EP437" s="42"/>
      <c r="EQ437" s="42"/>
      <c r="ER437" s="42"/>
      <c r="ES437" s="42"/>
      <c r="ET437" s="42"/>
      <c r="EU437" s="42"/>
      <c r="EV437" s="42"/>
      <c r="EW437" s="42"/>
      <c r="EX437" s="42"/>
      <c r="EY437" s="42"/>
      <c r="EZ437" s="42"/>
      <c r="FA437" s="42"/>
      <c r="FB437" s="42"/>
      <c r="FC437" s="42"/>
      <c r="FD437" s="42"/>
      <c r="FE437" s="42"/>
      <c r="FF437" s="42"/>
      <c r="FG437" s="42"/>
      <c r="FH437" s="42"/>
      <c r="FI437" s="42"/>
      <c r="FJ437" s="42"/>
      <c r="FK437" s="42"/>
      <c r="FL437" s="42"/>
      <c r="FM437" s="42"/>
      <c r="FN437" s="42"/>
      <c r="FO437" s="42"/>
      <c r="FP437" s="42"/>
      <c r="FQ437" s="42"/>
      <c r="FR437" s="42"/>
      <c r="FS437" s="42"/>
      <c r="FT437" s="42"/>
      <c r="FU437" s="42"/>
      <c r="FV437" s="42"/>
      <c r="FW437" s="42"/>
      <c r="FX437" s="42"/>
      <c r="FY437" s="42"/>
      <c r="FZ437" s="42"/>
      <c r="GA437" s="42"/>
      <c r="GB437" s="42"/>
      <c r="GC437" s="42"/>
      <c r="GD437" s="42"/>
      <c r="GE437" s="42"/>
      <c r="GF437" s="42"/>
      <c r="GG437" s="42"/>
      <c r="GH437" s="42"/>
      <c r="GI437" s="42"/>
      <c r="GJ437" s="42"/>
      <c r="GK437" s="42"/>
      <c r="GL437" s="42"/>
      <c r="GM437" s="42"/>
      <c r="GN437" s="42"/>
      <c r="GO437" s="42"/>
      <c r="GP437" s="42"/>
      <c r="GQ437" s="42"/>
      <c r="GR437" s="42"/>
      <c r="GS437" s="42"/>
      <c r="GT437" s="42"/>
      <c r="GU437" s="42"/>
      <c r="GV437" s="42"/>
      <c r="GW437" s="42"/>
      <c r="GX437" s="42"/>
      <c r="GY437" s="42"/>
      <c r="GZ437" s="42"/>
      <c r="HA437" s="42"/>
      <c r="HB437" s="42"/>
      <c r="HC437" s="42"/>
      <c r="HD437" s="42"/>
      <c r="HE437" s="42"/>
      <c r="HF437" s="42"/>
      <c r="HG437" s="42"/>
      <c r="HH437" s="42"/>
      <c r="HI437" s="42"/>
      <c r="HJ437" s="42"/>
      <c r="HK437" s="42"/>
      <c r="HL437" s="42"/>
      <c r="HM437" s="42"/>
      <c r="HN437" s="42"/>
      <c r="HO437" s="42"/>
      <c r="HP437" s="42"/>
      <c r="HQ437" s="42"/>
      <c r="HR437" s="42"/>
      <c r="HS437" s="42"/>
      <c r="HT437" s="42"/>
      <c r="HU437" s="42"/>
      <c r="HV437" s="42"/>
      <c r="HW437" s="42"/>
      <c r="HX437" s="42"/>
      <c r="HY437" s="42"/>
      <c r="HZ437" s="42"/>
      <c r="IA437" s="42"/>
      <c r="IB437" s="42"/>
      <c r="IC437" s="42"/>
      <c r="ID437" s="42"/>
      <c r="IE437" s="42"/>
      <c r="IF437" s="42"/>
      <c r="IG437" s="42"/>
      <c r="IH437" s="42"/>
      <c r="II437" s="42"/>
      <c r="IJ437" s="42"/>
      <c r="IK437" s="42"/>
      <c r="IL437" s="42"/>
      <c r="IM437" s="42"/>
      <c r="IN437" s="42"/>
      <c r="IO437" s="42"/>
    </row>
    <row r="438" spans="1:249" ht="37.5" customHeight="1" x14ac:dyDescent="0.35">
      <c r="A438" s="42"/>
      <c r="B438" s="42"/>
      <c r="C438" s="42"/>
      <c r="D438" s="154" t="s">
        <v>2048</v>
      </c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6"/>
      <c r="Q438" s="42"/>
      <c r="R438" s="42"/>
      <c r="S438" s="42"/>
      <c r="T438" s="44"/>
      <c r="U438" s="44"/>
      <c r="V438" s="42"/>
      <c r="W438" s="42"/>
      <c r="X438" s="42"/>
      <c r="Y438" s="42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29"/>
      <c r="DF438" s="29"/>
      <c r="DG438" s="29"/>
      <c r="DH438" s="29"/>
      <c r="DI438" s="29"/>
      <c r="DJ438" s="29"/>
      <c r="DK438" s="29"/>
      <c r="DL438" s="29"/>
      <c r="DM438" s="29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  <c r="EL438" s="29"/>
      <c r="EM438" s="29"/>
      <c r="EN438" s="29"/>
      <c r="EO438" s="29"/>
      <c r="EP438" s="29"/>
      <c r="EQ438" s="29"/>
      <c r="ER438" s="29"/>
      <c r="ES438" s="29"/>
      <c r="ET438" s="29"/>
      <c r="EU438" s="29"/>
      <c r="EV438" s="29"/>
      <c r="EW438" s="29"/>
      <c r="EX438" s="29"/>
      <c r="EY438" s="29"/>
      <c r="EZ438" s="29"/>
      <c r="FA438" s="29"/>
      <c r="FB438" s="29"/>
      <c r="FC438" s="29"/>
      <c r="FD438" s="29"/>
      <c r="FE438" s="29"/>
      <c r="FF438" s="29"/>
      <c r="FG438" s="29"/>
      <c r="FH438" s="29"/>
      <c r="FI438" s="29"/>
      <c r="FJ438" s="29"/>
      <c r="FK438" s="29"/>
      <c r="FL438" s="29"/>
      <c r="FM438" s="29"/>
      <c r="FN438" s="29"/>
      <c r="FO438" s="29"/>
      <c r="FP438" s="29"/>
      <c r="FQ438" s="29"/>
      <c r="FR438" s="29"/>
      <c r="FS438" s="29"/>
      <c r="FT438" s="29"/>
      <c r="FU438" s="29"/>
      <c r="FV438" s="29"/>
      <c r="FW438" s="29"/>
      <c r="FX438" s="29"/>
      <c r="FY438" s="29"/>
      <c r="FZ438" s="29"/>
      <c r="GA438" s="29"/>
      <c r="GB438" s="29"/>
      <c r="GC438" s="29"/>
      <c r="GD438" s="29"/>
      <c r="GE438" s="29"/>
      <c r="GF438" s="29"/>
      <c r="GG438" s="29"/>
      <c r="GH438" s="29"/>
      <c r="GI438" s="29"/>
      <c r="GJ438" s="29"/>
      <c r="GK438" s="29"/>
      <c r="GL438" s="29"/>
      <c r="GM438" s="29"/>
      <c r="GN438" s="29"/>
      <c r="GO438" s="29"/>
      <c r="GP438" s="29"/>
      <c r="GQ438" s="29"/>
      <c r="GR438" s="29"/>
      <c r="GS438" s="29"/>
      <c r="GT438" s="29"/>
      <c r="GU438" s="29"/>
      <c r="GV438" s="29"/>
      <c r="GW438" s="29"/>
      <c r="GX438" s="29"/>
      <c r="GY438" s="29"/>
      <c r="GZ438" s="29"/>
      <c r="HA438" s="29"/>
      <c r="HB438" s="29"/>
      <c r="HC438" s="29"/>
      <c r="HD438" s="29"/>
      <c r="HE438" s="29"/>
      <c r="HF438" s="29"/>
      <c r="HG438" s="29"/>
      <c r="HH438" s="29"/>
      <c r="HI438" s="29"/>
      <c r="HJ438" s="29"/>
      <c r="HK438" s="29"/>
      <c r="HL438" s="29"/>
      <c r="HM438" s="29"/>
      <c r="HN438" s="29"/>
      <c r="HO438" s="29"/>
      <c r="HP438" s="29"/>
      <c r="HQ438" s="29"/>
      <c r="HR438" s="29"/>
      <c r="HS438" s="29"/>
      <c r="HT438" s="29"/>
      <c r="HU438" s="29"/>
      <c r="HV438" s="29"/>
      <c r="HW438" s="29"/>
      <c r="HX438" s="29"/>
      <c r="HY438" s="29"/>
      <c r="HZ438" s="29"/>
      <c r="IA438" s="29"/>
      <c r="IB438" s="29"/>
      <c r="IC438" s="29"/>
      <c r="ID438" s="29"/>
      <c r="IE438" s="29"/>
      <c r="IF438" s="29"/>
      <c r="IG438" s="29"/>
      <c r="IH438" s="29"/>
      <c r="II438" s="29"/>
      <c r="IJ438" s="29"/>
      <c r="IK438" s="29"/>
      <c r="IL438" s="29"/>
      <c r="IM438" s="29"/>
      <c r="IN438" s="29"/>
      <c r="IO438" s="29"/>
    </row>
    <row r="439" spans="1:249" ht="37.5" customHeight="1" x14ac:dyDescent="0.35">
      <c r="A439" s="42"/>
      <c r="B439" s="42"/>
      <c r="C439" s="42"/>
      <c r="D439" s="155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8"/>
      <c r="Q439" s="42"/>
      <c r="R439" s="42"/>
      <c r="S439" s="42"/>
      <c r="T439" s="44"/>
      <c r="U439" s="44"/>
      <c r="V439" s="42"/>
      <c r="W439" s="42"/>
      <c r="X439" s="42"/>
      <c r="Y439" s="42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29"/>
      <c r="DF439" s="29"/>
      <c r="DG439" s="29"/>
      <c r="DH439" s="29"/>
      <c r="DI439" s="29"/>
      <c r="DJ439" s="29"/>
      <c r="DK439" s="29"/>
      <c r="DL439" s="29"/>
      <c r="DM439" s="29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  <c r="EL439" s="29"/>
      <c r="EM439" s="29"/>
      <c r="EN439" s="29"/>
      <c r="EO439" s="29"/>
      <c r="EP439" s="29"/>
      <c r="EQ439" s="29"/>
      <c r="ER439" s="29"/>
      <c r="ES439" s="29"/>
      <c r="ET439" s="29"/>
      <c r="EU439" s="29"/>
      <c r="EV439" s="29"/>
      <c r="EW439" s="29"/>
      <c r="EX439" s="29"/>
      <c r="EY439" s="29"/>
      <c r="EZ439" s="29"/>
      <c r="FA439" s="29"/>
      <c r="FB439" s="29"/>
      <c r="FC439" s="29"/>
      <c r="FD439" s="29"/>
      <c r="FE439" s="29"/>
      <c r="FF439" s="29"/>
      <c r="FG439" s="29"/>
      <c r="FH439" s="29"/>
      <c r="FI439" s="29"/>
      <c r="FJ439" s="29"/>
      <c r="FK439" s="29"/>
      <c r="FL439" s="29"/>
      <c r="FM439" s="29"/>
      <c r="FN439" s="29"/>
      <c r="FO439" s="29"/>
      <c r="FP439" s="29"/>
      <c r="FQ439" s="29"/>
      <c r="FR439" s="29"/>
      <c r="FS439" s="29"/>
      <c r="FT439" s="29"/>
      <c r="FU439" s="29"/>
      <c r="FV439" s="29"/>
      <c r="FW439" s="29"/>
      <c r="FX439" s="29"/>
      <c r="FY439" s="29"/>
      <c r="FZ439" s="29"/>
      <c r="GA439" s="29"/>
      <c r="GB439" s="29"/>
      <c r="GC439" s="29"/>
      <c r="GD439" s="29"/>
      <c r="GE439" s="29"/>
      <c r="GF439" s="29"/>
      <c r="GG439" s="29"/>
      <c r="GH439" s="29"/>
      <c r="GI439" s="29"/>
      <c r="GJ439" s="29"/>
      <c r="GK439" s="29"/>
      <c r="GL439" s="29"/>
      <c r="GM439" s="29"/>
      <c r="GN439" s="29"/>
      <c r="GO439" s="29"/>
      <c r="GP439" s="29"/>
      <c r="GQ439" s="29"/>
      <c r="GR439" s="29"/>
      <c r="GS439" s="29"/>
      <c r="GT439" s="29"/>
      <c r="GU439" s="29"/>
      <c r="GV439" s="29"/>
      <c r="GW439" s="29"/>
      <c r="GX439" s="29"/>
      <c r="GY439" s="29"/>
      <c r="GZ439" s="29"/>
      <c r="HA439" s="29"/>
      <c r="HB439" s="29"/>
      <c r="HC439" s="29"/>
      <c r="HD439" s="29"/>
      <c r="HE439" s="29"/>
      <c r="HF439" s="29"/>
      <c r="HG439" s="29"/>
      <c r="HH439" s="29"/>
      <c r="HI439" s="29"/>
      <c r="HJ439" s="29"/>
      <c r="HK439" s="29"/>
      <c r="HL439" s="29"/>
      <c r="HM439" s="29"/>
      <c r="HN439" s="29"/>
      <c r="HO439" s="29"/>
      <c r="HP439" s="29"/>
      <c r="HQ439" s="29"/>
      <c r="HR439" s="29"/>
      <c r="HS439" s="29"/>
      <c r="HT439" s="29"/>
      <c r="HU439" s="29"/>
      <c r="HV439" s="29"/>
      <c r="HW439" s="29"/>
      <c r="HX439" s="29"/>
      <c r="HY439" s="29"/>
      <c r="HZ439" s="29"/>
      <c r="IA439" s="29"/>
      <c r="IB439" s="29"/>
      <c r="IC439" s="29"/>
      <c r="ID439" s="29"/>
      <c r="IE439" s="29"/>
      <c r="IF439" s="29"/>
      <c r="IG439" s="29"/>
      <c r="IH439" s="29"/>
      <c r="II439" s="29"/>
      <c r="IJ439" s="29"/>
      <c r="IK439" s="29"/>
      <c r="IL439" s="29"/>
      <c r="IM439" s="29"/>
      <c r="IN439" s="29"/>
      <c r="IO439" s="29"/>
    </row>
    <row r="440" spans="1:249" ht="23.5" customHeight="1" x14ac:dyDescent="0.35">
      <c r="A440" s="42"/>
      <c r="B440" s="42"/>
      <c r="C440" s="42"/>
      <c r="D440" s="117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9"/>
      <c r="Q440" s="42"/>
      <c r="R440" s="42"/>
      <c r="S440" s="42"/>
      <c r="T440" s="44"/>
      <c r="U440" s="44"/>
      <c r="V440" s="42"/>
      <c r="W440" s="42"/>
      <c r="X440" s="42"/>
      <c r="Y440" s="42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29"/>
      <c r="DF440" s="29"/>
      <c r="DG440" s="29"/>
      <c r="DH440" s="29"/>
      <c r="DI440" s="29"/>
      <c r="DJ440" s="29"/>
      <c r="DK440" s="29"/>
      <c r="DL440" s="29"/>
      <c r="DM440" s="29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  <c r="EL440" s="29"/>
      <c r="EM440" s="29"/>
      <c r="EN440" s="29"/>
      <c r="EO440" s="29"/>
      <c r="EP440" s="29"/>
      <c r="EQ440" s="29"/>
      <c r="ER440" s="29"/>
      <c r="ES440" s="29"/>
      <c r="ET440" s="29"/>
      <c r="EU440" s="29"/>
      <c r="EV440" s="29"/>
      <c r="EW440" s="29"/>
      <c r="EX440" s="29"/>
      <c r="EY440" s="29"/>
      <c r="EZ440" s="29"/>
      <c r="FA440" s="29"/>
      <c r="FB440" s="29"/>
      <c r="FC440" s="29"/>
      <c r="FD440" s="29"/>
      <c r="FE440" s="29"/>
      <c r="FF440" s="29"/>
      <c r="FG440" s="29"/>
      <c r="FH440" s="29"/>
      <c r="FI440" s="29"/>
      <c r="FJ440" s="29"/>
      <c r="FK440" s="29"/>
      <c r="FL440" s="29"/>
      <c r="FM440" s="29"/>
      <c r="FN440" s="29"/>
      <c r="FO440" s="29"/>
      <c r="FP440" s="29"/>
      <c r="FQ440" s="29"/>
      <c r="FR440" s="29"/>
      <c r="FS440" s="29"/>
      <c r="FT440" s="29"/>
      <c r="FU440" s="29"/>
      <c r="FV440" s="29"/>
      <c r="FW440" s="29"/>
      <c r="FX440" s="29"/>
      <c r="FY440" s="29"/>
      <c r="FZ440" s="29"/>
      <c r="GA440" s="29"/>
      <c r="GB440" s="29"/>
      <c r="GC440" s="29"/>
      <c r="GD440" s="29"/>
      <c r="GE440" s="29"/>
      <c r="GF440" s="29"/>
      <c r="GG440" s="29"/>
      <c r="GH440" s="29"/>
      <c r="GI440" s="29"/>
      <c r="GJ440" s="29"/>
      <c r="GK440" s="29"/>
      <c r="GL440" s="29"/>
      <c r="GM440" s="29"/>
      <c r="GN440" s="29"/>
      <c r="GO440" s="29"/>
      <c r="GP440" s="29"/>
      <c r="GQ440" s="29"/>
      <c r="GR440" s="29"/>
      <c r="GS440" s="29"/>
      <c r="GT440" s="29"/>
      <c r="GU440" s="29"/>
      <c r="GV440" s="29"/>
      <c r="GW440" s="29"/>
      <c r="GX440" s="29"/>
      <c r="GY440" s="29"/>
      <c r="GZ440" s="29"/>
      <c r="HA440" s="29"/>
      <c r="HB440" s="29"/>
      <c r="HC440" s="29"/>
      <c r="HD440" s="29"/>
      <c r="HE440" s="29"/>
      <c r="HF440" s="29"/>
      <c r="HG440" s="29"/>
      <c r="HH440" s="29"/>
      <c r="HI440" s="29"/>
      <c r="HJ440" s="29"/>
      <c r="HK440" s="29"/>
      <c r="HL440" s="29"/>
      <c r="HM440" s="29"/>
      <c r="HN440" s="29"/>
      <c r="HO440" s="29"/>
      <c r="HP440" s="29"/>
      <c r="HQ440" s="29"/>
      <c r="HR440" s="29"/>
      <c r="HS440" s="29"/>
      <c r="HT440" s="29"/>
      <c r="HU440" s="29"/>
      <c r="HV440" s="29"/>
      <c r="HW440" s="29"/>
      <c r="HX440" s="29"/>
      <c r="HY440" s="29"/>
      <c r="HZ440" s="29"/>
      <c r="IA440" s="29"/>
      <c r="IB440" s="29"/>
      <c r="IC440" s="29"/>
      <c r="ID440" s="29"/>
      <c r="IE440" s="29"/>
      <c r="IF440" s="29"/>
      <c r="IG440" s="29"/>
      <c r="IH440" s="29"/>
      <c r="II440" s="29"/>
      <c r="IJ440" s="29"/>
      <c r="IK440" s="29"/>
      <c r="IL440" s="29"/>
      <c r="IM440" s="29"/>
      <c r="IN440" s="29"/>
      <c r="IO440" s="29"/>
    </row>
    <row r="441" spans="1:249" ht="15" customHeight="1" x14ac:dyDescent="0.35">
      <c r="A441" s="42"/>
      <c r="B441" s="42"/>
      <c r="C441" s="42"/>
      <c r="D441" s="153" t="s">
        <v>2049</v>
      </c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42"/>
      <c r="R441" s="42"/>
      <c r="S441" s="42"/>
      <c r="T441" s="44"/>
      <c r="U441" s="44"/>
      <c r="V441" s="42"/>
      <c r="W441" s="42"/>
      <c r="X441" s="42"/>
      <c r="Y441" s="42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EQ441" s="29"/>
      <c r="ER441" s="29"/>
      <c r="ES441" s="29"/>
      <c r="ET441" s="29"/>
      <c r="EU441" s="29"/>
      <c r="EV441" s="29"/>
      <c r="EW441" s="29"/>
      <c r="EX441" s="29"/>
      <c r="EY441" s="29"/>
      <c r="EZ441" s="29"/>
      <c r="FA441" s="29"/>
      <c r="FB441" s="29"/>
      <c r="FC441" s="29"/>
      <c r="FD441" s="29"/>
      <c r="FE441" s="29"/>
      <c r="FF441" s="29"/>
      <c r="FG441" s="29"/>
      <c r="FH441" s="29"/>
      <c r="FI441" s="29"/>
      <c r="FJ441" s="29"/>
      <c r="FK441" s="29"/>
      <c r="FL441" s="29"/>
      <c r="FM441" s="29"/>
      <c r="FN441" s="29"/>
      <c r="FO441" s="29"/>
      <c r="FP441" s="29"/>
      <c r="FQ441" s="29"/>
      <c r="FR441" s="29"/>
      <c r="FS441" s="29"/>
      <c r="FT441" s="29"/>
      <c r="FU441" s="29"/>
      <c r="FV441" s="29"/>
      <c r="FW441" s="29"/>
      <c r="FX441" s="29"/>
      <c r="FY441" s="29"/>
      <c r="FZ441" s="29"/>
      <c r="GA441" s="29"/>
      <c r="GB441" s="29"/>
      <c r="GC441" s="29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  <c r="HS441" s="29"/>
      <c r="HT441" s="29"/>
      <c r="HU441" s="29"/>
      <c r="HV441" s="29"/>
      <c r="HW441" s="29"/>
      <c r="HX441" s="29"/>
      <c r="HY441" s="29"/>
      <c r="HZ441" s="29"/>
      <c r="IA441" s="29"/>
      <c r="IB441" s="29"/>
      <c r="IC441" s="29"/>
      <c r="ID441" s="29"/>
      <c r="IE441" s="29"/>
      <c r="IF441" s="29"/>
      <c r="IG441" s="29"/>
      <c r="IH441" s="29"/>
      <c r="II441" s="29"/>
      <c r="IJ441" s="29"/>
      <c r="IK441" s="29"/>
      <c r="IL441" s="29"/>
      <c r="IM441" s="29"/>
      <c r="IN441" s="29"/>
      <c r="IO441" s="29"/>
    </row>
    <row r="442" spans="1:249" ht="12" customHeight="1" x14ac:dyDescent="0.35">
      <c r="A442" s="42"/>
      <c r="B442" s="42"/>
      <c r="C442" s="42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42"/>
      <c r="R442" s="42"/>
      <c r="S442" s="42"/>
      <c r="T442" s="44"/>
      <c r="U442" s="44"/>
      <c r="V442" s="42"/>
      <c r="W442" s="42"/>
      <c r="X442" s="42"/>
      <c r="Y442" s="42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/>
      <c r="CJ442" s="29"/>
      <c r="CK442" s="29"/>
      <c r="CL442" s="29"/>
      <c r="CM442" s="29"/>
      <c r="CN442" s="29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29"/>
      <c r="DF442" s="29"/>
      <c r="DG442" s="29"/>
      <c r="DH442" s="29"/>
      <c r="DI442" s="29"/>
      <c r="DJ442" s="29"/>
      <c r="DK442" s="29"/>
      <c r="DL442" s="29"/>
      <c r="DM442" s="29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29"/>
      <c r="EK442" s="29"/>
      <c r="EL442" s="29"/>
      <c r="EM442" s="29"/>
      <c r="EN442" s="29"/>
      <c r="EO442" s="29"/>
      <c r="EP442" s="29"/>
      <c r="EQ442" s="29"/>
      <c r="ER442" s="29"/>
      <c r="ES442" s="29"/>
      <c r="ET442" s="29"/>
      <c r="EU442" s="29"/>
      <c r="EV442" s="29"/>
      <c r="EW442" s="29"/>
      <c r="EX442" s="29"/>
      <c r="EY442" s="29"/>
      <c r="EZ442" s="29"/>
      <c r="FA442" s="29"/>
      <c r="FB442" s="29"/>
      <c r="FC442" s="29"/>
      <c r="FD442" s="29"/>
      <c r="FE442" s="29"/>
      <c r="FF442" s="29"/>
      <c r="FG442" s="29"/>
      <c r="FH442" s="29"/>
      <c r="FI442" s="29"/>
      <c r="FJ442" s="29"/>
      <c r="FK442" s="29"/>
      <c r="FL442" s="29"/>
      <c r="FM442" s="29"/>
      <c r="FN442" s="29"/>
      <c r="FO442" s="29"/>
      <c r="FP442" s="29"/>
      <c r="FQ442" s="29"/>
      <c r="FR442" s="29"/>
      <c r="FS442" s="29"/>
      <c r="FT442" s="29"/>
      <c r="FU442" s="29"/>
      <c r="FV442" s="29"/>
      <c r="FW442" s="29"/>
      <c r="FX442" s="29"/>
      <c r="FY442" s="29"/>
      <c r="FZ442" s="29"/>
      <c r="GA442" s="29"/>
      <c r="GB442" s="29"/>
      <c r="GC442" s="29"/>
      <c r="GD442" s="29"/>
      <c r="GE442" s="29"/>
      <c r="GF442" s="29"/>
      <c r="GG442" s="29"/>
      <c r="GH442" s="29"/>
      <c r="GI442" s="29"/>
      <c r="GJ442" s="29"/>
      <c r="GK442" s="29"/>
      <c r="GL442" s="29"/>
      <c r="GM442" s="29"/>
      <c r="GN442" s="29"/>
      <c r="GO442" s="29"/>
      <c r="GP442" s="29"/>
      <c r="GQ442" s="29"/>
      <c r="GR442" s="29"/>
      <c r="GS442" s="29"/>
      <c r="GT442" s="29"/>
      <c r="GU442" s="29"/>
      <c r="GV442" s="29"/>
      <c r="GW442" s="29"/>
      <c r="GX442" s="29"/>
      <c r="GY442" s="29"/>
      <c r="GZ442" s="29"/>
      <c r="HA442" s="29"/>
      <c r="HB442" s="29"/>
      <c r="HC442" s="29"/>
      <c r="HD442" s="29"/>
      <c r="HE442" s="29"/>
      <c r="HF442" s="29"/>
      <c r="HG442" s="29"/>
      <c r="HH442" s="29"/>
      <c r="HI442" s="29"/>
      <c r="HJ442" s="29"/>
      <c r="HK442" s="29"/>
      <c r="HL442" s="29"/>
      <c r="HM442" s="29"/>
      <c r="HN442" s="29"/>
      <c r="HO442" s="29"/>
      <c r="HP442" s="29"/>
      <c r="HQ442" s="29"/>
      <c r="HR442" s="29"/>
      <c r="HS442" s="29"/>
      <c r="HT442" s="29"/>
      <c r="HU442" s="29"/>
      <c r="HV442" s="29"/>
      <c r="HW442" s="29"/>
      <c r="HX442" s="29"/>
      <c r="HY442" s="29"/>
      <c r="HZ442" s="29"/>
      <c r="IA442" s="29"/>
      <c r="IB442" s="29"/>
      <c r="IC442" s="29"/>
      <c r="ID442" s="29"/>
      <c r="IE442" s="29"/>
      <c r="IF442" s="29"/>
      <c r="IG442" s="29"/>
      <c r="IH442" s="29"/>
      <c r="II442" s="29"/>
      <c r="IJ442" s="29"/>
      <c r="IK442" s="29"/>
      <c r="IL442" s="29"/>
      <c r="IM442" s="29"/>
      <c r="IN442" s="29"/>
      <c r="IO442" s="29"/>
    </row>
    <row r="443" spans="1:249" ht="6" customHeight="1" x14ac:dyDescent="0.35">
      <c r="A443" s="42"/>
      <c r="B443" s="42"/>
      <c r="C443" s="7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4"/>
      <c r="U443" s="44"/>
      <c r="V443" s="42"/>
      <c r="W443" s="42"/>
      <c r="X443" s="42"/>
      <c r="Y443" s="42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29"/>
      <c r="CJ443" s="29"/>
      <c r="CK443" s="29"/>
      <c r="CL443" s="29"/>
      <c r="CM443" s="29"/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29"/>
      <c r="DF443" s="29"/>
      <c r="DG443" s="29"/>
      <c r="DH443" s="29"/>
      <c r="DI443" s="29"/>
      <c r="DJ443" s="29"/>
      <c r="DK443" s="29"/>
      <c r="DL443" s="29"/>
      <c r="DM443" s="29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29"/>
      <c r="DZ443" s="29"/>
      <c r="EA443" s="29"/>
      <c r="EB443" s="29"/>
      <c r="EC443" s="29"/>
      <c r="ED443" s="29"/>
      <c r="EE443" s="29"/>
      <c r="EF443" s="29"/>
      <c r="EG443" s="29"/>
      <c r="EH443" s="29"/>
      <c r="EI443" s="29"/>
      <c r="EJ443" s="29"/>
      <c r="EK443" s="29"/>
      <c r="EL443" s="29"/>
      <c r="EM443" s="29"/>
      <c r="EN443" s="29"/>
      <c r="EO443" s="29"/>
      <c r="EP443" s="29"/>
      <c r="EQ443" s="29"/>
      <c r="ER443" s="29"/>
      <c r="ES443" s="29"/>
      <c r="ET443" s="29"/>
      <c r="EU443" s="29"/>
      <c r="EV443" s="29"/>
      <c r="EW443" s="29"/>
      <c r="EX443" s="29"/>
      <c r="EY443" s="29"/>
      <c r="EZ443" s="29"/>
      <c r="FA443" s="29"/>
      <c r="FB443" s="29"/>
      <c r="FC443" s="29"/>
      <c r="FD443" s="29"/>
      <c r="FE443" s="29"/>
      <c r="FF443" s="29"/>
      <c r="FG443" s="29"/>
      <c r="FH443" s="29"/>
      <c r="FI443" s="29"/>
      <c r="FJ443" s="29"/>
      <c r="FK443" s="29"/>
      <c r="FL443" s="29"/>
      <c r="FM443" s="29"/>
      <c r="FN443" s="29"/>
      <c r="FO443" s="29"/>
      <c r="FP443" s="29"/>
      <c r="FQ443" s="29"/>
      <c r="FR443" s="29"/>
      <c r="FS443" s="29"/>
      <c r="FT443" s="29"/>
      <c r="FU443" s="29"/>
      <c r="FV443" s="29"/>
      <c r="FW443" s="29"/>
      <c r="FX443" s="29"/>
      <c r="FY443" s="29"/>
      <c r="FZ443" s="29"/>
      <c r="GA443" s="29"/>
      <c r="GB443" s="29"/>
      <c r="GC443" s="29"/>
      <c r="GD443" s="29"/>
      <c r="GE443" s="29"/>
      <c r="GF443" s="29"/>
      <c r="GG443" s="29"/>
      <c r="GH443" s="29"/>
      <c r="GI443" s="29"/>
      <c r="GJ443" s="29"/>
      <c r="GK443" s="29"/>
      <c r="GL443" s="29"/>
      <c r="GM443" s="29"/>
      <c r="GN443" s="29"/>
      <c r="GO443" s="29"/>
      <c r="GP443" s="29"/>
      <c r="GQ443" s="29"/>
      <c r="GR443" s="29"/>
      <c r="GS443" s="29"/>
      <c r="GT443" s="29"/>
      <c r="GU443" s="29"/>
      <c r="GV443" s="29"/>
      <c r="GW443" s="29"/>
      <c r="GX443" s="29"/>
      <c r="GY443" s="29"/>
      <c r="GZ443" s="29"/>
      <c r="HA443" s="29"/>
      <c r="HB443" s="29"/>
      <c r="HC443" s="29"/>
      <c r="HD443" s="29"/>
      <c r="HE443" s="29"/>
      <c r="HF443" s="29"/>
      <c r="HG443" s="29"/>
      <c r="HH443" s="29"/>
      <c r="HI443" s="29"/>
      <c r="HJ443" s="29"/>
      <c r="HK443" s="29"/>
      <c r="HL443" s="29"/>
      <c r="HM443" s="29"/>
      <c r="HN443" s="29"/>
      <c r="HO443" s="29"/>
      <c r="HP443" s="29"/>
      <c r="HQ443" s="29"/>
      <c r="HR443" s="29"/>
      <c r="HS443" s="29"/>
      <c r="HT443" s="29"/>
      <c r="HU443" s="29"/>
      <c r="HV443" s="29"/>
      <c r="HW443" s="29"/>
      <c r="HX443" s="29"/>
      <c r="HY443" s="29"/>
      <c r="HZ443" s="29"/>
      <c r="IA443" s="29"/>
      <c r="IB443" s="29"/>
      <c r="IC443" s="29"/>
      <c r="ID443" s="29"/>
      <c r="IE443" s="29"/>
      <c r="IF443" s="29"/>
      <c r="IG443" s="29"/>
      <c r="IH443" s="29"/>
      <c r="II443" s="29"/>
      <c r="IJ443" s="29"/>
      <c r="IK443" s="29"/>
      <c r="IL443" s="29"/>
      <c r="IM443" s="29"/>
      <c r="IN443" s="29"/>
      <c r="IO443" s="29"/>
    </row>
    <row r="444" spans="1:249" ht="15.75" customHeight="1" x14ac:dyDescent="0.35">
      <c r="A444" s="42"/>
      <c r="B444" s="42"/>
      <c r="C444" s="73"/>
      <c r="D444" s="59"/>
      <c r="E444" s="42"/>
      <c r="F444" s="100"/>
      <c r="G444" s="100"/>
      <c r="H444" s="101"/>
      <c r="I444" s="101"/>
      <c r="J444" s="59"/>
      <c r="K444" s="136"/>
      <c r="L444" s="137"/>
      <c r="M444" s="42"/>
      <c r="N444" s="42"/>
      <c r="O444" s="42"/>
      <c r="P444" s="42"/>
      <c r="Q444" s="42"/>
      <c r="R444" s="42"/>
      <c r="S444" s="42"/>
      <c r="T444" s="44"/>
      <c r="U444" s="44"/>
      <c r="V444" s="42"/>
      <c r="W444" s="42"/>
      <c r="X444" s="42"/>
      <c r="Y444" s="42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29"/>
      <c r="DF444" s="29"/>
      <c r="DG444" s="29"/>
      <c r="DH444" s="29"/>
      <c r="DI444" s="29"/>
      <c r="DJ444" s="29"/>
      <c r="DK444" s="29"/>
      <c r="DL444" s="29"/>
      <c r="DM444" s="29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29"/>
      <c r="EK444" s="29"/>
      <c r="EL444" s="29"/>
      <c r="EM444" s="29"/>
      <c r="EN444" s="29"/>
      <c r="EO444" s="29"/>
      <c r="EP444" s="29"/>
      <c r="EQ444" s="29"/>
      <c r="ER444" s="29"/>
      <c r="ES444" s="29"/>
      <c r="ET444" s="29"/>
      <c r="EU444" s="29"/>
      <c r="EV444" s="29"/>
      <c r="EW444" s="29"/>
      <c r="EX444" s="29"/>
      <c r="EY444" s="29"/>
      <c r="EZ444" s="29"/>
      <c r="FA444" s="29"/>
      <c r="FB444" s="29"/>
      <c r="FC444" s="29"/>
      <c r="FD444" s="29"/>
      <c r="FE444" s="29"/>
      <c r="FF444" s="29"/>
      <c r="FG444" s="29"/>
      <c r="FH444" s="29"/>
      <c r="FI444" s="29"/>
      <c r="FJ444" s="29"/>
      <c r="FK444" s="29"/>
      <c r="FL444" s="29"/>
      <c r="FM444" s="29"/>
      <c r="FN444" s="29"/>
      <c r="FO444" s="29"/>
      <c r="FP444" s="29"/>
      <c r="FQ444" s="29"/>
      <c r="FR444" s="29"/>
      <c r="FS444" s="29"/>
      <c r="FT444" s="29"/>
      <c r="FU444" s="29"/>
      <c r="FV444" s="29"/>
      <c r="FW444" s="29"/>
      <c r="FX444" s="29"/>
      <c r="FY444" s="29"/>
      <c r="FZ444" s="29"/>
      <c r="GA444" s="29"/>
      <c r="GB444" s="29"/>
      <c r="GC444" s="29"/>
      <c r="GD444" s="29"/>
      <c r="GE444" s="29"/>
      <c r="GF444" s="29"/>
      <c r="GG444" s="29"/>
      <c r="GH444" s="29"/>
      <c r="GI444" s="29"/>
      <c r="GJ444" s="29"/>
      <c r="GK444" s="29"/>
      <c r="GL444" s="29"/>
      <c r="GM444" s="29"/>
      <c r="GN444" s="29"/>
      <c r="GO444" s="29"/>
      <c r="GP444" s="29"/>
      <c r="GQ444" s="29"/>
      <c r="GR444" s="29"/>
      <c r="GS444" s="29"/>
      <c r="GT444" s="29"/>
      <c r="GU444" s="29"/>
      <c r="GV444" s="29"/>
      <c r="GW444" s="29"/>
      <c r="GX444" s="29"/>
      <c r="GY444" s="29"/>
      <c r="GZ444" s="29"/>
      <c r="HA444" s="29"/>
      <c r="HB444" s="29"/>
      <c r="HC444" s="29"/>
      <c r="HD444" s="29"/>
      <c r="HE444" s="29"/>
      <c r="HF444" s="29"/>
      <c r="HG444" s="29"/>
      <c r="HH444" s="29"/>
      <c r="HI444" s="29"/>
      <c r="HJ444" s="29"/>
      <c r="HK444" s="29"/>
      <c r="HL444" s="29"/>
      <c r="HM444" s="29"/>
      <c r="HN444" s="29"/>
      <c r="HO444" s="29"/>
      <c r="HP444" s="29"/>
      <c r="HQ444" s="29"/>
      <c r="HR444" s="29"/>
      <c r="HS444" s="29"/>
      <c r="HT444" s="29"/>
      <c r="HU444" s="29"/>
      <c r="HV444" s="29"/>
      <c r="HW444" s="29"/>
      <c r="HX444" s="29"/>
      <c r="HY444" s="29"/>
      <c r="HZ444" s="29"/>
      <c r="IA444" s="29"/>
      <c r="IB444" s="29"/>
      <c r="IC444" s="29"/>
      <c r="ID444" s="29"/>
      <c r="IE444" s="29"/>
      <c r="IF444" s="29"/>
      <c r="IG444" s="29"/>
      <c r="IH444" s="29"/>
      <c r="II444" s="29"/>
      <c r="IJ444" s="29"/>
      <c r="IK444" s="29"/>
      <c r="IL444" s="29"/>
      <c r="IM444" s="29"/>
      <c r="IN444" s="29"/>
      <c r="IO444" s="29"/>
    </row>
    <row r="445" spans="1:249" ht="24.75" customHeight="1" x14ac:dyDescent="0.35">
      <c r="A445" s="42"/>
      <c r="B445" s="42"/>
      <c r="C445" s="73"/>
      <c r="D445" s="59"/>
      <c r="E445" s="42"/>
      <c r="F445" s="100"/>
      <c r="G445" s="101"/>
      <c r="H445" s="101"/>
      <c r="I445" s="101"/>
      <c r="J445" s="42"/>
      <c r="K445" s="138"/>
      <c r="L445" s="139"/>
      <c r="M445" s="42"/>
      <c r="N445" s="42"/>
      <c r="O445" s="42"/>
      <c r="P445" s="42"/>
      <c r="Q445" s="42"/>
      <c r="R445" s="42"/>
      <c r="S445" s="42"/>
      <c r="T445" s="44"/>
      <c r="U445" s="44"/>
      <c r="V445" s="42"/>
      <c r="W445" s="42"/>
      <c r="X445" s="42"/>
      <c r="Y445" s="42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  <c r="CJ445" s="29"/>
      <c r="CK445" s="29"/>
      <c r="CL445" s="29"/>
      <c r="CM445" s="29"/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29"/>
      <c r="DF445" s="29"/>
      <c r="DG445" s="29"/>
      <c r="DH445" s="29"/>
      <c r="DI445" s="29"/>
      <c r="DJ445" s="29"/>
      <c r="DK445" s="29"/>
      <c r="DL445" s="29"/>
      <c r="DM445" s="29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29"/>
      <c r="EK445" s="29"/>
      <c r="EL445" s="29"/>
      <c r="EM445" s="29"/>
      <c r="EN445" s="29"/>
      <c r="EO445" s="29"/>
      <c r="EP445" s="29"/>
      <c r="EQ445" s="29"/>
      <c r="ER445" s="29"/>
      <c r="ES445" s="29"/>
      <c r="ET445" s="29"/>
      <c r="EU445" s="29"/>
      <c r="EV445" s="29"/>
      <c r="EW445" s="29"/>
      <c r="EX445" s="29"/>
      <c r="EY445" s="29"/>
      <c r="EZ445" s="29"/>
      <c r="FA445" s="29"/>
      <c r="FB445" s="29"/>
      <c r="FC445" s="29"/>
      <c r="FD445" s="29"/>
      <c r="FE445" s="29"/>
      <c r="FF445" s="29"/>
      <c r="FG445" s="29"/>
      <c r="FH445" s="29"/>
      <c r="FI445" s="29"/>
      <c r="FJ445" s="29"/>
      <c r="FK445" s="29"/>
      <c r="FL445" s="29"/>
      <c r="FM445" s="29"/>
      <c r="FN445" s="29"/>
      <c r="FO445" s="29"/>
      <c r="FP445" s="29"/>
      <c r="FQ445" s="29"/>
      <c r="FR445" s="29"/>
      <c r="FS445" s="29"/>
      <c r="FT445" s="29"/>
      <c r="FU445" s="29"/>
      <c r="FV445" s="29"/>
      <c r="FW445" s="29"/>
      <c r="FX445" s="29"/>
      <c r="FY445" s="29"/>
      <c r="FZ445" s="29"/>
      <c r="GA445" s="29"/>
      <c r="GB445" s="29"/>
      <c r="GC445" s="29"/>
      <c r="GD445" s="29"/>
      <c r="GE445" s="29"/>
      <c r="GF445" s="29"/>
      <c r="GG445" s="29"/>
      <c r="GH445" s="29"/>
      <c r="GI445" s="29"/>
      <c r="GJ445" s="29"/>
      <c r="GK445" s="29"/>
      <c r="GL445" s="29"/>
      <c r="GM445" s="29"/>
      <c r="GN445" s="29"/>
      <c r="GO445" s="29"/>
      <c r="GP445" s="29"/>
      <c r="GQ445" s="29"/>
      <c r="GR445" s="29"/>
      <c r="GS445" s="29"/>
      <c r="GT445" s="29"/>
      <c r="GU445" s="29"/>
      <c r="GV445" s="29"/>
      <c r="GW445" s="29"/>
      <c r="GX445" s="29"/>
      <c r="GY445" s="29"/>
      <c r="GZ445" s="29"/>
      <c r="HA445" s="29"/>
      <c r="HB445" s="29"/>
      <c r="HC445" s="29"/>
      <c r="HD445" s="29"/>
      <c r="HE445" s="29"/>
      <c r="HF445" s="29"/>
      <c r="HG445" s="29"/>
      <c r="HH445" s="29"/>
      <c r="HI445" s="29"/>
      <c r="HJ445" s="29"/>
      <c r="HK445" s="29"/>
      <c r="HL445" s="29"/>
      <c r="HM445" s="29"/>
      <c r="HN445" s="29"/>
      <c r="HO445" s="29"/>
      <c r="HP445" s="29"/>
      <c r="HQ445" s="29"/>
      <c r="HR445" s="29"/>
      <c r="HS445" s="29"/>
      <c r="HT445" s="29"/>
      <c r="HU445" s="29"/>
      <c r="HV445" s="29"/>
      <c r="HW445" s="29"/>
      <c r="HX445" s="29"/>
      <c r="HY445" s="29"/>
      <c r="HZ445" s="29"/>
      <c r="IA445" s="29"/>
      <c r="IB445" s="29"/>
      <c r="IC445" s="29"/>
      <c r="ID445" s="29"/>
      <c r="IE445" s="29"/>
      <c r="IF445" s="29"/>
      <c r="IG445" s="29"/>
      <c r="IH445" s="29"/>
      <c r="II445" s="29"/>
      <c r="IJ445" s="29"/>
      <c r="IK445" s="29"/>
      <c r="IL445" s="29"/>
      <c r="IM445" s="29"/>
      <c r="IN445" s="29"/>
      <c r="IO445" s="29"/>
    </row>
    <row r="446" spans="1:249" ht="15.75" customHeight="1" x14ac:dyDescent="0.35">
      <c r="A446" s="42"/>
      <c r="B446" s="42"/>
      <c r="C446" s="73"/>
      <c r="D446" s="59"/>
      <c r="E446" s="42"/>
      <c r="F446" s="100"/>
      <c r="G446" s="102"/>
      <c r="H446" s="102"/>
      <c r="I446" s="102"/>
      <c r="J446" s="42"/>
      <c r="K446" s="138"/>
      <c r="L446" s="139"/>
      <c r="M446" s="42"/>
      <c r="N446" s="42"/>
      <c r="O446" s="42"/>
      <c r="P446" s="42"/>
      <c r="Q446" s="42"/>
      <c r="R446" s="42"/>
      <c r="S446" s="42"/>
      <c r="T446" s="44"/>
      <c r="U446" s="44"/>
      <c r="V446" s="42"/>
      <c r="W446" s="42"/>
      <c r="X446" s="42"/>
      <c r="Y446" s="42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  <c r="CJ446" s="29"/>
      <c r="CK446" s="29"/>
      <c r="CL446" s="29"/>
      <c r="CM446" s="29"/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29"/>
      <c r="DF446" s="29"/>
      <c r="DG446" s="29"/>
      <c r="DH446" s="29"/>
      <c r="DI446" s="29"/>
      <c r="DJ446" s="29"/>
      <c r="DK446" s="29"/>
      <c r="DL446" s="29"/>
      <c r="DM446" s="29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29"/>
      <c r="EK446" s="29"/>
      <c r="EL446" s="29"/>
      <c r="EM446" s="29"/>
      <c r="EN446" s="29"/>
      <c r="EO446" s="29"/>
      <c r="EP446" s="29"/>
      <c r="EQ446" s="29"/>
      <c r="ER446" s="29"/>
      <c r="ES446" s="29"/>
      <c r="ET446" s="29"/>
      <c r="EU446" s="29"/>
      <c r="EV446" s="29"/>
      <c r="EW446" s="29"/>
      <c r="EX446" s="29"/>
      <c r="EY446" s="29"/>
      <c r="EZ446" s="29"/>
      <c r="FA446" s="29"/>
      <c r="FB446" s="29"/>
      <c r="FC446" s="29"/>
      <c r="FD446" s="29"/>
      <c r="FE446" s="29"/>
      <c r="FF446" s="29"/>
      <c r="FG446" s="29"/>
      <c r="FH446" s="29"/>
      <c r="FI446" s="29"/>
      <c r="FJ446" s="29"/>
      <c r="FK446" s="29"/>
      <c r="FL446" s="29"/>
      <c r="FM446" s="29"/>
      <c r="FN446" s="29"/>
      <c r="FO446" s="29"/>
      <c r="FP446" s="29"/>
      <c r="FQ446" s="29"/>
      <c r="FR446" s="29"/>
      <c r="FS446" s="29"/>
      <c r="FT446" s="29"/>
      <c r="FU446" s="29"/>
      <c r="FV446" s="29"/>
      <c r="FW446" s="29"/>
      <c r="FX446" s="29"/>
      <c r="FY446" s="29"/>
      <c r="FZ446" s="29"/>
      <c r="GA446" s="29"/>
      <c r="GB446" s="29"/>
      <c r="GC446" s="29"/>
      <c r="GD446" s="29"/>
      <c r="GE446" s="29"/>
      <c r="GF446" s="29"/>
      <c r="GG446" s="29"/>
      <c r="GH446" s="29"/>
      <c r="GI446" s="29"/>
      <c r="GJ446" s="29"/>
      <c r="GK446" s="29"/>
      <c r="GL446" s="29"/>
      <c r="GM446" s="29"/>
      <c r="GN446" s="29"/>
      <c r="GO446" s="29"/>
      <c r="GP446" s="29"/>
      <c r="GQ446" s="29"/>
      <c r="GR446" s="29"/>
      <c r="GS446" s="29"/>
      <c r="GT446" s="29"/>
      <c r="GU446" s="29"/>
      <c r="GV446" s="29"/>
      <c r="GW446" s="29"/>
      <c r="GX446" s="29"/>
      <c r="GY446" s="29"/>
      <c r="GZ446" s="29"/>
      <c r="HA446" s="29"/>
      <c r="HB446" s="29"/>
      <c r="HC446" s="29"/>
      <c r="HD446" s="29"/>
      <c r="HE446" s="29"/>
      <c r="HF446" s="29"/>
      <c r="HG446" s="29"/>
      <c r="HH446" s="29"/>
      <c r="HI446" s="29"/>
      <c r="HJ446" s="29"/>
      <c r="HK446" s="29"/>
      <c r="HL446" s="29"/>
      <c r="HM446" s="29"/>
      <c r="HN446" s="29"/>
      <c r="HO446" s="29"/>
      <c r="HP446" s="29"/>
      <c r="HQ446" s="29"/>
      <c r="HR446" s="29"/>
      <c r="HS446" s="29"/>
      <c r="HT446" s="29"/>
      <c r="HU446" s="29"/>
      <c r="HV446" s="29"/>
      <c r="HW446" s="29"/>
      <c r="HX446" s="29"/>
      <c r="HY446" s="29"/>
      <c r="HZ446" s="29"/>
      <c r="IA446" s="29"/>
      <c r="IB446" s="29"/>
      <c r="IC446" s="29"/>
      <c r="ID446" s="29"/>
      <c r="IE446" s="29"/>
      <c r="IF446" s="29"/>
      <c r="IG446" s="29"/>
      <c r="IH446" s="29"/>
      <c r="II446" s="29"/>
      <c r="IJ446" s="29"/>
      <c r="IK446" s="29"/>
      <c r="IL446" s="29"/>
      <c r="IM446" s="29"/>
      <c r="IN446" s="29"/>
      <c r="IO446" s="29"/>
    </row>
    <row r="447" spans="1:249" ht="15.75" customHeight="1" x14ac:dyDescent="0.35">
      <c r="A447" s="42"/>
      <c r="B447" s="42"/>
      <c r="C447" s="73"/>
      <c r="D447" s="59"/>
      <c r="E447" s="42"/>
      <c r="F447" s="134" t="s">
        <v>2012</v>
      </c>
      <c r="G447" s="115"/>
      <c r="H447" s="115"/>
      <c r="I447" s="115"/>
      <c r="J447" s="42"/>
      <c r="K447" s="140"/>
      <c r="L447" s="141"/>
      <c r="M447" s="42"/>
      <c r="N447" s="42"/>
      <c r="O447" s="42"/>
      <c r="P447" s="42"/>
      <c r="Q447" s="42"/>
      <c r="R447" s="42"/>
      <c r="S447" s="42"/>
      <c r="T447" s="44"/>
      <c r="U447" s="44"/>
      <c r="V447" s="42"/>
      <c r="W447" s="42"/>
      <c r="X447" s="42"/>
      <c r="Y447" s="42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29"/>
      <c r="DF447" s="29"/>
      <c r="DG447" s="29"/>
      <c r="DH447" s="29"/>
      <c r="DI447" s="29"/>
      <c r="DJ447" s="29"/>
      <c r="DK447" s="29"/>
      <c r="DL447" s="29"/>
      <c r="DM447" s="29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29"/>
      <c r="EK447" s="29"/>
      <c r="EL447" s="29"/>
      <c r="EM447" s="29"/>
      <c r="EN447" s="29"/>
      <c r="EO447" s="29"/>
      <c r="EP447" s="29"/>
      <c r="EQ447" s="29"/>
      <c r="ER447" s="29"/>
      <c r="ES447" s="29"/>
      <c r="ET447" s="29"/>
      <c r="EU447" s="29"/>
      <c r="EV447" s="29"/>
      <c r="EW447" s="29"/>
      <c r="EX447" s="29"/>
      <c r="EY447" s="29"/>
      <c r="EZ447" s="29"/>
      <c r="FA447" s="29"/>
      <c r="FB447" s="29"/>
      <c r="FC447" s="29"/>
      <c r="FD447" s="29"/>
      <c r="FE447" s="29"/>
      <c r="FF447" s="29"/>
      <c r="FG447" s="29"/>
      <c r="FH447" s="29"/>
      <c r="FI447" s="29"/>
      <c r="FJ447" s="29"/>
      <c r="FK447" s="29"/>
      <c r="FL447" s="29"/>
      <c r="FM447" s="29"/>
      <c r="FN447" s="29"/>
      <c r="FO447" s="29"/>
      <c r="FP447" s="29"/>
      <c r="FQ447" s="29"/>
      <c r="FR447" s="29"/>
      <c r="FS447" s="29"/>
      <c r="FT447" s="29"/>
      <c r="FU447" s="29"/>
      <c r="FV447" s="29"/>
      <c r="FW447" s="29"/>
      <c r="FX447" s="29"/>
      <c r="FY447" s="29"/>
      <c r="FZ447" s="29"/>
      <c r="GA447" s="29"/>
      <c r="GB447" s="29"/>
      <c r="GC447" s="29"/>
      <c r="GD447" s="29"/>
      <c r="GE447" s="29"/>
      <c r="GF447" s="29"/>
      <c r="GG447" s="29"/>
      <c r="GH447" s="29"/>
      <c r="GI447" s="29"/>
      <c r="GJ447" s="29"/>
      <c r="GK447" s="29"/>
      <c r="GL447" s="29"/>
      <c r="GM447" s="29"/>
      <c r="GN447" s="29"/>
      <c r="GO447" s="29"/>
      <c r="GP447" s="29"/>
      <c r="GQ447" s="29"/>
      <c r="GR447" s="29"/>
      <c r="GS447" s="29"/>
      <c r="GT447" s="29"/>
      <c r="GU447" s="29"/>
      <c r="GV447" s="29"/>
      <c r="GW447" s="29"/>
      <c r="GX447" s="29"/>
      <c r="GY447" s="29"/>
      <c r="GZ447" s="29"/>
      <c r="HA447" s="29"/>
      <c r="HB447" s="29"/>
      <c r="HC447" s="29"/>
      <c r="HD447" s="29"/>
      <c r="HE447" s="29"/>
      <c r="HF447" s="29"/>
      <c r="HG447" s="29"/>
      <c r="HH447" s="29"/>
      <c r="HI447" s="29"/>
      <c r="HJ447" s="29"/>
      <c r="HK447" s="29"/>
      <c r="HL447" s="29"/>
      <c r="HM447" s="29"/>
      <c r="HN447" s="29"/>
      <c r="HO447" s="29"/>
      <c r="HP447" s="29"/>
      <c r="HQ447" s="29"/>
      <c r="HR447" s="29"/>
      <c r="HS447" s="29"/>
      <c r="HT447" s="29"/>
      <c r="HU447" s="29"/>
      <c r="HV447" s="29"/>
      <c r="HW447" s="29"/>
      <c r="HX447" s="29"/>
      <c r="HY447" s="29"/>
      <c r="HZ447" s="29"/>
      <c r="IA447" s="29"/>
      <c r="IB447" s="29"/>
      <c r="IC447" s="29"/>
      <c r="ID447" s="29"/>
      <c r="IE447" s="29"/>
      <c r="IF447" s="29"/>
      <c r="IG447" s="29"/>
      <c r="IH447" s="29"/>
      <c r="II447" s="29"/>
      <c r="IJ447" s="29"/>
      <c r="IK447" s="29"/>
      <c r="IL447" s="29"/>
      <c r="IM447" s="29"/>
      <c r="IN447" s="29"/>
      <c r="IO447" s="29"/>
    </row>
    <row r="448" spans="1:249" ht="15.75" customHeight="1" x14ac:dyDescent="0.35">
      <c r="A448" s="42"/>
      <c r="B448" s="42"/>
      <c r="C448" s="73"/>
      <c r="D448" s="42"/>
      <c r="E448" s="42"/>
      <c r="F448" s="73" t="s">
        <v>2013</v>
      </c>
      <c r="G448" s="103"/>
      <c r="H448" s="73" t="s">
        <v>2014</v>
      </c>
      <c r="I448" s="103"/>
      <c r="J448" s="42"/>
      <c r="K448" s="134" t="s">
        <v>2015</v>
      </c>
      <c r="L448" s="115"/>
      <c r="M448" s="42"/>
      <c r="N448" s="74"/>
      <c r="O448" s="42"/>
      <c r="P448" s="75"/>
      <c r="Q448" s="42"/>
      <c r="R448" s="42"/>
      <c r="S448" s="42"/>
      <c r="T448" s="44"/>
      <c r="U448" s="44"/>
      <c r="V448" s="42"/>
      <c r="W448" s="42"/>
      <c r="X448" s="42"/>
      <c r="Y448" s="42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  <c r="CJ448" s="29"/>
      <c r="CK448" s="29"/>
      <c r="CL448" s="29"/>
      <c r="CM448" s="29"/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29"/>
      <c r="DF448" s="29"/>
      <c r="DG448" s="29"/>
      <c r="DH448" s="29"/>
      <c r="DI448" s="29"/>
      <c r="DJ448" s="29"/>
      <c r="DK448" s="29"/>
      <c r="DL448" s="29"/>
      <c r="DM448" s="29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29"/>
      <c r="EK448" s="29"/>
      <c r="EL448" s="29"/>
      <c r="EM448" s="29"/>
      <c r="EN448" s="29"/>
      <c r="EO448" s="29"/>
      <c r="EP448" s="29"/>
      <c r="EQ448" s="29"/>
      <c r="ER448" s="29"/>
      <c r="ES448" s="29"/>
      <c r="ET448" s="29"/>
      <c r="EU448" s="29"/>
      <c r="EV448" s="29"/>
      <c r="EW448" s="29"/>
      <c r="EX448" s="29"/>
      <c r="EY448" s="29"/>
      <c r="EZ448" s="29"/>
      <c r="FA448" s="29"/>
      <c r="FB448" s="29"/>
      <c r="FC448" s="29"/>
      <c r="FD448" s="29"/>
      <c r="FE448" s="29"/>
      <c r="FF448" s="29"/>
      <c r="FG448" s="29"/>
      <c r="FH448" s="29"/>
      <c r="FI448" s="29"/>
      <c r="FJ448" s="29"/>
      <c r="FK448" s="29"/>
      <c r="FL448" s="29"/>
      <c r="FM448" s="29"/>
      <c r="FN448" s="29"/>
      <c r="FO448" s="29"/>
      <c r="FP448" s="29"/>
      <c r="FQ448" s="29"/>
      <c r="FR448" s="29"/>
      <c r="FS448" s="29"/>
      <c r="FT448" s="29"/>
      <c r="FU448" s="29"/>
      <c r="FV448" s="29"/>
      <c r="FW448" s="29"/>
      <c r="FX448" s="29"/>
      <c r="FY448" s="29"/>
      <c r="FZ448" s="29"/>
      <c r="GA448" s="29"/>
      <c r="GB448" s="29"/>
      <c r="GC448" s="29"/>
      <c r="GD448" s="29"/>
      <c r="GE448" s="29"/>
      <c r="GF448" s="29"/>
      <c r="GG448" s="29"/>
      <c r="GH448" s="29"/>
      <c r="GI448" s="29"/>
      <c r="GJ448" s="29"/>
      <c r="GK448" s="29"/>
      <c r="GL448" s="29"/>
      <c r="GM448" s="29"/>
      <c r="GN448" s="29"/>
      <c r="GO448" s="29"/>
      <c r="GP448" s="29"/>
      <c r="GQ448" s="29"/>
      <c r="GR448" s="29"/>
      <c r="GS448" s="29"/>
      <c r="GT448" s="29"/>
      <c r="GU448" s="29"/>
      <c r="GV448" s="29"/>
      <c r="GW448" s="29"/>
      <c r="GX448" s="29"/>
      <c r="GY448" s="29"/>
      <c r="GZ448" s="29"/>
      <c r="HA448" s="29"/>
      <c r="HB448" s="29"/>
      <c r="HC448" s="29"/>
      <c r="HD448" s="29"/>
      <c r="HE448" s="29"/>
      <c r="HF448" s="29"/>
      <c r="HG448" s="29"/>
      <c r="HH448" s="29"/>
      <c r="HI448" s="29"/>
      <c r="HJ448" s="29"/>
      <c r="HK448" s="29"/>
      <c r="HL448" s="29"/>
      <c r="HM448" s="29"/>
      <c r="HN448" s="29"/>
      <c r="HO448" s="29"/>
      <c r="HP448" s="29"/>
      <c r="HQ448" s="29"/>
      <c r="HR448" s="29"/>
      <c r="HS448" s="29"/>
      <c r="HT448" s="29"/>
      <c r="HU448" s="29"/>
      <c r="HV448" s="29"/>
      <c r="HW448" s="29"/>
      <c r="HX448" s="29"/>
      <c r="HY448" s="29"/>
      <c r="HZ448" s="29"/>
      <c r="IA448" s="29"/>
      <c r="IB448" s="29"/>
      <c r="IC448" s="29"/>
      <c r="ID448" s="29"/>
      <c r="IE448" s="29"/>
      <c r="IF448" s="29"/>
      <c r="IG448" s="29"/>
      <c r="IH448" s="29"/>
      <c r="II448" s="29"/>
      <c r="IJ448" s="29"/>
      <c r="IK448" s="29"/>
      <c r="IL448" s="29"/>
      <c r="IM448" s="29"/>
      <c r="IN448" s="29"/>
      <c r="IO448" s="29"/>
    </row>
    <row r="449" spans="1:249" ht="15.75" customHeight="1" x14ac:dyDescent="0.35">
      <c r="A449" s="42"/>
      <c r="B449" s="42"/>
      <c r="C449" s="73"/>
      <c r="D449" s="42"/>
      <c r="E449" s="42"/>
      <c r="F449" s="42"/>
      <c r="G449" s="73"/>
      <c r="H449" s="73"/>
      <c r="I449" s="73"/>
      <c r="J449" s="42"/>
      <c r="K449" s="74"/>
      <c r="L449" s="74"/>
      <c r="M449" s="42"/>
      <c r="N449" s="74"/>
      <c r="O449" s="42"/>
      <c r="P449" s="75" t="s">
        <v>2050</v>
      </c>
      <c r="Q449" s="42"/>
      <c r="R449" s="42"/>
      <c r="S449" s="42"/>
      <c r="T449" s="44"/>
      <c r="U449" s="44"/>
      <c r="V449" s="42"/>
      <c r="W449" s="42"/>
      <c r="X449" s="42"/>
      <c r="Y449" s="42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29"/>
      <c r="DF449" s="29"/>
      <c r="DG449" s="29"/>
      <c r="DH449" s="29"/>
      <c r="DI449" s="29"/>
      <c r="DJ449" s="29"/>
      <c r="DK449" s="29"/>
      <c r="DL449" s="29"/>
      <c r="DM449" s="29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  <c r="EL449" s="29"/>
      <c r="EM449" s="29"/>
      <c r="EN449" s="29"/>
      <c r="EO449" s="29"/>
      <c r="EP449" s="29"/>
      <c r="EQ449" s="29"/>
      <c r="ER449" s="29"/>
      <c r="ES449" s="29"/>
      <c r="ET449" s="29"/>
      <c r="EU449" s="29"/>
      <c r="EV449" s="29"/>
      <c r="EW449" s="29"/>
      <c r="EX449" s="29"/>
      <c r="EY449" s="29"/>
      <c r="EZ449" s="29"/>
      <c r="FA449" s="29"/>
      <c r="FB449" s="29"/>
      <c r="FC449" s="29"/>
      <c r="FD449" s="29"/>
      <c r="FE449" s="29"/>
      <c r="FF449" s="29"/>
      <c r="FG449" s="29"/>
      <c r="FH449" s="29"/>
      <c r="FI449" s="29"/>
      <c r="FJ449" s="29"/>
      <c r="FK449" s="29"/>
      <c r="FL449" s="29"/>
      <c r="FM449" s="29"/>
      <c r="FN449" s="29"/>
      <c r="FO449" s="29"/>
      <c r="FP449" s="29"/>
      <c r="FQ449" s="29"/>
      <c r="FR449" s="29"/>
      <c r="FS449" s="29"/>
      <c r="FT449" s="29"/>
      <c r="FU449" s="29"/>
      <c r="FV449" s="29"/>
      <c r="FW449" s="29"/>
      <c r="FX449" s="29"/>
      <c r="FY449" s="29"/>
      <c r="FZ449" s="29"/>
      <c r="GA449" s="29"/>
      <c r="GB449" s="29"/>
      <c r="GC449" s="29"/>
      <c r="GD449" s="29"/>
      <c r="GE449" s="29"/>
      <c r="GF449" s="29"/>
      <c r="GG449" s="29"/>
      <c r="GH449" s="29"/>
      <c r="GI449" s="29"/>
      <c r="GJ449" s="29"/>
      <c r="GK449" s="29"/>
      <c r="GL449" s="29"/>
      <c r="GM449" s="29"/>
      <c r="GN449" s="29"/>
      <c r="GO449" s="29"/>
      <c r="GP449" s="29"/>
      <c r="GQ449" s="29"/>
      <c r="GR449" s="29"/>
      <c r="GS449" s="29"/>
      <c r="GT449" s="29"/>
      <c r="GU449" s="29"/>
      <c r="GV449" s="29"/>
      <c r="GW449" s="29"/>
      <c r="GX449" s="29"/>
      <c r="GY449" s="29"/>
      <c r="GZ449" s="29"/>
      <c r="HA449" s="29"/>
      <c r="HB449" s="29"/>
      <c r="HC449" s="29"/>
      <c r="HD449" s="29"/>
      <c r="HE449" s="29"/>
      <c r="HF449" s="29"/>
      <c r="HG449" s="29"/>
      <c r="HH449" s="29"/>
      <c r="HI449" s="29"/>
      <c r="HJ449" s="29"/>
      <c r="HK449" s="29"/>
      <c r="HL449" s="29"/>
      <c r="HM449" s="29"/>
      <c r="HN449" s="29"/>
      <c r="HO449" s="29"/>
      <c r="HP449" s="29"/>
      <c r="HQ449" s="29"/>
      <c r="HR449" s="29"/>
      <c r="HS449" s="29"/>
      <c r="HT449" s="29"/>
      <c r="HU449" s="29"/>
      <c r="HV449" s="29"/>
      <c r="HW449" s="29"/>
      <c r="HX449" s="29"/>
      <c r="HY449" s="29"/>
      <c r="HZ449" s="29"/>
      <c r="IA449" s="29"/>
      <c r="IB449" s="29"/>
      <c r="IC449" s="29"/>
      <c r="ID449" s="29"/>
      <c r="IE449" s="29"/>
      <c r="IF449" s="29"/>
      <c r="IG449" s="29"/>
      <c r="IH449" s="29"/>
      <c r="II449" s="29"/>
      <c r="IJ449" s="29"/>
      <c r="IK449" s="29"/>
      <c r="IL449" s="29"/>
      <c r="IM449" s="29"/>
      <c r="IN449" s="29"/>
      <c r="IO449" s="29"/>
    </row>
    <row r="450" spans="1:249" ht="6" customHeight="1" x14ac:dyDescent="0.35">
      <c r="A450" s="42"/>
      <c r="B450" s="42"/>
      <c r="C450" s="7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4"/>
      <c r="U450" s="44"/>
      <c r="V450" s="42"/>
      <c r="W450" s="42"/>
      <c r="X450" s="42"/>
      <c r="Y450" s="42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9"/>
      <c r="CJ450" s="29"/>
      <c r="CK450" s="29"/>
      <c r="CL450" s="29"/>
      <c r="CM450" s="29"/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29"/>
      <c r="DF450" s="29"/>
      <c r="DG450" s="29"/>
      <c r="DH450" s="29"/>
      <c r="DI450" s="29"/>
      <c r="DJ450" s="29"/>
      <c r="DK450" s="29"/>
      <c r="DL450" s="29"/>
      <c r="DM450" s="29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29"/>
      <c r="EK450" s="29"/>
      <c r="EL450" s="29"/>
      <c r="EM450" s="29"/>
      <c r="EN450" s="29"/>
      <c r="EO450" s="29"/>
      <c r="EP450" s="29"/>
      <c r="EQ450" s="29"/>
      <c r="ER450" s="29"/>
      <c r="ES450" s="29"/>
      <c r="ET450" s="29"/>
      <c r="EU450" s="29"/>
      <c r="EV450" s="29"/>
      <c r="EW450" s="29"/>
      <c r="EX450" s="29"/>
      <c r="EY450" s="29"/>
      <c r="EZ450" s="29"/>
      <c r="FA450" s="29"/>
      <c r="FB450" s="29"/>
      <c r="FC450" s="29"/>
      <c r="FD450" s="29"/>
      <c r="FE450" s="29"/>
      <c r="FF450" s="29"/>
      <c r="FG450" s="29"/>
      <c r="FH450" s="29"/>
      <c r="FI450" s="29"/>
      <c r="FJ450" s="29"/>
      <c r="FK450" s="29"/>
      <c r="FL450" s="29"/>
      <c r="FM450" s="29"/>
      <c r="FN450" s="29"/>
      <c r="FO450" s="29"/>
      <c r="FP450" s="29"/>
      <c r="FQ450" s="29"/>
      <c r="FR450" s="29"/>
      <c r="FS450" s="29"/>
      <c r="FT450" s="29"/>
      <c r="FU450" s="29"/>
      <c r="FV450" s="29"/>
      <c r="FW450" s="29"/>
      <c r="FX450" s="29"/>
      <c r="FY450" s="29"/>
      <c r="FZ450" s="29"/>
      <c r="GA450" s="29"/>
      <c r="GB450" s="29"/>
      <c r="GC450" s="29"/>
      <c r="GD450" s="29"/>
      <c r="GE450" s="29"/>
      <c r="GF450" s="29"/>
      <c r="GG450" s="29"/>
      <c r="GH450" s="29"/>
      <c r="GI450" s="29"/>
      <c r="GJ450" s="29"/>
      <c r="GK450" s="29"/>
      <c r="GL450" s="29"/>
      <c r="GM450" s="29"/>
      <c r="GN450" s="29"/>
      <c r="GO450" s="29"/>
      <c r="GP450" s="29"/>
      <c r="GQ450" s="29"/>
      <c r="GR450" s="29"/>
      <c r="GS450" s="29"/>
      <c r="GT450" s="29"/>
      <c r="GU450" s="29"/>
      <c r="GV450" s="29"/>
      <c r="GW450" s="29"/>
      <c r="GX450" s="29"/>
      <c r="GY450" s="29"/>
      <c r="GZ450" s="29"/>
      <c r="HA450" s="29"/>
      <c r="HB450" s="29"/>
      <c r="HC450" s="29"/>
      <c r="HD450" s="29"/>
      <c r="HE450" s="29"/>
      <c r="HF450" s="29"/>
      <c r="HG450" s="29"/>
      <c r="HH450" s="29"/>
      <c r="HI450" s="29"/>
      <c r="HJ450" s="29"/>
      <c r="HK450" s="29"/>
      <c r="HL450" s="29"/>
      <c r="HM450" s="29"/>
      <c r="HN450" s="29"/>
      <c r="HO450" s="29"/>
      <c r="HP450" s="29"/>
      <c r="HQ450" s="29"/>
      <c r="HR450" s="29"/>
      <c r="HS450" s="29"/>
      <c r="HT450" s="29"/>
      <c r="HU450" s="29"/>
      <c r="HV450" s="29"/>
      <c r="HW450" s="29"/>
      <c r="HX450" s="29"/>
      <c r="HY450" s="29"/>
      <c r="HZ450" s="29"/>
      <c r="IA450" s="29"/>
      <c r="IB450" s="29"/>
      <c r="IC450" s="29"/>
      <c r="ID450" s="29"/>
      <c r="IE450" s="29"/>
      <c r="IF450" s="29"/>
      <c r="IG450" s="29"/>
      <c r="IH450" s="29"/>
      <c r="II450" s="29"/>
      <c r="IJ450" s="29"/>
      <c r="IK450" s="29"/>
      <c r="IL450" s="29"/>
      <c r="IM450" s="29"/>
      <c r="IN450" s="29"/>
      <c r="IO450" s="29"/>
    </row>
    <row r="451" spans="1:249" ht="15.75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4"/>
      <c r="U451" s="44"/>
      <c r="V451" s="42"/>
      <c r="W451" s="42"/>
      <c r="X451" s="42"/>
      <c r="Y451" s="42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29"/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29"/>
      <c r="DF451" s="29"/>
      <c r="DG451" s="29"/>
      <c r="DH451" s="29"/>
      <c r="DI451" s="29"/>
      <c r="DJ451" s="29"/>
      <c r="DK451" s="29"/>
      <c r="DL451" s="29"/>
      <c r="DM451" s="29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29"/>
      <c r="EK451" s="29"/>
      <c r="EL451" s="29"/>
      <c r="EM451" s="29"/>
      <c r="EN451" s="29"/>
      <c r="EO451" s="29"/>
      <c r="EP451" s="29"/>
      <c r="EQ451" s="29"/>
      <c r="ER451" s="29"/>
      <c r="ES451" s="29"/>
      <c r="ET451" s="29"/>
      <c r="EU451" s="29"/>
      <c r="EV451" s="29"/>
      <c r="EW451" s="29"/>
      <c r="EX451" s="29"/>
      <c r="EY451" s="29"/>
      <c r="EZ451" s="29"/>
      <c r="FA451" s="29"/>
      <c r="FB451" s="29"/>
      <c r="FC451" s="29"/>
      <c r="FD451" s="29"/>
      <c r="FE451" s="29"/>
      <c r="FF451" s="29"/>
      <c r="FG451" s="29"/>
      <c r="FH451" s="29"/>
      <c r="FI451" s="29"/>
      <c r="FJ451" s="29"/>
      <c r="FK451" s="29"/>
      <c r="FL451" s="29"/>
      <c r="FM451" s="29"/>
      <c r="FN451" s="29"/>
      <c r="FO451" s="29"/>
      <c r="FP451" s="29"/>
      <c r="FQ451" s="29"/>
      <c r="FR451" s="29"/>
      <c r="FS451" s="29"/>
      <c r="FT451" s="29"/>
      <c r="FU451" s="29"/>
      <c r="FV451" s="29"/>
      <c r="FW451" s="29"/>
      <c r="FX451" s="29"/>
      <c r="FY451" s="29"/>
      <c r="FZ451" s="29"/>
      <c r="GA451" s="29"/>
      <c r="GB451" s="29"/>
      <c r="GC451" s="29"/>
      <c r="GD451" s="29"/>
      <c r="GE451" s="29"/>
      <c r="GF451" s="29"/>
      <c r="GG451" s="29"/>
      <c r="GH451" s="29"/>
      <c r="GI451" s="29"/>
      <c r="GJ451" s="29"/>
      <c r="GK451" s="29"/>
      <c r="GL451" s="29"/>
      <c r="GM451" s="29"/>
      <c r="GN451" s="29"/>
      <c r="GO451" s="29"/>
      <c r="GP451" s="29"/>
      <c r="GQ451" s="29"/>
      <c r="GR451" s="29"/>
      <c r="GS451" s="29"/>
      <c r="GT451" s="29"/>
      <c r="GU451" s="29"/>
      <c r="GV451" s="29"/>
      <c r="GW451" s="29"/>
      <c r="GX451" s="29"/>
      <c r="GY451" s="29"/>
      <c r="GZ451" s="29"/>
      <c r="HA451" s="29"/>
      <c r="HB451" s="29"/>
      <c r="HC451" s="29"/>
      <c r="HD451" s="29"/>
      <c r="HE451" s="29"/>
      <c r="HF451" s="29"/>
      <c r="HG451" s="29"/>
      <c r="HH451" s="29"/>
      <c r="HI451" s="29"/>
      <c r="HJ451" s="29"/>
      <c r="HK451" s="29"/>
      <c r="HL451" s="29"/>
      <c r="HM451" s="29"/>
      <c r="HN451" s="29"/>
      <c r="HO451" s="29"/>
      <c r="HP451" s="29"/>
      <c r="HQ451" s="29"/>
      <c r="HR451" s="29"/>
      <c r="HS451" s="29"/>
      <c r="HT451" s="29"/>
      <c r="HU451" s="29"/>
      <c r="HV451" s="29"/>
      <c r="HW451" s="29"/>
      <c r="HX451" s="29"/>
      <c r="HY451" s="29"/>
      <c r="HZ451" s="29"/>
      <c r="IA451" s="29"/>
      <c r="IB451" s="29"/>
      <c r="IC451" s="29"/>
      <c r="ID451" s="29"/>
      <c r="IE451" s="29"/>
      <c r="IF451" s="29"/>
      <c r="IG451" s="29"/>
      <c r="IH451" s="29"/>
      <c r="II451" s="29"/>
      <c r="IJ451" s="29"/>
      <c r="IK451" s="29"/>
      <c r="IL451" s="29"/>
      <c r="IM451" s="29"/>
      <c r="IN451" s="29"/>
      <c r="IO451" s="29"/>
    </row>
    <row r="452" spans="1:249" ht="15.75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4"/>
      <c r="U452" s="44"/>
      <c r="V452" s="42"/>
      <c r="W452" s="42"/>
      <c r="X452" s="42"/>
      <c r="Y452" s="42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  <c r="CJ452" s="29"/>
      <c r="CK452" s="29"/>
      <c r="CL452" s="29"/>
      <c r="CM452" s="29"/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29"/>
      <c r="DF452" s="29"/>
      <c r="DG452" s="29"/>
      <c r="DH452" s="29"/>
      <c r="DI452" s="29"/>
      <c r="DJ452" s="29"/>
      <c r="DK452" s="29"/>
      <c r="DL452" s="29"/>
      <c r="DM452" s="29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29"/>
      <c r="EK452" s="29"/>
      <c r="EL452" s="29"/>
      <c r="EM452" s="29"/>
      <c r="EN452" s="29"/>
      <c r="EO452" s="29"/>
      <c r="EP452" s="29"/>
      <c r="EQ452" s="29"/>
      <c r="ER452" s="29"/>
      <c r="ES452" s="29"/>
      <c r="ET452" s="29"/>
      <c r="EU452" s="29"/>
      <c r="EV452" s="29"/>
      <c r="EW452" s="29"/>
      <c r="EX452" s="29"/>
      <c r="EY452" s="29"/>
      <c r="EZ452" s="29"/>
      <c r="FA452" s="29"/>
      <c r="FB452" s="29"/>
      <c r="FC452" s="29"/>
      <c r="FD452" s="29"/>
      <c r="FE452" s="29"/>
      <c r="FF452" s="29"/>
      <c r="FG452" s="29"/>
      <c r="FH452" s="29"/>
      <c r="FI452" s="29"/>
      <c r="FJ452" s="29"/>
      <c r="FK452" s="29"/>
      <c r="FL452" s="29"/>
      <c r="FM452" s="29"/>
      <c r="FN452" s="29"/>
      <c r="FO452" s="29"/>
      <c r="FP452" s="29"/>
      <c r="FQ452" s="29"/>
      <c r="FR452" s="29"/>
      <c r="FS452" s="29"/>
      <c r="FT452" s="29"/>
      <c r="FU452" s="29"/>
      <c r="FV452" s="29"/>
      <c r="FW452" s="29"/>
      <c r="FX452" s="29"/>
      <c r="FY452" s="29"/>
      <c r="FZ452" s="29"/>
      <c r="GA452" s="29"/>
      <c r="GB452" s="29"/>
      <c r="GC452" s="29"/>
      <c r="GD452" s="29"/>
      <c r="GE452" s="29"/>
      <c r="GF452" s="29"/>
      <c r="GG452" s="29"/>
      <c r="GH452" s="29"/>
      <c r="GI452" s="29"/>
      <c r="GJ452" s="29"/>
      <c r="GK452" s="29"/>
      <c r="GL452" s="29"/>
      <c r="GM452" s="29"/>
      <c r="GN452" s="29"/>
      <c r="GO452" s="29"/>
      <c r="GP452" s="29"/>
      <c r="GQ452" s="29"/>
      <c r="GR452" s="29"/>
      <c r="GS452" s="29"/>
      <c r="GT452" s="29"/>
      <c r="GU452" s="29"/>
      <c r="GV452" s="29"/>
      <c r="GW452" s="29"/>
      <c r="GX452" s="29"/>
      <c r="GY452" s="29"/>
      <c r="GZ452" s="29"/>
      <c r="HA452" s="29"/>
      <c r="HB452" s="29"/>
      <c r="HC452" s="29"/>
      <c r="HD452" s="29"/>
      <c r="HE452" s="29"/>
      <c r="HF452" s="29"/>
      <c r="HG452" s="29"/>
      <c r="HH452" s="29"/>
      <c r="HI452" s="29"/>
      <c r="HJ452" s="29"/>
      <c r="HK452" s="29"/>
      <c r="HL452" s="29"/>
      <c r="HM452" s="29"/>
      <c r="HN452" s="29"/>
      <c r="HO452" s="29"/>
      <c r="HP452" s="29"/>
      <c r="HQ452" s="29"/>
      <c r="HR452" s="29"/>
      <c r="HS452" s="29"/>
      <c r="HT452" s="29"/>
      <c r="HU452" s="29"/>
      <c r="HV452" s="29"/>
      <c r="HW452" s="29"/>
      <c r="HX452" s="29"/>
      <c r="HY452" s="29"/>
      <c r="HZ452" s="29"/>
      <c r="IA452" s="29"/>
      <c r="IB452" s="29"/>
      <c r="IC452" s="29"/>
      <c r="ID452" s="29"/>
      <c r="IE452" s="29"/>
      <c r="IF452" s="29"/>
      <c r="IG452" s="29"/>
      <c r="IH452" s="29"/>
      <c r="II452" s="29"/>
      <c r="IJ452" s="29"/>
      <c r="IK452" s="29"/>
      <c r="IL452" s="29"/>
      <c r="IM452" s="29"/>
      <c r="IN452" s="29"/>
      <c r="IO452" s="29"/>
    </row>
    <row r="453" spans="1:249" ht="15.75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4"/>
      <c r="U453" s="44"/>
      <c r="V453" s="42"/>
      <c r="W453" s="42"/>
      <c r="X453" s="42"/>
      <c r="Y453" s="42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29"/>
      <c r="DF453" s="29"/>
      <c r="DG453" s="29"/>
      <c r="DH453" s="29"/>
      <c r="DI453" s="29"/>
      <c r="DJ453" s="29"/>
      <c r="DK453" s="29"/>
      <c r="DL453" s="29"/>
      <c r="DM453" s="29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  <c r="EL453" s="29"/>
      <c r="EM453" s="29"/>
      <c r="EN453" s="29"/>
      <c r="EO453" s="29"/>
      <c r="EP453" s="29"/>
      <c r="EQ453" s="29"/>
      <c r="ER453" s="29"/>
      <c r="ES453" s="29"/>
      <c r="ET453" s="29"/>
      <c r="EU453" s="29"/>
      <c r="EV453" s="29"/>
      <c r="EW453" s="29"/>
      <c r="EX453" s="29"/>
      <c r="EY453" s="29"/>
      <c r="EZ453" s="29"/>
      <c r="FA453" s="29"/>
      <c r="FB453" s="29"/>
      <c r="FC453" s="29"/>
      <c r="FD453" s="29"/>
      <c r="FE453" s="29"/>
      <c r="FF453" s="29"/>
      <c r="FG453" s="29"/>
      <c r="FH453" s="29"/>
      <c r="FI453" s="29"/>
      <c r="FJ453" s="29"/>
      <c r="FK453" s="29"/>
      <c r="FL453" s="29"/>
      <c r="FM453" s="29"/>
      <c r="FN453" s="29"/>
      <c r="FO453" s="29"/>
      <c r="FP453" s="29"/>
      <c r="FQ453" s="29"/>
      <c r="FR453" s="29"/>
      <c r="FS453" s="29"/>
      <c r="FT453" s="29"/>
      <c r="FU453" s="29"/>
      <c r="FV453" s="29"/>
      <c r="FW453" s="29"/>
      <c r="FX453" s="29"/>
      <c r="FY453" s="29"/>
      <c r="FZ453" s="29"/>
      <c r="GA453" s="29"/>
      <c r="GB453" s="29"/>
      <c r="GC453" s="29"/>
      <c r="GD453" s="29"/>
      <c r="GE453" s="29"/>
      <c r="GF453" s="29"/>
      <c r="GG453" s="29"/>
      <c r="GH453" s="29"/>
      <c r="GI453" s="29"/>
      <c r="GJ453" s="29"/>
      <c r="GK453" s="29"/>
      <c r="GL453" s="29"/>
      <c r="GM453" s="29"/>
      <c r="GN453" s="29"/>
      <c r="GO453" s="29"/>
      <c r="GP453" s="29"/>
      <c r="GQ453" s="29"/>
      <c r="GR453" s="29"/>
      <c r="GS453" s="29"/>
      <c r="GT453" s="29"/>
      <c r="GU453" s="29"/>
      <c r="GV453" s="29"/>
      <c r="GW453" s="29"/>
      <c r="GX453" s="29"/>
      <c r="GY453" s="29"/>
      <c r="GZ453" s="29"/>
      <c r="HA453" s="29"/>
      <c r="HB453" s="29"/>
      <c r="HC453" s="29"/>
      <c r="HD453" s="29"/>
      <c r="HE453" s="29"/>
      <c r="HF453" s="29"/>
      <c r="HG453" s="29"/>
      <c r="HH453" s="29"/>
      <c r="HI453" s="29"/>
      <c r="HJ453" s="29"/>
      <c r="HK453" s="29"/>
      <c r="HL453" s="29"/>
      <c r="HM453" s="29"/>
      <c r="HN453" s="29"/>
      <c r="HO453" s="29"/>
      <c r="HP453" s="29"/>
      <c r="HQ453" s="29"/>
      <c r="HR453" s="29"/>
      <c r="HS453" s="29"/>
      <c r="HT453" s="29"/>
      <c r="HU453" s="29"/>
      <c r="HV453" s="29"/>
      <c r="HW453" s="29"/>
      <c r="HX453" s="29"/>
      <c r="HY453" s="29"/>
      <c r="HZ453" s="29"/>
      <c r="IA453" s="29"/>
      <c r="IB453" s="29"/>
      <c r="IC453" s="29"/>
      <c r="ID453" s="29"/>
      <c r="IE453" s="29"/>
      <c r="IF453" s="29"/>
      <c r="IG453" s="29"/>
      <c r="IH453" s="29"/>
      <c r="II453" s="29"/>
      <c r="IJ453" s="29"/>
      <c r="IK453" s="29"/>
      <c r="IL453" s="29"/>
      <c r="IM453" s="29"/>
      <c r="IN453" s="29"/>
      <c r="IO453" s="29"/>
    </row>
    <row r="454" spans="1:249" ht="15.75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4"/>
      <c r="U454" s="44"/>
      <c r="V454" s="42"/>
      <c r="W454" s="42"/>
      <c r="X454" s="42"/>
      <c r="Y454" s="42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  <c r="CJ454" s="29"/>
      <c r="CK454" s="29"/>
      <c r="CL454" s="29"/>
      <c r="CM454" s="29"/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29"/>
      <c r="DF454" s="29"/>
      <c r="DG454" s="29"/>
      <c r="DH454" s="29"/>
      <c r="DI454" s="29"/>
      <c r="DJ454" s="29"/>
      <c r="DK454" s="29"/>
      <c r="DL454" s="29"/>
      <c r="DM454" s="29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29"/>
      <c r="EK454" s="29"/>
      <c r="EL454" s="29"/>
      <c r="EM454" s="29"/>
      <c r="EN454" s="29"/>
      <c r="EO454" s="29"/>
      <c r="EP454" s="29"/>
      <c r="EQ454" s="29"/>
      <c r="ER454" s="29"/>
      <c r="ES454" s="29"/>
      <c r="ET454" s="29"/>
      <c r="EU454" s="29"/>
      <c r="EV454" s="29"/>
      <c r="EW454" s="29"/>
      <c r="EX454" s="29"/>
      <c r="EY454" s="29"/>
      <c r="EZ454" s="29"/>
      <c r="FA454" s="29"/>
      <c r="FB454" s="29"/>
      <c r="FC454" s="29"/>
      <c r="FD454" s="29"/>
      <c r="FE454" s="29"/>
      <c r="FF454" s="29"/>
      <c r="FG454" s="29"/>
      <c r="FH454" s="29"/>
      <c r="FI454" s="29"/>
      <c r="FJ454" s="29"/>
      <c r="FK454" s="29"/>
      <c r="FL454" s="29"/>
      <c r="FM454" s="29"/>
      <c r="FN454" s="29"/>
      <c r="FO454" s="29"/>
      <c r="FP454" s="29"/>
      <c r="FQ454" s="29"/>
      <c r="FR454" s="29"/>
      <c r="FS454" s="29"/>
      <c r="FT454" s="29"/>
      <c r="FU454" s="29"/>
      <c r="FV454" s="29"/>
      <c r="FW454" s="29"/>
      <c r="FX454" s="29"/>
      <c r="FY454" s="29"/>
      <c r="FZ454" s="29"/>
      <c r="GA454" s="29"/>
      <c r="GB454" s="29"/>
      <c r="GC454" s="29"/>
      <c r="GD454" s="29"/>
      <c r="GE454" s="29"/>
      <c r="GF454" s="29"/>
      <c r="GG454" s="29"/>
      <c r="GH454" s="29"/>
      <c r="GI454" s="29"/>
      <c r="GJ454" s="29"/>
      <c r="GK454" s="29"/>
      <c r="GL454" s="29"/>
      <c r="GM454" s="29"/>
      <c r="GN454" s="29"/>
      <c r="GO454" s="29"/>
      <c r="GP454" s="29"/>
      <c r="GQ454" s="29"/>
      <c r="GR454" s="29"/>
      <c r="GS454" s="29"/>
      <c r="GT454" s="29"/>
      <c r="GU454" s="29"/>
      <c r="GV454" s="29"/>
      <c r="GW454" s="29"/>
      <c r="GX454" s="29"/>
      <c r="GY454" s="29"/>
      <c r="GZ454" s="29"/>
      <c r="HA454" s="29"/>
      <c r="HB454" s="29"/>
      <c r="HC454" s="29"/>
      <c r="HD454" s="29"/>
      <c r="HE454" s="29"/>
      <c r="HF454" s="29"/>
      <c r="HG454" s="29"/>
      <c r="HH454" s="29"/>
      <c r="HI454" s="29"/>
      <c r="HJ454" s="29"/>
      <c r="HK454" s="29"/>
      <c r="HL454" s="29"/>
      <c r="HM454" s="29"/>
      <c r="HN454" s="29"/>
      <c r="HO454" s="29"/>
      <c r="HP454" s="29"/>
      <c r="HQ454" s="29"/>
      <c r="HR454" s="29"/>
      <c r="HS454" s="29"/>
      <c r="HT454" s="29"/>
      <c r="HU454" s="29"/>
      <c r="HV454" s="29"/>
      <c r="HW454" s="29"/>
      <c r="HX454" s="29"/>
      <c r="HY454" s="29"/>
      <c r="HZ454" s="29"/>
      <c r="IA454" s="29"/>
      <c r="IB454" s="29"/>
      <c r="IC454" s="29"/>
      <c r="ID454" s="29"/>
      <c r="IE454" s="29"/>
      <c r="IF454" s="29"/>
      <c r="IG454" s="29"/>
      <c r="IH454" s="29"/>
      <c r="II454" s="29"/>
      <c r="IJ454" s="29"/>
      <c r="IK454" s="29"/>
      <c r="IL454" s="29"/>
      <c r="IM454" s="29"/>
      <c r="IN454" s="29"/>
      <c r="IO454" s="29"/>
    </row>
    <row r="455" spans="1:249" ht="15.75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4"/>
      <c r="U455" s="44"/>
      <c r="V455" s="42"/>
      <c r="W455" s="42"/>
      <c r="X455" s="42"/>
      <c r="Y455" s="42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29"/>
      <c r="DF455" s="29"/>
      <c r="DG455" s="29"/>
      <c r="DH455" s="29"/>
      <c r="DI455" s="29"/>
      <c r="DJ455" s="29"/>
      <c r="DK455" s="29"/>
      <c r="DL455" s="29"/>
      <c r="DM455" s="29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  <c r="EL455" s="29"/>
      <c r="EM455" s="29"/>
      <c r="EN455" s="29"/>
      <c r="EO455" s="29"/>
      <c r="EP455" s="29"/>
      <c r="EQ455" s="29"/>
      <c r="ER455" s="29"/>
      <c r="ES455" s="29"/>
      <c r="ET455" s="29"/>
      <c r="EU455" s="29"/>
      <c r="EV455" s="29"/>
      <c r="EW455" s="29"/>
      <c r="EX455" s="29"/>
      <c r="EY455" s="29"/>
      <c r="EZ455" s="29"/>
      <c r="FA455" s="29"/>
      <c r="FB455" s="29"/>
      <c r="FC455" s="29"/>
      <c r="FD455" s="29"/>
      <c r="FE455" s="29"/>
      <c r="FF455" s="29"/>
      <c r="FG455" s="29"/>
      <c r="FH455" s="29"/>
      <c r="FI455" s="29"/>
      <c r="FJ455" s="29"/>
      <c r="FK455" s="29"/>
      <c r="FL455" s="29"/>
      <c r="FM455" s="29"/>
      <c r="FN455" s="29"/>
      <c r="FO455" s="29"/>
      <c r="FP455" s="29"/>
      <c r="FQ455" s="29"/>
      <c r="FR455" s="29"/>
      <c r="FS455" s="29"/>
      <c r="FT455" s="29"/>
      <c r="FU455" s="29"/>
      <c r="FV455" s="29"/>
      <c r="FW455" s="29"/>
      <c r="FX455" s="29"/>
      <c r="FY455" s="29"/>
      <c r="FZ455" s="29"/>
      <c r="GA455" s="29"/>
      <c r="GB455" s="29"/>
      <c r="GC455" s="29"/>
      <c r="GD455" s="29"/>
      <c r="GE455" s="29"/>
      <c r="GF455" s="29"/>
      <c r="GG455" s="29"/>
      <c r="GH455" s="29"/>
      <c r="GI455" s="29"/>
      <c r="GJ455" s="29"/>
      <c r="GK455" s="29"/>
      <c r="GL455" s="29"/>
      <c r="GM455" s="29"/>
      <c r="GN455" s="29"/>
      <c r="GO455" s="29"/>
      <c r="GP455" s="29"/>
      <c r="GQ455" s="29"/>
      <c r="GR455" s="29"/>
      <c r="GS455" s="29"/>
      <c r="GT455" s="29"/>
      <c r="GU455" s="29"/>
      <c r="GV455" s="29"/>
      <c r="GW455" s="29"/>
      <c r="GX455" s="29"/>
      <c r="GY455" s="29"/>
      <c r="GZ455" s="29"/>
      <c r="HA455" s="29"/>
      <c r="HB455" s="29"/>
      <c r="HC455" s="29"/>
      <c r="HD455" s="29"/>
      <c r="HE455" s="29"/>
      <c r="HF455" s="29"/>
      <c r="HG455" s="29"/>
      <c r="HH455" s="29"/>
      <c r="HI455" s="29"/>
      <c r="HJ455" s="29"/>
      <c r="HK455" s="29"/>
      <c r="HL455" s="29"/>
      <c r="HM455" s="29"/>
      <c r="HN455" s="29"/>
      <c r="HO455" s="29"/>
      <c r="HP455" s="29"/>
      <c r="HQ455" s="29"/>
      <c r="HR455" s="29"/>
      <c r="HS455" s="29"/>
      <c r="HT455" s="29"/>
      <c r="HU455" s="29"/>
      <c r="HV455" s="29"/>
      <c r="HW455" s="29"/>
      <c r="HX455" s="29"/>
      <c r="HY455" s="29"/>
      <c r="HZ455" s="29"/>
      <c r="IA455" s="29"/>
      <c r="IB455" s="29"/>
      <c r="IC455" s="29"/>
      <c r="ID455" s="29"/>
      <c r="IE455" s="29"/>
      <c r="IF455" s="29"/>
      <c r="IG455" s="29"/>
      <c r="IH455" s="29"/>
      <c r="II455" s="29"/>
      <c r="IJ455" s="29"/>
      <c r="IK455" s="29"/>
      <c r="IL455" s="29"/>
      <c r="IM455" s="29"/>
      <c r="IN455" s="29"/>
      <c r="IO455" s="29"/>
    </row>
    <row r="456" spans="1:249" ht="15.75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4"/>
      <c r="U456" s="44"/>
      <c r="V456" s="42"/>
      <c r="W456" s="42"/>
      <c r="X456" s="42"/>
      <c r="Y456" s="42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29"/>
      <c r="DF456" s="29"/>
      <c r="DG456" s="29"/>
      <c r="DH456" s="29"/>
      <c r="DI456" s="29"/>
      <c r="DJ456" s="29"/>
      <c r="DK456" s="29"/>
      <c r="DL456" s="29"/>
      <c r="DM456" s="29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  <c r="EL456" s="29"/>
      <c r="EM456" s="29"/>
      <c r="EN456" s="29"/>
      <c r="EO456" s="29"/>
      <c r="EP456" s="29"/>
      <c r="EQ456" s="29"/>
      <c r="ER456" s="29"/>
      <c r="ES456" s="29"/>
      <c r="ET456" s="29"/>
      <c r="EU456" s="29"/>
      <c r="EV456" s="29"/>
      <c r="EW456" s="29"/>
      <c r="EX456" s="29"/>
      <c r="EY456" s="29"/>
      <c r="EZ456" s="29"/>
      <c r="FA456" s="29"/>
      <c r="FB456" s="29"/>
      <c r="FC456" s="29"/>
      <c r="FD456" s="29"/>
      <c r="FE456" s="29"/>
      <c r="FF456" s="29"/>
      <c r="FG456" s="29"/>
      <c r="FH456" s="29"/>
      <c r="FI456" s="29"/>
      <c r="FJ456" s="29"/>
      <c r="FK456" s="29"/>
      <c r="FL456" s="29"/>
      <c r="FM456" s="29"/>
      <c r="FN456" s="29"/>
      <c r="FO456" s="29"/>
      <c r="FP456" s="29"/>
      <c r="FQ456" s="29"/>
      <c r="FR456" s="29"/>
      <c r="FS456" s="29"/>
      <c r="FT456" s="29"/>
      <c r="FU456" s="29"/>
      <c r="FV456" s="29"/>
      <c r="FW456" s="29"/>
      <c r="FX456" s="29"/>
      <c r="FY456" s="29"/>
      <c r="FZ456" s="29"/>
      <c r="GA456" s="29"/>
      <c r="GB456" s="29"/>
      <c r="GC456" s="29"/>
      <c r="GD456" s="29"/>
      <c r="GE456" s="29"/>
      <c r="GF456" s="29"/>
      <c r="GG456" s="29"/>
      <c r="GH456" s="29"/>
      <c r="GI456" s="29"/>
      <c r="GJ456" s="29"/>
      <c r="GK456" s="29"/>
      <c r="GL456" s="29"/>
      <c r="GM456" s="29"/>
      <c r="GN456" s="29"/>
      <c r="GO456" s="29"/>
      <c r="GP456" s="29"/>
      <c r="GQ456" s="29"/>
      <c r="GR456" s="29"/>
      <c r="GS456" s="29"/>
      <c r="GT456" s="29"/>
      <c r="GU456" s="29"/>
      <c r="GV456" s="29"/>
      <c r="GW456" s="29"/>
      <c r="GX456" s="29"/>
      <c r="GY456" s="29"/>
      <c r="GZ456" s="29"/>
      <c r="HA456" s="29"/>
      <c r="HB456" s="29"/>
      <c r="HC456" s="29"/>
      <c r="HD456" s="29"/>
      <c r="HE456" s="29"/>
      <c r="HF456" s="29"/>
      <c r="HG456" s="29"/>
      <c r="HH456" s="29"/>
      <c r="HI456" s="29"/>
      <c r="HJ456" s="29"/>
      <c r="HK456" s="29"/>
      <c r="HL456" s="29"/>
      <c r="HM456" s="29"/>
      <c r="HN456" s="29"/>
      <c r="HO456" s="29"/>
      <c r="HP456" s="29"/>
      <c r="HQ456" s="29"/>
      <c r="HR456" s="29"/>
      <c r="HS456" s="29"/>
      <c r="HT456" s="29"/>
      <c r="HU456" s="29"/>
      <c r="HV456" s="29"/>
      <c r="HW456" s="29"/>
      <c r="HX456" s="29"/>
      <c r="HY456" s="29"/>
      <c r="HZ456" s="29"/>
      <c r="IA456" s="29"/>
      <c r="IB456" s="29"/>
      <c r="IC456" s="29"/>
      <c r="ID456" s="29"/>
      <c r="IE456" s="29"/>
      <c r="IF456" s="29"/>
      <c r="IG456" s="29"/>
      <c r="IH456" s="29"/>
      <c r="II456" s="29"/>
      <c r="IJ456" s="29"/>
      <c r="IK456" s="29"/>
      <c r="IL456" s="29"/>
      <c r="IM456" s="29"/>
      <c r="IN456" s="29"/>
      <c r="IO456" s="29"/>
    </row>
    <row r="457" spans="1:249" ht="15.75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4"/>
      <c r="U457" s="44"/>
      <c r="V457" s="42"/>
      <c r="W457" s="42"/>
      <c r="X457" s="42"/>
      <c r="Y457" s="42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29"/>
      <c r="DF457" s="29"/>
      <c r="DG457" s="29"/>
      <c r="DH457" s="29"/>
      <c r="DI457" s="29"/>
      <c r="DJ457" s="29"/>
      <c r="DK457" s="29"/>
      <c r="DL457" s="29"/>
      <c r="DM457" s="29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29"/>
      <c r="EK457" s="29"/>
      <c r="EL457" s="29"/>
      <c r="EM457" s="29"/>
      <c r="EN457" s="29"/>
      <c r="EO457" s="29"/>
      <c r="EP457" s="29"/>
      <c r="EQ457" s="29"/>
      <c r="ER457" s="29"/>
      <c r="ES457" s="29"/>
      <c r="ET457" s="29"/>
      <c r="EU457" s="29"/>
      <c r="EV457" s="29"/>
      <c r="EW457" s="29"/>
      <c r="EX457" s="29"/>
      <c r="EY457" s="29"/>
      <c r="EZ457" s="29"/>
      <c r="FA457" s="29"/>
      <c r="FB457" s="29"/>
      <c r="FC457" s="29"/>
      <c r="FD457" s="29"/>
      <c r="FE457" s="29"/>
      <c r="FF457" s="29"/>
      <c r="FG457" s="29"/>
      <c r="FH457" s="29"/>
      <c r="FI457" s="29"/>
      <c r="FJ457" s="29"/>
      <c r="FK457" s="29"/>
      <c r="FL457" s="29"/>
      <c r="FM457" s="29"/>
      <c r="FN457" s="29"/>
      <c r="FO457" s="29"/>
      <c r="FP457" s="29"/>
      <c r="FQ457" s="29"/>
      <c r="FR457" s="29"/>
      <c r="FS457" s="29"/>
      <c r="FT457" s="29"/>
      <c r="FU457" s="29"/>
      <c r="FV457" s="29"/>
      <c r="FW457" s="29"/>
      <c r="FX457" s="29"/>
      <c r="FY457" s="29"/>
      <c r="FZ457" s="29"/>
      <c r="GA457" s="29"/>
      <c r="GB457" s="29"/>
      <c r="GC457" s="29"/>
      <c r="GD457" s="29"/>
      <c r="GE457" s="29"/>
      <c r="GF457" s="29"/>
      <c r="GG457" s="29"/>
      <c r="GH457" s="29"/>
      <c r="GI457" s="29"/>
      <c r="GJ457" s="29"/>
      <c r="GK457" s="29"/>
      <c r="GL457" s="29"/>
      <c r="GM457" s="29"/>
      <c r="GN457" s="29"/>
      <c r="GO457" s="29"/>
      <c r="GP457" s="29"/>
      <c r="GQ457" s="29"/>
      <c r="GR457" s="29"/>
      <c r="GS457" s="29"/>
      <c r="GT457" s="29"/>
      <c r="GU457" s="29"/>
      <c r="GV457" s="29"/>
      <c r="GW457" s="29"/>
      <c r="GX457" s="29"/>
      <c r="GY457" s="29"/>
      <c r="GZ457" s="29"/>
      <c r="HA457" s="29"/>
      <c r="HB457" s="29"/>
      <c r="HC457" s="29"/>
      <c r="HD457" s="29"/>
      <c r="HE457" s="29"/>
      <c r="HF457" s="29"/>
      <c r="HG457" s="29"/>
      <c r="HH457" s="29"/>
      <c r="HI457" s="29"/>
      <c r="HJ457" s="29"/>
      <c r="HK457" s="29"/>
      <c r="HL457" s="29"/>
      <c r="HM457" s="29"/>
      <c r="HN457" s="29"/>
      <c r="HO457" s="29"/>
      <c r="HP457" s="29"/>
      <c r="HQ457" s="29"/>
      <c r="HR457" s="29"/>
      <c r="HS457" s="29"/>
      <c r="HT457" s="29"/>
      <c r="HU457" s="29"/>
      <c r="HV457" s="29"/>
      <c r="HW457" s="29"/>
      <c r="HX457" s="29"/>
      <c r="HY457" s="29"/>
      <c r="HZ457" s="29"/>
      <c r="IA457" s="29"/>
      <c r="IB457" s="29"/>
      <c r="IC457" s="29"/>
      <c r="ID457" s="29"/>
      <c r="IE457" s="29"/>
      <c r="IF457" s="29"/>
      <c r="IG457" s="29"/>
      <c r="IH457" s="29"/>
      <c r="II457" s="29"/>
      <c r="IJ457" s="29"/>
      <c r="IK457" s="29"/>
      <c r="IL457" s="29"/>
      <c r="IM457" s="29"/>
      <c r="IN457" s="29"/>
      <c r="IO457" s="29"/>
    </row>
    <row r="458" spans="1:249" ht="15.75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4"/>
      <c r="U458" s="44"/>
      <c r="V458" s="42"/>
      <c r="W458" s="42"/>
      <c r="X458" s="42"/>
      <c r="Y458" s="42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9"/>
      <c r="CJ458" s="29"/>
      <c r="CK458" s="29"/>
      <c r="CL458" s="29"/>
      <c r="CM458" s="29"/>
      <c r="CN458" s="29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29"/>
      <c r="DF458" s="29"/>
      <c r="DG458" s="29"/>
      <c r="DH458" s="29"/>
      <c r="DI458" s="29"/>
      <c r="DJ458" s="29"/>
      <c r="DK458" s="29"/>
      <c r="DL458" s="29"/>
      <c r="DM458" s="29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29"/>
      <c r="DZ458" s="29"/>
      <c r="EA458" s="29"/>
      <c r="EB458" s="29"/>
      <c r="EC458" s="29"/>
      <c r="ED458" s="29"/>
      <c r="EE458" s="29"/>
      <c r="EF458" s="29"/>
      <c r="EG458" s="29"/>
      <c r="EH458" s="29"/>
      <c r="EI458" s="29"/>
      <c r="EJ458" s="29"/>
      <c r="EK458" s="29"/>
      <c r="EL458" s="29"/>
      <c r="EM458" s="29"/>
      <c r="EN458" s="29"/>
      <c r="EO458" s="29"/>
      <c r="EP458" s="29"/>
      <c r="EQ458" s="29"/>
      <c r="ER458" s="29"/>
      <c r="ES458" s="29"/>
      <c r="ET458" s="29"/>
      <c r="EU458" s="29"/>
      <c r="EV458" s="29"/>
      <c r="EW458" s="29"/>
      <c r="EX458" s="29"/>
      <c r="EY458" s="29"/>
      <c r="EZ458" s="29"/>
      <c r="FA458" s="29"/>
      <c r="FB458" s="29"/>
      <c r="FC458" s="29"/>
      <c r="FD458" s="29"/>
      <c r="FE458" s="29"/>
      <c r="FF458" s="29"/>
      <c r="FG458" s="29"/>
      <c r="FH458" s="29"/>
      <c r="FI458" s="29"/>
      <c r="FJ458" s="29"/>
      <c r="FK458" s="29"/>
      <c r="FL458" s="29"/>
      <c r="FM458" s="29"/>
      <c r="FN458" s="29"/>
      <c r="FO458" s="29"/>
      <c r="FP458" s="29"/>
      <c r="FQ458" s="29"/>
      <c r="FR458" s="29"/>
      <c r="FS458" s="29"/>
      <c r="FT458" s="29"/>
      <c r="FU458" s="29"/>
      <c r="FV458" s="29"/>
      <c r="FW458" s="29"/>
      <c r="FX458" s="29"/>
      <c r="FY458" s="29"/>
      <c r="FZ458" s="29"/>
      <c r="GA458" s="29"/>
      <c r="GB458" s="29"/>
      <c r="GC458" s="29"/>
      <c r="GD458" s="29"/>
      <c r="GE458" s="29"/>
      <c r="GF458" s="29"/>
      <c r="GG458" s="29"/>
      <c r="GH458" s="29"/>
      <c r="GI458" s="29"/>
      <c r="GJ458" s="29"/>
      <c r="GK458" s="29"/>
      <c r="GL458" s="29"/>
      <c r="GM458" s="29"/>
      <c r="GN458" s="29"/>
      <c r="GO458" s="29"/>
      <c r="GP458" s="29"/>
      <c r="GQ458" s="29"/>
      <c r="GR458" s="29"/>
      <c r="GS458" s="29"/>
      <c r="GT458" s="29"/>
      <c r="GU458" s="29"/>
      <c r="GV458" s="29"/>
      <c r="GW458" s="29"/>
      <c r="GX458" s="29"/>
      <c r="GY458" s="29"/>
      <c r="GZ458" s="29"/>
      <c r="HA458" s="29"/>
      <c r="HB458" s="29"/>
      <c r="HC458" s="29"/>
      <c r="HD458" s="29"/>
      <c r="HE458" s="29"/>
      <c r="HF458" s="29"/>
      <c r="HG458" s="29"/>
      <c r="HH458" s="29"/>
      <c r="HI458" s="29"/>
      <c r="HJ458" s="29"/>
      <c r="HK458" s="29"/>
      <c r="HL458" s="29"/>
      <c r="HM458" s="29"/>
      <c r="HN458" s="29"/>
      <c r="HO458" s="29"/>
      <c r="HP458" s="29"/>
      <c r="HQ458" s="29"/>
      <c r="HR458" s="29"/>
      <c r="HS458" s="29"/>
      <c r="HT458" s="29"/>
      <c r="HU458" s="29"/>
      <c r="HV458" s="29"/>
      <c r="HW458" s="29"/>
      <c r="HX458" s="29"/>
      <c r="HY458" s="29"/>
      <c r="HZ458" s="29"/>
      <c r="IA458" s="29"/>
      <c r="IB458" s="29"/>
      <c r="IC458" s="29"/>
      <c r="ID458" s="29"/>
      <c r="IE458" s="29"/>
      <c r="IF458" s="29"/>
      <c r="IG458" s="29"/>
      <c r="IH458" s="29"/>
      <c r="II458" s="29"/>
      <c r="IJ458" s="29"/>
      <c r="IK458" s="29"/>
      <c r="IL458" s="29"/>
      <c r="IM458" s="29"/>
      <c r="IN458" s="29"/>
      <c r="IO458" s="29"/>
    </row>
    <row r="459" spans="1:249" ht="15.75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4"/>
      <c r="U459" s="44"/>
      <c r="V459" s="42"/>
      <c r="W459" s="42"/>
      <c r="X459" s="42"/>
      <c r="Y459" s="42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  <c r="EL459" s="29"/>
      <c r="EM459" s="29"/>
      <c r="EN459" s="29"/>
      <c r="EO459" s="29"/>
      <c r="EP459" s="29"/>
      <c r="EQ459" s="29"/>
      <c r="ER459" s="29"/>
      <c r="ES459" s="29"/>
      <c r="ET459" s="29"/>
      <c r="EU459" s="29"/>
      <c r="EV459" s="29"/>
      <c r="EW459" s="29"/>
      <c r="EX459" s="29"/>
      <c r="EY459" s="29"/>
      <c r="EZ459" s="29"/>
      <c r="FA459" s="29"/>
      <c r="FB459" s="29"/>
      <c r="FC459" s="29"/>
      <c r="FD459" s="29"/>
      <c r="FE459" s="29"/>
      <c r="FF459" s="29"/>
      <c r="FG459" s="29"/>
      <c r="FH459" s="29"/>
      <c r="FI459" s="29"/>
      <c r="FJ459" s="29"/>
      <c r="FK459" s="29"/>
      <c r="FL459" s="29"/>
      <c r="FM459" s="29"/>
      <c r="FN459" s="29"/>
      <c r="FO459" s="29"/>
      <c r="FP459" s="29"/>
      <c r="FQ459" s="29"/>
      <c r="FR459" s="29"/>
      <c r="FS459" s="29"/>
      <c r="FT459" s="29"/>
      <c r="FU459" s="29"/>
      <c r="FV459" s="29"/>
      <c r="FW459" s="29"/>
      <c r="FX459" s="29"/>
      <c r="FY459" s="29"/>
      <c r="FZ459" s="29"/>
      <c r="GA459" s="29"/>
      <c r="GB459" s="29"/>
      <c r="GC459" s="29"/>
      <c r="GD459" s="29"/>
      <c r="GE459" s="29"/>
      <c r="GF459" s="29"/>
      <c r="GG459" s="29"/>
      <c r="GH459" s="29"/>
      <c r="GI459" s="29"/>
      <c r="GJ459" s="29"/>
      <c r="GK459" s="29"/>
      <c r="GL459" s="29"/>
      <c r="GM459" s="29"/>
      <c r="GN459" s="29"/>
      <c r="GO459" s="29"/>
      <c r="GP459" s="29"/>
      <c r="GQ459" s="29"/>
      <c r="GR459" s="29"/>
      <c r="GS459" s="29"/>
      <c r="GT459" s="29"/>
      <c r="GU459" s="29"/>
      <c r="GV459" s="29"/>
      <c r="GW459" s="29"/>
      <c r="GX459" s="29"/>
      <c r="GY459" s="29"/>
      <c r="GZ459" s="29"/>
      <c r="HA459" s="29"/>
      <c r="HB459" s="29"/>
      <c r="HC459" s="29"/>
      <c r="HD459" s="29"/>
      <c r="HE459" s="29"/>
      <c r="HF459" s="29"/>
      <c r="HG459" s="29"/>
      <c r="HH459" s="29"/>
      <c r="HI459" s="29"/>
      <c r="HJ459" s="29"/>
      <c r="HK459" s="29"/>
      <c r="HL459" s="29"/>
      <c r="HM459" s="29"/>
      <c r="HN459" s="29"/>
      <c r="HO459" s="29"/>
      <c r="HP459" s="29"/>
      <c r="HQ459" s="29"/>
      <c r="HR459" s="29"/>
      <c r="HS459" s="29"/>
      <c r="HT459" s="29"/>
      <c r="HU459" s="29"/>
      <c r="HV459" s="29"/>
      <c r="HW459" s="29"/>
      <c r="HX459" s="29"/>
      <c r="HY459" s="29"/>
      <c r="HZ459" s="29"/>
      <c r="IA459" s="29"/>
      <c r="IB459" s="29"/>
      <c r="IC459" s="29"/>
      <c r="ID459" s="29"/>
      <c r="IE459" s="29"/>
      <c r="IF459" s="29"/>
      <c r="IG459" s="29"/>
      <c r="IH459" s="29"/>
      <c r="II459" s="29"/>
      <c r="IJ459" s="29"/>
      <c r="IK459" s="29"/>
      <c r="IL459" s="29"/>
      <c r="IM459" s="29"/>
      <c r="IN459" s="29"/>
      <c r="IO459" s="29"/>
    </row>
    <row r="460" spans="1:249" ht="15.75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4"/>
      <c r="U460" s="44"/>
      <c r="V460" s="42"/>
      <c r="W460" s="42"/>
      <c r="X460" s="42"/>
      <c r="Y460" s="42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  <c r="CJ460" s="29"/>
      <c r="CK460" s="29"/>
      <c r="CL460" s="29"/>
      <c r="CM460" s="29"/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29"/>
      <c r="DF460" s="29"/>
      <c r="DG460" s="29"/>
      <c r="DH460" s="29"/>
      <c r="DI460" s="29"/>
      <c r="DJ460" s="29"/>
      <c r="DK460" s="29"/>
      <c r="DL460" s="29"/>
      <c r="DM460" s="29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29"/>
      <c r="EK460" s="29"/>
      <c r="EL460" s="29"/>
      <c r="EM460" s="29"/>
      <c r="EN460" s="29"/>
      <c r="EO460" s="29"/>
      <c r="EP460" s="29"/>
      <c r="EQ460" s="29"/>
      <c r="ER460" s="29"/>
      <c r="ES460" s="29"/>
      <c r="ET460" s="29"/>
      <c r="EU460" s="29"/>
      <c r="EV460" s="29"/>
      <c r="EW460" s="29"/>
      <c r="EX460" s="29"/>
      <c r="EY460" s="29"/>
      <c r="EZ460" s="29"/>
      <c r="FA460" s="29"/>
      <c r="FB460" s="29"/>
      <c r="FC460" s="29"/>
      <c r="FD460" s="29"/>
      <c r="FE460" s="29"/>
      <c r="FF460" s="29"/>
      <c r="FG460" s="29"/>
      <c r="FH460" s="29"/>
      <c r="FI460" s="29"/>
      <c r="FJ460" s="29"/>
      <c r="FK460" s="29"/>
      <c r="FL460" s="29"/>
      <c r="FM460" s="29"/>
      <c r="FN460" s="29"/>
      <c r="FO460" s="29"/>
      <c r="FP460" s="29"/>
      <c r="FQ460" s="29"/>
      <c r="FR460" s="29"/>
      <c r="FS460" s="29"/>
      <c r="FT460" s="29"/>
      <c r="FU460" s="29"/>
      <c r="FV460" s="29"/>
      <c r="FW460" s="29"/>
      <c r="FX460" s="29"/>
      <c r="FY460" s="29"/>
      <c r="FZ460" s="29"/>
      <c r="GA460" s="29"/>
      <c r="GB460" s="29"/>
      <c r="GC460" s="29"/>
      <c r="GD460" s="29"/>
      <c r="GE460" s="29"/>
      <c r="GF460" s="29"/>
      <c r="GG460" s="29"/>
      <c r="GH460" s="29"/>
      <c r="GI460" s="29"/>
      <c r="GJ460" s="29"/>
      <c r="GK460" s="29"/>
      <c r="GL460" s="29"/>
      <c r="GM460" s="29"/>
      <c r="GN460" s="29"/>
      <c r="GO460" s="29"/>
      <c r="GP460" s="29"/>
      <c r="GQ460" s="29"/>
      <c r="GR460" s="29"/>
      <c r="GS460" s="29"/>
      <c r="GT460" s="29"/>
      <c r="GU460" s="29"/>
      <c r="GV460" s="29"/>
      <c r="GW460" s="29"/>
      <c r="GX460" s="29"/>
      <c r="GY460" s="29"/>
      <c r="GZ460" s="29"/>
      <c r="HA460" s="29"/>
      <c r="HB460" s="29"/>
      <c r="HC460" s="29"/>
      <c r="HD460" s="29"/>
      <c r="HE460" s="29"/>
      <c r="HF460" s="29"/>
      <c r="HG460" s="29"/>
      <c r="HH460" s="29"/>
      <c r="HI460" s="29"/>
      <c r="HJ460" s="29"/>
      <c r="HK460" s="29"/>
      <c r="HL460" s="29"/>
      <c r="HM460" s="29"/>
      <c r="HN460" s="29"/>
      <c r="HO460" s="29"/>
      <c r="HP460" s="29"/>
      <c r="HQ460" s="29"/>
      <c r="HR460" s="29"/>
      <c r="HS460" s="29"/>
      <c r="HT460" s="29"/>
      <c r="HU460" s="29"/>
      <c r="HV460" s="29"/>
      <c r="HW460" s="29"/>
      <c r="HX460" s="29"/>
      <c r="HY460" s="29"/>
      <c r="HZ460" s="29"/>
      <c r="IA460" s="29"/>
      <c r="IB460" s="29"/>
      <c r="IC460" s="29"/>
      <c r="ID460" s="29"/>
      <c r="IE460" s="29"/>
      <c r="IF460" s="29"/>
      <c r="IG460" s="29"/>
      <c r="IH460" s="29"/>
      <c r="II460" s="29"/>
      <c r="IJ460" s="29"/>
      <c r="IK460" s="29"/>
      <c r="IL460" s="29"/>
      <c r="IM460" s="29"/>
      <c r="IN460" s="29"/>
      <c r="IO460" s="29"/>
    </row>
    <row r="461" spans="1:249" ht="15.75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4"/>
      <c r="U461" s="44"/>
      <c r="V461" s="42"/>
      <c r="W461" s="42"/>
      <c r="X461" s="42"/>
      <c r="Y461" s="42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  <c r="CJ461" s="29"/>
      <c r="CK461" s="29"/>
      <c r="CL461" s="29"/>
      <c r="CM461" s="29"/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29"/>
      <c r="DF461" s="29"/>
      <c r="DG461" s="29"/>
      <c r="DH461" s="29"/>
      <c r="DI461" s="29"/>
      <c r="DJ461" s="29"/>
      <c r="DK461" s="29"/>
      <c r="DL461" s="29"/>
      <c r="DM461" s="29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29"/>
      <c r="EK461" s="29"/>
      <c r="EL461" s="29"/>
      <c r="EM461" s="29"/>
      <c r="EN461" s="29"/>
      <c r="EO461" s="29"/>
      <c r="EP461" s="29"/>
      <c r="EQ461" s="29"/>
      <c r="ER461" s="29"/>
      <c r="ES461" s="29"/>
      <c r="ET461" s="29"/>
      <c r="EU461" s="29"/>
      <c r="EV461" s="29"/>
      <c r="EW461" s="29"/>
      <c r="EX461" s="29"/>
      <c r="EY461" s="29"/>
      <c r="EZ461" s="29"/>
      <c r="FA461" s="29"/>
      <c r="FB461" s="29"/>
      <c r="FC461" s="29"/>
      <c r="FD461" s="29"/>
      <c r="FE461" s="29"/>
      <c r="FF461" s="29"/>
      <c r="FG461" s="29"/>
      <c r="FH461" s="29"/>
      <c r="FI461" s="29"/>
      <c r="FJ461" s="29"/>
      <c r="FK461" s="29"/>
      <c r="FL461" s="29"/>
      <c r="FM461" s="29"/>
      <c r="FN461" s="29"/>
      <c r="FO461" s="29"/>
      <c r="FP461" s="29"/>
      <c r="FQ461" s="29"/>
      <c r="FR461" s="29"/>
      <c r="FS461" s="29"/>
      <c r="FT461" s="29"/>
      <c r="FU461" s="29"/>
      <c r="FV461" s="29"/>
      <c r="FW461" s="29"/>
      <c r="FX461" s="29"/>
      <c r="FY461" s="29"/>
      <c r="FZ461" s="29"/>
      <c r="GA461" s="29"/>
      <c r="GB461" s="29"/>
      <c r="GC461" s="29"/>
      <c r="GD461" s="29"/>
      <c r="GE461" s="29"/>
      <c r="GF461" s="29"/>
      <c r="GG461" s="29"/>
      <c r="GH461" s="29"/>
      <c r="GI461" s="29"/>
      <c r="GJ461" s="29"/>
      <c r="GK461" s="29"/>
      <c r="GL461" s="29"/>
      <c r="GM461" s="29"/>
      <c r="GN461" s="29"/>
      <c r="GO461" s="29"/>
      <c r="GP461" s="29"/>
      <c r="GQ461" s="29"/>
      <c r="GR461" s="29"/>
      <c r="GS461" s="29"/>
      <c r="GT461" s="29"/>
      <c r="GU461" s="29"/>
      <c r="GV461" s="29"/>
      <c r="GW461" s="29"/>
      <c r="GX461" s="29"/>
      <c r="GY461" s="29"/>
      <c r="GZ461" s="29"/>
      <c r="HA461" s="29"/>
      <c r="HB461" s="29"/>
      <c r="HC461" s="29"/>
      <c r="HD461" s="29"/>
      <c r="HE461" s="29"/>
      <c r="HF461" s="29"/>
      <c r="HG461" s="29"/>
      <c r="HH461" s="29"/>
      <c r="HI461" s="29"/>
      <c r="HJ461" s="29"/>
      <c r="HK461" s="29"/>
      <c r="HL461" s="29"/>
      <c r="HM461" s="29"/>
      <c r="HN461" s="29"/>
      <c r="HO461" s="29"/>
      <c r="HP461" s="29"/>
      <c r="HQ461" s="29"/>
      <c r="HR461" s="29"/>
      <c r="HS461" s="29"/>
      <c r="HT461" s="29"/>
      <c r="HU461" s="29"/>
      <c r="HV461" s="29"/>
      <c r="HW461" s="29"/>
      <c r="HX461" s="29"/>
      <c r="HY461" s="29"/>
      <c r="HZ461" s="29"/>
      <c r="IA461" s="29"/>
      <c r="IB461" s="29"/>
      <c r="IC461" s="29"/>
      <c r="ID461" s="29"/>
      <c r="IE461" s="29"/>
      <c r="IF461" s="29"/>
      <c r="IG461" s="29"/>
      <c r="IH461" s="29"/>
      <c r="II461" s="29"/>
      <c r="IJ461" s="29"/>
      <c r="IK461" s="29"/>
      <c r="IL461" s="29"/>
      <c r="IM461" s="29"/>
      <c r="IN461" s="29"/>
      <c r="IO461" s="29"/>
    </row>
    <row r="462" spans="1:249" ht="15.75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4"/>
      <c r="U462" s="44"/>
      <c r="V462" s="42"/>
      <c r="W462" s="42"/>
      <c r="X462" s="42"/>
      <c r="Y462" s="42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29"/>
      <c r="DF462" s="29"/>
      <c r="DG462" s="29"/>
      <c r="DH462" s="29"/>
      <c r="DI462" s="29"/>
      <c r="DJ462" s="29"/>
      <c r="DK462" s="29"/>
      <c r="DL462" s="29"/>
      <c r="DM462" s="29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  <c r="EL462" s="29"/>
      <c r="EM462" s="29"/>
      <c r="EN462" s="29"/>
      <c r="EO462" s="29"/>
      <c r="EP462" s="29"/>
      <c r="EQ462" s="29"/>
      <c r="ER462" s="29"/>
      <c r="ES462" s="29"/>
      <c r="ET462" s="29"/>
      <c r="EU462" s="29"/>
      <c r="EV462" s="29"/>
      <c r="EW462" s="29"/>
      <c r="EX462" s="29"/>
      <c r="EY462" s="29"/>
      <c r="EZ462" s="29"/>
      <c r="FA462" s="29"/>
      <c r="FB462" s="29"/>
      <c r="FC462" s="29"/>
      <c r="FD462" s="29"/>
      <c r="FE462" s="29"/>
      <c r="FF462" s="29"/>
      <c r="FG462" s="29"/>
      <c r="FH462" s="29"/>
      <c r="FI462" s="29"/>
      <c r="FJ462" s="29"/>
      <c r="FK462" s="29"/>
      <c r="FL462" s="29"/>
      <c r="FM462" s="29"/>
      <c r="FN462" s="29"/>
      <c r="FO462" s="29"/>
      <c r="FP462" s="29"/>
      <c r="FQ462" s="29"/>
      <c r="FR462" s="29"/>
      <c r="FS462" s="29"/>
      <c r="FT462" s="29"/>
      <c r="FU462" s="29"/>
      <c r="FV462" s="29"/>
      <c r="FW462" s="29"/>
      <c r="FX462" s="29"/>
      <c r="FY462" s="29"/>
      <c r="FZ462" s="29"/>
      <c r="GA462" s="29"/>
      <c r="GB462" s="29"/>
      <c r="GC462" s="29"/>
      <c r="GD462" s="29"/>
      <c r="GE462" s="29"/>
      <c r="GF462" s="29"/>
      <c r="GG462" s="29"/>
      <c r="GH462" s="29"/>
      <c r="GI462" s="29"/>
      <c r="GJ462" s="29"/>
      <c r="GK462" s="29"/>
      <c r="GL462" s="29"/>
      <c r="GM462" s="29"/>
      <c r="GN462" s="29"/>
      <c r="GO462" s="29"/>
      <c r="GP462" s="29"/>
      <c r="GQ462" s="29"/>
      <c r="GR462" s="29"/>
      <c r="GS462" s="29"/>
      <c r="GT462" s="29"/>
      <c r="GU462" s="29"/>
      <c r="GV462" s="29"/>
      <c r="GW462" s="29"/>
      <c r="GX462" s="29"/>
      <c r="GY462" s="29"/>
      <c r="GZ462" s="29"/>
      <c r="HA462" s="29"/>
      <c r="HB462" s="29"/>
      <c r="HC462" s="29"/>
      <c r="HD462" s="29"/>
      <c r="HE462" s="29"/>
      <c r="HF462" s="29"/>
      <c r="HG462" s="29"/>
      <c r="HH462" s="29"/>
      <c r="HI462" s="29"/>
      <c r="HJ462" s="29"/>
      <c r="HK462" s="29"/>
      <c r="HL462" s="29"/>
      <c r="HM462" s="29"/>
      <c r="HN462" s="29"/>
      <c r="HO462" s="29"/>
      <c r="HP462" s="29"/>
      <c r="HQ462" s="29"/>
      <c r="HR462" s="29"/>
      <c r="HS462" s="29"/>
      <c r="HT462" s="29"/>
      <c r="HU462" s="29"/>
      <c r="HV462" s="29"/>
      <c r="HW462" s="29"/>
      <c r="HX462" s="29"/>
      <c r="HY462" s="29"/>
      <c r="HZ462" s="29"/>
      <c r="IA462" s="29"/>
      <c r="IB462" s="29"/>
      <c r="IC462" s="29"/>
      <c r="ID462" s="29"/>
      <c r="IE462" s="29"/>
      <c r="IF462" s="29"/>
      <c r="IG462" s="29"/>
      <c r="IH462" s="29"/>
      <c r="II462" s="29"/>
      <c r="IJ462" s="29"/>
      <c r="IK462" s="29"/>
      <c r="IL462" s="29"/>
      <c r="IM462" s="29"/>
      <c r="IN462" s="29"/>
      <c r="IO462" s="29"/>
    </row>
    <row r="463" spans="1:249" ht="15.75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4"/>
      <c r="U463" s="44"/>
      <c r="V463" s="42"/>
      <c r="W463" s="42"/>
      <c r="X463" s="42"/>
      <c r="Y463" s="42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  <c r="CJ463" s="29"/>
      <c r="CK463" s="29"/>
      <c r="CL463" s="29"/>
      <c r="CM463" s="29"/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29"/>
      <c r="DF463" s="29"/>
      <c r="DG463" s="29"/>
      <c r="DH463" s="29"/>
      <c r="DI463" s="29"/>
      <c r="DJ463" s="29"/>
      <c r="DK463" s="29"/>
      <c r="DL463" s="29"/>
      <c r="DM463" s="29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29"/>
      <c r="EK463" s="29"/>
      <c r="EL463" s="29"/>
      <c r="EM463" s="29"/>
      <c r="EN463" s="29"/>
      <c r="EO463" s="29"/>
      <c r="EP463" s="29"/>
      <c r="EQ463" s="29"/>
      <c r="ER463" s="29"/>
      <c r="ES463" s="29"/>
      <c r="ET463" s="29"/>
      <c r="EU463" s="29"/>
      <c r="EV463" s="29"/>
      <c r="EW463" s="29"/>
      <c r="EX463" s="29"/>
      <c r="EY463" s="29"/>
      <c r="EZ463" s="29"/>
      <c r="FA463" s="29"/>
      <c r="FB463" s="29"/>
      <c r="FC463" s="29"/>
      <c r="FD463" s="29"/>
      <c r="FE463" s="29"/>
      <c r="FF463" s="29"/>
      <c r="FG463" s="29"/>
      <c r="FH463" s="29"/>
      <c r="FI463" s="29"/>
      <c r="FJ463" s="29"/>
      <c r="FK463" s="29"/>
      <c r="FL463" s="29"/>
      <c r="FM463" s="29"/>
      <c r="FN463" s="29"/>
      <c r="FO463" s="29"/>
      <c r="FP463" s="29"/>
      <c r="FQ463" s="29"/>
      <c r="FR463" s="29"/>
      <c r="FS463" s="29"/>
      <c r="FT463" s="29"/>
      <c r="FU463" s="29"/>
      <c r="FV463" s="29"/>
      <c r="FW463" s="29"/>
      <c r="FX463" s="29"/>
      <c r="FY463" s="29"/>
      <c r="FZ463" s="29"/>
      <c r="GA463" s="29"/>
      <c r="GB463" s="29"/>
      <c r="GC463" s="29"/>
      <c r="GD463" s="29"/>
      <c r="GE463" s="29"/>
      <c r="GF463" s="29"/>
      <c r="GG463" s="29"/>
      <c r="GH463" s="29"/>
      <c r="GI463" s="29"/>
      <c r="GJ463" s="29"/>
      <c r="GK463" s="29"/>
      <c r="GL463" s="29"/>
      <c r="GM463" s="29"/>
      <c r="GN463" s="29"/>
      <c r="GO463" s="29"/>
      <c r="GP463" s="29"/>
      <c r="GQ463" s="29"/>
      <c r="GR463" s="29"/>
      <c r="GS463" s="29"/>
      <c r="GT463" s="29"/>
      <c r="GU463" s="29"/>
      <c r="GV463" s="29"/>
      <c r="GW463" s="29"/>
      <c r="GX463" s="29"/>
      <c r="GY463" s="29"/>
      <c r="GZ463" s="29"/>
      <c r="HA463" s="29"/>
      <c r="HB463" s="29"/>
      <c r="HC463" s="29"/>
      <c r="HD463" s="29"/>
      <c r="HE463" s="29"/>
      <c r="HF463" s="29"/>
      <c r="HG463" s="29"/>
      <c r="HH463" s="29"/>
      <c r="HI463" s="29"/>
      <c r="HJ463" s="29"/>
      <c r="HK463" s="29"/>
      <c r="HL463" s="29"/>
      <c r="HM463" s="29"/>
      <c r="HN463" s="29"/>
      <c r="HO463" s="29"/>
      <c r="HP463" s="29"/>
      <c r="HQ463" s="29"/>
      <c r="HR463" s="29"/>
      <c r="HS463" s="29"/>
      <c r="HT463" s="29"/>
      <c r="HU463" s="29"/>
      <c r="HV463" s="29"/>
      <c r="HW463" s="29"/>
      <c r="HX463" s="29"/>
      <c r="HY463" s="29"/>
      <c r="HZ463" s="29"/>
      <c r="IA463" s="29"/>
      <c r="IB463" s="29"/>
      <c r="IC463" s="29"/>
      <c r="ID463" s="29"/>
      <c r="IE463" s="29"/>
      <c r="IF463" s="29"/>
      <c r="IG463" s="29"/>
      <c r="IH463" s="29"/>
      <c r="II463" s="29"/>
      <c r="IJ463" s="29"/>
      <c r="IK463" s="29"/>
      <c r="IL463" s="29"/>
      <c r="IM463" s="29"/>
      <c r="IN463" s="29"/>
      <c r="IO463" s="29"/>
    </row>
    <row r="464" spans="1:249" ht="15.75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4"/>
      <c r="U464" s="44"/>
      <c r="V464" s="42"/>
      <c r="W464" s="42"/>
      <c r="X464" s="42"/>
      <c r="Y464" s="42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29"/>
      <c r="DF464" s="29"/>
      <c r="DG464" s="29"/>
      <c r="DH464" s="29"/>
      <c r="DI464" s="29"/>
      <c r="DJ464" s="29"/>
      <c r="DK464" s="29"/>
      <c r="DL464" s="29"/>
      <c r="DM464" s="29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29"/>
      <c r="EK464" s="29"/>
      <c r="EL464" s="29"/>
      <c r="EM464" s="29"/>
      <c r="EN464" s="29"/>
      <c r="EO464" s="29"/>
      <c r="EP464" s="29"/>
      <c r="EQ464" s="29"/>
      <c r="ER464" s="29"/>
      <c r="ES464" s="29"/>
      <c r="ET464" s="29"/>
      <c r="EU464" s="29"/>
      <c r="EV464" s="29"/>
      <c r="EW464" s="29"/>
      <c r="EX464" s="29"/>
      <c r="EY464" s="29"/>
      <c r="EZ464" s="29"/>
      <c r="FA464" s="29"/>
      <c r="FB464" s="29"/>
      <c r="FC464" s="29"/>
      <c r="FD464" s="29"/>
      <c r="FE464" s="29"/>
      <c r="FF464" s="29"/>
      <c r="FG464" s="29"/>
      <c r="FH464" s="29"/>
      <c r="FI464" s="29"/>
      <c r="FJ464" s="29"/>
      <c r="FK464" s="29"/>
      <c r="FL464" s="29"/>
      <c r="FM464" s="29"/>
      <c r="FN464" s="29"/>
      <c r="FO464" s="29"/>
      <c r="FP464" s="29"/>
      <c r="FQ464" s="29"/>
      <c r="FR464" s="29"/>
      <c r="FS464" s="29"/>
      <c r="FT464" s="29"/>
      <c r="FU464" s="29"/>
      <c r="FV464" s="29"/>
      <c r="FW464" s="29"/>
      <c r="FX464" s="29"/>
      <c r="FY464" s="29"/>
      <c r="FZ464" s="29"/>
      <c r="GA464" s="29"/>
      <c r="GB464" s="29"/>
      <c r="GC464" s="29"/>
      <c r="GD464" s="29"/>
      <c r="GE464" s="29"/>
      <c r="GF464" s="29"/>
      <c r="GG464" s="29"/>
      <c r="GH464" s="29"/>
      <c r="GI464" s="29"/>
      <c r="GJ464" s="29"/>
      <c r="GK464" s="29"/>
      <c r="GL464" s="29"/>
      <c r="GM464" s="29"/>
      <c r="GN464" s="29"/>
      <c r="GO464" s="29"/>
      <c r="GP464" s="29"/>
      <c r="GQ464" s="29"/>
      <c r="GR464" s="29"/>
      <c r="GS464" s="29"/>
      <c r="GT464" s="29"/>
      <c r="GU464" s="29"/>
      <c r="GV464" s="29"/>
      <c r="GW464" s="29"/>
      <c r="GX464" s="29"/>
      <c r="GY464" s="29"/>
      <c r="GZ464" s="29"/>
      <c r="HA464" s="29"/>
      <c r="HB464" s="29"/>
      <c r="HC464" s="29"/>
      <c r="HD464" s="29"/>
      <c r="HE464" s="29"/>
      <c r="HF464" s="29"/>
      <c r="HG464" s="29"/>
      <c r="HH464" s="29"/>
      <c r="HI464" s="29"/>
      <c r="HJ464" s="29"/>
      <c r="HK464" s="29"/>
      <c r="HL464" s="29"/>
      <c r="HM464" s="29"/>
      <c r="HN464" s="29"/>
      <c r="HO464" s="29"/>
      <c r="HP464" s="29"/>
      <c r="HQ464" s="29"/>
      <c r="HR464" s="29"/>
      <c r="HS464" s="29"/>
      <c r="HT464" s="29"/>
      <c r="HU464" s="29"/>
      <c r="HV464" s="29"/>
      <c r="HW464" s="29"/>
      <c r="HX464" s="29"/>
      <c r="HY464" s="29"/>
      <c r="HZ464" s="29"/>
      <c r="IA464" s="29"/>
      <c r="IB464" s="29"/>
      <c r="IC464" s="29"/>
      <c r="ID464" s="29"/>
      <c r="IE464" s="29"/>
      <c r="IF464" s="29"/>
      <c r="IG464" s="29"/>
      <c r="IH464" s="29"/>
      <c r="II464" s="29"/>
      <c r="IJ464" s="29"/>
      <c r="IK464" s="29"/>
      <c r="IL464" s="29"/>
      <c r="IM464" s="29"/>
      <c r="IN464" s="29"/>
      <c r="IO464" s="29"/>
    </row>
    <row r="465" spans="1:249" ht="15.75" customHeight="1" x14ac:dyDescent="0.35">
      <c r="A465" s="42"/>
      <c r="B465" s="42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29"/>
      <c r="DF465" s="29"/>
      <c r="DG465" s="29"/>
      <c r="DH465" s="29"/>
      <c r="DI465" s="29"/>
      <c r="DJ465" s="29"/>
      <c r="DK465" s="29"/>
      <c r="DL465" s="29"/>
      <c r="DM465" s="29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29"/>
      <c r="EK465" s="29"/>
      <c r="EL465" s="29"/>
      <c r="EM465" s="29"/>
      <c r="EN465" s="29"/>
      <c r="EO465" s="29"/>
      <c r="EP465" s="29"/>
      <c r="EQ465" s="29"/>
      <c r="ER465" s="29"/>
      <c r="ES465" s="29"/>
      <c r="ET465" s="29"/>
      <c r="EU465" s="29"/>
      <c r="EV465" s="29"/>
      <c r="EW465" s="29"/>
      <c r="EX465" s="29"/>
      <c r="EY465" s="29"/>
      <c r="EZ465" s="29"/>
      <c r="FA465" s="29"/>
      <c r="FB465" s="29"/>
      <c r="FC465" s="29"/>
      <c r="FD465" s="29"/>
      <c r="FE465" s="29"/>
      <c r="FF465" s="29"/>
      <c r="FG465" s="29"/>
      <c r="FH465" s="29"/>
      <c r="FI465" s="29"/>
      <c r="FJ465" s="29"/>
      <c r="FK465" s="29"/>
      <c r="FL465" s="29"/>
      <c r="FM465" s="29"/>
      <c r="FN465" s="29"/>
      <c r="FO465" s="29"/>
      <c r="FP465" s="29"/>
      <c r="FQ465" s="29"/>
      <c r="FR465" s="29"/>
      <c r="FS465" s="29"/>
      <c r="FT465" s="29"/>
      <c r="FU465" s="29"/>
      <c r="FV465" s="29"/>
      <c r="FW465" s="29"/>
      <c r="FX465" s="29"/>
      <c r="FY465" s="29"/>
      <c r="FZ465" s="29"/>
      <c r="GA465" s="29"/>
      <c r="GB465" s="29"/>
      <c r="GC465" s="29"/>
      <c r="GD465" s="29"/>
      <c r="GE465" s="29"/>
      <c r="GF465" s="29"/>
      <c r="GG465" s="29"/>
      <c r="GH465" s="29"/>
      <c r="GI465" s="29"/>
      <c r="GJ465" s="29"/>
      <c r="GK465" s="29"/>
      <c r="GL465" s="29"/>
      <c r="GM465" s="29"/>
      <c r="GN465" s="29"/>
      <c r="GO465" s="29"/>
      <c r="GP465" s="29"/>
      <c r="GQ465" s="29"/>
      <c r="GR465" s="29"/>
      <c r="GS465" s="29"/>
      <c r="GT465" s="29"/>
      <c r="GU465" s="29"/>
      <c r="GV465" s="29"/>
      <c r="GW465" s="29"/>
      <c r="GX465" s="29"/>
      <c r="GY465" s="29"/>
      <c r="GZ465" s="29"/>
      <c r="HA465" s="29"/>
      <c r="HB465" s="29"/>
      <c r="HC465" s="29"/>
      <c r="HD465" s="29"/>
      <c r="HE465" s="29"/>
      <c r="HF465" s="29"/>
      <c r="HG465" s="29"/>
      <c r="HH465" s="29"/>
      <c r="HI465" s="29"/>
      <c r="HJ465" s="29"/>
      <c r="HK465" s="29"/>
      <c r="HL465" s="29"/>
      <c r="HM465" s="29"/>
      <c r="HN465" s="29"/>
      <c r="HO465" s="29"/>
      <c r="HP465" s="29"/>
      <c r="HQ465" s="29"/>
      <c r="HR465" s="29"/>
      <c r="HS465" s="29"/>
      <c r="HT465" s="29"/>
      <c r="HU465" s="29"/>
      <c r="HV465" s="29"/>
      <c r="HW465" s="29"/>
      <c r="HX465" s="29"/>
      <c r="HY465" s="29"/>
      <c r="HZ465" s="29"/>
      <c r="IA465" s="29"/>
      <c r="IB465" s="29"/>
      <c r="IC465" s="29"/>
      <c r="ID465" s="29"/>
      <c r="IE465" s="29"/>
      <c r="IF465" s="29"/>
      <c r="IG465" s="29"/>
      <c r="IH465" s="29"/>
      <c r="II465" s="29"/>
      <c r="IJ465" s="29"/>
      <c r="IK465" s="29"/>
      <c r="IL465" s="29"/>
      <c r="IM465" s="29"/>
      <c r="IN465" s="29"/>
      <c r="IO465" s="29"/>
    </row>
  </sheetData>
  <sheetProtection algorithmName="SHA-512" hashValue="yzc1CFN3mFQSnG1D2ozmTQrtGKUqzpURCVuCItSiSkiO6a8moShbxqqYdzfg04ojZg2E6UwFrQo1o5By55Q84A==" saltValue="8XUuGbLghUaSv9hWRRtFsg==" spinCount="100000" sheet="1" objects="1" scenarios="1"/>
  <sortState xmlns:xlrd2="http://schemas.microsoft.com/office/spreadsheetml/2017/richdata2" ref="B2:B17">
    <sortCondition ref="B2"/>
  </sortState>
  <mergeCells count="211">
    <mergeCell ref="K343:L346"/>
    <mergeCell ref="D418:G418"/>
    <mergeCell ref="H418:J418"/>
    <mergeCell ref="K418:M418"/>
    <mergeCell ref="N418:P418"/>
    <mergeCell ref="N415:P415"/>
    <mergeCell ref="D416:G416"/>
    <mergeCell ref="H416:J416"/>
    <mergeCell ref="K416:M416"/>
    <mergeCell ref="N416:P416"/>
    <mergeCell ref="D417:G417"/>
    <mergeCell ref="H417:J417"/>
    <mergeCell ref="K417:M417"/>
    <mergeCell ref="N417:P417"/>
    <mergeCell ref="I315:L315"/>
    <mergeCell ref="G315:H315"/>
    <mergeCell ref="E315:F315"/>
    <mergeCell ref="G316:H316"/>
    <mergeCell ref="I316:L316"/>
    <mergeCell ref="D306:D307"/>
    <mergeCell ref="E308:F308"/>
    <mergeCell ref="E312:F312"/>
    <mergeCell ref="G312:H312"/>
    <mergeCell ref="G313:H313"/>
    <mergeCell ref="G314:H314"/>
    <mergeCell ref="I313:L313"/>
    <mergeCell ref="I312:L312"/>
    <mergeCell ref="E313:F313"/>
    <mergeCell ref="I314:L314"/>
    <mergeCell ref="E314:F314"/>
    <mergeCell ref="E316:F316"/>
    <mergeCell ref="D441:P441"/>
    <mergeCell ref="I430:O430"/>
    <mergeCell ref="D438:P440"/>
    <mergeCell ref="N371:P371"/>
    <mergeCell ref="O365:P365"/>
    <mergeCell ref="J403:L403"/>
    <mergeCell ref="M403:P403"/>
    <mergeCell ref="G376:H376"/>
    <mergeCell ref="G371:J371"/>
    <mergeCell ref="G384:P384"/>
    <mergeCell ref="N386:P386"/>
    <mergeCell ref="J410:L410"/>
    <mergeCell ref="G386:J386"/>
    <mergeCell ref="D408:I408"/>
    <mergeCell ref="D409:I409"/>
    <mergeCell ref="M410:P410"/>
    <mergeCell ref="E318:F318"/>
    <mergeCell ref="D333:H333"/>
    <mergeCell ref="M333:P333"/>
    <mergeCell ref="H326:J326"/>
    <mergeCell ref="D334:H334"/>
    <mergeCell ref="F346:I346"/>
    <mergeCell ref="I334:L334"/>
    <mergeCell ref="G361:H361"/>
    <mergeCell ref="G356:J356"/>
    <mergeCell ref="E326:G326"/>
    <mergeCell ref="E328:G328"/>
    <mergeCell ref="G363:P363"/>
    <mergeCell ref="K325:L325"/>
    <mergeCell ref="H327:J327"/>
    <mergeCell ref="E327:G327"/>
    <mergeCell ref="O359:P359"/>
    <mergeCell ref="O330:P330"/>
    <mergeCell ref="O329:P329"/>
    <mergeCell ref="O328:P328"/>
    <mergeCell ref="K328:L328"/>
    <mergeCell ref="G354:P354"/>
    <mergeCell ref="N356:P356"/>
    <mergeCell ref="H328:J328"/>
    <mergeCell ref="E325:G325"/>
    <mergeCell ref="H325:J325"/>
    <mergeCell ref="E330:G330"/>
    <mergeCell ref="H330:J330"/>
    <mergeCell ref="H329:J329"/>
    <mergeCell ref="E329:G329"/>
    <mergeCell ref="O327:P327"/>
    <mergeCell ref="O325:P325"/>
    <mergeCell ref="M409:P409"/>
    <mergeCell ref="D400:I400"/>
    <mergeCell ref="M400:P400"/>
    <mergeCell ref="M404:P404"/>
    <mergeCell ref="G365:J365"/>
    <mergeCell ref="G369:P369"/>
    <mergeCell ref="G378:P378"/>
    <mergeCell ref="O389:P389"/>
    <mergeCell ref="K448:L448"/>
    <mergeCell ref="D410:I410"/>
    <mergeCell ref="D411:I411"/>
    <mergeCell ref="J411:L411"/>
    <mergeCell ref="M411:P411"/>
    <mergeCell ref="J408:L408"/>
    <mergeCell ref="M408:P408"/>
    <mergeCell ref="D413:M413"/>
    <mergeCell ref="D415:G415"/>
    <mergeCell ref="H415:J415"/>
    <mergeCell ref="K415:M415"/>
    <mergeCell ref="G380:J380"/>
    <mergeCell ref="O374:P374"/>
    <mergeCell ref="O380:P380"/>
    <mergeCell ref="J409:L409"/>
    <mergeCell ref="G317:H317"/>
    <mergeCell ref="G318:H318"/>
    <mergeCell ref="K330:L330"/>
    <mergeCell ref="K329:L329"/>
    <mergeCell ref="O324:P324"/>
    <mergeCell ref="O322:P322"/>
    <mergeCell ref="O323:P323"/>
    <mergeCell ref="M334:P334"/>
    <mergeCell ref="I333:L333"/>
    <mergeCell ref="K324:L324"/>
    <mergeCell ref="H324:J324"/>
    <mergeCell ref="E324:G324"/>
    <mergeCell ref="I317:L317"/>
    <mergeCell ref="I318:L318"/>
    <mergeCell ref="K323:L323"/>
    <mergeCell ref="E323:G323"/>
    <mergeCell ref="E322:G322"/>
    <mergeCell ref="H323:J323"/>
    <mergeCell ref="E317:F317"/>
    <mergeCell ref="K322:L322"/>
    <mergeCell ref="O326:P326"/>
    <mergeCell ref="K326:L326"/>
    <mergeCell ref="K327:L327"/>
    <mergeCell ref="H322:J322"/>
    <mergeCell ref="K347:L347"/>
    <mergeCell ref="G395:J395"/>
    <mergeCell ref="J399:L399"/>
    <mergeCell ref="J400:L400"/>
    <mergeCell ref="G391:H391"/>
    <mergeCell ref="G393:P393"/>
    <mergeCell ref="K444:L447"/>
    <mergeCell ref="F447:I447"/>
    <mergeCell ref="J404:L404"/>
    <mergeCell ref="D403:I403"/>
    <mergeCell ref="D404:I404"/>
    <mergeCell ref="M401:P401"/>
    <mergeCell ref="M402:P402"/>
    <mergeCell ref="M399:P399"/>
    <mergeCell ref="O395:P395"/>
    <mergeCell ref="J401:L401"/>
    <mergeCell ref="J402:L402"/>
    <mergeCell ref="D401:I401"/>
    <mergeCell ref="D402:I402"/>
    <mergeCell ref="D399:I399"/>
    <mergeCell ref="I436:J436"/>
    <mergeCell ref="I434:O434"/>
    <mergeCell ref="I426:O426"/>
    <mergeCell ref="I428:O428"/>
    <mergeCell ref="M290:P290"/>
    <mergeCell ref="O296:P296"/>
    <mergeCell ref="O292:P292"/>
    <mergeCell ref="E290:J290"/>
    <mergeCell ref="E296:F296"/>
    <mergeCell ref="E292:F292"/>
    <mergeCell ref="I296:M296"/>
    <mergeCell ref="I310:L310"/>
    <mergeCell ref="I311:L311"/>
    <mergeCell ref="N306:P306"/>
    <mergeCell ref="N302:P302"/>
    <mergeCell ref="E302:G302"/>
    <mergeCell ref="I302:L302"/>
    <mergeCell ref="M306:M307"/>
    <mergeCell ref="G310:H310"/>
    <mergeCell ref="E306:H306"/>
    <mergeCell ref="O266:P266"/>
    <mergeCell ref="O268:P268"/>
    <mergeCell ref="I268:J268"/>
    <mergeCell ref="H266:I266"/>
    <mergeCell ref="O264:P264"/>
    <mergeCell ref="K264:M264"/>
    <mergeCell ref="E262:H262"/>
    <mergeCell ref="E264:H264"/>
    <mergeCell ref="H258:K258"/>
    <mergeCell ref="M262:P262"/>
    <mergeCell ref="K268:L268"/>
    <mergeCell ref="K266:M266"/>
    <mergeCell ref="E282:P282"/>
    <mergeCell ref="E278:F278"/>
    <mergeCell ref="I278:M278"/>
    <mergeCell ref="I308:L308"/>
    <mergeCell ref="I309:L309"/>
    <mergeCell ref="E311:F311"/>
    <mergeCell ref="G311:H311"/>
    <mergeCell ref="E310:F310"/>
    <mergeCell ref="E309:F309"/>
    <mergeCell ref="E307:F307"/>
    <mergeCell ref="I306:L307"/>
    <mergeCell ref="G308:H308"/>
    <mergeCell ref="G309:H309"/>
    <mergeCell ref="G307:H307"/>
    <mergeCell ref="K292:M292"/>
    <mergeCell ref="N284:P284"/>
    <mergeCell ref="N286:P286"/>
    <mergeCell ref="O278:P278"/>
    <mergeCell ref="E284:G284"/>
    <mergeCell ref="I286:K286"/>
    <mergeCell ref="I284:K284"/>
    <mergeCell ref="E298:F298"/>
    <mergeCell ref="I298:P298"/>
    <mergeCell ref="E300:P300"/>
    <mergeCell ref="M270:P270"/>
    <mergeCell ref="O272:P272"/>
    <mergeCell ref="I270:J270"/>
    <mergeCell ref="E270:F270"/>
    <mergeCell ref="E272:F272"/>
    <mergeCell ref="I272:J272"/>
    <mergeCell ref="K274:L274"/>
    <mergeCell ref="O274:P274"/>
    <mergeCell ref="E280:F280"/>
    <mergeCell ref="I280:P280"/>
  </mergeCells>
  <conditionalFormatting sqref="E310:H318">
    <cfRule type="expression" dxfId="14" priority="1">
      <formula>$D310&lt;&gt;""</formula>
    </cfRule>
  </conditionalFormatting>
  <conditionalFormatting sqref="I311">
    <cfRule type="expression" dxfId="13" priority="2">
      <formula>$D311&lt;&gt;""</formula>
    </cfRule>
  </conditionalFormatting>
  <conditionalFormatting sqref="M310:M318">
    <cfRule type="expression" dxfId="12" priority="3">
      <formula>$D310&lt;&gt;""</formula>
    </cfRule>
  </conditionalFormatting>
  <conditionalFormatting sqref="N310:N318">
    <cfRule type="expression" dxfId="11" priority="4">
      <formula>$D310&lt;&gt;""</formula>
    </cfRule>
  </conditionalFormatting>
  <conditionalFormatting sqref="O310:O318">
    <cfRule type="expression" dxfId="10" priority="5">
      <formula>$D310&lt;&gt;""</formula>
    </cfRule>
  </conditionalFormatting>
  <conditionalFormatting sqref="E325:K325 M325:P325">
    <cfRule type="expression" dxfId="9" priority="6">
      <formula>$E$325&lt;&gt;""</formula>
    </cfRule>
  </conditionalFormatting>
  <conditionalFormatting sqref="E326:J326 M326:P326">
    <cfRule type="expression" dxfId="8" priority="7">
      <formula>$E$326&lt;&gt;""</formula>
    </cfRule>
  </conditionalFormatting>
  <conditionalFormatting sqref="E327:J327 M327:P327">
    <cfRule type="expression" dxfId="7" priority="8">
      <formula>$E$327&lt;&gt;""</formula>
    </cfRule>
  </conditionalFormatting>
  <conditionalFormatting sqref="E328:J328 M328:P328">
    <cfRule type="expression" dxfId="6" priority="9">
      <formula>$E$328&lt;&gt;""</formula>
    </cfRule>
  </conditionalFormatting>
  <conditionalFormatting sqref="E329:J329 M329:P329">
    <cfRule type="expression" dxfId="5" priority="10">
      <formula>$E$329&lt;&gt;""</formula>
    </cfRule>
  </conditionalFormatting>
  <conditionalFormatting sqref="E330:J330 M330:P330">
    <cfRule type="expression" dxfId="4" priority="11">
      <formula>$E$330&lt;&gt;""</formula>
    </cfRule>
  </conditionalFormatting>
  <conditionalFormatting sqref="K268">
    <cfRule type="expression" dxfId="3" priority="12">
      <formula>IF($O$268="","",AND($M$268="Lima y Callao",LEN($O$268)&lt;&gt;7))</formula>
    </cfRule>
  </conditionalFormatting>
  <conditionalFormatting sqref="I312:I318">
    <cfRule type="expression" dxfId="2" priority="13">
      <formula>$D312&lt;&gt;""</formula>
    </cfRule>
  </conditionalFormatting>
  <conditionalFormatting sqref="K326:K330">
    <cfRule type="expression" dxfId="1" priority="14">
      <formula>$E$325&lt;&gt;""</formula>
    </cfRule>
  </conditionalFormatting>
  <conditionalFormatting sqref="D334 I334 M334">
    <cfRule type="expression" dxfId="0" priority="15">
      <formula>$E$327&lt;&gt;""</formula>
    </cfRule>
  </conditionalFormatting>
  <dataValidations count="39">
    <dataValidation type="list" allowBlank="1" showErrorMessage="1" sqref="I272" xr:uid="{00000000-0002-0000-0000-000000000000}">
      <formula1>$J$2:$J$6</formula1>
    </dataValidation>
    <dataValidation type="list" allowBlank="1" showInputMessage="1" showErrorMessage="1" prompt="AFP - Indique la AFP a la cual esté afiliado._x000a__x000a_En caso pertenezca al Sistema Nacional de Pensiones (ONP), escoja la opción: SNP." sqref="E274" xr:uid="{00000000-0002-0000-0000-000001000000}">
      <formula1>$N$2:$N$6</formula1>
    </dataValidation>
    <dataValidation type="list" allowBlank="1" showErrorMessage="1" sqref="O327:O328" xr:uid="{00000000-0002-0000-0000-000002000000}">
      <formula1>$T$2:$T$6</formula1>
    </dataValidation>
    <dataValidation type="custom" allowBlank="1" showInputMessage="1" showErrorMessage="1" prompt="Digitar en MAYUSCULAS  sin acentos." sqref="E262 M262 E264 E272 E290 M290" xr:uid="{00000000-0002-0000-0000-000003000000}">
      <formula1>ISTEXT(E262)</formula1>
    </dataValidation>
    <dataValidation type="custom" allowBlank="1" showInputMessage="1" showErrorMessage="1" prompt="CODIGO INTERBANCARIO - Este campo es OBLIGATORIO para todos los banco a excepción del BCP._x000a__x000a_El Código Interbancario siempre posee 20 dígitos._x000a__x000a_No colocar guiones entre los números. Ejemplo:_x000a__x000a_12345678912345678912" sqref="I430" xr:uid="{00000000-0002-0000-0000-000004000000}">
      <formula1>EQ(LEN(I430),(20))</formula1>
    </dataValidation>
    <dataValidation type="list" allowBlank="1" showErrorMessage="1" sqref="O325:O326 O329:O331" xr:uid="{00000000-0002-0000-0000-000005000000}">
      <formula1>$U$2:$U$5</formula1>
    </dataValidation>
    <dataValidation type="list" allowBlank="1" showErrorMessage="1" sqref="I284" xr:uid="{00000000-0002-0000-0000-000006000000}">
      <formula1>INDIRECT($E$284)</formula1>
    </dataValidation>
    <dataValidation type="list" allowBlank="1" showErrorMessage="1" sqref="I268" xr:uid="{00000000-0002-0000-0000-000007000000}">
      <formula1>$M$2:$M$3</formula1>
    </dataValidation>
    <dataValidation type="list" allowBlank="1" showErrorMessage="1" sqref="I435" xr:uid="{00000000-0002-0000-0000-000008000000}">
      <formula1>$D$2:$D$19</formula1>
    </dataValidation>
    <dataValidation type="custom" allowBlank="1" showInputMessage="1" showErrorMessage="1" prompt="UBIGEO - Mire su DNI , al costado de su fecha de nacimiento encontrará el código Ubigeo, el cual consta de 6 dígitos." sqref="O264" xr:uid="{00000000-0002-0000-0000-000009000000}">
      <formula1>EQ(LEN(O264),(6))</formula1>
    </dataValidation>
    <dataValidation type="list" allowBlank="1" showErrorMessage="1" sqref="O323:O324" xr:uid="{00000000-0002-0000-0000-00000A000000}">
      <formula1>$T$2:$T$4</formula1>
    </dataValidation>
    <dataValidation type="custom" allowBlank="1" showInputMessage="1" showErrorMessage="1" prompt="TELEFONO FIJO - NO colocar guiones o espacios entre los números._x000a__x000a_Ejemplo:_x000a_4240000" sqref="O268" xr:uid="{00000000-0002-0000-0000-00000B000000}">
      <formula1>AND(GTE(LEN(O268),MIN((6),(7))),LTE(LEN(O268),MAX((6),(7))))</formula1>
    </dataValidation>
    <dataValidation type="custom" allowBlank="1" showInputMessage="1" showErrorMessage="1" prompt="Ingrese su correo electrónico personal _x000a_Ejemplo : JUANPEREZ@GMAIL.COM" sqref="M270" xr:uid="{00000000-0002-0000-0000-00000C000000}">
      <formula1>SEARCH("@",M270)</formula1>
    </dataValidation>
    <dataValidation type="list" allowBlank="1" showErrorMessage="1" sqref="E280 E298" xr:uid="{00000000-0002-0000-0000-00000D000000}">
      <formula1>$O$2:$O$12</formula1>
    </dataValidation>
    <dataValidation type="list" allowBlank="1" showErrorMessage="1" sqref="E292 J400:J404" xr:uid="{00000000-0002-0000-0000-00000E000000}">
      <formula1>$S$2:$S$10</formula1>
    </dataValidation>
    <dataValidation type="list" allowBlank="1" showErrorMessage="1" sqref="I436" xr:uid="{00000000-0002-0000-0000-00000F000000}">
      <formula1>$C$2:$C$3</formula1>
    </dataValidation>
    <dataValidation type="list" allowBlank="1" showInputMessage="1" showErrorMessage="1" prompt="Mes" sqref="F268 O308:O318 G359 J359 G374 J374 G389 J389" xr:uid="{00000000-0002-0000-0000-000010000000}">
      <formula1>$G$2:$G$13</formula1>
    </dataValidation>
    <dataValidation type="custom" allowBlank="1" showInputMessage="1" showErrorMessage="1" prompt="CELULAR - El número celular posee 9 dígitos._x000a__x000a_NO colocar guiones o espacios entre los números._x000a__x000a_Ejemplo:_x000a_999888777" sqref="E270 I270 O365 O380 O395" xr:uid="{00000000-0002-0000-0000-000011000000}">
      <formula1>EQ(LEN(E270),(9))</formula1>
    </dataValidation>
    <dataValidation type="list" allowBlank="1" showErrorMessage="1" sqref="N302" xr:uid="{00000000-0002-0000-0000-000013000000}">
      <formula1>INDIRECT($I$302)</formula1>
    </dataValidation>
    <dataValidation type="list" allowBlank="1" showInputMessage="1" showErrorMessage="1" prompt="Día" sqref="E268 N308:N318" xr:uid="{00000000-0002-0000-0000-000014000000}">
      <formula1>$F$2:$F$32</formula1>
    </dataValidation>
    <dataValidation type="list" allowBlank="1" showErrorMessage="1" sqref="G361 G376 G391" xr:uid="{00000000-0002-0000-0000-000015000000}">
      <formula1>$X$2:$X$3</formula1>
    </dataValidation>
    <dataValidation type="list" allowBlank="1" showInputMessage="1" showErrorMessage="1" prompt="TELEFONO FIJO - Escoger el lugar de procedencia de su teléfono fijo." sqref="M268 I292" xr:uid="{00000000-0002-0000-0000-000016000000}">
      <formula1>$D$2:$D$25</formula1>
    </dataValidation>
    <dataValidation type="list" allowBlank="1" showErrorMessage="1" sqref="N284" xr:uid="{00000000-0002-0000-0000-000017000000}">
      <formula1>INDIRECT($I$284)</formula1>
    </dataValidation>
    <dataValidation type="list" allowBlank="1" showErrorMessage="1" sqref="O272" xr:uid="{00000000-0002-0000-0000-000018000000}">
      <formula1>$K$2:$K$9</formula1>
    </dataValidation>
    <dataValidation type="custom" allowBlank="1" showInputMessage="1" showErrorMessage="1" prompt="DOCUMENTO DE IDENTIDAD - El DNI posee 8 dígitos._x000a_El Carnet de Extranjeria posee 12 dígitos." sqref="K264 M308:M318" xr:uid="{00000000-0002-0000-0000-000019000000}">
      <formula1>AND(GTE(LEN(K264),MIN((8),(12))),LTE(LEN(K264),MAX((8),(12))))</formula1>
    </dataValidation>
    <dataValidation type="list" allowBlank="1" showErrorMessage="1" sqref="I426" xr:uid="{00000000-0002-0000-0000-00001A000000}">
      <formula1>$A$2:$A$11</formula1>
    </dataValidation>
    <dataValidation type="list" allowBlank="1" showErrorMessage="1" sqref="K274" xr:uid="{00000000-0002-0000-0000-00001B000000}">
      <formula1>$W$2:$W$7</formula1>
    </dataValidation>
    <dataValidation type="list" allowBlank="1" showErrorMessage="1" sqref="J264" xr:uid="{00000000-0002-0000-0000-00001C000000}">
      <formula1>$V$2:$V$3</formula1>
    </dataValidation>
    <dataValidation type="decimal" allowBlank="1" showInputMessage="1" showErrorMessage="1" prompt="BASICO MENSUAL BRUTO - Digitar en números (En Nuevos Soles)._x000a__x000a_Ejemplo: 1000" sqref="O359 O374 O389" xr:uid="{00000000-0002-0000-0000-00001D000000}">
      <formula1>0</formula1>
      <formula2>1000000</formula2>
    </dataValidation>
    <dataValidation type="list" allowBlank="1" showErrorMessage="1" sqref="I427" xr:uid="{00000000-0002-0000-0000-00001E000000}">
      <formula1>$C$2:$C$11</formula1>
    </dataValidation>
    <dataValidation type="list" allowBlank="1" showErrorMessage="1" sqref="I302" xr:uid="{00000000-0002-0000-0000-00001F000000}">
      <formula1>INDIRECT($E$302)</formula1>
    </dataValidation>
    <dataValidation type="list" allowBlank="1" showErrorMessage="1" sqref="E284 E302" xr:uid="{00000000-0002-0000-0000-000020000000}">
      <formula1>DEPARTAMENTOS</formula1>
    </dataValidation>
    <dataValidation type="list" allowBlank="1" showErrorMessage="1" sqref="P361 P397 J420" xr:uid="{00000000-0002-0000-0000-000021000000}">
      <formula1>$Y$2:$Y$3</formula1>
    </dataValidation>
    <dataValidation type="list" allowBlank="1" showInputMessage="1" showErrorMessage="1" prompt="Año" sqref="G268 P308:P318 H359 K359 H374 K374 H389 K389" xr:uid="{00000000-0002-0000-0000-000022000000}">
      <formula1>$H$2:$H$92</formula1>
    </dataValidation>
    <dataValidation type="list" allowBlank="1" showErrorMessage="1" sqref="E278 E296" xr:uid="{00000000-0002-0000-0000-000023000000}">
      <formula1>$P$2:$P$12</formula1>
    </dataValidation>
    <dataValidation type="custom" allowBlank="1" showInputMessage="1" showErrorMessage="1" prompt="Teléfono fijo - NO colocar guiones o espacios entre los números._x000a__x000a_Ejemplo:_x000a_4240000" sqref="K292" xr:uid="{00000000-0002-0000-0000-000024000000}">
      <formula1>AND(GTE(LEN(K292),MIN((6),(7))),LTE(LEN(K292),MAX((6),(7))))</formula1>
    </dataValidation>
    <dataValidation type="list" allowBlank="1" showErrorMessage="1" sqref="D310:D318" xr:uid="{00000000-0002-0000-0000-000025000000}">
      <formula1>$Q$2:$Q$7</formula1>
    </dataValidation>
    <dataValidation type="list" allowBlank="1" showInputMessage="1" showErrorMessage="1" sqref="P413" xr:uid="{DD50BD2F-4F24-425B-B5F1-14BC0B333696}">
      <formula1>$Y$2:$Y$3</formula1>
    </dataValidation>
    <dataValidation type="list" allowBlank="1" showErrorMessage="1" sqref="I434:O434" xr:uid="{67E12DF6-F4BB-4D65-ACCC-FF45C7D42A87}">
      <formula1>$B$2:$B$17</formula1>
    </dataValidation>
  </dataValidations>
  <pageMargins left="0.39370078740157483" right="0.19685039370078741" top="0.39370078740157483" bottom="0.19685039370078741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00"/>
  <sheetViews>
    <sheetView workbookViewId="0">
      <selection activeCell="A29" sqref="A29"/>
    </sheetView>
  </sheetViews>
  <sheetFormatPr defaultColWidth="14.453125" defaultRowHeight="15" customHeight="1" x14ac:dyDescent="0.35"/>
  <cols>
    <col min="1" max="1" width="21.7265625" customWidth="1"/>
    <col min="2" max="2" width="22.54296875" customWidth="1"/>
    <col min="3" max="3" width="18.7265625" customWidth="1"/>
    <col min="4" max="6" width="11.453125" customWidth="1"/>
    <col min="7" max="7" width="18.26953125" customWidth="1"/>
    <col min="8" max="8" width="1.26953125" customWidth="1"/>
    <col min="9" max="9" width="30.7265625" customWidth="1"/>
    <col min="10" max="10" width="27.26953125" customWidth="1"/>
    <col min="11" max="15" width="11.453125" customWidth="1"/>
  </cols>
  <sheetData>
    <row r="1" spans="1:10" ht="14.5" x14ac:dyDescent="0.35">
      <c r="B1" s="4"/>
      <c r="H1" s="5"/>
    </row>
    <row r="2" spans="1:10" ht="14.5" x14ac:dyDescent="0.35">
      <c r="A2" s="6" t="s">
        <v>2051</v>
      </c>
      <c r="B2" s="7" t="str">
        <f>UPPER('SMCV-RRHH'!E262)</f>
        <v/>
      </c>
      <c r="H2" s="5"/>
      <c r="I2" t="s">
        <v>2051</v>
      </c>
      <c r="J2" t="s">
        <v>2052</v>
      </c>
    </row>
    <row r="3" spans="1:10" ht="14.5" x14ac:dyDescent="0.35">
      <c r="A3" t="s">
        <v>2053</v>
      </c>
      <c r="B3" s="4" t="str">
        <f>UPPER('SMCV-RRHH'!M262)</f>
        <v/>
      </c>
      <c r="H3" s="5"/>
      <c r="I3" t="s">
        <v>2053</v>
      </c>
      <c r="J3" t="s">
        <v>2054</v>
      </c>
    </row>
    <row r="4" spans="1:10" ht="14.5" x14ac:dyDescent="0.35">
      <c r="A4" s="6" t="s">
        <v>2055</v>
      </c>
      <c r="B4" s="7" t="str">
        <f>UPPER('SMCV-RRHH'!E264)</f>
        <v/>
      </c>
      <c r="H4" s="5"/>
      <c r="I4" t="s">
        <v>2055</v>
      </c>
      <c r="J4" t="s">
        <v>2056</v>
      </c>
    </row>
    <row r="5" spans="1:10" ht="14.5" x14ac:dyDescent="0.35">
      <c r="A5" t="s">
        <v>2057</v>
      </c>
      <c r="B5" s="4" t="str">
        <f>'SMCV-RRHH'!J264</f>
        <v>DNI</v>
      </c>
      <c r="H5" s="5"/>
      <c r="I5" t="s">
        <v>2057</v>
      </c>
      <c r="J5" t="s">
        <v>297</v>
      </c>
    </row>
    <row r="6" spans="1:10" ht="14.5" x14ac:dyDescent="0.35">
      <c r="A6" s="6" t="s">
        <v>2058</v>
      </c>
      <c r="B6" s="8">
        <f>'SMCV-RRHH'!K264</f>
        <v>0</v>
      </c>
      <c r="H6" s="5"/>
      <c r="I6" t="s">
        <v>2058</v>
      </c>
      <c r="J6">
        <v>0</v>
      </c>
    </row>
    <row r="7" spans="1:10" ht="14.5" x14ac:dyDescent="0.35">
      <c r="A7" t="s">
        <v>2059</v>
      </c>
      <c r="B7" s="9">
        <f>'SMCV-RRHH'!O264</f>
        <v>0</v>
      </c>
      <c r="H7" s="5"/>
      <c r="I7" t="s">
        <v>2059</v>
      </c>
      <c r="J7" t="s">
        <v>2060</v>
      </c>
    </row>
    <row r="8" spans="1:10" ht="14.5" x14ac:dyDescent="0.35">
      <c r="A8" s="6" t="s">
        <v>3</v>
      </c>
      <c r="B8" s="7" t="str">
        <f>'SMCV-RRHH'!H266</f>
        <v>INGRESAR N° UBIGEO</v>
      </c>
      <c r="H8" s="5"/>
      <c r="I8" t="s">
        <v>3</v>
      </c>
      <c r="J8" t="s">
        <v>68</v>
      </c>
    </row>
    <row r="9" spans="1:10" ht="14.5" x14ac:dyDescent="0.35">
      <c r="A9" t="s">
        <v>2061</v>
      </c>
      <c r="B9" s="4" t="str">
        <f>'SMCV-RRHH'!K266</f>
        <v>INGRESAR N° UBIGEO</v>
      </c>
      <c r="H9" s="5"/>
      <c r="I9" t="s">
        <v>2061</v>
      </c>
      <c r="J9" t="s">
        <v>68</v>
      </c>
    </row>
    <row r="10" spans="1:10" ht="14.5" x14ac:dyDescent="0.35">
      <c r="A10" s="6" t="s">
        <v>2062</v>
      </c>
      <c r="B10" s="7" t="str">
        <f>'SMCV-RRHH'!O266</f>
        <v>INGRESAR N° UBIGEO</v>
      </c>
      <c r="H10" s="5"/>
      <c r="I10" t="s">
        <v>2062</v>
      </c>
      <c r="J10" t="s">
        <v>68</v>
      </c>
    </row>
    <row r="11" spans="1:10" ht="14.5" x14ac:dyDescent="0.35">
      <c r="A11" t="s">
        <v>2063</v>
      </c>
      <c r="B11" s="10" t="e">
        <f>DATE('SMCV-RRHH'!G268,'SMCV-RRHH'!F268,'SMCV-RRHH'!E268)</f>
        <v>#NUM!</v>
      </c>
      <c r="H11" s="5"/>
      <c r="I11" t="s">
        <v>2063</v>
      </c>
      <c r="J11">
        <v>18325</v>
      </c>
    </row>
    <row r="12" spans="1:10" ht="14.5" x14ac:dyDescent="0.35">
      <c r="A12" s="6" t="s">
        <v>11</v>
      </c>
      <c r="B12" s="7">
        <f>'SMCV-RRHH'!I268</f>
        <v>0</v>
      </c>
      <c r="H12" s="5"/>
      <c r="I12" t="s">
        <v>11</v>
      </c>
      <c r="J12">
        <v>0</v>
      </c>
    </row>
    <row r="13" spans="1:10" ht="14.5" x14ac:dyDescent="0.35">
      <c r="A13" t="s">
        <v>2064</v>
      </c>
      <c r="B13" s="4" t="str">
        <f>"+51-"&amp;'SMCV-RRHH'!N268&amp;"-"&amp;'SMCV-RRHH'!O268</f>
        <v>+51-&lt;--  ESCOGER CIUDAD-</v>
      </c>
      <c r="H13" s="5"/>
      <c r="I13" t="s">
        <v>2064</v>
      </c>
      <c r="J13" t="s">
        <v>2065</v>
      </c>
    </row>
    <row r="14" spans="1:10" ht="14.5" x14ac:dyDescent="0.35">
      <c r="A14" s="6" t="s">
        <v>2066</v>
      </c>
      <c r="B14" s="7" t="str">
        <f>"+51-"&amp;'SMCV-RRHH'!E270</f>
        <v>+51-</v>
      </c>
      <c r="H14" s="5"/>
      <c r="I14" t="s">
        <v>2066</v>
      </c>
      <c r="J14" t="s">
        <v>2067</v>
      </c>
    </row>
    <row r="15" spans="1:10" ht="14.5" x14ac:dyDescent="0.35">
      <c r="A15" t="s">
        <v>2068</v>
      </c>
      <c r="B15" s="4" t="str">
        <f>"+51-"&amp;'SMCV-RRHH'!I270</f>
        <v>+51-</v>
      </c>
      <c r="H15" s="5"/>
      <c r="I15" t="s">
        <v>2068</v>
      </c>
      <c r="J15" t="s">
        <v>2067</v>
      </c>
    </row>
    <row r="16" spans="1:10" ht="14.5" x14ac:dyDescent="0.35">
      <c r="A16" s="6" t="s">
        <v>2069</v>
      </c>
      <c r="B16" s="7" t="str">
        <f>UPPER('SMCV-RRHH'!M270)</f>
        <v/>
      </c>
      <c r="H16" s="5"/>
      <c r="I16" t="s">
        <v>2069</v>
      </c>
      <c r="J16" t="s">
        <v>2070</v>
      </c>
    </row>
    <row r="17" spans="1:10" ht="14.5" x14ac:dyDescent="0.35">
      <c r="A17" t="s">
        <v>2071</v>
      </c>
      <c r="B17" s="4" t="str">
        <f>UPPER('SMCV-RRHH'!E272)</f>
        <v/>
      </c>
      <c r="H17" s="5"/>
      <c r="I17" t="s">
        <v>2071</v>
      </c>
      <c r="J17" t="s">
        <v>2070</v>
      </c>
    </row>
    <row r="18" spans="1:10" ht="14.5" x14ac:dyDescent="0.35">
      <c r="A18" s="6" t="s">
        <v>2072</v>
      </c>
      <c r="B18" s="7">
        <f>'SMCV-RRHH'!I272</f>
        <v>0</v>
      </c>
      <c r="H18" s="5"/>
      <c r="I18" t="s">
        <v>2072</v>
      </c>
      <c r="J18">
        <v>0</v>
      </c>
    </row>
    <row r="19" spans="1:10" ht="14.5" x14ac:dyDescent="0.35">
      <c r="A19" t="s">
        <v>2073</v>
      </c>
      <c r="B19" s="4">
        <f>'SMCV-RRHH'!O272</f>
        <v>0</v>
      </c>
      <c r="H19" s="5"/>
      <c r="I19" t="s">
        <v>2073</v>
      </c>
      <c r="J19">
        <v>0</v>
      </c>
    </row>
    <row r="20" spans="1:10" ht="14.5" x14ac:dyDescent="0.35">
      <c r="A20" s="6" t="s">
        <v>2074</v>
      </c>
      <c r="B20" s="7">
        <f>'SMCV-RRHH'!E274</f>
        <v>0</v>
      </c>
      <c r="H20" s="5"/>
      <c r="I20" t="s">
        <v>2074</v>
      </c>
      <c r="J20">
        <v>0</v>
      </c>
    </row>
    <row r="21" spans="1:10" ht="15.75" customHeight="1" x14ac:dyDescent="0.35">
      <c r="A21" t="s">
        <v>2075</v>
      </c>
      <c r="B21" s="4">
        <f>'SMCV-RRHH'!K274</f>
        <v>0</v>
      </c>
      <c r="H21" s="5"/>
      <c r="I21" t="s">
        <v>2075</v>
      </c>
      <c r="J21">
        <v>0</v>
      </c>
    </row>
    <row r="22" spans="1:10" ht="15.75" customHeight="1" x14ac:dyDescent="0.35">
      <c r="A22" s="6" t="s">
        <v>2076</v>
      </c>
      <c r="B22" s="7">
        <f>'SMCV-RRHH'!P274</f>
        <v>0</v>
      </c>
      <c r="H22" s="5"/>
      <c r="I22" t="s">
        <v>2076</v>
      </c>
      <c r="J22">
        <v>0</v>
      </c>
    </row>
    <row r="23" spans="1:10" ht="15.75" customHeight="1" x14ac:dyDescent="0.35">
      <c r="A23" t="s">
        <v>2077</v>
      </c>
      <c r="B23" s="4">
        <f>'SMCV-RRHH'!J420</f>
        <v>0</v>
      </c>
      <c r="H23" s="5"/>
      <c r="I23" t="s">
        <v>2077</v>
      </c>
      <c r="J23">
        <v>0</v>
      </c>
    </row>
    <row r="24" spans="1:10" ht="15.75" customHeight="1" x14ac:dyDescent="0.35">
      <c r="B24" s="4"/>
      <c r="H24" s="5"/>
    </row>
    <row r="25" spans="1:10" ht="15.75" customHeight="1" x14ac:dyDescent="0.35">
      <c r="A25" s="6" t="s">
        <v>2078</v>
      </c>
      <c r="B25" s="7" t="str">
        <f>UPPER('SMCV-RRHH'!E278)</f>
        <v/>
      </c>
      <c r="H25" s="5"/>
      <c r="I25" t="s">
        <v>2078</v>
      </c>
      <c r="J25" t="s">
        <v>2070</v>
      </c>
    </row>
    <row r="26" spans="1:10" ht="15.75" customHeight="1" x14ac:dyDescent="0.35">
      <c r="A26" t="s">
        <v>2079</v>
      </c>
      <c r="B26" s="4" t="str">
        <f>UPPER('SMCV-RRHH'!I278)</f>
        <v/>
      </c>
      <c r="H26" s="5"/>
      <c r="I26" t="s">
        <v>2079</v>
      </c>
      <c r="J26" t="s">
        <v>2070</v>
      </c>
    </row>
    <row r="27" spans="1:10" ht="15.75" customHeight="1" x14ac:dyDescent="0.35">
      <c r="A27" s="6" t="s">
        <v>2080</v>
      </c>
      <c r="B27" s="7" t="str">
        <f>UPPER('SMCV-RRHH'!O278)</f>
        <v/>
      </c>
      <c r="H27" s="5"/>
      <c r="I27" t="s">
        <v>2080</v>
      </c>
      <c r="J27" t="s">
        <v>2070</v>
      </c>
    </row>
    <row r="28" spans="1:10" ht="15.75" customHeight="1" x14ac:dyDescent="0.35">
      <c r="A28" t="s">
        <v>2081</v>
      </c>
      <c r="B28" s="4">
        <f>'SMCV-RRHH'!E280</f>
        <v>0</v>
      </c>
      <c r="H28" s="5"/>
      <c r="I28" t="s">
        <v>2081</v>
      </c>
      <c r="J28">
        <v>0</v>
      </c>
    </row>
    <row r="29" spans="1:10" ht="15.75" customHeight="1" x14ac:dyDescent="0.35">
      <c r="A29" s="6" t="s">
        <v>2082</v>
      </c>
      <c r="B29" s="7" t="str">
        <f>UPPER('SMCV-RRHH'!I280)</f>
        <v/>
      </c>
      <c r="H29" s="5"/>
      <c r="I29" t="s">
        <v>2082</v>
      </c>
      <c r="J29" t="s">
        <v>2070</v>
      </c>
    </row>
    <row r="30" spans="1:10" ht="15.75" customHeight="1" x14ac:dyDescent="0.35">
      <c r="A30" t="s">
        <v>2083</v>
      </c>
      <c r="B30" s="4" t="str">
        <f>UPPER('SMCV-RRHH'!E282)</f>
        <v/>
      </c>
      <c r="H30" s="5"/>
      <c r="I30" t="s">
        <v>2083</v>
      </c>
      <c r="J30" t="s">
        <v>2070</v>
      </c>
    </row>
    <row r="31" spans="1:10" ht="15.75" customHeight="1" x14ac:dyDescent="0.35">
      <c r="A31" s="6" t="s">
        <v>3</v>
      </c>
      <c r="B31" s="7">
        <f>'SMCV-RRHH'!E284</f>
        <v>0</v>
      </c>
      <c r="H31" s="5"/>
      <c r="I31" t="s">
        <v>3</v>
      </c>
      <c r="J31">
        <v>0</v>
      </c>
    </row>
    <row r="32" spans="1:10" ht="15.75" customHeight="1" x14ac:dyDescent="0.35">
      <c r="A32" t="s">
        <v>2061</v>
      </c>
      <c r="B32" s="4">
        <f>'SMCV-RRHH'!I284</f>
        <v>0</v>
      </c>
      <c r="H32" s="5"/>
      <c r="I32" t="s">
        <v>2061</v>
      </c>
      <c r="J32">
        <v>0</v>
      </c>
    </row>
    <row r="33" spans="1:14" ht="15.75" customHeight="1" x14ac:dyDescent="0.35">
      <c r="A33" s="6" t="s">
        <v>2062</v>
      </c>
      <c r="B33" s="7">
        <f>'SMCV-RRHH'!N284</f>
        <v>0</v>
      </c>
      <c r="H33" s="5"/>
      <c r="I33" t="s">
        <v>2062</v>
      </c>
      <c r="J33">
        <v>0</v>
      </c>
    </row>
    <row r="34" spans="1:14" ht="15.75" customHeight="1" x14ac:dyDescent="0.35">
      <c r="A34" t="s">
        <v>2084</v>
      </c>
      <c r="B34" s="4" t="str">
        <f>B25&amp;" "&amp;B26&amp;" "&amp;B27&amp;" "&amp;B28&amp;" "&amp;B29</f>
        <v xml:space="preserve">   0 </v>
      </c>
      <c r="H34" s="5"/>
      <c r="I34" t="s">
        <v>2084</v>
      </c>
      <c r="J34" t="s">
        <v>2085</v>
      </c>
    </row>
    <row r="35" spans="1:14" ht="15.75" customHeight="1" x14ac:dyDescent="0.35">
      <c r="A35" t="s">
        <v>2086</v>
      </c>
      <c r="B35" s="4" t="str">
        <f>B28&amp;" "&amp;B29&amp; " "&amp;B27</f>
        <v xml:space="preserve">0  </v>
      </c>
      <c r="H35" s="5"/>
      <c r="I35" t="s">
        <v>2086</v>
      </c>
      <c r="J35" t="s">
        <v>2087</v>
      </c>
    </row>
    <row r="36" spans="1:14" ht="15.75" customHeight="1" x14ac:dyDescent="0.35">
      <c r="A36" t="s">
        <v>2088</v>
      </c>
      <c r="B36" s="4" t="str">
        <f>B25&amp;" "&amp;B26&amp;" "&amp;B27&amp;" "&amp;B28&amp;" "&amp;B29&amp;" "&amp;B31&amp; " - " &amp;B32&amp;" - "&amp; B33</f>
        <v xml:space="preserve">   0  0 - 0 - 0</v>
      </c>
      <c r="H36" s="5"/>
      <c r="I36" t="s">
        <v>2088</v>
      </c>
      <c r="J36" t="s">
        <v>2089</v>
      </c>
    </row>
    <row r="37" spans="1:14" ht="15.75" customHeight="1" x14ac:dyDescent="0.35">
      <c r="A37" t="s">
        <v>2090</v>
      </c>
      <c r="B37" s="4" t="str">
        <f>B28&amp;" "&amp;B29&amp; " "&amp;B27&amp;" "&amp;B31&amp; " - " &amp;B32&amp;" - "&amp; B33</f>
        <v>0   0 - 0 - 0</v>
      </c>
      <c r="H37" s="5"/>
      <c r="I37" t="s">
        <v>2090</v>
      </c>
      <c r="J37" t="s">
        <v>2091</v>
      </c>
    </row>
    <row r="38" spans="1:14" ht="15.75" customHeight="1" x14ac:dyDescent="0.35">
      <c r="B38" s="4"/>
      <c r="H38" s="5"/>
    </row>
    <row r="39" spans="1:14" ht="15.75" customHeight="1" x14ac:dyDescent="0.35">
      <c r="A39" s="11" t="s">
        <v>2092</v>
      </c>
      <c r="B39" s="11" t="s">
        <v>2051</v>
      </c>
      <c r="C39" s="12" t="s">
        <v>2053</v>
      </c>
      <c r="D39" s="12" t="s">
        <v>2055</v>
      </c>
      <c r="E39" s="12" t="s">
        <v>60</v>
      </c>
      <c r="F39" s="13" t="s">
        <v>2093</v>
      </c>
      <c r="G39" s="2"/>
      <c r="H39" s="5"/>
      <c r="I39" t="s">
        <v>2092</v>
      </c>
      <c r="J39" t="s">
        <v>2051</v>
      </c>
      <c r="K39" t="s">
        <v>2053</v>
      </c>
      <c r="L39" t="s">
        <v>2055</v>
      </c>
      <c r="M39" t="s">
        <v>60</v>
      </c>
      <c r="N39" t="s">
        <v>2093</v>
      </c>
    </row>
    <row r="40" spans="1:14" ht="15.75" customHeight="1" x14ac:dyDescent="0.35">
      <c r="A40" s="14" t="str">
        <f>UPPER('SMCV-RRHH'!D308)</f>
        <v>PADRE</v>
      </c>
      <c r="B40" s="14" t="str">
        <f>UPPER('SMCV-RRHH'!E308)</f>
        <v/>
      </c>
      <c r="C40" s="14" t="str">
        <f>UPPER('SMCV-RRHH'!G308)</f>
        <v/>
      </c>
      <c r="D40" s="14" t="str">
        <f>UPPER('SMCV-RRHH'!I308)</f>
        <v/>
      </c>
      <c r="E40" s="15">
        <f>'SMCV-RRHH'!M308</f>
        <v>0</v>
      </c>
      <c r="F40" s="16" t="e">
        <f>DATE('SMCV-RRHH'!P308,'SMCV-RRHH'!O308,'SMCV-RRHH'!N308)</f>
        <v>#NUM!</v>
      </c>
      <c r="G40" s="4"/>
      <c r="H40" s="5"/>
      <c r="I40" t="s">
        <v>1986</v>
      </c>
      <c r="J40" t="s">
        <v>2070</v>
      </c>
      <c r="K40" t="s">
        <v>2070</v>
      </c>
      <c r="L40" s="17" t="s">
        <v>2070</v>
      </c>
      <c r="M40">
        <v>0</v>
      </c>
      <c r="N40" t="e">
        <v>#NUM!</v>
      </c>
    </row>
    <row r="41" spans="1:14" ht="15.75" customHeight="1" x14ac:dyDescent="0.35">
      <c r="A41" s="18" t="str">
        <f>UPPER('SMCV-RRHH'!D309)</f>
        <v>MADRE</v>
      </c>
      <c r="B41" s="18" t="str">
        <f>UPPER('SMCV-RRHH'!E309)</f>
        <v/>
      </c>
      <c r="C41" s="18" t="str">
        <f>UPPER('SMCV-RRHH'!G309)</f>
        <v/>
      </c>
      <c r="D41" s="18" t="str">
        <f>UPPER('SMCV-RRHH'!I309)</f>
        <v/>
      </c>
      <c r="E41" s="19">
        <f>'SMCV-RRHH'!M309</f>
        <v>0</v>
      </c>
      <c r="F41" s="20" t="e">
        <f>DATE('SMCV-RRHH'!P309,'SMCV-RRHH'!O309,'SMCV-RRHH'!N309)</f>
        <v>#NUM!</v>
      </c>
      <c r="G41" s="4"/>
      <c r="H41" s="5"/>
      <c r="I41" t="s">
        <v>1987</v>
      </c>
      <c r="J41" t="s">
        <v>2070</v>
      </c>
      <c r="K41" t="s">
        <v>2070</v>
      </c>
      <c r="L41" t="s">
        <v>2070</v>
      </c>
      <c r="M41">
        <v>0</v>
      </c>
      <c r="N41" t="e">
        <v>#NUM!</v>
      </c>
    </row>
    <row r="42" spans="1:14" ht="15.75" customHeight="1" x14ac:dyDescent="0.35">
      <c r="A42" s="14" t="str">
        <f>UPPER('SMCV-RRHH'!D310)</f>
        <v>HERMANO</v>
      </c>
      <c r="B42" s="14" t="str">
        <f>UPPER('SMCV-RRHH'!E310)</f>
        <v/>
      </c>
      <c r="C42" s="14" t="str">
        <f>UPPER('SMCV-RRHH'!G310)</f>
        <v/>
      </c>
      <c r="D42" s="14" t="str">
        <f>UPPER('SMCV-RRHH'!I310)</f>
        <v/>
      </c>
      <c r="E42" s="15">
        <f>'SMCV-RRHH'!M310</f>
        <v>0</v>
      </c>
      <c r="F42" s="16" t="e">
        <f>DATE('SMCV-RRHH'!P310,'SMCV-RRHH'!O310,'SMCV-RRHH'!N310)</f>
        <v>#NUM!</v>
      </c>
      <c r="G42" s="4"/>
      <c r="H42" s="5"/>
      <c r="I42" t="s">
        <v>58</v>
      </c>
      <c r="J42" t="s">
        <v>2094</v>
      </c>
      <c r="K42" t="s">
        <v>2094</v>
      </c>
      <c r="L42" t="s">
        <v>2095</v>
      </c>
      <c r="M42">
        <v>0</v>
      </c>
      <c r="N42" t="e">
        <v>#NUM!</v>
      </c>
    </row>
    <row r="43" spans="1:14" ht="15.75" customHeight="1" x14ac:dyDescent="0.35">
      <c r="A43" s="18" t="str">
        <f>UPPER('SMCV-RRHH'!D311)</f>
        <v/>
      </c>
      <c r="B43" s="18" t="str">
        <f>UPPER('SMCV-RRHH'!E311)</f>
        <v/>
      </c>
      <c r="C43" s="18" t="str">
        <f>UPPER('SMCV-RRHH'!G311)</f>
        <v/>
      </c>
      <c r="D43" s="18" t="str">
        <f>UPPER('SMCV-RRHH'!I311)</f>
        <v/>
      </c>
      <c r="E43" s="19">
        <f>'SMCV-RRHH'!M311</f>
        <v>0</v>
      </c>
      <c r="F43" s="20" t="e">
        <f>DATE('SMCV-RRHH'!P311,'SMCV-RRHH'!O311,'SMCV-RRHH'!N311)</f>
        <v>#NUM!</v>
      </c>
      <c r="G43" s="4"/>
      <c r="H43" s="5"/>
      <c r="I43" t="s">
        <v>2070</v>
      </c>
      <c r="J43" t="s">
        <v>2070</v>
      </c>
      <c r="K43" t="s">
        <v>2070</v>
      </c>
      <c r="L43" t="s">
        <v>2070</v>
      </c>
      <c r="M43">
        <v>0</v>
      </c>
      <c r="N43" t="e">
        <v>#NUM!</v>
      </c>
    </row>
    <row r="44" spans="1:14" ht="15.75" customHeight="1" x14ac:dyDescent="0.35">
      <c r="A44" s="14" t="str">
        <f>UPPER('SMCV-RRHH'!D312)</f>
        <v/>
      </c>
      <c r="B44" s="14" t="str">
        <f>UPPER('SMCV-RRHH'!E312)</f>
        <v/>
      </c>
      <c r="C44" s="14" t="str">
        <f>UPPER('SMCV-RRHH'!G312)</f>
        <v/>
      </c>
      <c r="D44" s="14" t="str">
        <f>UPPER('SMCV-RRHH'!I312)</f>
        <v/>
      </c>
      <c r="E44" s="15">
        <f>'SMCV-RRHH'!M312</f>
        <v>0</v>
      </c>
      <c r="F44" s="16" t="e">
        <f>DATE('SMCV-RRHH'!P312,'SMCV-RRHH'!O312,'SMCV-RRHH'!N312)</f>
        <v>#NUM!</v>
      </c>
      <c r="G44" s="4"/>
      <c r="H44" s="5"/>
      <c r="I44" t="s">
        <v>2070</v>
      </c>
      <c r="J44" t="s">
        <v>2070</v>
      </c>
      <c r="K44" t="s">
        <v>2070</v>
      </c>
      <c r="L44" t="s">
        <v>2070</v>
      </c>
      <c r="M44">
        <v>0</v>
      </c>
      <c r="N44" t="e">
        <v>#NUM!</v>
      </c>
    </row>
    <row r="45" spans="1:14" ht="15.75" customHeight="1" x14ac:dyDescent="0.35">
      <c r="A45" s="18" t="str">
        <f>UPPER('SMCV-RRHH'!D313)</f>
        <v/>
      </c>
      <c r="B45" s="18" t="str">
        <f>UPPER('SMCV-RRHH'!E313)</f>
        <v/>
      </c>
      <c r="C45" s="18" t="str">
        <f>UPPER('SMCV-RRHH'!G313)</f>
        <v/>
      </c>
      <c r="D45" s="18" t="str">
        <f>UPPER('SMCV-RRHH'!I313)</f>
        <v/>
      </c>
      <c r="E45" s="19">
        <f>'SMCV-RRHH'!M313</f>
        <v>0</v>
      </c>
      <c r="F45" s="20" t="e">
        <f>DATE('SMCV-RRHH'!P313,'SMCV-RRHH'!O313,'SMCV-RRHH'!N313)</f>
        <v>#NUM!</v>
      </c>
      <c r="G45" s="4"/>
      <c r="H45" s="5"/>
      <c r="I45" t="s">
        <v>2070</v>
      </c>
      <c r="J45" t="s">
        <v>2070</v>
      </c>
      <c r="K45" t="s">
        <v>2070</v>
      </c>
      <c r="L45" t="s">
        <v>2070</v>
      </c>
      <c r="M45">
        <v>0</v>
      </c>
      <c r="N45" t="e">
        <v>#NUM!</v>
      </c>
    </row>
    <row r="46" spans="1:14" ht="15.75" customHeight="1" x14ac:dyDescent="0.35">
      <c r="A46" s="14" t="str">
        <f>UPPER('SMCV-RRHH'!D314)</f>
        <v/>
      </c>
      <c r="B46" s="14" t="str">
        <f>UPPER('SMCV-RRHH'!E314)</f>
        <v/>
      </c>
      <c r="C46" s="14" t="str">
        <f>UPPER('SMCV-RRHH'!G314)</f>
        <v/>
      </c>
      <c r="D46" s="14" t="str">
        <f>UPPER('SMCV-RRHH'!I314)</f>
        <v/>
      </c>
      <c r="E46" s="15">
        <f>'SMCV-RRHH'!M314</f>
        <v>0</v>
      </c>
      <c r="F46" s="16" t="e">
        <f>DATE('SMCV-RRHH'!P314,'SMCV-RRHH'!O314,'SMCV-RRHH'!N314)</f>
        <v>#NUM!</v>
      </c>
      <c r="G46" s="4"/>
      <c r="H46" s="5"/>
      <c r="I46" t="s">
        <v>2070</v>
      </c>
      <c r="J46" t="s">
        <v>2070</v>
      </c>
      <c r="K46" t="s">
        <v>2070</v>
      </c>
      <c r="L46" t="s">
        <v>2070</v>
      </c>
      <c r="M46">
        <v>0</v>
      </c>
      <c r="N46" t="e">
        <v>#NUM!</v>
      </c>
    </row>
    <row r="47" spans="1:14" ht="15.75" customHeight="1" x14ac:dyDescent="0.35">
      <c r="A47" s="18" t="str">
        <f>UPPER('SMCV-RRHH'!D315)</f>
        <v/>
      </c>
      <c r="B47" s="18" t="str">
        <f>UPPER('SMCV-RRHH'!E315)</f>
        <v/>
      </c>
      <c r="C47" s="18" t="str">
        <f>UPPER('SMCV-RRHH'!G315)</f>
        <v/>
      </c>
      <c r="D47" s="18" t="str">
        <f>UPPER('SMCV-RRHH'!I315)</f>
        <v/>
      </c>
      <c r="E47" s="19">
        <f>'SMCV-RRHH'!M315</f>
        <v>0</v>
      </c>
      <c r="F47" s="20" t="e">
        <f>DATE('SMCV-RRHH'!P315,'SMCV-RRHH'!O315,'SMCV-RRHH'!N315)</f>
        <v>#NUM!</v>
      </c>
      <c r="G47" s="4"/>
      <c r="H47" s="5"/>
      <c r="I47" t="s">
        <v>2070</v>
      </c>
      <c r="J47" t="s">
        <v>2070</v>
      </c>
      <c r="K47" t="s">
        <v>2070</v>
      </c>
      <c r="L47" t="s">
        <v>2070</v>
      </c>
      <c r="M47">
        <v>0</v>
      </c>
      <c r="N47" t="e">
        <v>#NUM!</v>
      </c>
    </row>
    <row r="48" spans="1:14" ht="15.75" customHeight="1" x14ac:dyDescent="0.35">
      <c r="A48" s="14" t="str">
        <f>UPPER('SMCV-RRHH'!D316)</f>
        <v/>
      </c>
      <c r="B48" s="14" t="str">
        <f>UPPER('SMCV-RRHH'!E316)</f>
        <v/>
      </c>
      <c r="C48" s="14" t="str">
        <f>UPPER('SMCV-RRHH'!G316)</f>
        <v/>
      </c>
      <c r="D48" s="14" t="str">
        <f>UPPER('SMCV-RRHH'!I316)</f>
        <v/>
      </c>
      <c r="E48" s="15">
        <f>'SMCV-RRHH'!M316</f>
        <v>0</v>
      </c>
      <c r="F48" s="16" t="e">
        <f>DATE('SMCV-RRHH'!P316,'SMCV-RRHH'!O316,'SMCV-RRHH'!N316)</f>
        <v>#NUM!</v>
      </c>
      <c r="G48" s="4"/>
      <c r="H48" s="5"/>
      <c r="I48" t="s">
        <v>2070</v>
      </c>
      <c r="J48" t="s">
        <v>2070</v>
      </c>
      <c r="K48" t="s">
        <v>2070</v>
      </c>
      <c r="L48" t="s">
        <v>2070</v>
      </c>
      <c r="M48">
        <v>0</v>
      </c>
      <c r="N48" t="e">
        <v>#NUM!</v>
      </c>
    </row>
    <row r="49" spans="1:15" ht="15.75" customHeight="1" x14ac:dyDescent="0.35">
      <c r="A49" s="18" t="str">
        <f>UPPER('SMCV-RRHH'!D317)</f>
        <v/>
      </c>
      <c r="B49" s="18" t="str">
        <f>UPPER('SMCV-RRHH'!E317)</f>
        <v/>
      </c>
      <c r="C49" s="18" t="str">
        <f>UPPER('SMCV-RRHH'!G317)</f>
        <v/>
      </c>
      <c r="D49" s="18" t="str">
        <f>UPPER('SMCV-RRHH'!I317)</f>
        <v/>
      </c>
      <c r="E49" s="19">
        <f>'SMCV-RRHH'!M317</f>
        <v>0</v>
      </c>
      <c r="F49" s="20" t="e">
        <f>DATE('SMCV-RRHH'!P317,'SMCV-RRHH'!O317,'SMCV-RRHH'!N317)</f>
        <v>#NUM!</v>
      </c>
      <c r="G49" s="4"/>
      <c r="H49" s="5"/>
      <c r="I49" t="s">
        <v>2070</v>
      </c>
      <c r="J49" t="s">
        <v>2070</v>
      </c>
      <c r="K49" t="s">
        <v>2070</v>
      </c>
      <c r="L49" t="s">
        <v>2070</v>
      </c>
      <c r="M49">
        <v>0</v>
      </c>
      <c r="N49" t="e">
        <v>#NUM!</v>
      </c>
    </row>
    <row r="50" spans="1:15" ht="15.75" customHeight="1" x14ac:dyDescent="0.35">
      <c r="A50" s="14" t="str">
        <f>UPPER('SMCV-RRHH'!D318)</f>
        <v/>
      </c>
      <c r="B50" s="14" t="str">
        <f>UPPER('SMCV-RRHH'!E318)</f>
        <v/>
      </c>
      <c r="C50" s="14" t="str">
        <f>UPPER('SMCV-RRHH'!G318)</f>
        <v/>
      </c>
      <c r="D50" s="14" t="str">
        <f>UPPER('SMCV-RRHH'!I318)</f>
        <v/>
      </c>
      <c r="E50" s="15">
        <f>'SMCV-RRHH'!M318</f>
        <v>0</v>
      </c>
      <c r="F50" s="16" t="e">
        <f>DATE('SMCV-RRHH'!P318,'SMCV-RRHH'!O318,'SMCV-RRHH'!N318)</f>
        <v>#NUM!</v>
      </c>
      <c r="G50" s="4"/>
      <c r="H50" s="5"/>
      <c r="I50" t="s">
        <v>2070</v>
      </c>
      <c r="J50" t="s">
        <v>2070</v>
      </c>
      <c r="K50" t="s">
        <v>2070</v>
      </c>
      <c r="L50" t="s">
        <v>2070</v>
      </c>
      <c r="M50">
        <v>0</v>
      </c>
      <c r="N50" t="e">
        <v>#NUM!</v>
      </c>
    </row>
    <row r="51" spans="1:15" ht="15.75" customHeight="1" x14ac:dyDescent="0.35">
      <c r="A51" s="18" t="e">
        <f>UPPER('SMCV-RRHH'!#REF!)</f>
        <v>#REF!</v>
      </c>
      <c r="B51" s="18" t="e">
        <f>UPPER('SMCV-RRHH'!#REF!)</f>
        <v>#REF!</v>
      </c>
      <c r="C51" s="18" t="e">
        <f>UPPER('SMCV-RRHH'!#REF!)</f>
        <v>#REF!</v>
      </c>
      <c r="D51" s="18" t="e">
        <f>UPPER('SMCV-RRHH'!#REF!)</f>
        <v>#REF!</v>
      </c>
      <c r="E51" s="19" t="e">
        <f>'SMCV-RRHH'!#REF!</f>
        <v>#REF!</v>
      </c>
      <c r="F51" s="20" t="e">
        <f>DATE('SMCV-RRHH'!#REF!,'SMCV-RRHH'!#REF!,'SMCV-RRHH'!#REF!)</f>
        <v>#REF!</v>
      </c>
      <c r="G51" s="4"/>
      <c r="H51" s="5"/>
      <c r="I51" t="s">
        <v>2070</v>
      </c>
      <c r="J51" t="s">
        <v>2070</v>
      </c>
      <c r="K51" t="s">
        <v>2070</v>
      </c>
      <c r="L51" t="s">
        <v>2070</v>
      </c>
      <c r="M51">
        <v>0</v>
      </c>
      <c r="N51" t="e">
        <v>#NUM!</v>
      </c>
    </row>
    <row r="52" spans="1:15" ht="15.75" customHeight="1" x14ac:dyDescent="0.35">
      <c r="A52" s="14" t="e">
        <f>UPPER('SMCV-RRHH'!#REF!)</f>
        <v>#REF!</v>
      </c>
      <c r="B52" s="14" t="e">
        <f>UPPER('SMCV-RRHH'!#REF!)</f>
        <v>#REF!</v>
      </c>
      <c r="C52" s="14" t="e">
        <f>UPPER('SMCV-RRHH'!#REF!)</f>
        <v>#REF!</v>
      </c>
      <c r="D52" s="14" t="e">
        <f>UPPER('SMCV-RRHH'!#REF!)</f>
        <v>#REF!</v>
      </c>
      <c r="E52" s="15" t="e">
        <f>'SMCV-RRHH'!#REF!</f>
        <v>#REF!</v>
      </c>
      <c r="F52" s="16" t="e">
        <f>DATE('SMCV-RRHH'!#REF!,'SMCV-RRHH'!#REF!,'SMCV-RRHH'!#REF!)</f>
        <v>#REF!</v>
      </c>
      <c r="G52" s="4"/>
      <c r="H52" s="5"/>
      <c r="I52" t="s">
        <v>2070</v>
      </c>
      <c r="J52" t="s">
        <v>2070</v>
      </c>
      <c r="K52" t="s">
        <v>2070</v>
      </c>
      <c r="L52" t="s">
        <v>2070</v>
      </c>
      <c r="M52">
        <v>0</v>
      </c>
      <c r="N52" t="e">
        <v>#NUM!</v>
      </c>
    </row>
    <row r="53" spans="1:15" ht="15.75" customHeight="1" x14ac:dyDescent="0.35">
      <c r="A53" s="18" t="e">
        <f>UPPER('SMCV-RRHH'!#REF!)</f>
        <v>#REF!</v>
      </c>
      <c r="B53" s="18" t="e">
        <f>UPPER('SMCV-RRHH'!#REF!)</f>
        <v>#REF!</v>
      </c>
      <c r="C53" s="18" t="e">
        <f>UPPER('SMCV-RRHH'!#REF!)</f>
        <v>#REF!</v>
      </c>
      <c r="D53" s="18" t="e">
        <f>UPPER('SMCV-RRHH'!#REF!)</f>
        <v>#REF!</v>
      </c>
      <c r="E53" s="19" t="e">
        <f>'SMCV-RRHH'!#REF!</f>
        <v>#REF!</v>
      </c>
      <c r="F53" s="20" t="e">
        <f>DATE('SMCV-RRHH'!#REF!,'SMCV-RRHH'!#REF!,'SMCV-RRHH'!#REF!)</f>
        <v>#REF!</v>
      </c>
      <c r="G53" s="4"/>
      <c r="H53" s="5"/>
      <c r="I53" t="s">
        <v>2070</v>
      </c>
      <c r="J53" t="s">
        <v>2070</v>
      </c>
      <c r="K53" t="s">
        <v>2070</v>
      </c>
      <c r="L53" t="s">
        <v>2070</v>
      </c>
      <c r="M53">
        <v>0</v>
      </c>
      <c r="N53" t="e">
        <v>#NUM!</v>
      </c>
    </row>
    <row r="54" spans="1:15" ht="15.75" customHeight="1" x14ac:dyDescent="0.35">
      <c r="A54" s="14" t="e">
        <f>UPPER('SMCV-RRHH'!#REF!)</f>
        <v>#REF!</v>
      </c>
      <c r="B54" s="14" t="e">
        <f>UPPER('SMCV-RRHH'!#REF!)</f>
        <v>#REF!</v>
      </c>
      <c r="C54" s="14" t="e">
        <f>UPPER('SMCV-RRHH'!#REF!)</f>
        <v>#REF!</v>
      </c>
      <c r="D54" s="14" t="e">
        <f>UPPER('SMCV-RRHH'!#REF!)</f>
        <v>#REF!</v>
      </c>
      <c r="E54" s="15" t="e">
        <f>'SMCV-RRHH'!#REF!</f>
        <v>#REF!</v>
      </c>
      <c r="F54" s="16" t="e">
        <f>DATE('SMCV-RRHH'!#REF!,'SMCV-RRHH'!#REF!,'SMCV-RRHH'!#REF!)</f>
        <v>#REF!</v>
      </c>
      <c r="G54" s="4"/>
      <c r="H54" s="5"/>
      <c r="I54" t="s">
        <v>2070</v>
      </c>
      <c r="J54" t="s">
        <v>2070</v>
      </c>
      <c r="K54" t="s">
        <v>2070</v>
      </c>
      <c r="L54" t="s">
        <v>2070</v>
      </c>
      <c r="M54">
        <v>0</v>
      </c>
      <c r="N54" t="e">
        <v>#NUM!</v>
      </c>
    </row>
    <row r="55" spans="1:15" ht="15.75" customHeight="1" x14ac:dyDescent="0.35">
      <c r="A55" s="18" t="e">
        <f>UPPER('SMCV-RRHH'!#REF!)</f>
        <v>#REF!</v>
      </c>
      <c r="B55" s="18" t="e">
        <f>UPPER('SMCV-RRHH'!#REF!)</f>
        <v>#REF!</v>
      </c>
      <c r="C55" s="18" t="e">
        <f>UPPER('SMCV-RRHH'!#REF!)</f>
        <v>#REF!</v>
      </c>
      <c r="D55" s="18" t="e">
        <f>UPPER('SMCV-RRHH'!#REF!)</f>
        <v>#REF!</v>
      </c>
      <c r="E55" s="19" t="e">
        <f>'SMCV-RRHH'!#REF!</f>
        <v>#REF!</v>
      </c>
      <c r="F55" s="20" t="e">
        <f>DATE('SMCV-RRHH'!#REF!,'SMCV-RRHH'!#REF!,'SMCV-RRHH'!#REF!)</f>
        <v>#REF!</v>
      </c>
      <c r="G55" s="4"/>
      <c r="H55" s="5"/>
      <c r="I55" t="s">
        <v>2070</v>
      </c>
      <c r="J55" t="s">
        <v>2070</v>
      </c>
      <c r="K55" t="s">
        <v>2070</v>
      </c>
      <c r="L55" t="s">
        <v>2070</v>
      </c>
      <c r="M55">
        <v>0</v>
      </c>
      <c r="N55" t="e">
        <v>#NUM!</v>
      </c>
    </row>
    <row r="56" spans="1:15" ht="15.75" customHeight="1" x14ac:dyDescent="0.35">
      <c r="A56" s="14" t="e">
        <f>UPPER('SMCV-RRHH'!#REF!)</f>
        <v>#REF!</v>
      </c>
      <c r="B56" s="14" t="e">
        <f>UPPER('SMCV-RRHH'!#REF!)</f>
        <v>#REF!</v>
      </c>
      <c r="C56" s="14" t="e">
        <f>UPPER('SMCV-RRHH'!#REF!)</f>
        <v>#REF!</v>
      </c>
      <c r="D56" s="14" t="e">
        <f>UPPER('SMCV-RRHH'!#REF!)</f>
        <v>#REF!</v>
      </c>
      <c r="E56" s="15" t="e">
        <f>'SMCV-RRHH'!#REF!</f>
        <v>#REF!</v>
      </c>
      <c r="F56" s="16" t="e">
        <f>DATE('SMCV-RRHH'!#REF!,'SMCV-RRHH'!#REF!,'SMCV-RRHH'!#REF!)</f>
        <v>#REF!</v>
      </c>
      <c r="H56" s="5"/>
      <c r="I56" t="s">
        <v>2070</v>
      </c>
      <c r="J56" t="s">
        <v>2070</v>
      </c>
      <c r="K56" t="s">
        <v>2070</v>
      </c>
      <c r="L56" t="s">
        <v>2070</v>
      </c>
      <c r="M56">
        <v>0</v>
      </c>
      <c r="N56" t="e">
        <v>#NUM!</v>
      </c>
    </row>
    <row r="57" spans="1:15" ht="15.75" customHeight="1" x14ac:dyDescent="0.35">
      <c r="A57" s="18" t="e">
        <f>UPPER('SMCV-RRHH'!#REF!)</f>
        <v>#REF!</v>
      </c>
      <c r="B57" s="18" t="e">
        <f>UPPER('SMCV-RRHH'!#REF!)</f>
        <v>#REF!</v>
      </c>
      <c r="C57" s="18" t="e">
        <f>UPPER('SMCV-RRHH'!#REF!)</f>
        <v>#REF!</v>
      </c>
      <c r="D57" s="18" t="e">
        <f>UPPER('SMCV-RRHH'!#REF!)</f>
        <v>#REF!</v>
      </c>
      <c r="E57" s="19" t="e">
        <f>'SMCV-RRHH'!#REF!</f>
        <v>#REF!</v>
      </c>
      <c r="F57" s="20" t="e">
        <f>DATE('SMCV-RRHH'!#REF!,'SMCV-RRHH'!#REF!,'SMCV-RRHH'!#REF!)</f>
        <v>#REF!</v>
      </c>
      <c r="H57" s="5"/>
      <c r="I57" t="s">
        <v>2070</v>
      </c>
      <c r="J57" t="s">
        <v>2070</v>
      </c>
      <c r="K57" t="s">
        <v>2070</v>
      </c>
      <c r="L57" t="s">
        <v>2070</v>
      </c>
      <c r="M57">
        <v>0</v>
      </c>
      <c r="N57" t="e">
        <v>#NUM!</v>
      </c>
    </row>
    <row r="58" spans="1:15" ht="15.75" customHeight="1" x14ac:dyDescent="0.35">
      <c r="A58" s="14" t="e">
        <f>UPPER('SMCV-RRHH'!#REF!)</f>
        <v>#REF!</v>
      </c>
      <c r="B58" s="14" t="e">
        <f>UPPER('SMCV-RRHH'!#REF!)</f>
        <v>#REF!</v>
      </c>
      <c r="C58" s="14" t="e">
        <f>UPPER('SMCV-RRHH'!#REF!)</f>
        <v>#REF!</v>
      </c>
      <c r="D58" s="14" t="e">
        <f>UPPER('SMCV-RRHH'!#REF!)</f>
        <v>#REF!</v>
      </c>
      <c r="E58" s="15" t="e">
        <f>'SMCV-RRHH'!#REF!</f>
        <v>#REF!</v>
      </c>
      <c r="F58" s="16" t="e">
        <f>DATE('SMCV-RRHH'!#REF!,'SMCV-RRHH'!#REF!,'SMCV-RRHH'!#REF!)</f>
        <v>#REF!</v>
      </c>
      <c r="H58" s="5"/>
      <c r="I58" t="s">
        <v>2070</v>
      </c>
      <c r="J58" t="s">
        <v>2070</v>
      </c>
      <c r="K58" t="s">
        <v>2070</v>
      </c>
      <c r="L58" t="s">
        <v>2070</v>
      </c>
      <c r="M58">
        <v>0</v>
      </c>
      <c r="N58" t="e">
        <v>#NUM!</v>
      </c>
    </row>
    <row r="59" spans="1:15" ht="15.75" customHeight="1" x14ac:dyDescent="0.35">
      <c r="A59" s="18" t="e">
        <f>UPPER('SMCV-RRHH'!#REF!)</f>
        <v>#REF!</v>
      </c>
      <c r="B59" s="18" t="e">
        <f>UPPER('SMCV-RRHH'!#REF!)</f>
        <v>#REF!</v>
      </c>
      <c r="C59" s="18" t="e">
        <f>UPPER('SMCV-RRHH'!#REF!)</f>
        <v>#REF!</v>
      </c>
      <c r="D59" s="18" t="e">
        <f>UPPER('SMCV-RRHH'!#REF!)</f>
        <v>#REF!</v>
      </c>
      <c r="E59" s="19" t="e">
        <f>'SMCV-RRHH'!#REF!</f>
        <v>#REF!</v>
      </c>
      <c r="F59" s="20" t="e">
        <f>DATE('SMCV-RRHH'!#REF!,'SMCV-RRHH'!#REF!,'SMCV-RRHH'!#REF!)</f>
        <v>#REF!</v>
      </c>
      <c r="H59" s="5"/>
      <c r="I59" t="s">
        <v>2070</v>
      </c>
      <c r="J59" t="s">
        <v>2070</v>
      </c>
      <c r="K59" t="s">
        <v>2070</v>
      </c>
      <c r="L59" t="s">
        <v>2070</v>
      </c>
      <c r="M59">
        <v>0</v>
      </c>
      <c r="N59" t="e">
        <v>#NUM!</v>
      </c>
    </row>
    <row r="60" spans="1:15" ht="15.75" customHeight="1" x14ac:dyDescent="0.35">
      <c r="A60" s="14" t="e">
        <f>UPPER('SMCV-RRHH'!#REF!)</f>
        <v>#REF!</v>
      </c>
      <c r="B60" s="14" t="e">
        <f>UPPER('SMCV-RRHH'!#REF!)</f>
        <v>#REF!</v>
      </c>
      <c r="C60" s="14" t="e">
        <f>UPPER('SMCV-RRHH'!#REF!)</f>
        <v>#REF!</v>
      </c>
      <c r="D60" s="14" t="e">
        <f>UPPER('SMCV-RRHH'!#REF!)</f>
        <v>#REF!</v>
      </c>
      <c r="E60" s="15" t="e">
        <f>'SMCV-RRHH'!#REF!</f>
        <v>#REF!</v>
      </c>
      <c r="F60" s="16" t="e">
        <f>DATE('SMCV-RRHH'!#REF!,'SMCV-RRHH'!#REF!,'SMCV-RRHH'!#REF!)</f>
        <v>#REF!</v>
      </c>
      <c r="H60" s="5"/>
      <c r="I60" t="s">
        <v>2070</v>
      </c>
      <c r="J60" t="s">
        <v>2070</v>
      </c>
      <c r="K60" t="s">
        <v>2070</v>
      </c>
      <c r="L60" t="s">
        <v>2070</v>
      </c>
      <c r="M60">
        <v>0</v>
      </c>
      <c r="N60" t="e">
        <v>#NUM!</v>
      </c>
    </row>
    <row r="61" spans="1:15" ht="15.75" customHeight="1" x14ac:dyDescent="0.35">
      <c r="A61" s="18" t="e">
        <f>UPPER('SMCV-RRHH'!#REF!)</f>
        <v>#REF!</v>
      </c>
      <c r="B61" s="18" t="e">
        <f>UPPER('SMCV-RRHH'!#REF!)</f>
        <v>#REF!</v>
      </c>
      <c r="C61" s="18" t="e">
        <f>UPPER('SMCV-RRHH'!#REF!)</f>
        <v>#REF!</v>
      </c>
      <c r="D61" s="18" t="e">
        <f>UPPER('SMCV-RRHH'!#REF!)</f>
        <v>#REF!</v>
      </c>
      <c r="E61" s="19" t="e">
        <f>'SMCV-RRHH'!#REF!</f>
        <v>#REF!</v>
      </c>
      <c r="F61" s="20" t="e">
        <f>DATE('SMCV-RRHH'!#REF!,'SMCV-RRHH'!#REF!,'SMCV-RRHH'!#REF!)</f>
        <v>#REF!</v>
      </c>
      <c r="H61" s="5"/>
      <c r="I61" t="s">
        <v>2070</v>
      </c>
      <c r="J61" t="s">
        <v>2070</v>
      </c>
      <c r="K61" t="s">
        <v>2070</v>
      </c>
      <c r="L61" t="s">
        <v>2070</v>
      </c>
      <c r="M61">
        <v>0</v>
      </c>
      <c r="N61" t="e">
        <v>#NUM!</v>
      </c>
    </row>
    <row r="62" spans="1:15" ht="15.75" customHeight="1" x14ac:dyDescent="0.35">
      <c r="B62" s="4"/>
      <c r="H62" s="5"/>
    </row>
    <row r="63" spans="1:15" ht="20.25" customHeight="1" x14ac:dyDescent="0.35">
      <c r="A63" t="str">
        <f>'SMCV-RRHH'!D322</f>
        <v>NIVEL</v>
      </c>
      <c r="B63" s="21" t="s">
        <v>1990</v>
      </c>
      <c r="C63" s="21" t="s">
        <v>1991</v>
      </c>
      <c r="D63" s="21" t="s">
        <v>2096</v>
      </c>
      <c r="E63" s="22" t="s">
        <v>2097</v>
      </c>
      <c r="F63" s="23" t="s">
        <v>2098</v>
      </c>
      <c r="G63" s="21" t="s">
        <v>1995</v>
      </c>
      <c r="H63" s="5"/>
      <c r="I63" t="s">
        <v>1989</v>
      </c>
      <c r="J63" t="s">
        <v>1990</v>
      </c>
      <c r="K63" t="s">
        <v>1991</v>
      </c>
      <c r="L63" t="s">
        <v>2096</v>
      </c>
      <c r="M63" t="s">
        <v>2097</v>
      </c>
      <c r="N63" t="s">
        <v>2098</v>
      </c>
      <c r="O63" t="s">
        <v>1995</v>
      </c>
    </row>
    <row r="64" spans="1:15" ht="15.75" customHeight="1" x14ac:dyDescent="0.35">
      <c r="A64" s="18" t="str">
        <f>'SMCV-RRHH'!D323</f>
        <v>PRIMARIA</v>
      </c>
      <c r="B64" s="18" t="str">
        <f>UPPER('SMCV-RRHH'!E323)</f>
        <v/>
      </c>
      <c r="C64" s="18">
        <f>'SMCV-RRHH'!H323</f>
        <v>0</v>
      </c>
      <c r="D64" s="18" t="str">
        <f>UPPER('SMCV-RRHH'!K323)</f>
        <v/>
      </c>
      <c r="E64" s="19">
        <f>'SMCV-RRHH'!M323</f>
        <v>0</v>
      </c>
      <c r="F64" s="19">
        <f>'SMCV-RRHH'!N323</f>
        <v>0</v>
      </c>
      <c r="G64" s="18">
        <f>'SMCV-RRHH'!O323</f>
        <v>0</v>
      </c>
      <c r="H64" s="5"/>
      <c r="I64" t="s">
        <v>1996</v>
      </c>
      <c r="J64" t="s">
        <v>2070</v>
      </c>
      <c r="K64">
        <v>0</v>
      </c>
      <c r="L64" t="s">
        <v>2070</v>
      </c>
      <c r="M64">
        <v>0</v>
      </c>
      <c r="N64">
        <v>0</v>
      </c>
      <c r="O64">
        <v>0</v>
      </c>
    </row>
    <row r="65" spans="1:15" ht="15.75" customHeight="1" x14ac:dyDescent="0.35">
      <c r="A65" s="14" t="str">
        <f>'SMCV-RRHH'!D324</f>
        <v>SECUNDARIA</v>
      </c>
      <c r="B65" s="14" t="str">
        <f>UPPER('SMCV-RRHH'!E324)</f>
        <v/>
      </c>
      <c r="C65" s="14">
        <f>'SMCV-RRHH'!H324</f>
        <v>0</v>
      </c>
      <c r="D65" s="14" t="str">
        <f>UPPER('SMCV-RRHH'!K324)</f>
        <v/>
      </c>
      <c r="E65" s="15">
        <f>'SMCV-RRHH'!M324</f>
        <v>0</v>
      </c>
      <c r="F65" s="15">
        <f>'SMCV-RRHH'!N324</f>
        <v>0</v>
      </c>
      <c r="G65" s="14">
        <f>'SMCV-RRHH'!O324</f>
        <v>0</v>
      </c>
      <c r="H65" s="5"/>
      <c r="I65" t="s">
        <v>1997</v>
      </c>
      <c r="J65" t="s">
        <v>2070</v>
      </c>
      <c r="K65">
        <v>0</v>
      </c>
      <c r="L65" t="s">
        <v>2070</v>
      </c>
      <c r="M65">
        <v>0</v>
      </c>
      <c r="N65">
        <v>0</v>
      </c>
      <c r="O65">
        <v>0</v>
      </c>
    </row>
    <row r="66" spans="1:15" ht="15.75" customHeight="1" x14ac:dyDescent="0.35">
      <c r="A66" s="18" t="str">
        <f>'SMCV-RRHH'!D325</f>
        <v>TECNICA 1</v>
      </c>
      <c r="B66" s="18" t="str">
        <f>UPPER('SMCV-RRHH'!E325)</f>
        <v/>
      </c>
      <c r="C66" s="18" t="str">
        <f>UPPER('SMCV-RRHH'!H325)</f>
        <v/>
      </c>
      <c r="D66" s="18" t="str">
        <f>UPPER('SMCV-RRHH'!K325)</f>
        <v/>
      </c>
      <c r="E66" s="19">
        <f>'SMCV-RRHH'!M325</f>
        <v>0</v>
      </c>
      <c r="F66" s="19">
        <f>'SMCV-RRHH'!N325</f>
        <v>0</v>
      </c>
      <c r="G66" s="18">
        <f>'SMCV-RRHH'!O325</f>
        <v>0</v>
      </c>
      <c r="H66" s="5"/>
      <c r="I66" t="s">
        <v>1998</v>
      </c>
      <c r="J66" t="s">
        <v>2099</v>
      </c>
      <c r="K66" t="s">
        <v>2070</v>
      </c>
      <c r="L66" t="s">
        <v>2070</v>
      </c>
      <c r="M66">
        <v>0</v>
      </c>
      <c r="N66">
        <v>0</v>
      </c>
      <c r="O66">
        <v>0</v>
      </c>
    </row>
    <row r="67" spans="1:15" ht="15.75" customHeight="1" x14ac:dyDescent="0.35">
      <c r="A67" s="14" t="str">
        <f>'SMCV-RRHH'!D326</f>
        <v>TECNICA 2</v>
      </c>
      <c r="B67" s="14" t="str">
        <f>UPPER('SMCV-RRHH'!E326)</f>
        <v/>
      </c>
      <c r="C67" s="14" t="str">
        <f>UPPER('SMCV-RRHH'!H326)</f>
        <v/>
      </c>
      <c r="D67" s="14" t="str">
        <f>UPPER('SMCV-RRHH'!K326)</f>
        <v/>
      </c>
      <c r="E67" s="15">
        <f>'SMCV-RRHH'!M326</f>
        <v>0</v>
      </c>
      <c r="F67" s="15">
        <f>'SMCV-RRHH'!N326</f>
        <v>0</v>
      </c>
      <c r="G67" s="14">
        <f>'SMCV-RRHH'!O326</f>
        <v>0</v>
      </c>
      <c r="H67" s="5"/>
      <c r="I67" t="s">
        <v>1999</v>
      </c>
      <c r="J67" t="s">
        <v>2070</v>
      </c>
      <c r="K67" t="s">
        <v>2070</v>
      </c>
      <c r="L67" t="s">
        <v>2070</v>
      </c>
      <c r="M67">
        <v>0</v>
      </c>
      <c r="N67">
        <v>0</v>
      </c>
      <c r="O67">
        <v>0</v>
      </c>
    </row>
    <row r="68" spans="1:15" ht="15.75" customHeight="1" x14ac:dyDescent="0.35">
      <c r="A68" s="18" t="str">
        <f>'SMCV-RRHH'!D327</f>
        <v>UNIVERSITARIA 1</v>
      </c>
      <c r="B68" s="18" t="str">
        <f>UPPER('SMCV-RRHH'!E327)</f>
        <v/>
      </c>
      <c r="C68" s="18" t="str">
        <f>UPPER('SMCV-RRHH'!H327)</f>
        <v/>
      </c>
      <c r="D68" s="18" t="str">
        <f>UPPER('SMCV-RRHH'!K327)</f>
        <v/>
      </c>
      <c r="E68" s="19">
        <f>'SMCV-RRHH'!M327</f>
        <v>0</v>
      </c>
      <c r="F68" s="19">
        <f>'SMCV-RRHH'!N327</f>
        <v>0</v>
      </c>
      <c r="G68" s="18">
        <f>'SMCV-RRHH'!O327</f>
        <v>0</v>
      </c>
      <c r="H68" s="5"/>
      <c r="I68" t="s">
        <v>2000</v>
      </c>
      <c r="J68" t="s">
        <v>2070</v>
      </c>
      <c r="K68" t="s">
        <v>2070</v>
      </c>
      <c r="L68" t="s">
        <v>2070</v>
      </c>
      <c r="M68">
        <v>0</v>
      </c>
      <c r="N68">
        <v>0</v>
      </c>
      <c r="O68">
        <v>0</v>
      </c>
    </row>
    <row r="69" spans="1:15" ht="15.75" customHeight="1" x14ac:dyDescent="0.35">
      <c r="A69" s="14" t="str">
        <f>'SMCV-RRHH'!D328</f>
        <v>UNIVERSITARIA 2</v>
      </c>
      <c r="B69" s="14" t="str">
        <f>UPPER('SMCV-RRHH'!E328)</f>
        <v/>
      </c>
      <c r="C69" s="14" t="str">
        <f>UPPER('SMCV-RRHH'!H328)</f>
        <v/>
      </c>
      <c r="D69" s="14" t="str">
        <f>UPPER('SMCV-RRHH'!K328)</f>
        <v/>
      </c>
      <c r="E69" s="15">
        <f>'SMCV-RRHH'!M328</f>
        <v>0</v>
      </c>
      <c r="F69" s="15">
        <f>'SMCV-RRHH'!N328</f>
        <v>0</v>
      </c>
      <c r="G69" s="14">
        <f>'SMCV-RRHH'!O328</f>
        <v>0</v>
      </c>
      <c r="H69" s="5"/>
      <c r="I69" t="s">
        <v>2001</v>
      </c>
      <c r="J69" t="s">
        <v>2070</v>
      </c>
      <c r="K69" t="s">
        <v>2070</v>
      </c>
      <c r="L69" t="s">
        <v>2070</v>
      </c>
      <c r="M69">
        <v>0</v>
      </c>
      <c r="N69">
        <v>0</v>
      </c>
      <c r="O69">
        <v>0</v>
      </c>
    </row>
    <row r="70" spans="1:15" ht="15.75" customHeight="1" x14ac:dyDescent="0.35">
      <c r="A70" s="18" t="str">
        <f>'SMCV-RRHH'!D329</f>
        <v>MAESTRIA</v>
      </c>
      <c r="B70" s="18" t="str">
        <f>UPPER('SMCV-RRHH'!E329)</f>
        <v/>
      </c>
      <c r="C70" s="18" t="str">
        <f>UPPER('SMCV-RRHH'!H329)</f>
        <v/>
      </c>
      <c r="D70" s="18" t="str">
        <f>UPPER('SMCV-RRHH'!K329)</f>
        <v/>
      </c>
      <c r="E70" s="19">
        <f>'SMCV-RRHH'!M329</f>
        <v>0</v>
      </c>
      <c r="F70" s="19">
        <f>'SMCV-RRHH'!N329</f>
        <v>0</v>
      </c>
      <c r="G70" s="18">
        <f>'SMCV-RRHH'!O329</f>
        <v>0</v>
      </c>
      <c r="H70" s="5"/>
      <c r="I70" t="s">
        <v>2002</v>
      </c>
      <c r="J70" t="s">
        <v>2070</v>
      </c>
      <c r="K70" t="s">
        <v>2070</v>
      </c>
      <c r="L70" t="s">
        <v>2070</v>
      </c>
      <c r="M70">
        <v>0</v>
      </c>
      <c r="N70">
        <v>0</v>
      </c>
      <c r="O70">
        <v>0</v>
      </c>
    </row>
    <row r="71" spans="1:15" ht="15.75" customHeight="1" x14ac:dyDescent="0.35">
      <c r="A71" s="14" t="str">
        <f>'SMCV-RRHH'!D330</f>
        <v>DOCTORADO</v>
      </c>
      <c r="B71" s="14" t="str">
        <f>UPPER('SMCV-RRHH'!E330)</f>
        <v/>
      </c>
      <c r="C71" s="14" t="str">
        <f>UPPER('SMCV-RRHH'!H330)</f>
        <v/>
      </c>
      <c r="D71" s="14" t="str">
        <f>UPPER('SMCV-RRHH'!K330)</f>
        <v/>
      </c>
      <c r="E71" s="15">
        <f>'SMCV-RRHH'!M330</f>
        <v>0</v>
      </c>
      <c r="F71" s="15">
        <f>'SMCV-RRHH'!N330</f>
        <v>0</v>
      </c>
      <c r="G71" s="14">
        <f>'SMCV-RRHH'!O330</f>
        <v>0</v>
      </c>
      <c r="H71" s="5"/>
      <c r="I71" t="s">
        <v>2003</v>
      </c>
      <c r="J71" t="s">
        <v>2070</v>
      </c>
      <c r="K71" t="s">
        <v>2070</v>
      </c>
      <c r="L71" t="s">
        <v>2070</v>
      </c>
      <c r="M71">
        <v>0</v>
      </c>
      <c r="N71">
        <v>0</v>
      </c>
      <c r="O71">
        <v>0</v>
      </c>
    </row>
    <row r="72" spans="1:15" ht="15.75" customHeight="1" x14ac:dyDescent="0.35">
      <c r="B72" s="1"/>
      <c r="C72" s="1"/>
      <c r="D72" s="1"/>
      <c r="E72" s="1"/>
      <c r="F72" s="1"/>
      <c r="G72" s="1"/>
      <c r="H72" s="5"/>
    </row>
    <row r="73" spans="1:15" ht="15.75" customHeight="1" x14ac:dyDescent="0.35">
      <c r="B73" s="1"/>
      <c r="C73" s="1"/>
      <c r="D73" s="1"/>
      <c r="E73" s="1"/>
      <c r="F73" s="1"/>
      <c r="G73" s="1"/>
      <c r="H73" s="5"/>
    </row>
    <row r="74" spans="1:15" ht="15.75" customHeight="1" x14ac:dyDescent="0.35">
      <c r="B74" s="1"/>
      <c r="C74" s="1"/>
      <c r="D74" s="1"/>
      <c r="E74" s="1"/>
      <c r="F74" s="1"/>
      <c r="G74" s="1"/>
      <c r="H74" s="5"/>
    </row>
    <row r="75" spans="1:15" ht="15.75" customHeight="1" x14ac:dyDescent="0.35">
      <c r="B75" s="4"/>
      <c r="H75" s="5"/>
    </row>
    <row r="76" spans="1:15" ht="15.75" customHeight="1" x14ac:dyDescent="0.35">
      <c r="B76" s="4"/>
      <c r="H76" s="5"/>
    </row>
    <row r="77" spans="1:15" ht="15.75" customHeight="1" x14ac:dyDescent="0.35">
      <c r="B77" s="4"/>
      <c r="H77" s="5"/>
    </row>
    <row r="78" spans="1:15" ht="15.75" customHeight="1" x14ac:dyDescent="0.35">
      <c r="B78" s="4"/>
      <c r="H78" s="5"/>
    </row>
    <row r="79" spans="1:15" ht="15.75" customHeight="1" x14ac:dyDescent="0.35">
      <c r="B79" s="4"/>
      <c r="H79" s="5"/>
    </row>
    <row r="80" spans="1:15" ht="15.75" customHeight="1" x14ac:dyDescent="0.35">
      <c r="B80" s="4"/>
      <c r="H80" s="5"/>
    </row>
    <row r="81" spans="2:8" ht="15.75" customHeight="1" x14ac:dyDescent="0.35">
      <c r="B81" s="4"/>
      <c r="H81" s="5"/>
    </row>
    <row r="82" spans="2:8" ht="15.75" customHeight="1" x14ac:dyDescent="0.35">
      <c r="B82" s="4"/>
      <c r="H82" s="5"/>
    </row>
    <row r="83" spans="2:8" ht="15.75" customHeight="1" x14ac:dyDescent="0.35">
      <c r="B83" s="4"/>
      <c r="H83" s="5"/>
    </row>
    <row r="84" spans="2:8" ht="15.75" customHeight="1" x14ac:dyDescent="0.35">
      <c r="B84" s="4"/>
      <c r="H84" s="5"/>
    </row>
    <row r="85" spans="2:8" ht="15.75" customHeight="1" x14ac:dyDescent="0.35">
      <c r="B85" s="4"/>
      <c r="H85" s="5"/>
    </row>
    <row r="86" spans="2:8" ht="15.75" customHeight="1" x14ac:dyDescent="0.35">
      <c r="B86" s="4"/>
      <c r="H86" s="5"/>
    </row>
    <row r="87" spans="2:8" ht="15.75" customHeight="1" x14ac:dyDescent="0.35">
      <c r="B87" s="4"/>
      <c r="H87" s="5"/>
    </row>
    <row r="88" spans="2:8" ht="15.75" customHeight="1" x14ac:dyDescent="0.35">
      <c r="B88" s="4"/>
      <c r="H88" s="5"/>
    </row>
    <row r="89" spans="2:8" ht="15.75" customHeight="1" x14ac:dyDescent="0.35">
      <c r="B89" s="4"/>
      <c r="H89" s="5"/>
    </row>
    <row r="90" spans="2:8" ht="15.75" customHeight="1" x14ac:dyDescent="0.35">
      <c r="B90" s="4"/>
      <c r="H90" s="5"/>
    </row>
    <row r="91" spans="2:8" ht="15.75" customHeight="1" x14ac:dyDescent="0.35">
      <c r="B91" s="4"/>
      <c r="H91" s="5"/>
    </row>
    <row r="92" spans="2:8" ht="15.75" customHeight="1" x14ac:dyDescent="0.35">
      <c r="B92" s="4"/>
      <c r="H92" s="5"/>
    </row>
    <row r="93" spans="2:8" ht="15.75" customHeight="1" x14ac:dyDescent="0.35">
      <c r="B93" s="4"/>
      <c r="H93" s="5"/>
    </row>
    <row r="94" spans="2:8" ht="15.75" customHeight="1" x14ac:dyDescent="0.35">
      <c r="B94" s="4"/>
      <c r="H94" s="5"/>
    </row>
    <row r="95" spans="2:8" ht="15.75" customHeight="1" x14ac:dyDescent="0.35">
      <c r="B95" s="4"/>
      <c r="H95" s="5"/>
    </row>
    <row r="96" spans="2:8" ht="15.75" customHeight="1" x14ac:dyDescent="0.35">
      <c r="B96" s="4"/>
      <c r="H96" s="5"/>
    </row>
    <row r="97" spans="2:8" ht="15.75" customHeight="1" x14ac:dyDescent="0.35">
      <c r="B97" s="4"/>
      <c r="H97" s="5"/>
    </row>
    <row r="98" spans="2:8" ht="15.75" customHeight="1" x14ac:dyDescent="0.35">
      <c r="B98" s="4"/>
      <c r="H98" s="5"/>
    </row>
    <row r="99" spans="2:8" ht="15.75" customHeight="1" x14ac:dyDescent="0.35">
      <c r="B99" s="4"/>
      <c r="H99" s="5"/>
    </row>
    <row r="100" spans="2:8" ht="15.75" customHeight="1" x14ac:dyDescent="0.35">
      <c r="B100" s="4"/>
      <c r="H1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1840"/>
  <sheetViews>
    <sheetView showGridLines="0" workbookViewId="0">
      <selection activeCell="F14" sqref="F14"/>
    </sheetView>
  </sheetViews>
  <sheetFormatPr defaultColWidth="14.453125" defaultRowHeight="15" customHeight="1" x14ac:dyDescent="0.35"/>
  <cols>
    <col min="1" max="1" width="6.453125" customWidth="1"/>
    <col min="2" max="2" width="13.453125" customWidth="1"/>
    <col min="3" max="3" width="25.54296875" customWidth="1"/>
    <col min="4" max="4" width="30" customWidth="1"/>
    <col min="5" max="6" width="8.81640625" customWidth="1"/>
  </cols>
  <sheetData>
    <row r="1" spans="1:6" ht="12.75" customHeight="1" x14ac:dyDescent="0.35">
      <c r="A1" s="24" t="s">
        <v>2100</v>
      </c>
      <c r="B1" s="24" t="s">
        <v>3</v>
      </c>
      <c r="C1" s="24" t="s">
        <v>2061</v>
      </c>
      <c r="D1" s="24" t="s">
        <v>2062</v>
      </c>
      <c r="E1" s="3"/>
      <c r="F1" s="3"/>
    </row>
    <row r="2" spans="1:6" ht="12.75" customHeight="1" x14ac:dyDescent="0.35">
      <c r="A2" s="25" t="s">
        <v>2101</v>
      </c>
      <c r="B2" s="26" t="s">
        <v>65</v>
      </c>
      <c r="C2" s="26" t="s">
        <v>92</v>
      </c>
      <c r="D2" s="26" t="s">
        <v>92</v>
      </c>
      <c r="E2" s="3"/>
      <c r="F2" s="3"/>
    </row>
    <row r="3" spans="1:6" ht="12.75" customHeight="1" x14ac:dyDescent="0.35">
      <c r="A3" s="25" t="s">
        <v>2102</v>
      </c>
      <c r="B3" s="26" t="s">
        <v>65</v>
      </c>
      <c r="C3" s="26" t="s">
        <v>92</v>
      </c>
      <c r="D3" s="26" t="s">
        <v>99</v>
      </c>
      <c r="E3" s="3"/>
      <c r="F3" s="3"/>
    </row>
    <row r="4" spans="1:6" ht="12.75" customHeight="1" x14ac:dyDescent="0.35">
      <c r="A4" s="25" t="s">
        <v>2103</v>
      </c>
      <c r="B4" s="26" t="s">
        <v>65</v>
      </c>
      <c r="C4" s="26" t="s">
        <v>92</v>
      </c>
      <c r="D4" s="26" t="s">
        <v>475</v>
      </c>
      <c r="E4" s="3"/>
      <c r="F4" s="3"/>
    </row>
    <row r="5" spans="1:6" ht="12.75" customHeight="1" x14ac:dyDescent="0.35">
      <c r="A5" s="25" t="s">
        <v>2104</v>
      </c>
      <c r="B5" s="26" t="s">
        <v>65</v>
      </c>
      <c r="C5" s="26" t="s">
        <v>92</v>
      </c>
      <c r="D5" s="26" t="s">
        <v>832</v>
      </c>
      <c r="E5" s="3"/>
      <c r="F5" s="3"/>
    </row>
    <row r="6" spans="1:6" ht="12.75" customHeight="1" x14ac:dyDescent="0.35">
      <c r="A6" s="25" t="s">
        <v>2105</v>
      </c>
      <c r="B6" s="26" t="s">
        <v>65</v>
      </c>
      <c r="C6" s="26" t="s">
        <v>92</v>
      </c>
      <c r="D6" s="26" t="s">
        <v>996</v>
      </c>
      <c r="E6" s="3"/>
      <c r="F6" s="3"/>
    </row>
    <row r="7" spans="1:6" ht="12.75" customHeight="1" x14ac:dyDescent="0.35">
      <c r="A7" s="25" t="s">
        <v>2106</v>
      </c>
      <c r="B7" s="26" t="s">
        <v>65</v>
      </c>
      <c r="C7" s="26" t="s">
        <v>92</v>
      </c>
      <c r="D7" s="26" t="s">
        <v>863</v>
      </c>
      <c r="E7" s="3"/>
      <c r="F7" s="3"/>
    </row>
    <row r="8" spans="1:6" ht="12.75" customHeight="1" x14ac:dyDescent="0.35">
      <c r="A8" s="25" t="s">
        <v>2107</v>
      </c>
      <c r="B8" s="26" t="s">
        <v>65</v>
      </c>
      <c r="C8" s="26" t="s">
        <v>92</v>
      </c>
      <c r="D8" s="26" t="s">
        <v>1280</v>
      </c>
      <c r="E8" s="3"/>
      <c r="F8" s="3"/>
    </row>
    <row r="9" spans="1:6" ht="12.75" customHeight="1" x14ac:dyDescent="0.35">
      <c r="A9" s="25" t="s">
        <v>2108</v>
      </c>
      <c r="B9" s="26" t="s">
        <v>65</v>
      </c>
      <c r="C9" s="26" t="s">
        <v>92</v>
      </c>
      <c r="D9" s="26" t="s">
        <v>1396</v>
      </c>
      <c r="E9" s="3"/>
      <c r="F9" s="3"/>
    </row>
    <row r="10" spans="1:6" ht="12.75" customHeight="1" x14ac:dyDescent="0.35">
      <c r="A10" s="25" t="s">
        <v>2109</v>
      </c>
      <c r="B10" s="26" t="s">
        <v>65</v>
      </c>
      <c r="C10" s="26" t="s">
        <v>92</v>
      </c>
      <c r="D10" s="26" t="s">
        <v>1497</v>
      </c>
      <c r="E10" s="3"/>
      <c r="F10" s="3"/>
    </row>
    <row r="11" spans="1:6" ht="12.75" customHeight="1" x14ac:dyDescent="0.35">
      <c r="A11" s="25" t="s">
        <v>2110</v>
      </c>
      <c r="B11" s="26" t="s">
        <v>65</v>
      </c>
      <c r="C11" s="26" t="s">
        <v>92</v>
      </c>
      <c r="D11" s="26" t="s">
        <v>1576</v>
      </c>
      <c r="E11" s="3"/>
      <c r="F11" s="3"/>
    </row>
    <row r="12" spans="1:6" ht="12.75" customHeight="1" x14ac:dyDescent="0.35">
      <c r="A12" s="25" t="s">
        <v>2111</v>
      </c>
      <c r="B12" s="26" t="s">
        <v>65</v>
      </c>
      <c r="C12" s="26" t="s">
        <v>92</v>
      </c>
      <c r="D12" s="26" t="s">
        <v>1642</v>
      </c>
      <c r="E12" s="3"/>
      <c r="F12" s="3"/>
    </row>
    <row r="13" spans="1:6" ht="12.75" customHeight="1" x14ac:dyDescent="0.35">
      <c r="A13" s="25" t="s">
        <v>2112</v>
      </c>
      <c r="B13" s="26" t="s">
        <v>65</v>
      </c>
      <c r="C13" s="26" t="s">
        <v>92</v>
      </c>
      <c r="D13" s="26" t="s">
        <v>1520</v>
      </c>
      <c r="E13" s="3"/>
      <c r="F13" s="3"/>
    </row>
    <row r="14" spans="1:6" ht="12.75" customHeight="1" x14ac:dyDescent="0.35">
      <c r="A14" s="25" t="s">
        <v>2113</v>
      </c>
      <c r="B14" s="26" t="s">
        <v>65</v>
      </c>
      <c r="C14" s="26" t="s">
        <v>92</v>
      </c>
      <c r="D14" s="26" t="s">
        <v>1542</v>
      </c>
      <c r="E14" s="3"/>
      <c r="F14" s="3"/>
    </row>
    <row r="15" spans="1:6" ht="12.75" customHeight="1" x14ac:dyDescent="0.35">
      <c r="A15" s="25" t="s">
        <v>2114</v>
      </c>
      <c r="B15" s="26" t="s">
        <v>65</v>
      </c>
      <c r="C15" s="26" t="s">
        <v>92</v>
      </c>
      <c r="D15" s="26" t="s">
        <v>1754</v>
      </c>
      <c r="E15" s="3"/>
      <c r="F15" s="3"/>
    </row>
    <row r="16" spans="1:6" ht="12.75" customHeight="1" x14ac:dyDescent="0.35">
      <c r="A16" s="25" t="s">
        <v>2115</v>
      </c>
      <c r="B16" s="26" t="s">
        <v>65</v>
      </c>
      <c r="C16" s="26" t="s">
        <v>92</v>
      </c>
      <c r="D16" s="26" t="s">
        <v>1780</v>
      </c>
      <c r="E16" s="3"/>
      <c r="F16" s="3"/>
    </row>
    <row r="17" spans="1:6" ht="12.75" customHeight="1" x14ac:dyDescent="0.35">
      <c r="A17" s="25" t="s">
        <v>2116</v>
      </c>
      <c r="B17" s="26" t="s">
        <v>65</v>
      </c>
      <c r="C17" s="26" t="s">
        <v>92</v>
      </c>
      <c r="D17" s="26" t="s">
        <v>1400</v>
      </c>
      <c r="E17" s="3"/>
      <c r="F17" s="3"/>
    </row>
    <row r="18" spans="1:6" ht="12.75" customHeight="1" x14ac:dyDescent="0.35">
      <c r="A18" s="25" t="s">
        <v>2117</v>
      </c>
      <c r="B18" s="26" t="s">
        <v>65</v>
      </c>
      <c r="C18" s="26" t="s">
        <v>92</v>
      </c>
      <c r="D18" s="26" t="s">
        <v>1818</v>
      </c>
      <c r="E18" s="3"/>
      <c r="F18" s="3"/>
    </row>
    <row r="19" spans="1:6" ht="12.75" customHeight="1" x14ac:dyDescent="0.35">
      <c r="A19" s="25" t="s">
        <v>2118</v>
      </c>
      <c r="B19" s="26" t="s">
        <v>65</v>
      </c>
      <c r="C19" s="26" t="s">
        <v>92</v>
      </c>
      <c r="D19" s="26" t="s">
        <v>1830</v>
      </c>
      <c r="E19" s="3"/>
      <c r="F19" s="3"/>
    </row>
    <row r="20" spans="1:6" ht="12.75" customHeight="1" x14ac:dyDescent="0.35">
      <c r="A20" s="25" t="s">
        <v>2119</v>
      </c>
      <c r="B20" s="26" t="s">
        <v>65</v>
      </c>
      <c r="C20" s="26" t="s">
        <v>92</v>
      </c>
      <c r="D20" s="26" t="s">
        <v>1842</v>
      </c>
      <c r="E20" s="3"/>
      <c r="F20" s="3"/>
    </row>
    <row r="21" spans="1:6" ht="12.75" customHeight="1" x14ac:dyDescent="0.35">
      <c r="A21" s="25" t="s">
        <v>2120</v>
      </c>
      <c r="B21" s="26" t="s">
        <v>65</v>
      </c>
      <c r="C21" s="26" t="s">
        <v>92</v>
      </c>
      <c r="D21" s="26" t="s">
        <v>1853</v>
      </c>
      <c r="E21" s="3"/>
      <c r="F21" s="3"/>
    </row>
    <row r="22" spans="1:6" ht="12.75" customHeight="1" x14ac:dyDescent="0.35">
      <c r="A22" s="25" t="s">
        <v>2121</v>
      </c>
      <c r="B22" s="26" t="s">
        <v>65</v>
      </c>
      <c r="C22" s="26" t="s">
        <v>92</v>
      </c>
      <c r="D22" s="26" t="s">
        <v>1863</v>
      </c>
      <c r="E22" s="3"/>
      <c r="F22" s="3"/>
    </row>
    <row r="23" spans="1:6" ht="12.75" customHeight="1" x14ac:dyDescent="0.35">
      <c r="A23" s="25" t="s">
        <v>2122</v>
      </c>
      <c r="B23" s="26" t="s">
        <v>65</v>
      </c>
      <c r="C23" s="26" t="s">
        <v>90</v>
      </c>
      <c r="D23" s="26" t="s">
        <v>1144</v>
      </c>
      <c r="E23" s="3"/>
      <c r="F23" s="3"/>
    </row>
    <row r="24" spans="1:6" ht="12.75" customHeight="1" x14ac:dyDescent="0.35">
      <c r="A24" s="25" t="s">
        <v>2123</v>
      </c>
      <c r="B24" s="26" t="s">
        <v>65</v>
      </c>
      <c r="C24" s="26" t="s">
        <v>90</v>
      </c>
      <c r="D24" s="26" t="s">
        <v>301</v>
      </c>
      <c r="E24" s="3"/>
      <c r="F24" s="3"/>
    </row>
    <row r="25" spans="1:6" ht="12.75" customHeight="1" x14ac:dyDescent="0.35">
      <c r="A25" s="25" t="s">
        <v>2124</v>
      </c>
      <c r="B25" s="26" t="s">
        <v>65</v>
      </c>
      <c r="C25" s="26" t="s">
        <v>90</v>
      </c>
      <c r="D25" s="26" t="s">
        <v>655</v>
      </c>
      <c r="E25" s="3"/>
      <c r="F25" s="3"/>
    </row>
    <row r="26" spans="1:6" ht="12.75" customHeight="1" x14ac:dyDescent="0.35">
      <c r="A26" s="25" t="s">
        <v>2125</v>
      </c>
      <c r="B26" s="26" t="s">
        <v>65</v>
      </c>
      <c r="C26" s="26" t="s">
        <v>90</v>
      </c>
      <c r="D26" s="26" t="s">
        <v>830</v>
      </c>
      <c r="E26" s="3"/>
      <c r="F26" s="3"/>
    </row>
    <row r="27" spans="1:6" ht="12.75" customHeight="1" x14ac:dyDescent="0.35">
      <c r="A27" s="25" t="s">
        <v>2126</v>
      </c>
      <c r="B27" s="26" t="s">
        <v>65</v>
      </c>
      <c r="C27" s="26" t="s">
        <v>90</v>
      </c>
      <c r="D27" s="26" t="s">
        <v>90</v>
      </c>
      <c r="E27" s="3"/>
      <c r="F27" s="3"/>
    </row>
    <row r="28" spans="1:6" ht="12.75" customHeight="1" x14ac:dyDescent="0.35">
      <c r="A28" s="25" t="s">
        <v>2127</v>
      </c>
      <c r="B28" s="26" t="s">
        <v>65</v>
      </c>
      <c r="C28" s="26" t="s">
        <v>90</v>
      </c>
      <c r="D28" s="26" t="s">
        <v>994</v>
      </c>
      <c r="E28" s="3"/>
      <c r="F28" s="3"/>
    </row>
    <row r="29" spans="1:6" ht="12.75" customHeight="1" x14ac:dyDescent="0.35">
      <c r="A29" s="25" t="s">
        <v>2128</v>
      </c>
      <c r="B29" s="26" t="s">
        <v>65</v>
      </c>
      <c r="C29" s="26" t="s">
        <v>91</v>
      </c>
      <c r="D29" s="26" t="s">
        <v>1279</v>
      </c>
      <c r="E29" s="3"/>
      <c r="F29" s="3"/>
    </row>
    <row r="30" spans="1:6" ht="12.75" customHeight="1" x14ac:dyDescent="0.35">
      <c r="A30" s="25" t="s">
        <v>2129</v>
      </c>
      <c r="B30" s="26" t="s">
        <v>65</v>
      </c>
      <c r="C30" s="26" t="s">
        <v>91</v>
      </c>
      <c r="D30" s="26" t="s">
        <v>656</v>
      </c>
      <c r="E30" s="3"/>
      <c r="F30" s="3"/>
    </row>
    <row r="31" spans="1:6" ht="12.75" customHeight="1" x14ac:dyDescent="0.35">
      <c r="A31" s="25" t="s">
        <v>2130</v>
      </c>
      <c r="B31" s="26" t="s">
        <v>65</v>
      </c>
      <c r="C31" s="26" t="s">
        <v>91</v>
      </c>
      <c r="D31" s="26" t="s">
        <v>831</v>
      </c>
      <c r="E31" s="3"/>
      <c r="F31" s="3"/>
    </row>
    <row r="32" spans="1:6" ht="12.75" customHeight="1" x14ac:dyDescent="0.35">
      <c r="A32" s="25" t="s">
        <v>2131</v>
      </c>
      <c r="B32" s="26" t="s">
        <v>65</v>
      </c>
      <c r="C32" s="26" t="s">
        <v>91</v>
      </c>
      <c r="D32" s="26" t="s">
        <v>302</v>
      </c>
      <c r="E32" s="3"/>
      <c r="F32" s="3"/>
    </row>
    <row r="33" spans="1:6" ht="12.75" customHeight="1" x14ac:dyDescent="0.35">
      <c r="A33" s="25" t="s">
        <v>2132</v>
      </c>
      <c r="B33" s="26" t="s">
        <v>65</v>
      </c>
      <c r="C33" s="26" t="s">
        <v>91</v>
      </c>
      <c r="D33" s="26" t="s">
        <v>474</v>
      </c>
      <c r="E33" s="3"/>
      <c r="F33" s="3"/>
    </row>
    <row r="34" spans="1:6" ht="12.75" customHeight="1" x14ac:dyDescent="0.35">
      <c r="A34" s="25" t="s">
        <v>2133</v>
      </c>
      <c r="B34" s="26" t="s">
        <v>65</v>
      </c>
      <c r="C34" s="26" t="s">
        <v>91</v>
      </c>
      <c r="D34" s="26" t="s">
        <v>995</v>
      </c>
      <c r="E34" s="3"/>
      <c r="F34" s="3"/>
    </row>
    <row r="35" spans="1:6" ht="12.75" customHeight="1" x14ac:dyDescent="0.35">
      <c r="A35" s="25" t="s">
        <v>2134</v>
      </c>
      <c r="B35" s="26" t="s">
        <v>65</v>
      </c>
      <c r="C35" s="26" t="s">
        <v>91</v>
      </c>
      <c r="D35" s="26" t="s">
        <v>1395</v>
      </c>
      <c r="E35" s="3"/>
      <c r="F35" s="3"/>
    </row>
    <row r="36" spans="1:6" ht="12.75" customHeight="1" x14ac:dyDescent="0.35">
      <c r="A36" s="25" t="s">
        <v>2135</v>
      </c>
      <c r="B36" s="26" t="s">
        <v>65</v>
      </c>
      <c r="C36" s="26" t="s">
        <v>91</v>
      </c>
      <c r="D36" s="26" t="s">
        <v>1496</v>
      </c>
      <c r="E36" s="3"/>
      <c r="F36" s="3"/>
    </row>
    <row r="37" spans="1:6" ht="12.75" customHeight="1" x14ac:dyDescent="0.35">
      <c r="A37" s="25" t="s">
        <v>2136</v>
      </c>
      <c r="B37" s="26" t="s">
        <v>65</v>
      </c>
      <c r="C37" s="26" t="s">
        <v>91</v>
      </c>
      <c r="D37" s="26" t="s">
        <v>1575</v>
      </c>
      <c r="E37" s="3"/>
      <c r="F37" s="3"/>
    </row>
    <row r="38" spans="1:6" ht="12.75" customHeight="1" x14ac:dyDescent="0.35">
      <c r="A38" s="25" t="s">
        <v>2137</v>
      </c>
      <c r="B38" s="26" t="s">
        <v>65</v>
      </c>
      <c r="C38" s="26" t="s">
        <v>91</v>
      </c>
      <c r="D38" s="26" t="s">
        <v>1641</v>
      </c>
      <c r="E38" s="3"/>
      <c r="F38" s="3"/>
    </row>
    <row r="39" spans="1:6" ht="12.75" customHeight="1" x14ac:dyDescent="0.35">
      <c r="A39" s="25" t="s">
        <v>2138</v>
      </c>
      <c r="B39" s="26" t="s">
        <v>65</v>
      </c>
      <c r="C39" s="26" t="s">
        <v>91</v>
      </c>
      <c r="D39" s="26" t="s">
        <v>1689</v>
      </c>
      <c r="E39" s="3"/>
      <c r="F39" s="3"/>
    </row>
    <row r="40" spans="1:6" ht="12.75" customHeight="1" x14ac:dyDescent="0.35">
      <c r="A40" s="25" t="s">
        <v>2139</v>
      </c>
      <c r="B40" s="26" t="s">
        <v>65</v>
      </c>
      <c r="C40" s="26" t="s">
        <v>91</v>
      </c>
      <c r="D40" s="26" t="s">
        <v>1145</v>
      </c>
      <c r="E40" s="3"/>
      <c r="F40" s="3"/>
    </row>
    <row r="41" spans="1:6" ht="12.75" customHeight="1" x14ac:dyDescent="0.35">
      <c r="A41" s="25" t="s">
        <v>2140</v>
      </c>
      <c r="B41" s="26" t="s">
        <v>65</v>
      </c>
      <c r="C41" s="26" t="s">
        <v>94</v>
      </c>
      <c r="D41" s="26" t="s">
        <v>1146</v>
      </c>
      <c r="E41" s="3"/>
      <c r="F41" s="3"/>
    </row>
    <row r="42" spans="1:6" ht="12.75" customHeight="1" x14ac:dyDescent="0.35">
      <c r="A42" s="25" t="s">
        <v>2141</v>
      </c>
      <c r="B42" s="26" t="s">
        <v>65</v>
      </c>
      <c r="C42" s="26" t="s">
        <v>94</v>
      </c>
      <c r="D42" s="26" t="s">
        <v>304</v>
      </c>
      <c r="E42" s="3"/>
      <c r="F42" s="3"/>
    </row>
    <row r="43" spans="1:6" ht="12.75" customHeight="1" x14ac:dyDescent="0.35">
      <c r="A43" s="25" t="s">
        <v>2142</v>
      </c>
      <c r="B43" s="26" t="s">
        <v>65</v>
      </c>
      <c r="C43" s="26" t="s">
        <v>94</v>
      </c>
      <c r="D43" s="26" t="s">
        <v>477</v>
      </c>
      <c r="E43" s="3"/>
      <c r="F43" s="3"/>
    </row>
    <row r="44" spans="1:6" ht="12.75" customHeight="1" x14ac:dyDescent="0.35">
      <c r="A44" s="25" t="s">
        <v>2143</v>
      </c>
      <c r="B44" s="26" t="s">
        <v>65</v>
      </c>
      <c r="C44" s="26" t="s">
        <v>94</v>
      </c>
      <c r="D44" s="26" t="s">
        <v>658</v>
      </c>
      <c r="E44" s="3"/>
      <c r="F44" s="3"/>
    </row>
    <row r="45" spans="1:6" ht="12.75" customHeight="1" x14ac:dyDescent="0.35">
      <c r="A45" s="25" t="s">
        <v>2144</v>
      </c>
      <c r="B45" s="26" t="s">
        <v>65</v>
      </c>
      <c r="C45" s="26" t="s">
        <v>94</v>
      </c>
      <c r="D45" s="26" t="s">
        <v>833</v>
      </c>
      <c r="E45" s="3"/>
      <c r="F45" s="3"/>
    </row>
    <row r="46" spans="1:6" ht="12.75" customHeight="1" x14ac:dyDescent="0.35">
      <c r="A46" s="25" t="s">
        <v>2145</v>
      </c>
      <c r="B46" s="26" t="s">
        <v>65</v>
      </c>
      <c r="C46" s="26" t="s">
        <v>94</v>
      </c>
      <c r="D46" s="26" t="s">
        <v>997</v>
      </c>
      <c r="E46" s="3"/>
      <c r="F46" s="3"/>
    </row>
    <row r="47" spans="1:6" ht="12.75" customHeight="1" x14ac:dyDescent="0.35">
      <c r="A47" s="25" t="s">
        <v>2146</v>
      </c>
      <c r="B47" s="26" t="s">
        <v>65</v>
      </c>
      <c r="C47" s="26" t="s">
        <v>94</v>
      </c>
      <c r="D47" s="26" t="s">
        <v>1281</v>
      </c>
      <c r="E47" s="3"/>
      <c r="F47" s="3"/>
    </row>
    <row r="48" spans="1:6" ht="12.75" customHeight="1" x14ac:dyDescent="0.35">
      <c r="A48" s="25" t="s">
        <v>2147</v>
      </c>
      <c r="B48" s="26" t="s">
        <v>65</v>
      </c>
      <c r="C48" s="26" t="s">
        <v>94</v>
      </c>
      <c r="D48" s="26" t="s">
        <v>1397</v>
      </c>
      <c r="E48" s="3"/>
      <c r="F48" s="3"/>
    </row>
    <row r="49" spans="1:6" ht="12.75" customHeight="1" x14ac:dyDescent="0.35">
      <c r="A49" s="25" t="s">
        <v>2148</v>
      </c>
      <c r="B49" s="26" t="s">
        <v>65</v>
      </c>
      <c r="C49" s="26" t="s">
        <v>94</v>
      </c>
      <c r="D49" s="26" t="s">
        <v>94</v>
      </c>
      <c r="E49" s="3"/>
      <c r="F49" s="3"/>
    </row>
    <row r="50" spans="1:6" ht="12.75" customHeight="1" x14ac:dyDescent="0.35">
      <c r="A50" s="25" t="s">
        <v>2149</v>
      </c>
      <c r="B50" s="26" t="s">
        <v>65</v>
      </c>
      <c r="C50" s="26" t="s">
        <v>94</v>
      </c>
      <c r="D50" s="26" t="s">
        <v>1577</v>
      </c>
      <c r="E50" s="3"/>
      <c r="F50" s="3"/>
    </row>
    <row r="51" spans="1:6" ht="12.75" customHeight="1" x14ac:dyDescent="0.35">
      <c r="A51" s="25" t="s">
        <v>2150</v>
      </c>
      <c r="B51" s="26" t="s">
        <v>65</v>
      </c>
      <c r="C51" s="26" t="s">
        <v>94</v>
      </c>
      <c r="D51" s="26" t="s">
        <v>1643</v>
      </c>
      <c r="E51" s="3"/>
      <c r="F51" s="3"/>
    </row>
    <row r="52" spans="1:6" ht="12.75" customHeight="1" x14ac:dyDescent="0.35">
      <c r="A52" s="25" t="s">
        <v>2151</v>
      </c>
      <c r="B52" s="26" t="s">
        <v>65</v>
      </c>
      <c r="C52" s="26" t="s">
        <v>94</v>
      </c>
      <c r="D52" s="26" t="s">
        <v>1690</v>
      </c>
      <c r="E52" s="3"/>
      <c r="F52" s="3"/>
    </row>
    <row r="53" spans="1:6" ht="12.75" customHeight="1" x14ac:dyDescent="0.35">
      <c r="A53" s="25" t="s">
        <v>2152</v>
      </c>
      <c r="B53" s="26" t="s">
        <v>65</v>
      </c>
      <c r="C53" s="26" t="s">
        <v>94</v>
      </c>
      <c r="D53" s="26" t="s">
        <v>1727</v>
      </c>
      <c r="E53" s="3"/>
      <c r="F53" s="3"/>
    </row>
    <row r="54" spans="1:6" ht="12.75" customHeight="1" x14ac:dyDescent="0.35">
      <c r="A54" s="25" t="s">
        <v>2153</v>
      </c>
      <c r="B54" s="26" t="s">
        <v>65</v>
      </c>
      <c r="C54" s="26" t="s">
        <v>94</v>
      </c>
      <c r="D54" s="26" t="s">
        <v>1755</v>
      </c>
      <c r="E54" s="3"/>
      <c r="F54" s="3"/>
    </row>
    <row r="55" spans="1:6" ht="12.75" customHeight="1" x14ac:dyDescent="0.35">
      <c r="A55" s="25" t="s">
        <v>2154</v>
      </c>
      <c r="B55" s="26" t="s">
        <v>65</v>
      </c>
      <c r="C55" s="26" t="s">
        <v>94</v>
      </c>
      <c r="D55" s="26" t="s">
        <v>1106</v>
      </c>
      <c r="E55" s="3"/>
      <c r="F55" s="3"/>
    </row>
    <row r="56" spans="1:6" ht="12.75" customHeight="1" x14ac:dyDescent="0.35">
      <c r="A56" s="25" t="s">
        <v>2155</v>
      </c>
      <c r="B56" s="26" t="s">
        <v>65</v>
      </c>
      <c r="C56" s="26" t="s">
        <v>94</v>
      </c>
      <c r="D56" s="26" t="s">
        <v>1819</v>
      </c>
      <c r="E56" s="3"/>
      <c r="F56" s="3"/>
    </row>
    <row r="57" spans="1:6" ht="12.75" customHeight="1" x14ac:dyDescent="0.35">
      <c r="A57" s="25" t="s">
        <v>2156</v>
      </c>
      <c r="B57" s="26" t="s">
        <v>65</v>
      </c>
      <c r="C57" s="26" t="s">
        <v>94</v>
      </c>
      <c r="D57" s="26" t="s">
        <v>894</v>
      </c>
      <c r="E57" s="3"/>
      <c r="F57" s="3"/>
    </row>
    <row r="58" spans="1:6" ht="12.75" customHeight="1" x14ac:dyDescent="0.35">
      <c r="A58" s="25" t="s">
        <v>2157</v>
      </c>
      <c r="B58" s="26" t="s">
        <v>65</v>
      </c>
      <c r="C58" s="26" t="s">
        <v>94</v>
      </c>
      <c r="D58" s="26" t="s">
        <v>1843</v>
      </c>
      <c r="E58" s="3"/>
      <c r="F58" s="3"/>
    </row>
    <row r="59" spans="1:6" ht="12.75" customHeight="1" x14ac:dyDescent="0.35">
      <c r="A59" s="25" t="s">
        <v>2158</v>
      </c>
      <c r="B59" s="26" t="s">
        <v>65</v>
      </c>
      <c r="C59" s="26" t="s">
        <v>94</v>
      </c>
      <c r="D59" s="26" t="s">
        <v>1854</v>
      </c>
      <c r="E59" s="3"/>
      <c r="F59" s="3"/>
    </row>
    <row r="60" spans="1:6" ht="12.75" customHeight="1" x14ac:dyDescent="0.35">
      <c r="A60" s="25" t="s">
        <v>2159</v>
      </c>
      <c r="B60" s="26" t="s">
        <v>65</v>
      </c>
      <c r="C60" s="26" t="s">
        <v>94</v>
      </c>
      <c r="D60" s="26" t="s">
        <v>1328</v>
      </c>
      <c r="E60" s="3"/>
      <c r="F60" s="3"/>
    </row>
    <row r="61" spans="1:6" ht="12.75" customHeight="1" x14ac:dyDescent="0.35">
      <c r="A61" s="25" t="s">
        <v>2160</v>
      </c>
      <c r="B61" s="26" t="s">
        <v>65</v>
      </c>
      <c r="C61" s="26" t="s">
        <v>94</v>
      </c>
      <c r="D61" s="26" t="s">
        <v>1869</v>
      </c>
      <c r="E61" s="3"/>
      <c r="F61" s="3"/>
    </row>
    <row r="62" spans="1:6" ht="12.75" customHeight="1" x14ac:dyDescent="0.35">
      <c r="A62" s="25" t="s">
        <v>2161</v>
      </c>
      <c r="B62" s="26" t="s">
        <v>65</v>
      </c>
      <c r="C62" s="26" t="s">
        <v>94</v>
      </c>
      <c r="D62" s="26" t="s">
        <v>1876</v>
      </c>
      <c r="E62" s="3"/>
      <c r="F62" s="3"/>
    </row>
    <row r="63" spans="1:6" ht="12.75" customHeight="1" x14ac:dyDescent="0.35">
      <c r="A63" s="25" t="s">
        <v>2162</v>
      </c>
      <c r="B63" s="26" t="s">
        <v>65</v>
      </c>
      <c r="C63" s="26" t="s">
        <v>94</v>
      </c>
      <c r="D63" s="26" t="s">
        <v>1781</v>
      </c>
      <c r="E63" s="3"/>
      <c r="F63" s="3"/>
    </row>
    <row r="64" spans="1:6" ht="12.75" customHeight="1" x14ac:dyDescent="0.35">
      <c r="A64" s="25" t="s">
        <v>2163</v>
      </c>
      <c r="B64" s="26" t="s">
        <v>65</v>
      </c>
      <c r="C64" s="26" t="s">
        <v>2164</v>
      </c>
      <c r="D64" s="26" t="s">
        <v>485</v>
      </c>
      <c r="E64" s="3"/>
      <c r="F64" s="3"/>
    </row>
    <row r="65" spans="1:6" ht="12.75" customHeight="1" x14ac:dyDescent="0.35">
      <c r="A65" s="25" t="s">
        <v>2165</v>
      </c>
      <c r="B65" s="26" t="s">
        <v>65</v>
      </c>
      <c r="C65" s="26" t="s">
        <v>2164</v>
      </c>
      <c r="D65" s="26" t="s">
        <v>478</v>
      </c>
      <c r="E65" s="3"/>
      <c r="F65" s="3"/>
    </row>
    <row r="66" spans="1:6" ht="12.75" customHeight="1" x14ac:dyDescent="0.35">
      <c r="A66" s="25" t="s">
        <v>2166</v>
      </c>
      <c r="B66" s="26" t="s">
        <v>65</v>
      </c>
      <c r="C66" s="26" t="s">
        <v>2164</v>
      </c>
      <c r="D66" s="26" t="s">
        <v>305</v>
      </c>
      <c r="E66" s="3"/>
      <c r="F66" s="3"/>
    </row>
    <row r="67" spans="1:6" ht="12.75" customHeight="1" x14ac:dyDescent="0.35">
      <c r="A67" s="25" t="s">
        <v>2167</v>
      </c>
      <c r="B67" s="26" t="s">
        <v>65</v>
      </c>
      <c r="C67" s="26" t="s">
        <v>2164</v>
      </c>
      <c r="D67" s="26" t="s">
        <v>659</v>
      </c>
      <c r="E67" s="3"/>
      <c r="F67" s="3"/>
    </row>
    <row r="68" spans="1:6" ht="12.75" customHeight="1" x14ac:dyDescent="0.35">
      <c r="A68" s="25" t="s">
        <v>2168</v>
      </c>
      <c r="B68" s="26" t="s">
        <v>65</v>
      </c>
      <c r="C68" s="26" t="s">
        <v>2164</v>
      </c>
      <c r="D68" s="26" t="s">
        <v>834</v>
      </c>
      <c r="E68" s="3"/>
      <c r="F68" s="3"/>
    </row>
    <row r="69" spans="1:6" ht="12.75" customHeight="1" x14ac:dyDescent="0.35">
      <c r="A69" s="25" t="s">
        <v>2169</v>
      </c>
      <c r="B69" s="26" t="s">
        <v>65</v>
      </c>
      <c r="C69" s="26" t="s">
        <v>2164</v>
      </c>
      <c r="D69" s="26" t="s">
        <v>998</v>
      </c>
      <c r="E69" s="3"/>
      <c r="F69" s="3"/>
    </row>
    <row r="70" spans="1:6" ht="12.75" customHeight="1" x14ac:dyDescent="0.35">
      <c r="A70" s="25" t="s">
        <v>2170</v>
      </c>
      <c r="B70" s="26" t="s">
        <v>65</v>
      </c>
      <c r="C70" s="26" t="s">
        <v>2164</v>
      </c>
      <c r="D70" s="26" t="s">
        <v>1282</v>
      </c>
      <c r="E70" s="3"/>
      <c r="F70" s="3"/>
    </row>
    <row r="71" spans="1:6" ht="12.75" customHeight="1" x14ac:dyDescent="0.35">
      <c r="A71" s="25" t="s">
        <v>2171</v>
      </c>
      <c r="B71" s="26" t="s">
        <v>65</v>
      </c>
      <c r="C71" s="26" t="s">
        <v>2164</v>
      </c>
      <c r="D71" s="26" t="s">
        <v>1147</v>
      </c>
      <c r="E71" s="3"/>
      <c r="F71" s="3"/>
    </row>
    <row r="72" spans="1:6" ht="12.75" customHeight="1" x14ac:dyDescent="0.35">
      <c r="A72" s="25" t="s">
        <v>2172</v>
      </c>
      <c r="B72" s="26" t="s">
        <v>65</v>
      </c>
      <c r="C72" s="26" t="s">
        <v>2164</v>
      </c>
      <c r="D72" s="26" t="s">
        <v>1398</v>
      </c>
      <c r="E72" s="3"/>
      <c r="F72" s="3"/>
    </row>
    <row r="73" spans="1:6" ht="12.75" customHeight="1" x14ac:dyDescent="0.35">
      <c r="A73" s="25" t="s">
        <v>2173</v>
      </c>
      <c r="B73" s="26" t="s">
        <v>65</v>
      </c>
      <c r="C73" s="26" t="s">
        <v>2164</v>
      </c>
      <c r="D73" s="26" t="s">
        <v>969</v>
      </c>
      <c r="E73" s="3"/>
      <c r="F73" s="3"/>
    </row>
    <row r="74" spans="1:6" ht="12.75" customHeight="1" x14ac:dyDescent="0.35">
      <c r="A74" s="25" t="s">
        <v>2174</v>
      </c>
      <c r="B74" s="26" t="s">
        <v>65</v>
      </c>
      <c r="C74" s="26" t="s">
        <v>2164</v>
      </c>
      <c r="D74" s="26" t="s">
        <v>1644</v>
      </c>
      <c r="E74" s="3"/>
      <c r="F74" s="3"/>
    </row>
    <row r="75" spans="1:6" ht="12.75" customHeight="1" x14ac:dyDescent="0.35">
      <c r="A75" s="25" t="s">
        <v>2175</v>
      </c>
      <c r="B75" s="26" t="s">
        <v>65</v>
      </c>
      <c r="C75" s="26" t="s">
        <v>2164</v>
      </c>
      <c r="D75" s="26" t="s">
        <v>1070</v>
      </c>
      <c r="E75" s="3"/>
      <c r="F75" s="3"/>
    </row>
    <row r="76" spans="1:6" ht="12.75" customHeight="1" x14ac:dyDescent="0.35">
      <c r="A76" s="25" t="s">
        <v>2176</v>
      </c>
      <c r="B76" s="26" t="s">
        <v>65</v>
      </c>
      <c r="C76" s="26" t="s">
        <v>93</v>
      </c>
      <c r="D76" s="26" t="s">
        <v>476</v>
      </c>
      <c r="E76" s="3"/>
      <c r="F76" s="3"/>
    </row>
    <row r="77" spans="1:6" ht="12.75" customHeight="1" x14ac:dyDescent="0.35">
      <c r="A77" s="25" t="s">
        <v>2177</v>
      </c>
      <c r="B77" s="26" t="s">
        <v>65</v>
      </c>
      <c r="C77" s="26" t="s">
        <v>93</v>
      </c>
      <c r="D77" s="26" t="s">
        <v>657</v>
      </c>
      <c r="E77" s="3"/>
      <c r="F77" s="3"/>
    </row>
    <row r="78" spans="1:6" ht="12.75" customHeight="1" x14ac:dyDescent="0.35">
      <c r="A78" s="25" t="s">
        <v>2178</v>
      </c>
      <c r="B78" s="26" t="s">
        <v>65</v>
      </c>
      <c r="C78" s="26" t="s">
        <v>93</v>
      </c>
      <c r="D78" s="26" t="s">
        <v>303</v>
      </c>
      <c r="E78" s="3"/>
      <c r="F78" s="3"/>
    </row>
    <row r="79" spans="1:6" ht="12.75" customHeight="1" x14ac:dyDescent="0.35">
      <c r="A79" s="25" t="s">
        <v>2179</v>
      </c>
      <c r="B79" s="26" t="s">
        <v>65</v>
      </c>
      <c r="C79" s="26" t="s">
        <v>96</v>
      </c>
      <c r="D79" s="26" t="s">
        <v>306</v>
      </c>
      <c r="E79" s="3"/>
      <c r="F79" s="3"/>
    </row>
    <row r="80" spans="1:6" ht="12.75" customHeight="1" x14ac:dyDescent="0.35">
      <c r="A80" s="25" t="s">
        <v>2180</v>
      </c>
      <c r="B80" s="26" t="s">
        <v>65</v>
      </c>
      <c r="C80" s="26" t="s">
        <v>96</v>
      </c>
      <c r="D80" s="26" t="s">
        <v>479</v>
      </c>
      <c r="E80" s="3"/>
      <c r="F80" s="3"/>
    </row>
    <row r="81" spans="1:6" ht="12.75" customHeight="1" x14ac:dyDescent="0.35">
      <c r="A81" s="25" t="s">
        <v>2181</v>
      </c>
      <c r="B81" s="26" t="s">
        <v>65</v>
      </c>
      <c r="C81" s="26" t="s">
        <v>96</v>
      </c>
      <c r="D81" s="26" t="s">
        <v>660</v>
      </c>
      <c r="E81" s="3"/>
      <c r="F81" s="3"/>
    </row>
    <row r="82" spans="1:6" ht="12.75" customHeight="1" x14ac:dyDescent="0.35">
      <c r="A82" s="25" t="s">
        <v>2182</v>
      </c>
      <c r="B82" s="26" t="s">
        <v>65</v>
      </c>
      <c r="C82" s="26" t="s">
        <v>96</v>
      </c>
      <c r="D82" s="26" t="s">
        <v>835</v>
      </c>
      <c r="E82" s="3"/>
      <c r="F82" s="3"/>
    </row>
    <row r="83" spans="1:6" ht="12.75" customHeight="1" x14ac:dyDescent="0.35">
      <c r="A83" s="25" t="s">
        <v>2183</v>
      </c>
      <c r="B83" s="26" t="s">
        <v>65</v>
      </c>
      <c r="C83" s="26" t="s">
        <v>96</v>
      </c>
      <c r="D83" s="26" t="s">
        <v>999</v>
      </c>
      <c r="E83" s="3"/>
      <c r="F83" s="3"/>
    </row>
    <row r="84" spans="1:6" ht="12.75" customHeight="1" x14ac:dyDescent="0.35">
      <c r="A84" s="25" t="s">
        <v>2184</v>
      </c>
      <c r="B84" s="26" t="s">
        <v>65</v>
      </c>
      <c r="C84" s="26" t="s">
        <v>96</v>
      </c>
      <c r="D84" s="26" t="s">
        <v>1148</v>
      </c>
      <c r="E84" s="3"/>
      <c r="F84" s="3"/>
    </row>
    <row r="85" spans="1:6" ht="12.75" customHeight="1" x14ac:dyDescent="0.35">
      <c r="A85" s="25" t="s">
        <v>2185</v>
      </c>
      <c r="B85" s="26" t="s">
        <v>65</v>
      </c>
      <c r="C85" s="26" t="s">
        <v>96</v>
      </c>
      <c r="D85" s="26" t="s">
        <v>1283</v>
      </c>
      <c r="E85" s="3"/>
      <c r="F85" s="3"/>
    </row>
    <row r="86" spans="1:6" ht="12.75" customHeight="1" x14ac:dyDescent="0.35">
      <c r="A86" s="25" t="s">
        <v>2186</v>
      </c>
      <c r="B86" s="26" t="s">
        <v>66</v>
      </c>
      <c r="C86" s="26" t="s">
        <v>105</v>
      </c>
      <c r="D86" s="26" t="s">
        <v>105</v>
      </c>
      <c r="E86" s="3"/>
      <c r="F86" s="3"/>
    </row>
    <row r="87" spans="1:6" ht="12.75" customHeight="1" x14ac:dyDescent="0.35">
      <c r="A87" s="25" t="s">
        <v>2187</v>
      </c>
      <c r="B87" s="26" t="s">
        <v>66</v>
      </c>
      <c r="C87" s="26" t="s">
        <v>105</v>
      </c>
      <c r="D87" s="26" t="s">
        <v>741</v>
      </c>
      <c r="E87" s="3"/>
      <c r="F87" s="3"/>
    </row>
    <row r="88" spans="1:6" ht="12.75" customHeight="1" x14ac:dyDescent="0.35">
      <c r="A88" s="25" t="s">
        <v>2188</v>
      </c>
      <c r="B88" s="26" t="s">
        <v>66</v>
      </c>
      <c r="C88" s="26" t="s">
        <v>105</v>
      </c>
      <c r="D88" s="26" t="s">
        <v>314</v>
      </c>
      <c r="E88" s="3"/>
      <c r="F88" s="3"/>
    </row>
    <row r="89" spans="1:6" ht="12.75" customHeight="1" x14ac:dyDescent="0.35">
      <c r="A89" s="25" t="s">
        <v>2189</v>
      </c>
      <c r="B89" s="26" t="s">
        <v>66</v>
      </c>
      <c r="C89" s="26" t="s">
        <v>105</v>
      </c>
      <c r="D89" s="26" t="s">
        <v>487</v>
      </c>
      <c r="E89" s="3"/>
      <c r="F89" s="3"/>
    </row>
    <row r="90" spans="1:6" ht="12.75" customHeight="1" x14ac:dyDescent="0.35">
      <c r="A90" s="25" t="s">
        <v>2190</v>
      </c>
      <c r="B90" s="26" t="s">
        <v>66</v>
      </c>
      <c r="C90" s="26" t="s">
        <v>105</v>
      </c>
      <c r="D90" s="26" t="s">
        <v>666</v>
      </c>
      <c r="E90" s="3"/>
      <c r="F90" s="3"/>
    </row>
    <row r="91" spans="1:6" ht="12.75" customHeight="1" x14ac:dyDescent="0.35">
      <c r="A91" s="25" t="s">
        <v>2191</v>
      </c>
      <c r="B91" s="26" t="s">
        <v>66</v>
      </c>
      <c r="C91" s="26" t="s">
        <v>105</v>
      </c>
      <c r="D91" s="26" t="s">
        <v>1153</v>
      </c>
      <c r="E91" s="3"/>
      <c r="F91" s="3"/>
    </row>
    <row r="92" spans="1:6" ht="12.75" customHeight="1" x14ac:dyDescent="0.35">
      <c r="A92" s="25" t="s">
        <v>2192</v>
      </c>
      <c r="B92" s="26" t="s">
        <v>66</v>
      </c>
      <c r="C92" s="26" t="s">
        <v>105</v>
      </c>
      <c r="D92" s="26" t="s">
        <v>1287</v>
      </c>
      <c r="E92" s="3"/>
      <c r="F92" s="3"/>
    </row>
    <row r="93" spans="1:6" ht="12.75" customHeight="1" x14ac:dyDescent="0.35">
      <c r="A93" s="25" t="s">
        <v>2193</v>
      </c>
      <c r="B93" s="26" t="s">
        <v>66</v>
      </c>
      <c r="C93" s="26" t="s">
        <v>105</v>
      </c>
      <c r="D93" s="26" t="s">
        <v>1400</v>
      </c>
      <c r="E93" s="3"/>
      <c r="F93" s="3"/>
    </row>
    <row r="94" spans="1:6" ht="12.75" customHeight="1" x14ac:dyDescent="0.35">
      <c r="A94" s="25" t="s">
        <v>2194</v>
      </c>
      <c r="B94" s="26" t="s">
        <v>66</v>
      </c>
      <c r="C94" s="26" t="s">
        <v>105</v>
      </c>
      <c r="D94" s="26" t="s">
        <v>1500</v>
      </c>
      <c r="E94" s="3"/>
      <c r="F94" s="3"/>
    </row>
    <row r="95" spans="1:6" ht="12.75" customHeight="1" x14ac:dyDescent="0.35">
      <c r="A95" s="25" t="s">
        <v>2195</v>
      </c>
      <c r="B95" s="26" t="s">
        <v>66</v>
      </c>
      <c r="C95" s="26" t="s">
        <v>105</v>
      </c>
      <c r="D95" s="26" t="s">
        <v>1580</v>
      </c>
      <c r="E95" s="3"/>
      <c r="F95" s="3"/>
    </row>
    <row r="96" spans="1:6" ht="12.75" customHeight="1" x14ac:dyDescent="0.35">
      <c r="A96" s="25" t="s">
        <v>2196</v>
      </c>
      <c r="B96" s="26" t="s">
        <v>66</v>
      </c>
      <c r="C96" s="26" t="s">
        <v>105</v>
      </c>
      <c r="D96" s="26" t="s">
        <v>1647</v>
      </c>
      <c r="E96" s="3"/>
      <c r="F96" s="3"/>
    </row>
    <row r="97" spans="1:6" ht="12.75" customHeight="1" x14ac:dyDescent="0.35">
      <c r="A97" s="25" t="s">
        <v>2197</v>
      </c>
      <c r="B97" s="26" t="s">
        <v>66</v>
      </c>
      <c r="C97" s="26" t="s">
        <v>105</v>
      </c>
      <c r="D97" s="26" t="s">
        <v>1692</v>
      </c>
      <c r="E97" s="3"/>
      <c r="F97" s="3"/>
    </row>
    <row r="98" spans="1:6" ht="12.75" customHeight="1" x14ac:dyDescent="0.35">
      <c r="A98" s="25" t="s">
        <v>2198</v>
      </c>
      <c r="B98" s="26" t="s">
        <v>66</v>
      </c>
      <c r="C98" s="26" t="s">
        <v>97</v>
      </c>
      <c r="D98" s="26" t="s">
        <v>97</v>
      </c>
      <c r="E98" s="3"/>
      <c r="F98" s="3"/>
    </row>
    <row r="99" spans="1:6" ht="12.75" customHeight="1" x14ac:dyDescent="0.35">
      <c r="A99" s="25" t="s">
        <v>2199</v>
      </c>
      <c r="B99" s="26" t="s">
        <v>66</v>
      </c>
      <c r="C99" s="26" t="s">
        <v>97</v>
      </c>
      <c r="D99" s="26" t="s">
        <v>480</v>
      </c>
      <c r="E99" s="3"/>
      <c r="F99" s="3"/>
    </row>
    <row r="100" spans="1:6" ht="12.75" customHeight="1" x14ac:dyDescent="0.35">
      <c r="A100" s="25" t="s">
        <v>2200</v>
      </c>
      <c r="B100" s="26" t="s">
        <v>66</v>
      </c>
      <c r="C100" s="26" t="s">
        <v>97</v>
      </c>
      <c r="D100" s="26" t="s">
        <v>661</v>
      </c>
      <c r="E100" s="3"/>
      <c r="F100" s="3"/>
    </row>
    <row r="101" spans="1:6" ht="12.75" customHeight="1" x14ac:dyDescent="0.35">
      <c r="A101" s="25" t="s">
        <v>2201</v>
      </c>
      <c r="B101" s="26" t="s">
        <v>66</v>
      </c>
      <c r="C101" s="26" t="s">
        <v>97</v>
      </c>
      <c r="D101" s="26" t="s">
        <v>836</v>
      </c>
      <c r="E101" s="3"/>
      <c r="F101" s="3"/>
    </row>
    <row r="102" spans="1:6" ht="12.75" customHeight="1" x14ac:dyDescent="0.35">
      <c r="A102" s="25" t="s">
        <v>2202</v>
      </c>
      <c r="B102" s="26" t="s">
        <v>66</v>
      </c>
      <c r="C102" s="26" t="s">
        <v>97</v>
      </c>
      <c r="D102" s="26" t="s">
        <v>1000</v>
      </c>
      <c r="E102" s="3"/>
      <c r="F102" s="3"/>
    </row>
    <row r="103" spans="1:6" ht="12.75" customHeight="1" x14ac:dyDescent="0.35">
      <c r="A103" s="25" t="s">
        <v>2203</v>
      </c>
      <c r="B103" s="26" t="s">
        <v>66</v>
      </c>
      <c r="C103" s="26" t="s">
        <v>100</v>
      </c>
      <c r="D103" s="26" t="s">
        <v>1150</v>
      </c>
      <c r="E103" s="3"/>
      <c r="F103" s="3"/>
    </row>
    <row r="104" spans="1:6" ht="12.75" customHeight="1" x14ac:dyDescent="0.35">
      <c r="A104" s="25" t="s">
        <v>2204</v>
      </c>
      <c r="B104" s="26" t="s">
        <v>66</v>
      </c>
      <c r="C104" s="26" t="s">
        <v>100</v>
      </c>
      <c r="D104" s="26" t="s">
        <v>309</v>
      </c>
      <c r="E104" s="3"/>
      <c r="F104" s="3"/>
    </row>
    <row r="105" spans="1:6" ht="12.75" customHeight="1" x14ac:dyDescent="0.35">
      <c r="A105" s="25" t="s">
        <v>2205</v>
      </c>
      <c r="B105" s="26" t="s">
        <v>66</v>
      </c>
      <c r="C105" s="26" t="s">
        <v>100</v>
      </c>
      <c r="D105" s="26" t="s">
        <v>663</v>
      </c>
      <c r="E105" s="3"/>
      <c r="F105" s="3"/>
    </row>
    <row r="106" spans="1:6" ht="12.75" customHeight="1" x14ac:dyDescent="0.35">
      <c r="A106" s="25" t="s">
        <v>2206</v>
      </c>
      <c r="B106" s="26" t="s">
        <v>66</v>
      </c>
      <c r="C106" s="26" t="s">
        <v>100</v>
      </c>
      <c r="D106" s="26" t="s">
        <v>838</v>
      </c>
      <c r="E106" s="3"/>
      <c r="F106" s="3"/>
    </row>
    <row r="107" spans="1:6" ht="12.75" customHeight="1" x14ac:dyDescent="0.35">
      <c r="A107" s="25" t="s">
        <v>2207</v>
      </c>
      <c r="B107" s="26" t="s">
        <v>66</v>
      </c>
      <c r="C107" s="26" t="s">
        <v>100</v>
      </c>
      <c r="D107" s="26" t="s">
        <v>1578</v>
      </c>
      <c r="E107" s="3"/>
      <c r="F107" s="3"/>
    </row>
    <row r="108" spans="1:6" ht="12.75" customHeight="1" x14ac:dyDescent="0.35">
      <c r="A108" s="25" t="s">
        <v>2208</v>
      </c>
      <c r="B108" s="26" t="s">
        <v>66</v>
      </c>
      <c r="C108" s="26" t="s">
        <v>100</v>
      </c>
      <c r="D108" s="26" t="s">
        <v>1498</v>
      </c>
      <c r="E108" s="3"/>
      <c r="F108" s="3"/>
    </row>
    <row r="109" spans="1:6" ht="12.75" customHeight="1" x14ac:dyDescent="0.35">
      <c r="A109" s="25" t="s">
        <v>2209</v>
      </c>
      <c r="B109" s="26" t="s">
        <v>66</v>
      </c>
      <c r="C109" s="26" t="s">
        <v>100</v>
      </c>
      <c r="D109" s="26" t="s">
        <v>1691</v>
      </c>
      <c r="E109" s="3"/>
      <c r="F109" s="3"/>
    </row>
    <row r="110" spans="1:6" ht="12.75" customHeight="1" x14ac:dyDescent="0.35">
      <c r="A110" s="25" t="s">
        <v>2210</v>
      </c>
      <c r="B110" s="26" t="s">
        <v>66</v>
      </c>
      <c r="C110" s="26" t="s">
        <v>100</v>
      </c>
      <c r="D110" s="26" t="s">
        <v>1728</v>
      </c>
      <c r="E110" s="3"/>
      <c r="F110" s="3"/>
    </row>
    <row r="111" spans="1:6" ht="12.75" customHeight="1" x14ac:dyDescent="0.35">
      <c r="A111" s="25" t="s">
        <v>2211</v>
      </c>
      <c r="B111" s="26" t="s">
        <v>66</v>
      </c>
      <c r="C111" s="26" t="s">
        <v>100</v>
      </c>
      <c r="D111" s="26" t="s">
        <v>1756</v>
      </c>
      <c r="E111" s="3"/>
      <c r="F111" s="3"/>
    </row>
    <row r="112" spans="1:6" ht="12.75" customHeight="1" x14ac:dyDescent="0.35">
      <c r="A112" s="25" t="s">
        <v>2212</v>
      </c>
      <c r="B112" s="26" t="s">
        <v>66</v>
      </c>
      <c r="C112" s="26" t="s">
        <v>100</v>
      </c>
      <c r="D112" s="26" t="s">
        <v>1782</v>
      </c>
      <c r="E112" s="3"/>
      <c r="F112" s="3"/>
    </row>
    <row r="113" spans="1:6" ht="12.75" customHeight="1" x14ac:dyDescent="0.35">
      <c r="A113" s="25" t="s">
        <v>2213</v>
      </c>
      <c r="B113" s="26" t="s">
        <v>66</v>
      </c>
      <c r="C113" s="26" t="s">
        <v>100</v>
      </c>
      <c r="D113" s="26" t="s">
        <v>483</v>
      </c>
      <c r="E113" s="3"/>
      <c r="F113" s="3"/>
    </row>
    <row r="114" spans="1:6" ht="12.75" customHeight="1" x14ac:dyDescent="0.35">
      <c r="A114" s="25" t="s">
        <v>2214</v>
      </c>
      <c r="B114" s="26" t="s">
        <v>66</v>
      </c>
      <c r="C114" s="26" t="s">
        <v>100</v>
      </c>
      <c r="D114" s="26" t="s">
        <v>1002</v>
      </c>
      <c r="E114" s="3"/>
      <c r="F114" s="3"/>
    </row>
    <row r="115" spans="1:6" ht="12.75" customHeight="1" x14ac:dyDescent="0.35">
      <c r="A115" s="25" t="s">
        <v>2215</v>
      </c>
      <c r="B115" s="26" t="s">
        <v>66</v>
      </c>
      <c r="C115" s="26" t="s">
        <v>100</v>
      </c>
      <c r="D115" s="26" t="s">
        <v>1284</v>
      </c>
      <c r="E115" s="3"/>
      <c r="F115" s="3"/>
    </row>
    <row r="116" spans="1:6" ht="12.75" customHeight="1" x14ac:dyDescent="0.35">
      <c r="A116" s="25" t="s">
        <v>2216</v>
      </c>
      <c r="B116" s="26" t="s">
        <v>66</v>
      </c>
      <c r="C116" s="26" t="s">
        <v>100</v>
      </c>
      <c r="D116" s="26" t="s">
        <v>1645</v>
      </c>
      <c r="E116" s="3"/>
      <c r="F116" s="3"/>
    </row>
    <row r="117" spans="1:6" ht="12.75" customHeight="1" x14ac:dyDescent="0.35">
      <c r="A117" s="25" t="s">
        <v>2217</v>
      </c>
      <c r="B117" s="26" t="s">
        <v>66</v>
      </c>
      <c r="C117" s="26" t="s">
        <v>100</v>
      </c>
      <c r="D117" s="26" t="s">
        <v>490</v>
      </c>
      <c r="E117" s="3"/>
      <c r="F117" s="3"/>
    </row>
    <row r="118" spans="1:6" ht="12.75" customHeight="1" x14ac:dyDescent="0.35">
      <c r="A118" s="25" t="s">
        <v>2218</v>
      </c>
      <c r="B118" s="26" t="s">
        <v>66</v>
      </c>
      <c r="C118" s="26" t="s">
        <v>101</v>
      </c>
      <c r="D118" s="26" t="s">
        <v>101</v>
      </c>
      <c r="E118" s="3"/>
      <c r="F118" s="3"/>
    </row>
    <row r="119" spans="1:6" ht="12.75" customHeight="1" x14ac:dyDescent="0.35">
      <c r="A119" s="25" t="s">
        <v>2219</v>
      </c>
      <c r="B119" s="26" t="s">
        <v>66</v>
      </c>
      <c r="C119" s="26" t="s">
        <v>101</v>
      </c>
      <c r="D119" s="26" t="s">
        <v>310</v>
      </c>
      <c r="E119" s="3"/>
      <c r="F119" s="3"/>
    </row>
    <row r="120" spans="1:6" ht="12.75" customHeight="1" x14ac:dyDescent="0.35">
      <c r="A120" s="25" t="s">
        <v>2220</v>
      </c>
      <c r="B120" s="26" t="s">
        <v>66</v>
      </c>
      <c r="C120" s="26" t="s">
        <v>101</v>
      </c>
      <c r="D120" s="26" t="s">
        <v>484</v>
      </c>
      <c r="E120" s="3"/>
      <c r="F120" s="3"/>
    </row>
    <row r="121" spans="1:6" ht="12.75" customHeight="1" x14ac:dyDescent="0.35">
      <c r="A121" s="25" t="s">
        <v>2221</v>
      </c>
      <c r="B121" s="26" t="s">
        <v>66</v>
      </c>
      <c r="C121" s="26" t="s">
        <v>101</v>
      </c>
      <c r="D121" s="26" t="s">
        <v>157</v>
      </c>
      <c r="E121" s="3"/>
      <c r="F121" s="3"/>
    </row>
    <row r="122" spans="1:6" ht="12.75" customHeight="1" x14ac:dyDescent="0.35">
      <c r="A122" s="25" t="s">
        <v>2222</v>
      </c>
      <c r="B122" s="26" t="s">
        <v>66</v>
      </c>
      <c r="C122" s="26" t="s">
        <v>101</v>
      </c>
      <c r="D122" s="26" t="s">
        <v>839</v>
      </c>
      <c r="E122" s="3"/>
      <c r="F122" s="3"/>
    </row>
    <row r="123" spans="1:6" ht="12.75" customHeight="1" x14ac:dyDescent="0.35">
      <c r="A123" s="25" t="s">
        <v>2223</v>
      </c>
      <c r="B123" s="26" t="s">
        <v>66</v>
      </c>
      <c r="C123" s="26" t="s">
        <v>101</v>
      </c>
      <c r="D123" s="26" t="s">
        <v>1151</v>
      </c>
      <c r="E123" s="3"/>
      <c r="F123" s="3"/>
    </row>
    <row r="124" spans="1:6" ht="12.75" customHeight="1" x14ac:dyDescent="0.35">
      <c r="A124" s="25" t="s">
        <v>2224</v>
      </c>
      <c r="B124" s="26" t="s">
        <v>66</v>
      </c>
      <c r="C124" s="26" t="s">
        <v>101</v>
      </c>
      <c r="D124" s="26" t="s">
        <v>1285</v>
      </c>
      <c r="E124" s="3"/>
      <c r="F124" s="3"/>
    </row>
    <row r="125" spans="1:6" ht="12.75" customHeight="1" x14ac:dyDescent="0.35">
      <c r="A125" s="25" t="s">
        <v>2225</v>
      </c>
      <c r="B125" s="26" t="s">
        <v>66</v>
      </c>
      <c r="C125" s="26" t="s">
        <v>101</v>
      </c>
      <c r="D125" s="26" t="s">
        <v>1399</v>
      </c>
      <c r="E125" s="3"/>
      <c r="F125" s="3"/>
    </row>
    <row r="126" spans="1:6" ht="12.75" customHeight="1" x14ac:dyDescent="0.35">
      <c r="A126" s="25" t="s">
        <v>2226</v>
      </c>
      <c r="B126" s="26" t="s">
        <v>66</v>
      </c>
      <c r="C126" s="26" t="s">
        <v>101</v>
      </c>
      <c r="D126" s="26" t="s">
        <v>1499</v>
      </c>
      <c r="E126" s="3"/>
      <c r="F126" s="3"/>
    </row>
    <row r="127" spans="1:6" ht="12.75" customHeight="1" x14ac:dyDescent="0.35">
      <c r="A127" s="25" t="s">
        <v>2227</v>
      </c>
      <c r="B127" s="26" t="s">
        <v>66</v>
      </c>
      <c r="C127" s="26" t="s">
        <v>101</v>
      </c>
      <c r="D127" s="26" t="s">
        <v>1579</v>
      </c>
      <c r="E127" s="3"/>
      <c r="F127" s="3"/>
    </row>
    <row r="128" spans="1:6" ht="12.75" customHeight="1" x14ac:dyDescent="0.35">
      <c r="A128" s="25" t="s">
        <v>2228</v>
      </c>
      <c r="B128" s="26" t="s">
        <v>66</v>
      </c>
      <c r="C128" s="26" t="s">
        <v>101</v>
      </c>
      <c r="D128" s="26" t="s">
        <v>1646</v>
      </c>
      <c r="E128" s="3"/>
      <c r="F128" s="3"/>
    </row>
    <row r="129" spans="1:6" ht="12.75" customHeight="1" x14ac:dyDescent="0.35">
      <c r="A129" s="25" t="s">
        <v>2229</v>
      </c>
      <c r="B129" s="26" t="s">
        <v>66</v>
      </c>
      <c r="C129" s="26" t="s">
        <v>103</v>
      </c>
      <c r="D129" s="26" t="s">
        <v>103</v>
      </c>
      <c r="E129" s="3"/>
      <c r="F129" s="3"/>
    </row>
    <row r="130" spans="1:6" ht="12.75" customHeight="1" x14ac:dyDescent="0.35">
      <c r="A130" s="25" t="s">
        <v>2230</v>
      </c>
      <c r="B130" s="26" t="s">
        <v>66</v>
      </c>
      <c r="C130" s="26" t="s">
        <v>103</v>
      </c>
      <c r="D130" s="26" t="s">
        <v>312</v>
      </c>
      <c r="E130" s="3"/>
      <c r="F130" s="3"/>
    </row>
    <row r="131" spans="1:6" ht="12.75" customHeight="1" x14ac:dyDescent="0.35">
      <c r="A131" s="25" t="s">
        <v>2231</v>
      </c>
      <c r="B131" s="26" t="s">
        <v>66</v>
      </c>
      <c r="C131" s="26" t="s">
        <v>103</v>
      </c>
      <c r="D131" s="26" t="s">
        <v>665</v>
      </c>
      <c r="E131" s="3"/>
      <c r="F131" s="3"/>
    </row>
    <row r="132" spans="1:6" ht="12.75" customHeight="1" x14ac:dyDescent="0.35">
      <c r="A132" s="25" t="s">
        <v>2232</v>
      </c>
      <c r="B132" s="26" t="s">
        <v>66</v>
      </c>
      <c r="C132" s="26" t="s">
        <v>103</v>
      </c>
      <c r="D132" s="26" t="s">
        <v>840</v>
      </c>
      <c r="E132" s="3"/>
      <c r="F132" s="3"/>
    </row>
    <row r="133" spans="1:6" ht="12.75" customHeight="1" x14ac:dyDescent="0.35">
      <c r="A133" s="25" t="s">
        <v>2233</v>
      </c>
      <c r="B133" s="26" t="s">
        <v>66</v>
      </c>
      <c r="C133" s="26" t="s">
        <v>104</v>
      </c>
      <c r="D133" s="26" t="s">
        <v>104</v>
      </c>
      <c r="E133" s="3"/>
      <c r="F133" s="3"/>
    </row>
    <row r="134" spans="1:6" ht="12.75" customHeight="1" x14ac:dyDescent="0.35">
      <c r="A134" s="25" t="s">
        <v>2234</v>
      </c>
      <c r="B134" s="26" t="s">
        <v>66</v>
      </c>
      <c r="C134" s="26" t="s">
        <v>104</v>
      </c>
      <c r="D134" s="26" t="s">
        <v>313</v>
      </c>
      <c r="E134" s="3"/>
      <c r="F134" s="3"/>
    </row>
    <row r="135" spans="1:6" ht="12.75" customHeight="1" x14ac:dyDescent="0.35">
      <c r="A135" s="25" t="s">
        <v>2235</v>
      </c>
      <c r="B135" s="26" t="s">
        <v>66</v>
      </c>
      <c r="C135" s="26" t="s">
        <v>104</v>
      </c>
      <c r="D135" s="26" t="s">
        <v>486</v>
      </c>
      <c r="E135" s="3"/>
      <c r="F135" s="3"/>
    </row>
    <row r="136" spans="1:6" ht="12.75" customHeight="1" x14ac:dyDescent="0.35">
      <c r="A136" s="25" t="s">
        <v>2236</v>
      </c>
      <c r="B136" s="26" t="s">
        <v>66</v>
      </c>
      <c r="C136" s="26" t="s">
        <v>104</v>
      </c>
      <c r="D136" s="26" t="s">
        <v>841</v>
      </c>
      <c r="E136" s="3"/>
      <c r="F136" s="3"/>
    </row>
    <row r="137" spans="1:6" ht="12.75" customHeight="1" x14ac:dyDescent="0.35">
      <c r="A137" s="25" t="s">
        <v>2237</v>
      </c>
      <c r="B137" s="26" t="s">
        <v>66</v>
      </c>
      <c r="C137" s="26" t="s">
        <v>104</v>
      </c>
      <c r="D137" s="26" t="s">
        <v>1003</v>
      </c>
      <c r="E137" s="3"/>
      <c r="F137" s="3"/>
    </row>
    <row r="138" spans="1:6" ht="12.75" customHeight="1" x14ac:dyDescent="0.35">
      <c r="A138" s="25" t="s">
        <v>2238</v>
      </c>
      <c r="B138" s="26" t="s">
        <v>66</v>
      </c>
      <c r="C138" s="26" t="s">
        <v>104</v>
      </c>
      <c r="D138" s="26" t="s">
        <v>1152</v>
      </c>
      <c r="E138" s="3"/>
      <c r="F138" s="3"/>
    </row>
    <row r="139" spans="1:6" ht="12.75" customHeight="1" x14ac:dyDescent="0.35">
      <c r="A139" s="25" t="s">
        <v>2239</v>
      </c>
      <c r="B139" s="26" t="s">
        <v>66</v>
      </c>
      <c r="C139" s="26" t="s">
        <v>104</v>
      </c>
      <c r="D139" s="26" t="s">
        <v>1286</v>
      </c>
      <c r="E139" s="3"/>
      <c r="F139" s="3"/>
    </row>
    <row r="140" spans="1:6" ht="12.75" customHeight="1" x14ac:dyDescent="0.35">
      <c r="A140" s="25" t="s">
        <v>2240</v>
      </c>
      <c r="B140" s="26" t="s">
        <v>66</v>
      </c>
      <c r="C140" s="26" t="s">
        <v>108</v>
      </c>
      <c r="D140" s="26" t="s">
        <v>317</v>
      </c>
      <c r="E140" s="3"/>
      <c r="F140" s="3"/>
    </row>
    <row r="141" spans="1:6" ht="12.75" customHeight="1" x14ac:dyDescent="0.35">
      <c r="A141" s="25" t="s">
        <v>2241</v>
      </c>
      <c r="B141" s="26" t="s">
        <v>66</v>
      </c>
      <c r="C141" s="26" t="s">
        <v>108</v>
      </c>
      <c r="D141" s="26" t="s">
        <v>490</v>
      </c>
      <c r="E141" s="3"/>
      <c r="F141" s="3"/>
    </row>
    <row r="142" spans="1:6" ht="12.75" customHeight="1" x14ac:dyDescent="0.35">
      <c r="A142" s="25" t="s">
        <v>2242</v>
      </c>
      <c r="B142" s="26" t="s">
        <v>66</v>
      </c>
      <c r="C142" s="26" t="s">
        <v>108</v>
      </c>
      <c r="D142" s="26" t="s">
        <v>668</v>
      </c>
      <c r="E142" s="3"/>
      <c r="F142" s="3"/>
    </row>
    <row r="143" spans="1:6" ht="12.75" customHeight="1" x14ac:dyDescent="0.35">
      <c r="A143" s="25" t="s">
        <v>2243</v>
      </c>
      <c r="B143" s="26" t="s">
        <v>66</v>
      </c>
      <c r="C143" s="26" t="s">
        <v>108</v>
      </c>
      <c r="D143" s="26" t="s">
        <v>108</v>
      </c>
      <c r="E143" s="3"/>
      <c r="F143" s="3"/>
    </row>
    <row r="144" spans="1:6" ht="12.75" customHeight="1" x14ac:dyDescent="0.35">
      <c r="A144" s="25" t="s">
        <v>2244</v>
      </c>
      <c r="B144" s="26" t="s">
        <v>66</v>
      </c>
      <c r="C144" s="26" t="s">
        <v>108</v>
      </c>
      <c r="D144" s="26" t="s">
        <v>1006</v>
      </c>
      <c r="E144" s="3"/>
      <c r="F144" s="3"/>
    </row>
    <row r="145" spans="1:6" ht="12.75" customHeight="1" x14ac:dyDescent="0.35">
      <c r="A145" s="25" t="s">
        <v>2245</v>
      </c>
      <c r="B145" s="26" t="s">
        <v>66</v>
      </c>
      <c r="C145" s="26" t="s">
        <v>108</v>
      </c>
      <c r="D145" s="26" t="s">
        <v>1155</v>
      </c>
      <c r="E145" s="3"/>
      <c r="F145" s="3"/>
    </row>
    <row r="146" spans="1:6" ht="12.75" customHeight="1" x14ac:dyDescent="0.35">
      <c r="A146" s="25" t="s">
        <v>2246</v>
      </c>
      <c r="B146" s="26" t="s">
        <v>66</v>
      </c>
      <c r="C146" s="26" t="s">
        <v>108</v>
      </c>
      <c r="D146" s="26" t="s">
        <v>1289</v>
      </c>
      <c r="E146" s="3"/>
      <c r="F146" s="3"/>
    </row>
    <row r="147" spans="1:6" ht="12.75" customHeight="1" x14ac:dyDescent="0.35">
      <c r="A147" s="25" t="s">
        <v>2247</v>
      </c>
      <c r="B147" s="26" t="s">
        <v>66</v>
      </c>
      <c r="C147" s="26" t="s">
        <v>108</v>
      </c>
      <c r="D147" s="26" t="s">
        <v>915</v>
      </c>
      <c r="E147" s="3"/>
      <c r="F147" s="3"/>
    </row>
    <row r="148" spans="1:6" ht="12.75" customHeight="1" x14ac:dyDescent="0.35">
      <c r="A148" s="25" t="s">
        <v>2248</v>
      </c>
      <c r="B148" s="26" t="s">
        <v>66</v>
      </c>
      <c r="C148" s="26" t="s">
        <v>108</v>
      </c>
      <c r="D148" s="26" t="s">
        <v>1582</v>
      </c>
      <c r="E148" s="3"/>
      <c r="F148" s="3"/>
    </row>
    <row r="149" spans="1:6" ht="12.75" customHeight="1" x14ac:dyDescent="0.35">
      <c r="A149" s="25" t="s">
        <v>2249</v>
      </c>
      <c r="B149" s="26" t="s">
        <v>66</v>
      </c>
      <c r="C149" s="26" t="s">
        <v>108</v>
      </c>
      <c r="D149" s="26" t="s">
        <v>1502</v>
      </c>
      <c r="E149" s="3"/>
      <c r="F149" s="3"/>
    </row>
    <row r="150" spans="1:6" ht="12.75" customHeight="1" x14ac:dyDescent="0.35">
      <c r="A150" s="25" t="s">
        <v>2250</v>
      </c>
      <c r="B150" s="26" t="s">
        <v>66</v>
      </c>
      <c r="C150" s="26" t="s">
        <v>106</v>
      </c>
      <c r="D150" s="26" t="s">
        <v>106</v>
      </c>
      <c r="E150" s="3"/>
      <c r="F150" s="3"/>
    </row>
    <row r="151" spans="1:6" ht="12.75" customHeight="1" x14ac:dyDescent="0.35">
      <c r="A151" s="25" t="s">
        <v>2251</v>
      </c>
      <c r="B151" s="26" t="s">
        <v>66</v>
      </c>
      <c r="C151" s="26" t="s">
        <v>106</v>
      </c>
      <c r="D151" s="26" t="s">
        <v>488</v>
      </c>
      <c r="E151" s="3"/>
      <c r="F151" s="3"/>
    </row>
    <row r="152" spans="1:6" ht="12.75" customHeight="1" x14ac:dyDescent="0.35">
      <c r="A152" s="25" t="s">
        <v>2252</v>
      </c>
      <c r="B152" s="26" t="s">
        <v>66</v>
      </c>
      <c r="C152" s="26" t="s">
        <v>106</v>
      </c>
      <c r="D152" s="26" t="s">
        <v>667</v>
      </c>
      <c r="E152" s="3"/>
      <c r="F152" s="3"/>
    </row>
    <row r="153" spans="1:6" ht="12.75" customHeight="1" x14ac:dyDescent="0.35">
      <c r="A153" s="25" t="s">
        <v>2253</v>
      </c>
      <c r="B153" s="26" t="s">
        <v>66</v>
      </c>
      <c r="C153" s="26" t="s">
        <v>106</v>
      </c>
      <c r="D153" s="26" t="s">
        <v>842</v>
      </c>
      <c r="E153" s="3"/>
      <c r="F153" s="3"/>
    </row>
    <row r="154" spans="1:6" ht="12.75" customHeight="1" x14ac:dyDescent="0.35">
      <c r="A154" s="25" t="s">
        <v>2254</v>
      </c>
      <c r="B154" s="26" t="s">
        <v>66</v>
      </c>
      <c r="C154" s="26" t="s">
        <v>106</v>
      </c>
      <c r="D154" s="26" t="s">
        <v>1154</v>
      </c>
      <c r="E154" s="3"/>
      <c r="F154" s="3"/>
    </row>
    <row r="155" spans="1:6" ht="12.75" customHeight="1" x14ac:dyDescent="0.35">
      <c r="A155" s="25" t="s">
        <v>2255</v>
      </c>
      <c r="B155" s="26" t="s">
        <v>66</v>
      </c>
      <c r="C155" s="26" t="s">
        <v>106</v>
      </c>
      <c r="D155" s="26" t="s">
        <v>1004</v>
      </c>
      <c r="E155" s="3"/>
      <c r="F155" s="3"/>
    </row>
    <row r="156" spans="1:6" ht="12.75" customHeight="1" x14ac:dyDescent="0.35">
      <c r="A156" s="25" t="s">
        <v>2256</v>
      </c>
      <c r="B156" s="26" t="s">
        <v>66</v>
      </c>
      <c r="C156" s="26" t="s">
        <v>106</v>
      </c>
      <c r="D156" s="26" t="s">
        <v>1288</v>
      </c>
      <c r="E156" s="3"/>
      <c r="F156" s="3"/>
    </row>
    <row r="157" spans="1:6" ht="12.75" customHeight="1" x14ac:dyDescent="0.35">
      <c r="A157" s="25" t="s">
        <v>2257</v>
      </c>
      <c r="B157" s="26" t="s">
        <v>66</v>
      </c>
      <c r="C157" s="26" t="s">
        <v>106</v>
      </c>
      <c r="D157" s="26" t="s">
        <v>1501</v>
      </c>
      <c r="E157" s="3"/>
      <c r="F157" s="3"/>
    </row>
    <row r="158" spans="1:6" ht="12.75" customHeight="1" x14ac:dyDescent="0.35">
      <c r="A158" s="25" t="s">
        <v>2258</v>
      </c>
      <c r="B158" s="26" t="s">
        <v>66</v>
      </c>
      <c r="C158" s="26" t="s">
        <v>106</v>
      </c>
      <c r="D158" s="26" t="s">
        <v>1581</v>
      </c>
      <c r="E158" s="3"/>
      <c r="F158" s="3"/>
    </row>
    <row r="159" spans="1:6" ht="12.75" customHeight="1" x14ac:dyDescent="0.35">
      <c r="A159" s="25" t="s">
        <v>2259</v>
      </c>
      <c r="B159" s="26" t="s">
        <v>66</v>
      </c>
      <c r="C159" s="26" t="s">
        <v>106</v>
      </c>
      <c r="D159" s="26" t="s">
        <v>1648</v>
      </c>
      <c r="E159" s="3"/>
      <c r="F159" s="3"/>
    </row>
    <row r="160" spans="1:6" ht="12.75" customHeight="1" x14ac:dyDescent="0.35">
      <c r="A160" s="25" t="s">
        <v>2260</v>
      </c>
      <c r="B160" s="26" t="s">
        <v>66</v>
      </c>
      <c r="C160" s="26" t="s">
        <v>106</v>
      </c>
      <c r="D160" s="26" t="s">
        <v>1693</v>
      </c>
      <c r="E160" s="3"/>
      <c r="F160" s="3"/>
    </row>
    <row r="161" spans="1:6" ht="12.75" customHeight="1" x14ac:dyDescent="0.35">
      <c r="A161" s="25" t="s">
        <v>2261</v>
      </c>
      <c r="B161" s="26" t="s">
        <v>66</v>
      </c>
      <c r="C161" s="26" t="s">
        <v>106</v>
      </c>
      <c r="D161" s="26" t="s">
        <v>1729</v>
      </c>
      <c r="E161" s="3"/>
      <c r="F161" s="3"/>
    </row>
    <row r="162" spans="1:6" ht="12.75" customHeight="1" x14ac:dyDescent="0.35">
      <c r="A162" s="25" t="s">
        <v>2262</v>
      </c>
      <c r="B162" s="26" t="s">
        <v>66</v>
      </c>
      <c r="C162" s="26" t="s">
        <v>106</v>
      </c>
      <c r="D162" s="26" t="s">
        <v>1757</v>
      </c>
      <c r="E162" s="3"/>
      <c r="F162" s="3"/>
    </row>
    <row r="163" spans="1:6" ht="12.75" customHeight="1" x14ac:dyDescent="0.35">
      <c r="A163" s="25" t="s">
        <v>2263</v>
      </c>
      <c r="B163" s="26" t="s">
        <v>66</v>
      </c>
      <c r="C163" s="26" t="s">
        <v>106</v>
      </c>
      <c r="D163" s="26" t="s">
        <v>1783</v>
      </c>
      <c r="E163" s="3"/>
      <c r="F163" s="3"/>
    </row>
    <row r="164" spans="1:6" ht="12.75" customHeight="1" x14ac:dyDescent="0.35">
      <c r="A164" s="25" t="s">
        <v>2264</v>
      </c>
      <c r="B164" s="26" t="s">
        <v>66</v>
      </c>
      <c r="C164" s="26" t="s">
        <v>106</v>
      </c>
      <c r="D164" s="26" t="s">
        <v>1804</v>
      </c>
      <c r="E164" s="3"/>
      <c r="F164" s="3"/>
    </row>
    <row r="165" spans="1:6" ht="12.75" customHeight="1" x14ac:dyDescent="0.35">
      <c r="A165" s="25" t="s">
        <v>2265</v>
      </c>
      <c r="B165" s="26" t="s">
        <v>66</v>
      </c>
      <c r="C165" s="26" t="s">
        <v>106</v>
      </c>
      <c r="D165" s="26" t="s">
        <v>315</v>
      </c>
      <c r="E165" s="3"/>
      <c r="F165" s="3"/>
    </row>
    <row r="166" spans="1:6" ht="12.75" customHeight="1" x14ac:dyDescent="0.35">
      <c r="A166" s="25" t="s">
        <v>2266</v>
      </c>
      <c r="B166" s="26" t="s">
        <v>66</v>
      </c>
      <c r="C166" s="26" t="s">
        <v>2267</v>
      </c>
      <c r="D166" s="26" t="s">
        <v>1401</v>
      </c>
      <c r="E166" s="3"/>
      <c r="F166" s="3"/>
    </row>
    <row r="167" spans="1:6" ht="12.75" customHeight="1" x14ac:dyDescent="0.35">
      <c r="A167" s="25" t="s">
        <v>2268</v>
      </c>
      <c r="B167" s="26" t="s">
        <v>66</v>
      </c>
      <c r="C167" s="26" t="s">
        <v>2267</v>
      </c>
      <c r="D167" s="26" t="s">
        <v>318</v>
      </c>
      <c r="E167" s="3"/>
      <c r="F167" s="3"/>
    </row>
    <row r="168" spans="1:6" ht="12.75" customHeight="1" x14ac:dyDescent="0.35">
      <c r="A168" s="25" t="s">
        <v>2269</v>
      </c>
      <c r="B168" s="26" t="s">
        <v>66</v>
      </c>
      <c r="C168" s="26" t="s">
        <v>2267</v>
      </c>
      <c r="D168" s="26" t="s">
        <v>570</v>
      </c>
      <c r="E168" s="3"/>
      <c r="F168" s="3"/>
    </row>
    <row r="169" spans="1:6" ht="12.75" customHeight="1" x14ac:dyDescent="0.35">
      <c r="A169" s="25" t="s">
        <v>2270</v>
      </c>
      <c r="B169" s="26" t="s">
        <v>66</v>
      </c>
      <c r="C169" s="26" t="s">
        <v>2267</v>
      </c>
      <c r="D169" s="26" t="s">
        <v>669</v>
      </c>
      <c r="E169" s="3"/>
      <c r="F169" s="3"/>
    </row>
    <row r="170" spans="1:6" ht="12.75" customHeight="1" x14ac:dyDescent="0.35">
      <c r="A170" s="25" t="s">
        <v>2271</v>
      </c>
      <c r="B170" s="26" t="s">
        <v>66</v>
      </c>
      <c r="C170" s="26" t="s">
        <v>2267</v>
      </c>
      <c r="D170" s="26" t="s">
        <v>844</v>
      </c>
      <c r="E170" s="3"/>
      <c r="F170" s="3"/>
    </row>
    <row r="171" spans="1:6" ht="12.75" customHeight="1" x14ac:dyDescent="0.35">
      <c r="A171" s="25" t="s">
        <v>2272</v>
      </c>
      <c r="B171" s="26" t="s">
        <v>66</v>
      </c>
      <c r="C171" s="26" t="s">
        <v>2267</v>
      </c>
      <c r="D171" s="26" t="s">
        <v>1007</v>
      </c>
      <c r="E171" s="3"/>
      <c r="F171" s="3"/>
    </row>
    <row r="172" spans="1:6" ht="12.75" customHeight="1" x14ac:dyDescent="0.35">
      <c r="A172" s="25" t="s">
        <v>2273</v>
      </c>
      <c r="B172" s="26" t="s">
        <v>66</v>
      </c>
      <c r="C172" s="26" t="s">
        <v>2267</v>
      </c>
      <c r="D172" s="26" t="s">
        <v>1290</v>
      </c>
      <c r="E172" s="3"/>
      <c r="F172" s="3"/>
    </row>
    <row r="173" spans="1:6" ht="12.75" customHeight="1" x14ac:dyDescent="0.35">
      <c r="A173" s="25" t="s">
        <v>2274</v>
      </c>
      <c r="B173" s="26" t="s">
        <v>66</v>
      </c>
      <c r="C173" s="26" t="s">
        <v>2267</v>
      </c>
      <c r="D173" s="26" t="s">
        <v>491</v>
      </c>
      <c r="E173" s="3"/>
      <c r="F173" s="3"/>
    </row>
    <row r="174" spans="1:6" ht="12.75" customHeight="1" x14ac:dyDescent="0.35">
      <c r="A174" s="25" t="s">
        <v>2275</v>
      </c>
      <c r="B174" s="26" t="s">
        <v>66</v>
      </c>
      <c r="C174" s="26" t="s">
        <v>111</v>
      </c>
      <c r="D174" s="26" t="s">
        <v>440</v>
      </c>
      <c r="E174" s="3"/>
      <c r="F174" s="3"/>
    </row>
    <row r="175" spans="1:6" ht="12.75" customHeight="1" x14ac:dyDescent="0.35">
      <c r="A175" s="25" t="s">
        <v>2276</v>
      </c>
      <c r="B175" s="26" t="s">
        <v>66</v>
      </c>
      <c r="C175" s="26" t="s">
        <v>111</v>
      </c>
      <c r="D175" s="26" t="s">
        <v>100</v>
      </c>
      <c r="E175" s="3"/>
      <c r="F175" s="3"/>
    </row>
    <row r="176" spans="1:6" ht="12.75" customHeight="1" x14ac:dyDescent="0.35">
      <c r="A176" s="25" t="s">
        <v>2277</v>
      </c>
      <c r="B176" s="26" t="s">
        <v>66</v>
      </c>
      <c r="C176" s="26" t="s">
        <v>111</v>
      </c>
      <c r="D176" s="26" t="s">
        <v>671</v>
      </c>
      <c r="E176" s="3"/>
      <c r="F176" s="3"/>
    </row>
    <row r="177" spans="1:6" ht="12.75" customHeight="1" x14ac:dyDescent="0.35">
      <c r="A177" s="25" t="s">
        <v>2278</v>
      </c>
      <c r="B177" s="26" t="s">
        <v>66</v>
      </c>
      <c r="C177" s="26" t="s">
        <v>111</v>
      </c>
      <c r="D177" s="26" t="s">
        <v>846</v>
      </c>
      <c r="E177" s="3"/>
      <c r="F177" s="3"/>
    </row>
    <row r="178" spans="1:6" ht="12.75" customHeight="1" x14ac:dyDescent="0.35">
      <c r="A178" s="25" t="s">
        <v>2279</v>
      </c>
      <c r="B178" s="26" t="s">
        <v>66</v>
      </c>
      <c r="C178" s="26" t="s">
        <v>111</v>
      </c>
      <c r="D178" s="26" t="s">
        <v>1009</v>
      </c>
      <c r="E178" s="3"/>
      <c r="F178" s="3"/>
    </row>
    <row r="179" spans="1:6" ht="12.75" customHeight="1" x14ac:dyDescent="0.35">
      <c r="A179" s="25" t="s">
        <v>2280</v>
      </c>
      <c r="B179" s="26" t="s">
        <v>66</v>
      </c>
      <c r="C179" s="26" t="s">
        <v>111</v>
      </c>
      <c r="D179" s="26" t="s">
        <v>1157</v>
      </c>
      <c r="E179" s="3"/>
      <c r="F179" s="3"/>
    </row>
    <row r="180" spans="1:6" ht="12.75" customHeight="1" x14ac:dyDescent="0.35">
      <c r="A180" s="25" t="s">
        <v>2281</v>
      </c>
      <c r="B180" s="26" t="s">
        <v>66</v>
      </c>
      <c r="C180" s="26" t="s">
        <v>111</v>
      </c>
      <c r="D180" s="26" t="s">
        <v>1291</v>
      </c>
      <c r="E180" s="3"/>
      <c r="F180" s="3"/>
    </row>
    <row r="181" spans="1:6" ht="12.75" customHeight="1" x14ac:dyDescent="0.35">
      <c r="A181" s="25" t="s">
        <v>2282</v>
      </c>
      <c r="B181" s="26" t="s">
        <v>66</v>
      </c>
      <c r="C181" s="26" t="s">
        <v>111</v>
      </c>
      <c r="D181" s="26" t="s">
        <v>111</v>
      </c>
      <c r="E181" s="3"/>
      <c r="F181" s="3"/>
    </row>
    <row r="182" spans="1:6" ht="12.75" customHeight="1" x14ac:dyDescent="0.35">
      <c r="A182" s="25" t="s">
        <v>2283</v>
      </c>
      <c r="B182" s="26" t="s">
        <v>66</v>
      </c>
      <c r="C182" s="26" t="s">
        <v>111</v>
      </c>
      <c r="D182" s="26" t="s">
        <v>1503</v>
      </c>
      <c r="E182" s="3"/>
      <c r="F182" s="3"/>
    </row>
    <row r="183" spans="1:6" ht="12.75" customHeight="1" x14ac:dyDescent="0.35">
      <c r="A183" s="25" t="s">
        <v>2284</v>
      </c>
      <c r="B183" s="26" t="s">
        <v>66</v>
      </c>
      <c r="C183" s="26" t="s">
        <v>111</v>
      </c>
      <c r="D183" s="26" t="s">
        <v>969</v>
      </c>
      <c r="E183" s="3"/>
      <c r="F183" s="3"/>
    </row>
    <row r="184" spans="1:6" ht="12.75" customHeight="1" x14ac:dyDescent="0.35">
      <c r="A184" s="25" t="s">
        <v>2285</v>
      </c>
      <c r="B184" s="26" t="s">
        <v>66</v>
      </c>
      <c r="C184" s="26" t="s">
        <v>111</v>
      </c>
      <c r="D184" s="26" t="s">
        <v>1649</v>
      </c>
      <c r="E184" s="3"/>
      <c r="F184" s="3"/>
    </row>
    <row r="185" spans="1:6" ht="12.75" customHeight="1" x14ac:dyDescent="0.35">
      <c r="A185" s="25" t="s">
        <v>2286</v>
      </c>
      <c r="B185" s="26" t="s">
        <v>66</v>
      </c>
      <c r="C185" s="26" t="s">
        <v>112</v>
      </c>
      <c r="D185" s="26" t="s">
        <v>112</v>
      </c>
      <c r="E185" s="3"/>
      <c r="F185" s="3"/>
    </row>
    <row r="186" spans="1:6" ht="12.75" customHeight="1" x14ac:dyDescent="0.35">
      <c r="A186" s="25" t="s">
        <v>2287</v>
      </c>
      <c r="B186" s="26" t="s">
        <v>66</v>
      </c>
      <c r="C186" s="26" t="s">
        <v>112</v>
      </c>
      <c r="D186" s="26" t="s">
        <v>320</v>
      </c>
      <c r="E186" s="3"/>
      <c r="F186" s="3"/>
    </row>
    <row r="187" spans="1:6" ht="12.75" customHeight="1" x14ac:dyDescent="0.35">
      <c r="A187" s="25" t="s">
        <v>2288</v>
      </c>
      <c r="B187" s="26" t="s">
        <v>66</v>
      </c>
      <c r="C187" s="26" t="s">
        <v>112</v>
      </c>
      <c r="D187" s="26" t="s">
        <v>493</v>
      </c>
      <c r="E187" s="3"/>
      <c r="F187" s="3"/>
    </row>
    <row r="188" spans="1:6" ht="12.75" customHeight="1" x14ac:dyDescent="0.35">
      <c r="A188" s="25" t="s">
        <v>2289</v>
      </c>
      <c r="B188" s="26" t="s">
        <v>66</v>
      </c>
      <c r="C188" s="26" t="s">
        <v>112</v>
      </c>
      <c r="D188" s="26" t="s">
        <v>847</v>
      </c>
      <c r="E188" s="3"/>
      <c r="F188" s="3"/>
    </row>
    <row r="189" spans="1:6" ht="12.75" customHeight="1" x14ac:dyDescent="0.35">
      <c r="A189" s="25" t="s">
        <v>2290</v>
      </c>
      <c r="B189" s="26" t="s">
        <v>66</v>
      </c>
      <c r="C189" s="26" t="s">
        <v>113</v>
      </c>
      <c r="D189" s="26" t="s">
        <v>113</v>
      </c>
      <c r="E189" s="3"/>
      <c r="F189" s="3"/>
    </row>
    <row r="190" spans="1:6" ht="12.75" customHeight="1" x14ac:dyDescent="0.35">
      <c r="A190" s="25" t="s">
        <v>2291</v>
      </c>
      <c r="B190" s="26" t="s">
        <v>66</v>
      </c>
      <c r="C190" s="26" t="s">
        <v>113</v>
      </c>
      <c r="D190" s="26" t="s">
        <v>494</v>
      </c>
      <c r="E190" s="3"/>
      <c r="F190" s="3"/>
    </row>
    <row r="191" spans="1:6" ht="12.75" customHeight="1" x14ac:dyDescent="0.35">
      <c r="A191" s="25" t="s">
        <v>2292</v>
      </c>
      <c r="B191" s="26" t="s">
        <v>66</v>
      </c>
      <c r="C191" s="26" t="s">
        <v>113</v>
      </c>
      <c r="D191" s="26" t="s">
        <v>672</v>
      </c>
      <c r="E191" s="3"/>
      <c r="F191" s="3"/>
    </row>
    <row r="192" spans="1:6" ht="12.75" customHeight="1" x14ac:dyDescent="0.35">
      <c r="A192" s="25" t="s">
        <v>2293</v>
      </c>
      <c r="B192" s="26" t="s">
        <v>66</v>
      </c>
      <c r="C192" s="26" t="s">
        <v>113</v>
      </c>
      <c r="D192" s="26" t="s">
        <v>1010</v>
      </c>
      <c r="E192" s="3"/>
      <c r="F192" s="3"/>
    </row>
    <row r="193" spans="1:6" ht="12.75" customHeight="1" x14ac:dyDescent="0.35">
      <c r="A193" s="25" t="s">
        <v>2294</v>
      </c>
      <c r="B193" s="26" t="s">
        <v>66</v>
      </c>
      <c r="C193" s="26" t="s">
        <v>113</v>
      </c>
      <c r="D193" s="26" t="s">
        <v>1158</v>
      </c>
      <c r="E193" s="3"/>
      <c r="F193" s="3"/>
    </row>
    <row r="194" spans="1:6" ht="12.75" customHeight="1" x14ac:dyDescent="0.35">
      <c r="A194" s="25" t="s">
        <v>2295</v>
      </c>
      <c r="B194" s="26" t="s">
        <v>66</v>
      </c>
      <c r="C194" s="26" t="s">
        <v>113</v>
      </c>
      <c r="D194" s="26" t="s">
        <v>1292</v>
      </c>
      <c r="E194" s="3"/>
      <c r="F194" s="3"/>
    </row>
    <row r="195" spans="1:6" ht="12.75" customHeight="1" x14ac:dyDescent="0.35">
      <c r="A195" s="25" t="s">
        <v>2296</v>
      </c>
      <c r="B195" s="26" t="s">
        <v>66</v>
      </c>
      <c r="C195" s="26" t="s">
        <v>113</v>
      </c>
      <c r="D195" s="26" t="s">
        <v>1504</v>
      </c>
      <c r="E195" s="3"/>
      <c r="F195" s="3"/>
    </row>
    <row r="196" spans="1:6" ht="12.75" customHeight="1" x14ac:dyDescent="0.35">
      <c r="A196" s="25" t="s">
        <v>2297</v>
      </c>
      <c r="B196" s="26" t="s">
        <v>66</v>
      </c>
      <c r="C196" s="26" t="s">
        <v>113</v>
      </c>
      <c r="D196" s="26" t="s">
        <v>1584</v>
      </c>
      <c r="E196" s="3"/>
      <c r="F196" s="3"/>
    </row>
    <row r="197" spans="1:6" ht="12.75" customHeight="1" x14ac:dyDescent="0.35">
      <c r="A197" s="25" t="s">
        <v>2298</v>
      </c>
      <c r="B197" s="26" t="s">
        <v>66</v>
      </c>
      <c r="C197" s="26" t="s">
        <v>113</v>
      </c>
      <c r="D197" s="26" t="s">
        <v>848</v>
      </c>
      <c r="E197" s="3"/>
      <c r="F197" s="3"/>
    </row>
    <row r="198" spans="1:6" ht="12.75" customHeight="1" x14ac:dyDescent="0.35">
      <c r="A198" s="25" t="s">
        <v>2299</v>
      </c>
      <c r="B198" s="26" t="s">
        <v>66</v>
      </c>
      <c r="C198" s="26" t="s">
        <v>113</v>
      </c>
      <c r="D198" s="26" t="s">
        <v>321</v>
      </c>
      <c r="E198" s="3"/>
      <c r="F198" s="3"/>
    </row>
    <row r="199" spans="1:6" ht="12.75" customHeight="1" x14ac:dyDescent="0.35">
      <c r="A199" s="25" t="s">
        <v>2300</v>
      </c>
      <c r="B199" s="26" t="s">
        <v>66</v>
      </c>
      <c r="C199" s="26" t="s">
        <v>114</v>
      </c>
      <c r="D199" s="26" t="s">
        <v>495</v>
      </c>
      <c r="E199" s="3"/>
      <c r="F199" s="3"/>
    </row>
    <row r="200" spans="1:6" ht="12.75" customHeight="1" x14ac:dyDescent="0.35">
      <c r="A200" s="25" t="s">
        <v>2301</v>
      </c>
      <c r="B200" s="26" t="s">
        <v>66</v>
      </c>
      <c r="C200" s="26" t="s">
        <v>114</v>
      </c>
      <c r="D200" s="26" t="s">
        <v>322</v>
      </c>
      <c r="E200" s="3"/>
      <c r="F200" s="3"/>
    </row>
    <row r="201" spans="1:6" ht="12.75" customHeight="1" x14ac:dyDescent="0.35">
      <c r="A201" s="25" t="s">
        <v>2302</v>
      </c>
      <c r="B201" s="26" t="s">
        <v>66</v>
      </c>
      <c r="C201" s="26" t="s">
        <v>114</v>
      </c>
      <c r="D201" s="26" t="s">
        <v>849</v>
      </c>
      <c r="E201" s="3"/>
      <c r="F201" s="3"/>
    </row>
    <row r="202" spans="1:6" ht="12.75" customHeight="1" x14ac:dyDescent="0.35">
      <c r="A202" s="25" t="s">
        <v>2303</v>
      </c>
      <c r="B202" s="26" t="s">
        <v>66</v>
      </c>
      <c r="C202" s="26" t="s">
        <v>114</v>
      </c>
      <c r="D202" s="26" t="s">
        <v>1011</v>
      </c>
      <c r="E202" s="3"/>
      <c r="F202" s="3"/>
    </row>
    <row r="203" spans="1:6" ht="12.75" customHeight="1" x14ac:dyDescent="0.35">
      <c r="A203" s="25" t="s">
        <v>2304</v>
      </c>
      <c r="B203" s="26" t="s">
        <v>66</v>
      </c>
      <c r="C203" s="26" t="s">
        <v>114</v>
      </c>
      <c r="D203" s="26" t="s">
        <v>1159</v>
      </c>
      <c r="E203" s="3"/>
      <c r="F203" s="3"/>
    </row>
    <row r="204" spans="1:6" ht="12.75" customHeight="1" x14ac:dyDescent="0.35">
      <c r="A204" s="25" t="s">
        <v>2305</v>
      </c>
      <c r="B204" s="26" t="s">
        <v>66</v>
      </c>
      <c r="C204" s="26" t="s">
        <v>114</v>
      </c>
      <c r="D204" s="26" t="s">
        <v>1403</v>
      </c>
      <c r="E204" s="3"/>
      <c r="F204" s="3"/>
    </row>
    <row r="205" spans="1:6" ht="12.75" customHeight="1" x14ac:dyDescent="0.35">
      <c r="A205" s="25" t="s">
        <v>2306</v>
      </c>
      <c r="B205" s="26" t="s">
        <v>66</v>
      </c>
      <c r="C205" s="26" t="s">
        <v>114</v>
      </c>
      <c r="D205" s="26" t="s">
        <v>114</v>
      </c>
      <c r="E205" s="3"/>
      <c r="F205" s="3"/>
    </row>
    <row r="206" spans="1:6" ht="12.75" customHeight="1" x14ac:dyDescent="0.35">
      <c r="A206" s="25" t="s">
        <v>2307</v>
      </c>
      <c r="B206" s="26" t="s">
        <v>66</v>
      </c>
      <c r="C206" s="26" t="s">
        <v>114</v>
      </c>
      <c r="D206" s="26" t="s">
        <v>673</v>
      </c>
      <c r="E206" s="3"/>
      <c r="F206" s="3"/>
    </row>
    <row r="207" spans="1:6" ht="12.75" customHeight="1" x14ac:dyDescent="0.35">
      <c r="A207" s="25" t="s">
        <v>2308</v>
      </c>
      <c r="B207" s="26" t="s">
        <v>66</v>
      </c>
      <c r="C207" s="26" t="s">
        <v>114</v>
      </c>
      <c r="D207" s="26" t="s">
        <v>1293</v>
      </c>
      <c r="E207" s="3"/>
      <c r="F207" s="3"/>
    </row>
    <row r="208" spans="1:6" ht="12.75" customHeight="1" x14ac:dyDescent="0.35">
      <c r="A208" s="25" t="s">
        <v>2309</v>
      </c>
      <c r="B208" s="26" t="s">
        <v>66</v>
      </c>
      <c r="C208" s="26" t="s">
        <v>115</v>
      </c>
      <c r="D208" s="26" t="s">
        <v>115</v>
      </c>
      <c r="E208" s="3"/>
      <c r="F208" s="3"/>
    </row>
    <row r="209" spans="1:6" ht="12.75" customHeight="1" x14ac:dyDescent="0.35">
      <c r="A209" s="25" t="s">
        <v>2310</v>
      </c>
      <c r="B209" s="26" t="s">
        <v>66</v>
      </c>
      <c r="C209" s="26" t="s">
        <v>115</v>
      </c>
      <c r="D209" s="26" t="s">
        <v>496</v>
      </c>
      <c r="E209" s="3"/>
      <c r="F209" s="3"/>
    </row>
    <row r="210" spans="1:6" ht="12.75" customHeight="1" x14ac:dyDescent="0.35">
      <c r="A210" s="25" t="s">
        <v>2311</v>
      </c>
      <c r="B210" s="26" t="s">
        <v>66</v>
      </c>
      <c r="C210" s="26" t="s">
        <v>115</v>
      </c>
      <c r="D210" s="26" t="s">
        <v>850</v>
      </c>
      <c r="E210" s="3"/>
      <c r="F210" s="3"/>
    </row>
    <row r="211" spans="1:6" ht="12.75" customHeight="1" x14ac:dyDescent="0.35">
      <c r="A211" s="25" t="s">
        <v>2312</v>
      </c>
      <c r="B211" s="26" t="s">
        <v>66</v>
      </c>
      <c r="C211" s="26" t="s">
        <v>115</v>
      </c>
      <c r="D211" s="26" t="s">
        <v>539</v>
      </c>
      <c r="E211" s="3"/>
      <c r="F211" s="3"/>
    </row>
    <row r="212" spans="1:6" ht="12.75" customHeight="1" x14ac:dyDescent="0.35">
      <c r="A212" s="25" t="s">
        <v>2313</v>
      </c>
      <c r="B212" s="26" t="s">
        <v>66</v>
      </c>
      <c r="C212" s="26" t="s">
        <v>115</v>
      </c>
      <c r="D212" s="26" t="s">
        <v>1160</v>
      </c>
      <c r="E212" s="3"/>
      <c r="F212" s="3"/>
    </row>
    <row r="213" spans="1:6" ht="12.75" customHeight="1" x14ac:dyDescent="0.35">
      <c r="A213" s="25" t="s">
        <v>2314</v>
      </c>
      <c r="B213" s="26" t="s">
        <v>66</v>
      </c>
      <c r="C213" s="26" t="s">
        <v>115</v>
      </c>
      <c r="D213" s="26" t="s">
        <v>1505</v>
      </c>
      <c r="E213" s="3"/>
      <c r="F213" s="3"/>
    </row>
    <row r="214" spans="1:6" ht="12.75" customHeight="1" x14ac:dyDescent="0.35">
      <c r="A214" s="25" t="s">
        <v>2315</v>
      </c>
      <c r="B214" s="26" t="s">
        <v>66</v>
      </c>
      <c r="C214" s="26" t="s">
        <v>115</v>
      </c>
      <c r="D214" s="26" t="s">
        <v>169</v>
      </c>
      <c r="E214" s="3"/>
      <c r="F214" s="3"/>
    </row>
    <row r="215" spans="1:6" ht="12.75" customHeight="1" x14ac:dyDescent="0.35">
      <c r="A215" s="25" t="s">
        <v>2316</v>
      </c>
      <c r="B215" s="26" t="s">
        <v>66</v>
      </c>
      <c r="C215" s="26" t="s">
        <v>115</v>
      </c>
      <c r="D215" s="26" t="s">
        <v>674</v>
      </c>
      <c r="E215" s="3"/>
      <c r="F215" s="3"/>
    </row>
    <row r="216" spans="1:6" ht="12.75" customHeight="1" x14ac:dyDescent="0.35">
      <c r="A216" s="25" t="s">
        <v>2317</v>
      </c>
      <c r="B216" s="26" t="s">
        <v>66</v>
      </c>
      <c r="C216" s="26" t="s">
        <v>115</v>
      </c>
      <c r="D216" s="26" t="s">
        <v>1294</v>
      </c>
      <c r="E216" s="3"/>
      <c r="F216" s="3"/>
    </row>
    <row r="217" spans="1:6" ht="12.75" customHeight="1" x14ac:dyDescent="0.35">
      <c r="A217" s="25" t="s">
        <v>2318</v>
      </c>
      <c r="B217" s="26" t="s">
        <v>66</v>
      </c>
      <c r="C217" s="26" t="s">
        <v>115</v>
      </c>
      <c r="D217" s="26" t="s">
        <v>1404</v>
      </c>
      <c r="E217" s="3"/>
      <c r="F217" s="3"/>
    </row>
    <row r="218" spans="1:6" ht="12.75" customHeight="1" x14ac:dyDescent="0.35">
      <c r="A218" s="25" t="s">
        <v>2319</v>
      </c>
      <c r="B218" s="26" t="s">
        <v>66</v>
      </c>
      <c r="C218" s="26" t="s">
        <v>116</v>
      </c>
      <c r="D218" s="26" t="s">
        <v>116</v>
      </c>
      <c r="E218" s="3"/>
      <c r="F218" s="3"/>
    </row>
    <row r="219" spans="1:6" ht="12.75" customHeight="1" x14ac:dyDescent="0.35">
      <c r="A219" s="25" t="s">
        <v>2320</v>
      </c>
      <c r="B219" s="26" t="s">
        <v>66</v>
      </c>
      <c r="C219" s="26" t="s">
        <v>116</v>
      </c>
      <c r="D219" s="26" t="s">
        <v>323</v>
      </c>
      <c r="E219" s="3"/>
      <c r="F219" s="3"/>
    </row>
    <row r="220" spans="1:6" ht="12.75" customHeight="1" x14ac:dyDescent="0.35">
      <c r="A220" s="25" t="s">
        <v>2321</v>
      </c>
      <c r="B220" s="26" t="s">
        <v>66</v>
      </c>
      <c r="C220" s="26" t="s">
        <v>116</v>
      </c>
      <c r="D220" s="26" t="s">
        <v>497</v>
      </c>
      <c r="E220" s="3"/>
      <c r="F220" s="3"/>
    </row>
    <row r="221" spans="1:6" ht="12.75" customHeight="1" x14ac:dyDescent="0.35">
      <c r="A221" s="25" t="s">
        <v>2322</v>
      </c>
      <c r="B221" s="26" t="s">
        <v>66</v>
      </c>
      <c r="C221" s="26" t="s">
        <v>116</v>
      </c>
      <c r="D221" s="26" t="s">
        <v>675</v>
      </c>
      <c r="E221" s="3"/>
      <c r="F221" s="3"/>
    </row>
    <row r="222" spans="1:6" ht="12.75" customHeight="1" x14ac:dyDescent="0.35">
      <c r="A222" s="25" t="s">
        <v>2323</v>
      </c>
      <c r="B222" s="26" t="s">
        <v>66</v>
      </c>
      <c r="C222" s="26" t="s">
        <v>116</v>
      </c>
      <c r="D222" s="26" t="s">
        <v>851</v>
      </c>
      <c r="E222" s="3"/>
      <c r="F222" s="3"/>
    </row>
    <row r="223" spans="1:6" ht="12.75" customHeight="1" x14ac:dyDescent="0.35">
      <c r="A223" s="25" t="s">
        <v>2324</v>
      </c>
      <c r="B223" s="26" t="s">
        <v>66</v>
      </c>
      <c r="C223" s="26" t="s">
        <v>116</v>
      </c>
      <c r="D223" s="26" t="s">
        <v>1012</v>
      </c>
      <c r="E223" s="3"/>
      <c r="F223" s="3"/>
    </row>
    <row r="224" spans="1:6" ht="12.75" customHeight="1" x14ac:dyDescent="0.35">
      <c r="A224" s="25" t="s">
        <v>2325</v>
      </c>
      <c r="B224" s="26" t="s">
        <v>66</v>
      </c>
      <c r="C224" s="26" t="s">
        <v>116</v>
      </c>
      <c r="D224" s="26" t="s">
        <v>1161</v>
      </c>
      <c r="E224" s="3"/>
      <c r="F224" s="3"/>
    </row>
    <row r="225" spans="1:6" ht="12.75" customHeight="1" x14ac:dyDescent="0.35">
      <c r="A225" s="25" t="s">
        <v>2326</v>
      </c>
      <c r="B225" s="26" t="s">
        <v>66</v>
      </c>
      <c r="C225" s="26" t="s">
        <v>116</v>
      </c>
      <c r="D225" s="26" t="s">
        <v>1295</v>
      </c>
      <c r="E225" s="3"/>
      <c r="F225" s="3"/>
    </row>
    <row r="226" spans="1:6" ht="12.75" customHeight="1" x14ac:dyDescent="0.35">
      <c r="A226" s="25" t="s">
        <v>2327</v>
      </c>
      <c r="B226" s="26" t="s">
        <v>66</v>
      </c>
      <c r="C226" s="26" t="s">
        <v>483</v>
      </c>
      <c r="D226" s="26" t="s">
        <v>837</v>
      </c>
      <c r="E226" s="3"/>
      <c r="F226" s="3"/>
    </row>
    <row r="227" spans="1:6" ht="12.75" customHeight="1" x14ac:dyDescent="0.35">
      <c r="A227" s="25" t="s">
        <v>2328</v>
      </c>
      <c r="B227" s="26" t="s">
        <v>66</v>
      </c>
      <c r="C227" s="26" t="s">
        <v>483</v>
      </c>
      <c r="D227" s="26" t="s">
        <v>307</v>
      </c>
      <c r="E227" s="3"/>
      <c r="F227" s="3"/>
    </row>
    <row r="228" spans="1:6" ht="12.75" customHeight="1" x14ac:dyDescent="0.35">
      <c r="A228" s="25" t="s">
        <v>2329</v>
      </c>
      <c r="B228" s="26" t="s">
        <v>66</v>
      </c>
      <c r="C228" s="26" t="s">
        <v>483</v>
      </c>
      <c r="D228" s="26" t="s">
        <v>481</v>
      </c>
      <c r="E228" s="3"/>
      <c r="F228" s="3"/>
    </row>
    <row r="229" spans="1:6" ht="12.75" customHeight="1" x14ac:dyDescent="0.35">
      <c r="A229" s="25" t="s">
        <v>2330</v>
      </c>
      <c r="B229" s="26" t="s">
        <v>66</v>
      </c>
      <c r="C229" s="26" t="s">
        <v>483</v>
      </c>
      <c r="D229" s="26" t="s">
        <v>662</v>
      </c>
      <c r="E229" s="3"/>
      <c r="F229" s="3"/>
    </row>
    <row r="230" spans="1:6" ht="12.75" customHeight="1" x14ac:dyDescent="0.35">
      <c r="A230" s="25" t="s">
        <v>2331</v>
      </c>
      <c r="B230" s="26" t="s">
        <v>66</v>
      </c>
      <c r="C230" s="26" t="s">
        <v>483</v>
      </c>
      <c r="D230" s="26" t="s">
        <v>1001</v>
      </c>
      <c r="E230" s="3"/>
      <c r="F230" s="3"/>
    </row>
    <row r="231" spans="1:6" ht="12.75" customHeight="1" x14ac:dyDescent="0.35">
      <c r="A231" s="25" t="s">
        <v>2332</v>
      </c>
      <c r="B231" s="26" t="s">
        <v>66</v>
      </c>
      <c r="C231" s="26" t="s">
        <v>483</v>
      </c>
      <c r="D231" s="26" t="s">
        <v>1149</v>
      </c>
      <c r="E231" s="3"/>
      <c r="F231" s="3"/>
    </row>
    <row r="232" spans="1:6" ht="12.75" customHeight="1" x14ac:dyDescent="0.35">
      <c r="A232" s="25" t="s">
        <v>2333</v>
      </c>
      <c r="B232" s="26" t="s">
        <v>66</v>
      </c>
      <c r="C232" s="26" t="s">
        <v>2334</v>
      </c>
      <c r="D232" s="26" t="s">
        <v>311</v>
      </c>
      <c r="E232" s="3"/>
      <c r="F232" s="3"/>
    </row>
    <row r="233" spans="1:6" ht="12.75" customHeight="1" x14ac:dyDescent="0.35">
      <c r="A233" s="25" t="s">
        <v>2335</v>
      </c>
      <c r="B233" s="26" t="s">
        <v>66</v>
      </c>
      <c r="C233" s="26" t="s">
        <v>2334</v>
      </c>
      <c r="D233" s="26" t="s">
        <v>664</v>
      </c>
      <c r="E233" s="3"/>
      <c r="F233" s="3"/>
    </row>
    <row r="234" spans="1:6" ht="12.75" customHeight="1" x14ac:dyDescent="0.35">
      <c r="A234" s="25" t="s">
        <v>2336</v>
      </c>
      <c r="B234" s="26" t="s">
        <v>66</v>
      </c>
      <c r="C234" s="26" t="s">
        <v>2334</v>
      </c>
      <c r="D234" s="26" t="s">
        <v>485</v>
      </c>
      <c r="E234" s="3"/>
      <c r="F234" s="3"/>
    </row>
    <row r="235" spans="1:6" ht="12.75" customHeight="1" x14ac:dyDescent="0.35">
      <c r="A235" s="25" t="s">
        <v>2337</v>
      </c>
      <c r="B235" s="26" t="s">
        <v>66</v>
      </c>
      <c r="C235" s="26" t="s">
        <v>99</v>
      </c>
      <c r="D235" s="26" t="s">
        <v>482</v>
      </c>
      <c r="E235" s="3"/>
      <c r="F235" s="3"/>
    </row>
    <row r="236" spans="1:6" ht="12.75" customHeight="1" x14ac:dyDescent="0.35">
      <c r="A236" s="25" t="s">
        <v>2338</v>
      </c>
      <c r="B236" s="26" t="s">
        <v>66</v>
      </c>
      <c r="C236" s="26" t="s">
        <v>99</v>
      </c>
      <c r="D236" s="26" t="s">
        <v>308</v>
      </c>
      <c r="E236" s="3"/>
      <c r="F236" s="3"/>
    </row>
    <row r="237" spans="1:6" ht="12.75" customHeight="1" x14ac:dyDescent="0.35">
      <c r="A237" s="25" t="s">
        <v>2339</v>
      </c>
      <c r="B237" s="26" t="s">
        <v>66</v>
      </c>
      <c r="C237" s="26" t="s">
        <v>107</v>
      </c>
      <c r="D237" s="26" t="s">
        <v>107</v>
      </c>
      <c r="E237" s="3"/>
      <c r="F237" s="3"/>
    </row>
    <row r="238" spans="1:6" ht="12.75" customHeight="1" x14ac:dyDescent="0.35">
      <c r="A238" s="25" t="s">
        <v>2340</v>
      </c>
      <c r="B238" s="26" t="s">
        <v>66</v>
      </c>
      <c r="C238" s="26" t="s">
        <v>107</v>
      </c>
      <c r="D238" s="26" t="s">
        <v>316</v>
      </c>
      <c r="E238" s="3"/>
      <c r="F238" s="3"/>
    </row>
    <row r="239" spans="1:6" ht="12.75" customHeight="1" x14ac:dyDescent="0.35">
      <c r="A239" s="25" t="s">
        <v>2341</v>
      </c>
      <c r="B239" s="26" t="s">
        <v>66</v>
      </c>
      <c r="C239" s="26" t="s">
        <v>107</v>
      </c>
      <c r="D239" s="26" t="s">
        <v>843</v>
      </c>
      <c r="E239" s="3"/>
      <c r="F239" s="3"/>
    </row>
    <row r="240" spans="1:6" ht="12.75" customHeight="1" x14ac:dyDescent="0.35">
      <c r="A240" s="25" t="s">
        <v>2342</v>
      </c>
      <c r="B240" s="26" t="s">
        <v>66</v>
      </c>
      <c r="C240" s="26" t="s">
        <v>107</v>
      </c>
      <c r="D240" s="26" t="s">
        <v>1005</v>
      </c>
      <c r="E240" s="3"/>
      <c r="F240" s="3"/>
    </row>
    <row r="241" spans="1:6" ht="12.75" customHeight="1" x14ac:dyDescent="0.35">
      <c r="A241" s="25" t="s">
        <v>2343</v>
      </c>
      <c r="B241" s="26" t="s">
        <v>66</v>
      </c>
      <c r="C241" s="26" t="s">
        <v>107</v>
      </c>
      <c r="D241" s="26" t="s">
        <v>489</v>
      </c>
      <c r="E241" s="3"/>
      <c r="F241" s="3"/>
    </row>
    <row r="242" spans="1:6" ht="12.75" customHeight="1" x14ac:dyDescent="0.35">
      <c r="A242" s="25" t="s">
        <v>2344</v>
      </c>
      <c r="B242" s="26" t="s">
        <v>66</v>
      </c>
      <c r="C242" s="26" t="s">
        <v>110</v>
      </c>
      <c r="D242" s="26" t="s">
        <v>319</v>
      </c>
      <c r="E242" s="3"/>
      <c r="F242" s="3"/>
    </row>
    <row r="243" spans="1:6" ht="12.75" customHeight="1" x14ac:dyDescent="0.35">
      <c r="A243" s="25" t="s">
        <v>2345</v>
      </c>
      <c r="B243" s="26" t="s">
        <v>66</v>
      </c>
      <c r="C243" s="26" t="s">
        <v>110</v>
      </c>
      <c r="D243" s="26" t="s">
        <v>492</v>
      </c>
      <c r="E243" s="3"/>
      <c r="F243" s="3"/>
    </row>
    <row r="244" spans="1:6" ht="12.75" customHeight="1" x14ac:dyDescent="0.35">
      <c r="A244" s="25" t="s">
        <v>2346</v>
      </c>
      <c r="B244" s="26" t="s">
        <v>66</v>
      </c>
      <c r="C244" s="26" t="s">
        <v>110</v>
      </c>
      <c r="D244" s="26" t="s">
        <v>670</v>
      </c>
      <c r="E244" s="3"/>
      <c r="F244" s="3"/>
    </row>
    <row r="245" spans="1:6" ht="12.75" customHeight="1" x14ac:dyDescent="0.35">
      <c r="A245" s="25" t="s">
        <v>2347</v>
      </c>
      <c r="B245" s="26" t="s">
        <v>66</v>
      </c>
      <c r="C245" s="26" t="s">
        <v>110</v>
      </c>
      <c r="D245" s="26" t="s">
        <v>845</v>
      </c>
      <c r="E245" s="3"/>
      <c r="F245" s="3"/>
    </row>
    <row r="246" spans="1:6" ht="12.75" customHeight="1" x14ac:dyDescent="0.35">
      <c r="A246" s="25" t="s">
        <v>2348</v>
      </c>
      <c r="B246" s="26" t="s">
        <v>66</v>
      </c>
      <c r="C246" s="26" t="s">
        <v>110</v>
      </c>
      <c r="D246" s="26" t="s">
        <v>1008</v>
      </c>
      <c r="E246" s="3"/>
      <c r="F246" s="3"/>
    </row>
    <row r="247" spans="1:6" ht="12.75" customHeight="1" x14ac:dyDescent="0.35">
      <c r="A247" s="25" t="s">
        <v>2349</v>
      </c>
      <c r="B247" s="26" t="s">
        <v>66</v>
      </c>
      <c r="C247" s="26" t="s">
        <v>110</v>
      </c>
      <c r="D247" s="26" t="s">
        <v>1156</v>
      </c>
      <c r="E247" s="3"/>
      <c r="F247" s="3"/>
    </row>
    <row r="248" spans="1:6" ht="12.75" customHeight="1" x14ac:dyDescent="0.35">
      <c r="A248" s="25" t="s">
        <v>2350</v>
      </c>
      <c r="B248" s="26" t="s">
        <v>66</v>
      </c>
      <c r="C248" s="26" t="s">
        <v>110</v>
      </c>
      <c r="D248" s="26" t="s">
        <v>110</v>
      </c>
      <c r="E248" s="3"/>
      <c r="F248" s="3"/>
    </row>
    <row r="249" spans="1:6" ht="12.75" customHeight="1" x14ac:dyDescent="0.35">
      <c r="A249" s="25" t="s">
        <v>2351</v>
      </c>
      <c r="B249" s="26" t="s">
        <v>66</v>
      </c>
      <c r="C249" s="26" t="s">
        <v>110</v>
      </c>
      <c r="D249" s="26" t="s">
        <v>1402</v>
      </c>
      <c r="E249" s="3"/>
      <c r="F249" s="3"/>
    </row>
    <row r="250" spans="1:6" ht="12.75" customHeight="1" x14ac:dyDescent="0.35">
      <c r="A250" s="25" t="s">
        <v>2352</v>
      </c>
      <c r="B250" s="26" t="s">
        <v>66</v>
      </c>
      <c r="C250" s="26" t="s">
        <v>110</v>
      </c>
      <c r="D250" s="26" t="s">
        <v>1197</v>
      </c>
      <c r="E250" s="3"/>
      <c r="F250" s="3"/>
    </row>
    <row r="251" spans="1:6" ht="12.75" customHeight="1" x14ac:dyDescent="0.35">
      <c r="A251" s="25" t="s">
        <v>2353</v>
      </c>
      <c r="B251" s="26" t="s">
        <v>66</v>
      </c>
      <c r="C251" s="26" t="s">
        <v>110</v>
      </c>
      <c r="D251" s="26" t="s">
        <v>1583</v>
      </c>
      <c r="E251" s="3"/>
      <c r="F251" s="3"/>
    </row>
    <row r="252" spans="1:6" ht="12.75" customHeight="1" x14ac:dyDescent="0.35">
      <c r="A252" s="25" t="s">
        <v>2354</v>
      </c>
      <c r="B252" s="26" t="s">
        <v>67</v>
      </c>
      <c r="C252" s="26" t="s">
        <v>117</v>
      </c>
      <c r="D252" s="26" t="s">
        <v>117</v>
      </c>
      <c r="E252" s="3"/>
      <c r="F252" s="3"/>
    </row>
    <row r="253" spans="1:6" ht="12.75" customHeight="1" x14ac:dyDescent="0.35">
      <c r="A253" s="25" t="s">
        <v>2355</v>
      </c>
      <c r="B253" s="26" t="s">
        <v>67</v>
      </c>
      <c r="C253" s="26" t="s">
        <v>117</v>
      </c>
      <c r="D253" s="26" t="s">
        <v>676</v>
      </c>
      <c r="E253" s="3"/>
      <c r="F253" s="3"/>
    </row>
    <row r="254" spans="1:6" ht="12.75" customHeight="1" x14ac:dyDescent="0.35">
      <c r="A254" s="25" t="s">
        <v>2356</v>
      </c>
      <c r="B254" s="26" t="s">
        <v>67</v>
      </c>
      <c r="C254" s="26" t="s">
        <v>117</v>
      </c>
      <c r="D254" s="26" t="s">
        <v>852</v>
      </c>
      <c r="E254" s="3"/>
      <c r="F254" s="3"/>
    </row>
    <row r="255" spans="1:6" ht="12.75" customHeight="1" x14ac:dyDescent="0.35">
      <c r="A255" s="25" t="s">
        <v>2357</v>
      </c>
      <c r="B255" s="26" t="s">
        <v>67</v>
      </c>
      <c r="C255" s="26" t="s">
        <v>117</v>
      </c>
      <c r="D255" s="26" t="s">
        <v>498</v>
      </c>
      <c r="E255" s="3"/>
      <c r="F255" s="3"/>
    </row>
    <row r="256" spans="1:6" ht="12.75" customHeight="1" x14ac:dyDescent="0.35">
      <c r="A256" s="25" t="s">
        <v>2358</v>
      </c>
      <c r="B256" s="26" t="s">
        <v>67</v>
      </c>
      <c r="C256" s="26" t="s">
        <v>117</v>
      </c>
      <c r="D256" s="26" t="s">
        <v>1013</v>
      </c>
      <c r="E256" s="3"/>
      <c r="F256" s="3"/>
    </row>
    <row r="257" spans="1:6" ht="12.75" customHeight="1" x14ac:dyDescent="0.35">
      <c r="A257" s="25" t="s">
        <v>2359</v>
      </c>
      <c r="B257" s="26" t="s">
        <v>67</v>
      </c>
      <c r="C257" s="26" t="s">
        <v>117</v>
      </c>
      <c r="D257" s="26" t="s">
        <v>1162</v>
      </c>
      <c r="E257" s="3"/>
      <c r="F257" s="3"/>
    </row>
    <row r="258" spans="1:6" ht="12.75" customHeight="1" x14ac:dyDescent="0.35">
      <c r="A258" s="25" t="s">
        <v>2360</v>
      </c>
      <c r="B258" s="26" t="s">
        <v>67</v>
      </c>
      <c r="C258" s="26" t="s">
        <v>117</v>
      </c>
      <c r="D258" s="26" t="s">
        <v>1296</v>
      </c>
      <c r="E258" s="3"/>
      <c r="F258" s="3"/>
    </row>
    <row r="259" spans="1:6" ht="12.75" customHeight="1" x14ac:dyDescent="0.35">
      <c r="A259" s="25" t="s">
        <v>2361</v>
      </c>
      <c r="B259" s="26" t="s">
        <v>67</v>
      </c>
      <c r="C259" s="26" t="s">
        <v>117</v>
      </c>
      <c r="D259" s="26" t="s">
        <v>1405</v>
      </c>
      <c r="E259" s="3"/>
      <c r="F259" s="3"/>
    </row>
    <row r="260" spans="1:6" ht="12.75" customHeight="1" x14ac:dyDescent="0.35">
      <c r="A260" s="25" t="s">
        <v>2362</v>
      </c>
      <c r="B260" s="26" t="s">
        <v>67</v>
      </c>
      <c r="C260" s="26" t="s">
        <v>117</v>
      </c>
      <c r="D260" s="26" t="s">
        <v>1506</v>
      </c>
      <c r="E260" s="3"/>
      <c r="F260" s="3"/>
    </row>
    <row r="261" spans="1:6" ht="12.75" customHeight="1" x14ac:dyDescent="0.35">
      <c r="A261" s="25" t="s">
        <v>2363</v>
      </c>
      <c r="B261" s="26" t="s">
        <v>67</v>
      </c>
      <c r="C261" s="26" t="s">
        <v>120</v>
      </c>
      <c r="D261" s="26" t="s">
        <v>679</v>
      </c>
      <c r="E261" s="3"/>
      <c r="F261" s="3"/>
    </row>
    <row r="262" spans="1:6" ht="12.75" customHeight="1" x14ac:dyDescent="0.35">
      <c r="A262" s="25" t="s">
        <v>2364</v>
      </c>
      <c r="B262" s="26" t="s">
        <v>67</v>
      </c>
      <c r="C262" s="26" t="s">
        <v>120</v>
      </c>
      <c r="D262" s="26" t="s">
        <v>324</v>
      </c>
      <c r="E262" s="3"/>
      <c r="F262" s="3"/>
    </row>
    <row r="263" spans="1:6" ht="12.75" customHeight="1" x14ac:dyDescent="0.35">
      <c r="A263" s="25" t="s">
        <v>2365</v>
      </c>
      <c r="B263" s="26" t="s">
        <v>67</v>
      </c>
      <c r="C263" s="26" t="s">
        <v>120</v>
      </c>
      <c r="D263" s="26" t="s">
        <v>501</v>
      </c>
      <c r="E263" s="3"/>
      <c r="F263" s="3"/>
    </row>
    <row r="264" spans="1:6" ht="12.75" customHeight="1" x14ac:dyDescent="0.35">
      <c r="A264" s="25" t="s">
        <v>2366</v>
      </c>
      <c r="B264" s="26" t="s">
        <v>67</v>
      </c>
      <c r="C264" s="26" t="s">
        <v>120</v>
      </c>
      <c r="D264" s="26" t="s">
        <v>487</v>
      </c>
      <c r="E264" s="3"/>
      <c r="F264" s="3"/>
    </row>
    <row r="265" spans="1:6" ht="12.75" customHeight="1" x14ac:dyDescent="0.35">
      <c r="A265" s="25" t="s">
        <v>2367</v>
      </c>
      <c r="B265" s="26" t="s">
        <v>67</v>
      </c>
      <c r="C265" s="26" t="s">
        <v>120</v>
      </c>
      <c r="D265" s="26" t="s">
        <v>1165</v>
      </c>
      <c r="E265" s="3"/>
      <c r="F265" s="3"/>
    </row>
    <row r="266" spans="1:6" ht="12.75" customHeight="1" x14ac:dyDescent="0.35">
      <c r="A266" s="25" t="s">
        <v>2368</v>
      </c>
      <c r="B266" s="26" t="s">
        <v>67</v>
      </c>
      <c r="C266" s="26" t="s">
        <v>120</v>
      </c>
      <c r="D266" s="26" t="s">
        <v>855</v>
      </c>
      <c r="E266" s="3"/>
      <c r="F266" s="3"/>
    </row>
    <row r="267" spans="1:6" ht="12.75" customHeight="1" x14ac:dyDescent="0.35">
      <c r="A267" s="25" t="s">
        <v>2369</v>
      </c>
      <c r="B267" s="26" t="s">
        <v>67</v>
      </c>
      <c r="C267" s="26" t="s">
        <v>120</v>
      </c>
      <c r="D267" s="26" t="s">
        <v>1299</v>
      </c>
      <c r="E267" s="3"/>
      <c r="F267" s="3"/>
    </row>
    <row r="268" spans="1:6" ht="12.75" customHeight="1" x14ac:dyDescent="0.35">
      <c r="A268" s="25" t="s">
        <v>2370</v>
      </c>
      <c r="B268" s="26" t="s">
        <v>67</v>
      </c>
      <c r="C268" s="26" t="s">
        <v>120</v>
      </c>
      <c r="D268" s="26" t="s">
        <v>1332</v>
      </c>
      <c r="E268" s="3"/>
      <c r="F268" s="3"/>
    </row>
    <row r="269" spans="1:6" ht="12.75" customHeight="1" x14ac:dyDescent="0.35">
      <c r="A269" s="25" t="s">
        <v>2371</v>
      </c>
      <c r="B269" s="26" t="s">
        <v>67</v>
      </c>
      <c r="C269" s="26" t="s">
        <v>120</v>
      </c>
      <c r="D269" s="26" t="s">
        <v>1586</v>
      </c>
      <c r="E269" s="3"/>
      <c r="F269" s="3"/>
    </row>
    <row r="270" spans="1:6" ht="12.75" customHeight="1" x14ac:dyDescent="0.35">
      <c r="A270" s="25" t="s">
        <v>2372</v>
      </c>
      <c r="B270" s="26" t="s">
        <v>67</v>
      </c>
      <c r="C270" s="26" t="s">
        <v>120</v>
      </c>
      <c r="D270" s="26" t="s">
        <v>1694</v>
      </c>
      <c r="E270" s="3"/>
      <c r="F270" s="3"/>
    </row>
    <row r="271" spans="1:6" ht="12.75" customHeight="1" x14ac:dyDescent="0.35">
      <c r="A271" s="25" t="s">
        <v>2373</v>
      </c>
      <c r="B271" s="26" t="s">
        <v>67</v>
      </c>
      <c r="C271" s="26" t="s">
        <v>120</v>
      </c>
      <c r="D271" s="26" t="s">
        <v>1731</v>
      </c>
      <c r="E271" s="3"/>
      <c r="F271" s="3"/>
    </row>
    <row r="272" spans="1:6" ht="12.75" customHeight="1" x14ac:dyDescent="0.35">
      <c r="A272" s="25" t="s">
        <v>2374</v>
      </c>
      <c r="B272" s="26" t="s">
        <v>67</v>
      </c>
      <c r="C272" s="26" t="s">
        <v>120</v>
      </c>
      <c r="D272" s="26" t="s">
        <v>1758</v>
      </c>
      <c r="E272" s="3"/>
      <c r="F272" s="3"/>
    </row>
    <row r="273" spans="1:6" ht="12.75" customHeight="1" x14ac:dyDescent="0.35">
      <c r="A273" s="25" t="s">
        <v>2375</v>
      </c>
      <c r="B273" s="26" t="s">
        <v>67</v>
      </c>
      <c r="C273" s="26" t="s">
        <v>120</v>
      </c>
      <c r="D273" s="26" t="s">
        <v>1785</v>
      </c>
      <c r="E273" s="3"/>
      <c r="F273" s="3"/>
    </row>
    <row r="274" spans="1:6" ht="12.75" customHeight="1" x14ac:dyDescent="0.35">
      <c r="A274" s="25" t="s">
        <v>2376</v>
      </c>
      <c r="B274" s="26" t="s">
        <v>67</v>
      </c>
      <c r="C274" s="26" t="s">
        <v>120</v>
      </c>
      <c r="D274" s="26" t="s">
        <v>1806</v>
      </c>
      <c r="E274" s="3"/>
      <c r="F274" s="3"/>
    </row>
    <row r="275" spans="1:6" ht="12.75" customHeight="1" x14ac:dyDescent="0.35">
      <c r="A275" s="25" t="s">
        <v>2377</v>
      </c>
      <c r="B275" s="26" t="s">
        <v>67</v>
      </c>
      <c r="C275" s="26" t="s">
        <v>120</v>
      </c>
      <c r="D275" s="26" t="s">
        <v>1821</v>
      </c>
      <c r="E275" s="3"/>
      <c r="F275" s="3"/>
    </row>
    <row r="276" spans="1:6" ht="12.75" customHeight="1" x14ac:dyDescent="0.35">
      <c r="A276" s="25" t="s">
        <v>2378</v>
      </c>
      <c r="B276" s="26" t="s">
        <v>67</v>
      </c>
      <c r="C276" s="26" t="s">
        <v>120</v>
      </c>
      <c r="D276" s="26" t="s">
        <v>1651</v>
      </c>
      <c r="E276" s="3"/>
      <c r="F276" s="3"/>
    </row>
    <row r="277" spans="1:6" ht="12.75" customHeight="1" x14ac:dyDescent="0.35">
      <c r="A277" s="25" t="s">
        <v>2379</v>
      </c>
      <c r="B277" s="26" t="s">
        <v>67</v>
      </c>
      <c r="C277" s="26" t="s">
        <v>120</v>
      </c>
      <c r="D277" s="26" t="s">
        <v>1407</v>
      </c>
      <c r="E277" s="3"/>
      <c r="F277" s="3"/>
    </row>
    <row r="278" spans="1:6" ht="12.75" customHeight="1" x14ac:dyDescent="0.35">
      <c r="A278" s="25" t="s">
        <v>2380</v>
      </c>
      <c r="B278" s="26" t="s">
        <v>67</v>
      </c>
      <c r="C278" s="26" t="s">
        <v>118</v>
      </c>
      <c r="D278" s="26" t="s">
        <v>118</v>
      </c>
      <c r="E278" s="3"/>
      <c r="F278" s="3"/>
    </row>
    <row r="279" spans="1:6" ht="12.75" customHeight="1" x14ac:dyDescent="0.35">
      <c r="A279" s="25" t="s">
        <v>2381</v>
      </c>
      <c r="B279" s="26" t="s">
        <v>67</v>
      </c>
      <c r="C279" s="26" t="s">
        <v>118</v>
      </c>
      <c r="D279" s="26" t="s">
        <v>499</v>
      </c>
      <c r="E279" s="3"/>
      <c r="F279" s="3"/>
    </row>
    <row r="280" spans="1:6" ht="12.75" customHeight="1" x14ac:dyDescent="0.35">
      <c r="A280" s="25" t="s">
        <v>2382</v>
      </c>
      <c r="B280" s="26" t="s">
        <v>67</v>
      </c>
      <c r="C280" s="26" t="s">
        <v>118</v>
      </c>
      <c r="D280" s="26" t="s">
        <v>677</v>
      </c>
      <c r="E280" s="3"/>
      <c r="F280" s="3"/>
    </row>
    <row r="281" spans="1:6" ht="12.75" customHeight="1" x14ac:dyDescent="0.35">
      <c r="A281" s="25" t="s">
        <v>2383</v>
      </c>
      <c r="B281" s="26" t="s">
        <v>67</v>
      </c>
      <c r="C281" s="26" t="s">
        <v>118</v>
      </c>
      <c r="D281" s="26" t="s">
        <v>853</v>
      </c>
      <c r="E281" s="3"/>
      <c r="F281" s="3"/>
    </row>
    <row r="282" spans="1:6" ht="12.75" customHeight="1" x14ac:dyDescent="0.35">
      <c r="A282" s="25" t="s">
        <v>2384</v>
      </c>
      <c r="B282" s="26" t="s">
        <v>67</v>
      </c>
      <c r="C282" s="26" t="s">
        <v>118</v>
      </c>
      <c r="D282" s="26" t="s">
        <v>1014</v>
      </c>
      <c r="E282" s="3"/>
      <c r="F282" s="3"/>
    </row>
    <row r="283" spans="1:6" ht="12.75" customHeight="1" x14ac:dyDescent="0.35">
      <c r="A283" s="25" t="s">
        <v>2385</v>
      </c>
      <c r="B283" s="26" t="s">
        <v>67</v>
      </c>
      <c r="C283" s="26" t="s">
        <v>118</v>
      </c>
      <c r="D283" s="26" t="s">
        <v>1406</v>
      </c>
      <c r="E283" s="3"/>
      <c r="F283" s="3"/>
    </row>
    <row r="284" spans="1:6" ht="12.75" customHeight="1" x14ac:dyDescent="0.35">
      <c r="A284" s="25" t="s">
        <v>2386</v>
      </c>
      <c r="B284" s="26" t="s">
        <v>67</v>
      </c>
      <c r="C284" s="26" t="s">
        <v>118</v>
      </c>
      <c r="D284" s="26" t="s">
        <v>1507</v>
      </c>
      <c r="E284" s="3"/>
      <c r="F284" s="3"/>
    </row>
    <row r="285" spans="1:6" ht="12.75" customHeight="1" x14ac:dyDescent="0.35">
      <c r="A285" s="25" t="s">
        <v>2387</v>
      </c>
      <c r="B285" s="26" t="s">
        <v>67</v>
      </c>
      <c r="C285" s="26" t="s">
        <v>118</v>
      </c>
      <c r="D285" s="26" t="s">
        <v>1650</v>
      </c>
      <c r="E285" s="3"/>
      <c r="F285" s="3"/>
    </row>
    <row r="286" spans="1:6" ht="12.75" customHeight="1" x14ac:dyDescent="0.35">
      <c r="A286" s="25" t="s">
        <v>2388</v>
      </c>
      <c r="B286" s="26" t="s">
        <v>67</v>
      </c>
      <c r="C286" s="26" t="s">
        <v>118</v>
      </c>
      <c r="D286" s="26" t="s">
        <v>1730</v>
      </c>
      <c r="E286" s="3"/>
      <c r="F286" s="3"/>
    </row>
    <row r="287" spans="1:6" ht="12.75" customHeight="1" x14ac:dyDescent="0.35">
      <c r="A287" s="25" t="s">
        <v>2389</v>
      </c>
      <c r="B287" s="26" t="s">
        <v>67</v>
      </c>
      <c r="C287" s="26" t="s">
        <v>118</v>
      </c>
      <c r="D287" s="26" t="s">
        <v>894</v>
      </c>
      <c r="E287" s="3"/>
      <c r="F287" s="3"/>
    </row>
    <row r="288" spans="1:6" ht="12.75" customHeight="1" x14ac:dyDescent="0.35">
      <c r="A288" s="25" t="s">
        <v>2390</v>
      </c>
      <c r="B288" s="26" t="s">
        <v>67</v>
      </c>
      <c r="C288" s="26" t="s">
        <v>118</v>
      </c>
      <c r="D288" s="26" t="s">
        <v>1820</v>
      </c>
      <c r="E288" s="3"/>
      <c r="F288" s="3"/>
    </row>
    <row r="289" spans="1:6" ht="12.75" customHeight="1" x14ac:dyDescent="0.35">
      <c r="A289" s="25" t="s">
        <v>2391</v>
      </c>
      <c r="B289" s="26" t="s">
        <v>67</v>
      </c>
      <c r="C289" s="26" t="s">
        <v>118</v>
      </c>
      <c r="D289" s="26" t="s">
        <v>1844</v>
      </c>
      <c r="E289" s="3"/>
      <c r="F289" s="3"/>
    </row>
    <row r="290" spans="1:6" ht="12.75" customHeight="1" x14ac:dyDescent="0.35">
      <c r="A290" s="25" t="s">
        <v>2392</v>
      </c>
      <c r="B290" s="26" t="s">
        <v>67</v>
      </c>
      <c r="C290" s="26" t="s">
        <v>118</v>
      </c>
      <c r="D290" s="26" t="s">
        <v>1585</v>
      </c>
      <c r="E290" s="3"/>
      <c r="F290" s="3"/>
    </row>
    <row r="291" spans="1:6" ht="12.75" customHeight="1" x14ac:dyDescent="0.35">
      <c r="A291" s="25" t="s">
        <v>2393</v>
      </c>
      <c r="B291" s="26" t="s">
        <v>67</v>
      </c>
      <c r="C291" s="26" t="s">
        <v>118</v>
      </c>
      <c r="D291" s="26" t="s">
        <v>1334</v>
      </c>
      <c r="E291" s="3"/>
      <c r="F291" s="3"/>
    </row>
    <row r="292" spans="1:6" ht="12.75" customHeight="1" x14ac:dyDescent="0.35">
      <c r="A292" s="25" t="s">
        <v>2394</v>
      </c>
      <c r="B292" s="26" t="s">
        <v>67</v>
      </c>
      <c r="C292" s="26" t="s">
        <v>118</v>
      </c>
      <c r="D292" s="26" t="s">
        <v>1805</v>
      </c>
      <c r="E292" s="3"/>
      <c r="F292" s="3"/>
    </row>
    <row r="293" spans="1:6" ht="12.75" customHeight="1" x14ac:dyDescent="0.35">
      <c r="A293" s="25" t="s">
        <v>2395</v>
      </c>
      <c r="B293" s="26" t="s">
        <v>67</v>
      </c>
      <c r="C293" s="26" t="s">
        <v>118</v>
      </c>
      <c r="D293" s="26" t="s">
        <v>1831</v>
      </c>
      <c r="E293" s="3"/>
      <c r="F293" s="3"/>
    </row>
    <row r="294" spans="1:6" ht="12.75" customHeight="1" x14ac:dyDescent="0.35">
      <c r="A294" s="25" t="s">
        <v>2396</v>
      </c>
      <c r="B294" s="26" t="s">
        <v>67</v>
      </c>
      <c r="C294" s="26" t="s">
        <v>118</v>
      </c>
      <c r="D294" s="26" t="s">
        <v>1163</v>
      </c>
      <c r="E294" s="3"/>
      <c r="F294" s="3"/>
    </row>
    <row r="295" spans="1:6" ht="12.75" customHeight="1" x14ac:dyDescent="0.35">
      <c r="A295" s="25" t="s">
        <v>2397</v>
      </c>
      <c r="B295" s="26" t="s">
        <v>67</v>
      </c>
      <c r="C295" s="26" t="s">
        <v>118</v>
      </c>
      <c r="D295" s="26" t="s">
        <v>1784</v>
      </c>
      <c r="E295" s="3"/>
      <c r="F295" s="3"/>
    </row>
    <row r="296" spans="1:6" ht="12.75" customHeight="1" x14ac:dyDescent="0.35">
      <c r="A296" s="25" t="s">
        <v>2398</v>
      </c>
      <c r="B296" s="26" t="s">
        <v>67</v>
      </c>
      <c r="C296" s="26" t="s">
        <v>118</v>
      </c>
      <c r="D296" s="26" t="s">
        <v>1297</v>
      </c>
      <c r="E296" s="3"/>
      <c r="F296" s="3"/>
    </row>
    <row r="297" spans="1:6" ht="12.75" customHeight="1" x14ac:dyDescent="0.35">
      <c r="A297" s="25" t="s">
        <v>2399</v>
      </c>
      <c r="B297" s="26" t="s">
        <v>67</v>
      </c>
      <c r="C297" s="26" t="s">
        <v>119</v>
      </c>
      <c r="D297" s="26" t="s">
        <v>119</v>
      </c>
      <c r="E297" s="3"/>
      <c r="F297" s="3"/>
    </row>
    <row r="298" spans="1:6" ht="12.75" customHeight="1" x14ac:dyDescent="0.35">
      <c r="A298" s="25" t="s">
        <v>2400</v>
      </c>
      <c r="B298" s="26" t="s">
        <v>67</v>
      </c>
      <c r="C298" s="26" t="s">
        <v>119</v>
      </c>
      <c r="D298" s="26" t="s">
        <v>500</v>
      </c>
      <c r="E298" s="3"/>
      <c r="F298" s="3"/>
    </row>
    <row r="299" spans="1:6" ht="12.75" customHeight="1" x14ac:dyDescent="0.35">
      <c r="A299" s="25" t="s">
        <v>2401</v>
      </c>
      <c r="B299" s="26" t="s">
        <v>67</v>
      </c>
      <c r="C299" s="26" t="s">
        <v>119</v>
      </c>
      <c r="D299" s="26" t="s">
        <v>678</v>
      </c>
      <c r="E299" s="3"/>
      <c r="F299" s="3"/>
    </row>
    <row r="300" spans="1:6" ht="12.75" customHeight="1" x14ac:dyDescent="0.35">
      <c r="A300" s="25" t="s">
        <v>2402</v>
      </c>
      <c r="B300" s="26" t="s">
        <v>67</v>
      </c>
      <c r="C300" s="26" t="s">
        <v>119</v>
      </c>
      <c r="D300" s="26" t="s">
        <v>854</v>
      </c>
      <c r="E300" s="3"/>
      <c r="F300" s="3"/>
    </row>
    <row r="301" spans="1:6" ht="12.75" customHeight="1" x14ac:dyDescent="0.35">
      <c r="A301" s="25" t="s">
        <v>2403</v>
      </c>
      <c r="B301" s="26" t="s">
        <v>67</v>
      </c>
      <c r="C301" s="26" t="s">
        <v>119</v>
      </c>
      <c r="D301" s="26" t="s">
        <v>1015</v>
      </c>
      <c r="E301" s="3"/>
      <c r="F301" s="3"/>
    </row>
    <row r="302" spans="1:6" ht="12.75" customHeight="1" x14ac:dyDescent="0.35">
      <c r="A302" s="25" t="s">
        <v>2404</v>
      </c>
      <c r="B302" s="26" t="s">
        <v>67</v>
      </c>
      <c r="C302" s="26" t="s">
        <v>119</v>
      </c>
      <c r="D302" s="26" t="s">
        <v>1164</v>
      </c>
      <c r="E302" s="3"/>
      <c r="F302" s="3"/>
    </row>
    <row r="303" spans="1:6" ht="12.75" customHeight="1" x14ac:dyDescent="0.35">
      <c r="A303" s="25" t="s">
        <v>2405</v>
      </c>
      <c r="B303" s="26" t="s">
        <v>67</v>
      </c>
      <c r="C303" s="26" t="s">
        <v>119</v>
      </c>
      <c r="D303" s="26" t="s">
        <v>1298</v>
      </c>
      <c r="E303" s="3"/>
      <c r="F303" s="3"/>
    </row>
    <row r="304" spans="1:6" ht="12.75" customHeight="1" x14ac:dyDescent="0.35">
      <c r="A304" s="25" t="s">
        <v>2406</v>
      </c>
      <c r="B304" s="26" t="s">
        <v>67</v>
      </c>
      <c r="C304" s="26" t="s">
        <v>122</v>
      </c>
      <c r="D304" s="26" t="s">
        <v>1167</v>
      </c>
      <c r="E304" s="3"/>
      <c r="F304" s="3"/>
    </row>
    <row r="305" spans="1:6" ht="12.75" customHeight="1" x14ac:dyDescent="0.35">
      <c r="A305" s="25" t="s">
        <v>2407</v>
      </c>
      <c r="B305" s="26" t="s">
        <v>67</v>
      </c>
      <c r="C305" s="26" t="s">
        <v>122</v>
      </c>
      <c r="D305" s="26" t="s">
        <v>681</v>
      </c>
      <c r="E305" s="3"/>
      <c r="F305" s="3"/>
    </row>
    <row r="306" spans="1:6" ht="12.75" customHeight="1" x14ac:dyDescent="0.35">
      <c r="A306" s="25" t="s">
        <v>2408</v>
      </c>
      <c r="B306" s="26" t="s">
        <v>67</v>
      </c>
      <c r="C306" s="26" t="s">
        <v>122</v>
      </c>
      <c r="D306" s="26" t="s">
        <v>122</v>
      </c>
      <c r="E306" s="3"/>
      <c r="F306" s="3"/>
    </row>
    <row r="307" spans="1:6" ht="12.75" customHeight="1" x14ac:dyDescent="0.35">
      <c r="A307" s="25" t="s">
        <v>2409</v>
      </c>
      <c r="B307" s="26" t="s">
        <v>67</v>
      </c>
      <c r="C307" s="26" t="s">
        <v>122</v>
      </c>
      <c r="D307" s="26" t="s">
        <v>857</v>
      </c>
      <c r="E307" s="3"/>
      <c r="F307" s="3"/>
    </row>
    <row r="308" spans="1:6" ht="12.75" customHeight="1" x14ac:dyDescent="0.35">
      <c r="A308" s="25" t="s">
        <v>2410</v>
      </c>
      <c r="B308" s="26" t="s">
        <v>67</v>
      </c>
      <c r="C308" s="26" t="s">
        <v>122</v>
      </c>
      <c r="D308" s="26" t="s">
        <v>1017</v>
      </c>
      <c r="E308" s="3"/>
      <c r="F308" s="3"/>
    </row>
    <row r="309" spans="1:6" ht="12.75" customHeight="1" x14ac:dyDescent="0.35">
      <c r="A309" s="25" t="s">
        <v>2411</v>
      </c>
      <c r="B309" s="26" t="s">
        <v>67</v>
      </c>
      <c r="C309" s="26" t="s">
        <v>122</v>
      </c>
      <c r="D309" s="26" t="s">
        <v>326</v>
      </c>
      <c r="E309" s="3"/>
      <c r="F309" s="3"/>
    </row>
    <row r="310" spans="1:6" ht="12.75" customHeight="1" x14ac:dyDescent="0.35">
      <c r="A310" s="25" t="s">
        <v>2412</v>
      </c>
      <c r="B310" s="26" t="s">
        <v>67</v>
      </c>
      <c r="C310" s="26" t="s">
        <v>123</v>
      </c>
      <c r="D310" s="26" t="s">
        <v>327</v>
      </c>
      <c r="E310" s="3"/>
      <c r="F310" s="3"/>
    </row>
    <row r="311" spans="1:6" ht="12.75" customHeight="1" x14ac:dyDescent="0.35">
      <c r="A311" s="25" t="s">
        <v>2413</v>
      </c>
      <c r="B311" s="26" t="s">
        <v>67</v>
      </c>
      <c r="C311" s="26" t="s">
        <v>123</v>
      </c>
      <c r="D311" s="26" t="s">
        <v>682</v>
      </c>
      <c r="E311" s="3"/>
      <c r="F311" s="3"/>
    </row>
    <row r="312" spans="1:6" ht="12.75" customHeight="1" x14ac:dyDescent="0.35">
      <c r="A312" s="25" t="s">
        <v>2414</v>
      </c>
      <c r="B312" s="26" t="s">
        <v>67</v>
      </c>
      <c r="C312" s="26" t="s">
        <v>123</v>
      </c>
      <c r="D312" s="26" t="s">
        <v>858</v>
      </c>
      <c r="E312" s="3"/>
      <c r="F312" s="3"/>
    </row>
    <row r="313" spans="1:6" ht="12.75" customHeight="1" x14ac:dyDescent="0.35">
      <c r="A313" s="25" t="s">
        <v>2415</v>
      </c>
      <c r="B313" s="26" t="s">
        <v>67</v>
      </c>
      <c r="C313" s="26" t="s">
        <v>123</v>
      </c>
      <c r="D313" s="26" t="s">
        <v>1018</v>
      </c>
      <c r="E313" s="3"/>
      <c r="F313" s="3"/>
    </row>
    <row r="314" spans="1:6" ht="12.75" customHeight="1" x14ac:dyDescent="0.35">
      <c r="A314" s="25" t="s">
        <v>2416</v>
      </c>
      <c r="B314" s="26" t="s">
        <v>67</v>
      </c>
      <c r="C314" s="26" t="s">
        <v>123</v>
      </c>
      <c r="D314" s="26" t="s">
        <v>1168</v>
      </c>
      <c r="E314" s="3"/>
      <c r="F314" s="3"/>
    </row>
    <row r="315" spans="1:6" ht="12.75" customHeight="1" x14ac:dyDescent="0.35">
      <c r="A315" s="25" t="s">
        <v>2417</v>
      </c>
      <c r="B315" s="26" t="s">
        <v>67</v>
      </c>
      <c r="C315" s="26" t="s">
        <v>123</v>
      </c>
      <c r="D315" s="26" t="s">
        <v>1301</v>
      </c>
      <c r="E315" s="3"/>
      <c r="F315" s="3"/>
    </row>
    <row r="316" spans="1:6" ht="12.75" customHeight="1" x14ac:dyDescent="0.35">
      <c r="A316" s="25" t="s">
        <v>2418</v>
      </c>
      <c r="B316" s="26" t="s">
        <v>67</v>
      </c>
      <c r="C316" s="26" t="s">
        <v>123</v>
      </c>
      <c r="D316" s="26" t="s">
        <v>1508</v>
      </c>
      <c r="E316" s="3"/>
      <c r="F316" s="3"/>
    </row>
    <row r="317" spans="1:6" ht="12.75" customHeight="1" x14ac:dyDescent="0.35">
      <c r="A317" s="25" t="s">
        <v>2419</v>
      </c>
      <c r="B317" s="26" t="s">
        <v>67</v>
      </c>
      <c r="C317" s="26" t="s">
        <v>123</v>
      </c>
      <c r="D317" s="26" t="s">
        <v>1409</v>
      </c>
      <c r="E317" s="3"/>
      <c r="F317" s="3"/>
    </row>
    <row r="318" spans="1:6" ht="12.75" customHeight="1" x14ac:dyDescent="0.35">
      <c r="A318" s="25" t="s">
        <v>2420</v>
      </c>
      <c r="B318" s="26" t="s">
        <v>67</v>
      </c>
      <c r="C318" s="26" t="s">
        <v>123</v>
      </c>
      <c r="D318" s="26" t="s">
        <v>1587</v>
      </c>
      <c r="E318" s="3"/>
      <c r="F318" s="3"/>
    </row>
    <row r="319" spans="1:6" ht="12.75" customHeight="1" x14ac:dyDescent="0.35">
      <c r="A319" s="25" t="s">
        <v>2421</v>
      </c>
      <c r="B319" s="26" t="s">
        <v>67</v>
      </c>
      <c r="C319" s="26" t="s">
        <v>123</v>
      </c>
      <c r="D319" s="26" t="s">
        <v>1695</v>
      </c>
      <c r="E319" s="3"/>
      <c r="F319" s="3"/>
    </row>
    <row r="320" spans="1:6" ht="12.75" customHeight="1" x14ac:dyDescent="0.35">
      <c r="A320" s="25" t="s">
        <v>2422</v>
      </c>
      <c r="B320" s="26" t="s">
        <v>67</v>
      </c>
      <c r="C320" s="26" t="s">
        <v>123</v>
      </c>
      <c r="D320" s="26" t="s">
        <v>1369</v>
      </c>
      <c r="E320" s="3"/>
      <c r="F320" s="3"/>
    </row>
    <row r="321" spans="1:6" ht="12.75" customHeight="1" x14ac:dyDescent="0.35">
      <c r="A321" s="25" t="s">
        <v>2423</v>
      </c>
      <c r="B321" s="26" t="s">
        <v>67</v>
      </c>
      <c r="C321" s="26" t="s">
        <v>123</v>
      </c>
      <c r="D321" s="26" t="s">
        <v>1759</v>
      </c>
      <c r="E321" s="3"/>
      <c r="F321" s="3"/>
    </row>
    <row r="322" spans="1:6" ht="12.75" customHeight="1" x14ac:dyDescent="0.35">
      <c r="A322" s="25" t="s">
        <v>2424</v>
      </c>
      <c r="B322" s="26" t="s">
        <v>67</v>
      </c>
      <c r="C322" s="26" t="s">
        <v>123</v>
      </c>
      <c r="D322" s="26" t="s">
        <v>969</v>
      </c>
      <c r="E322" s="3"/>
      <c r="F322" s="3"/>
    </row>
    <row r="323" spans="1:6" ht="12.75" customHeight="1" x14ac:dyDescent="0.35">
      <c r="A323" s="25" t="s">
        <v>2425</v>
      </c>
      <c r="B323" s="26" t="s">
        <v>67</v>
      </c>
      <c r="C323" s="26" t="s">
        <v>123</v>
      </c>
      <c r="D323" s="26" t="s">
        <v>502</v>
      </c>
      <c r="E323" s="3"/>
      <c r="F323" s="3"/>
    </row>
    <row r="324" spans="1:6" ht="12.75" customHeight="1" x14ac:dyDescent="0.35">
      <c r="A324" s="25" t="s">
        <v>2426</v>
      </c>
      <c r="B324" s="26" t="s">
        <v>67</v>
      </c>
      <c r="C324" s="26" t="s">
        <v>121</v>
      </c>
      <c r="D324" s="26" t="s">
        <v>121</v>
      </c>
      <c r="E324" s="3"/>
      <c r="F324" s="3"/>
    </row>
    <row r="325" spans="1:6" ht="12.75" customHeight="1" x14ac:dyDescent="0.35">
      <c r="A325" s="25" t="s">
        <v>2427</v>
      </c>
      <c r="B325" s="26" t="s">
        <v>67</v>
      </c>
      <c r="C325" s="26" t="s">
        <v>121</v>
      </c>
      <c r="D325" s="26" t="s">
        <v>1166</v>
      </c>
      <c r="E325" s="3"/>
      <c r="F325" s="3"/>
    </row>
    <row r="326" spans="1:6" ht="12.75" customHeight="1" x14ac:dyDescent="0.35">
      <c r="A326" s="25" t="s">
        <v>2428</v>
      </c>
      <c r="B326" s="26" t="s">
        <v>67</v>
      </c>
      <c r="C326" s="26" t="s">
        <v>121</v>
      </c>
      <c r="D326" s="26" t="s">
        <v>1016</v>
      </c>
      <c r="E326" s="3"/>
      <c r="F326" s="3"/>
    </row>
    <row r="327" spans="1:6" ht="12.75" customHeight="1" x14ac:dyDescent="0.35">
      <c r="A327" s="25" t="s">
        <v>2429</v>
      </c>
      <c r="B327" s="26" t="s">
        <v>67</v>
      </c>
      <c r="C327" s="26" t="s">
        <v>121</v>
      </c>
      <c r="D327" s="26" t="s">
        <v>680</v>
      </c>
      <c r="E327" s="3"/>
      <c r="F327" s="3"/>
    </row>
    <row r="328" spans="1:6" ht="12.75" customHeight="1" x14ac:dyDescent="0.35">
      <c r="A328" s="25" t="s">
        <v>2430</v>
      </c>
      <c r="B328" s="26" t="s">
        <v>67</v>
      </c>
      <c r="C328" s="26" t="s">
        <v>121</v>
      </c>
      <c r="D328" s="26" t="s">
        <v>325</v>
      </c>
      <c r="E328" s="3"/>
      <c r="F328" s="3"/>
    </row>
    <row r="329" spans="1:6" ht="12.75" customHeight="1" x14ac:dyDescent="0.35">
      <c r="A329" s="25" t="s">
        <v>2431</v>
      </c>
      <c r="B329" s="26" t="s">
        <v>67</v>
      </c>
      <c r="C329" s="26" t="s">
        <v>121</v>
      </c>
      <c r="D329" s="26" t="s">
        <v>856</v>
      </c>
      <c r="E329" s="3"/>
      <c r="F329" s="3"/>
    </row>
    <row r="330" spans="1:6" ht="12.75" customHeight="1" x14ac:dyDescent="0.35">
      <c r="A330" s="25" t="s">
        <v>2432</v>
      </c>
      <c r="B330" s="26" t="s">
        <v>67</v>
      </c>
      <c r="C330" s="26" t="s">
        <v>121</v>
      </c>
      <c r="D330" s="26" t="s">
        <v>1408</v>
      </c>
      <c r="E330" s="3"/>
      <c r="F330" s="3"/>
    </row>
    <row r="331" spans="1:6" ht="12.75" customHeight="1" x14ac:dyDescent="0.35">
      <c r="A331" s="25" t="s">
        <v>2433</v>
      </c>
      <c r="B331" s="26" t="s">
        <v>67</v>
      </c>
      <c r="C331" s="26" t="s">
        <v>121</v>
      </c>
      <c r="D331" s="26" t="s">
        <v>1300</v>
      </c>
      <c r="E331" s="3"/>
      <c r="F331" s="3"/>
    </row>
    <row r="332" spans="1:6" ht="12.75" customHeight="1" x14ac:dyDescent="0.35">
      <c r="A332" s="25" t="s">
        <v>2060</v>
      </c>
      <c r="B332" s="26" t="s">
        <v>68</v>
      </c>
      <c r="C332" s="26" t="s">
        <v>68</v>
      </c>
      <c r="D332" s="26" t="s">
        <v>68</v>
      </c>
      <c r="E332" s="3"/>
      <c r="F332" s="3"/>
    </row>
    <row r="333" spans="1:6" ht="12.75" customHeight="1" x14ac:dyDescent="0.35">
      <c r="A333" s="25" t="s">
        <v>2434</v>
      </c>
      <c r="B333" s="26" t="s">
        <v>68</v>
      </c>
      <c r="C333" s="26" t="s">
        <v>68</v>
      </c>
      <c r="D333" s="26" t="s">
        <v>683</v>
      </c>
      <c r="E333" s="3"/>
      <c r="F333" s="3"/>
    </row>
    <row r="334" spans="1:6" ht="12.75" customHeight="1" x14ac:dyDescent="0.35">
      <c r="A334" s="25" t="s">
        <v>2435</v>
      </c>
      <c r="B334" s="26" t="s">
        <v>68</v>
      </c>
      <c r="C334" s="26" t="s">
        <v>68</v>
      </c>
      <c r="D334" s="26" t="s">
        <v>859</v>
      </c>
      <c r="E334" s="3"/>
      <c r="F334" s="3"/>
    </row>
    <row r="335" spans="1:6" ht="12.75" customHeight="1" x14ac:dyDescent="0.35">
      <c r="A335" s="25" t="s">
        <v>2436</v>
      </c>
      <c r="B335" s="26" t="s">
        <v>68</v>
      </c>
      <c r="C335" s="26" t="s">
        <v>68</v>
      </c>
      <c r="D335" s="26" t="s">
        <v>1019</v>
      </c>
      <c r="E335" s="3"/>
      <c r="F335" s="3"/>
    </row>
    <row r="336" spans="1:6" ht="12.75" customHeight="1" x14ac:dyDescent="0.35">
      <c r="A336" s="25" t="s">
        <v>2437</v>
      </c>
      <c r="B336" s="26" t="s">
        <v>68</v>
      </c>
      <c r="C336" s="26" t="s">
        <v>68</v>
      </c>
      <c r="D336" s="26" t="s">
        <v>1169</v>
      </c>
      <c r="E336" s="3"/>
      <c r="F336" s="3"/>
    </row>
    <row r="337" spans="1:6" ht="12.75" customHeight="1" x14ac:dyDescent="0.35">
      <c r="A337" s="25" t="s">
        <v>2438</v>
      </c>
      <c r="B337" s="26" t="s">
        <v>68</v>
      </c>
      <c r="C337" s="26" t="s">
        <v>68</v>
      </c>
      <c r="D337" s="26" t="s">
        <v>1509</v>
      </c>
      <c r="E337" s="3"/>
      <c r="F337" s="3"/>
    </row>
    <row r="338" spans="1:6" ht="12.75" customHeight="1" x14ac:dyDescent="0.35">
      <c r="A338" s="25" t="s">
        <v>2439</v>
      </c>
      <c r="B338" s="26" t="s">
        <v>68</v>
      </c>
      <c r="C338" s="26" t="s">
        <v>68</v>
      </c>
      <c r="D338" s="26" t="s">
        <v>1211</v>
      </c>
      <c r="E338" s="3"/>
      <c r="F338" s="3"/>
    </row>
    <row r="339" spans="1:6" ht="12.75" customHeight="1" x14ac:dyDescent="0.35">
      <c r="A339" s="25" t="s">
        <v>2440</v>
      </c>
      <c r="B339" s="26" t="s">
        <v>68</v>
      </c>
      <c r="C339" s="26" t="s">
        <v>68</v>
      </c>
      <c r="D339" s="26" t="s">
        <v>1696</v>
      </c>
      <c r="E339" s="3"/>
      <c r="F339" s="3"/>
    </row>
    <row r="340" spans="1:6" ht="12.75" customHeight="1" x14ac:dyDescent="0.35">
      <c r="A340" s="25" t="s">
        <v>2441</v>
      </c>
      <c r="B340" s="26" t="s">
        <v>68</v>
      </c>
      <c r="C340" s="26" t="s">
        <v>68</v>
      </c>
      <c r="D340" s="26" t="s">
        <v>1732</v>
      </c>
      <c r="E340" s="3"/>
      <c r="F340" s="3"/>
    </row>
    <row r="341" spans="1:6" ht="12.75" customHeight="1" x14ac:dyDescent="0.35">
      <c r="A341" s="25" t="s">
        <v>2442</v>
      </c>
      <c r="B341" s="26" t="s">
        <v>68</v>
      </c>
      <c r="C341" s="26" t="s">
        <v>68</v>
      </c>
      <c r="D341" s="26" t="s">
        <v>1760</v>
      </c>
      <c r="E341" s="3"/>
      <c r="F341" s="3"/>
    </row>
    <row r="342" spans="1:6" ht="12.75" customHeight="1" x14ac:dyDescent="0.35">
      <c r="A342" s="25" t="s">
        <v>2443</v>
      </c>
      <c r="B342" s="26" t="s">
        <v>68</v>
      </c>
      <c r="C342" s="26" t="s">
        <v>68</v>
      </c>
      <c r="D342" s="26" t="s">
        <v>1786</v>
      </c>
      <c r="E342" s="3"/>
      <c r="F342" s="3"/>
    </row>
    <row r="343" spans="1:6" ht="12.75" customHeight="1" x14ac:dyDescent="0.35">
      <c r="A343" s="25" t="s">
        <v>2444</v>
      </c>
      <c r="B343" s="26" t="s">
        <v>68</v>
      </c>
      <c r="C343" s="26" t="s">
        <v>68</v>
      </c>
      <c r="D343" s="26" t="s">
        <v>1807</v>
      </c>
      <c r="E343" s="3"/>
      <c r="F343" s="3"/>
    </row>
    <row r="344" spans="1:6" ht="12.75" customHeight="1" x14ac:dyDescent="0.35">
      <c r="A344" s="25" t="s">
        <v>2445</v>
      </c>
      <c r="B344" s="26" t="s">
        <v>68</v>
      </c>
      <c r="C344" s="26" t="s">
        <v>68</v>
      </c>
      <c r="D344" s="26" t="s">
        <v>1822</v>
      </c>
      <c r="E344" s="3"/>
      <c r="F344" s="3"/>
    </row>
    <row r="345" spans="1:6" ht="12.75" customHeight="1" x14ac:dyDescent="0.35">
      <c r="A345" s="25" t="s">
        <v>2446</v>
      </c>
      <c r="B345" s="26" t="s">
        <v>68</v>
      </c>
      <c r="C345" s="26" t="s">
        <v>68</v>
      </c>
      <c r="D345" s="26" t="s">
        <v>1832</v>
      </c>
      <c r="E345" s="3"/>
      <c r="F345" s="3"/>
    </row>
    <row r="346" spans="1:6" ht="12.75" customHeight="1" x14ac:dyDescent="0.35">
      <c r="A346" s="25" t="s">
        <v>2447</v>
      </c>
      <c r="B346" s="26" t="s">
        <v>68</v>
      </c>
      <c r="C346" s="26" t="s">
        <v>68</v>
      </c>
      <c r="D346" s="26" t="s">
        <v>1845</v>
      </c>
      <c r="E346" s="3"/>
      <c r="F346" s="3"/>
    </row>
    <row r="347" spans="1:6" ht="12.75" customHeight="1" x14ac:dyDescent="0.35">
      <c r="A347" s="25" t="s">
        <v>2448</v>
      </c>
      <c r="B347" s="26" t="s">
        <v>68</v>
      </c>
      <c r="C347" s="26" t="s">
        <v>68</v>
      </c>
      <c r="D347" s="26" t="s">
        <v>1855</v>
      </c>
      <c r="E347" s="3"/>
      <c r="F347" s="3"/>
    </row>
    <row r="348" spans="1:6" ht="12.75" customHeight="1" x14ac:dyDescent="0.35">
      <c r="A348" s="25" t="s">
        <v>2449</v>
      </c>
      <c r="B348" s="26" t="s">
        <v>68</v>
      </c>
      <c r="C348" s="26" t="s">
        <v>68</v>
      </c>
      <c r="D348" s="26" t="s">
        <v>1864</v>
      </c>
      <c r="E348" s="3"/>
      <c r="F348" s="3"/>
    </row>
    <row r="349" spans="1:6" ht="12.75" customHeight="1" x14ac:dyDescent="0.35">
      <c r="A349" s="25" t="s">
        <v>2450</v>
      </c>
      <c r="B349" s="26" t="s">
        <v>68</v>
      </c>
      <c r="C349" s="26" t="s">
        <v>68</v>
      </c>
      <c r="D349" s="26" t="s">
        <v>1870</v>
      </c>
      <c r="E349" s="3"/>
      <c r="F349" s="3"/>
    </row>
    <row r="350" spans="1:6" ht="12.75" customHeight="1" x14ac:dyDescent="0.35">
      <c r="A350" s="25" t="s">
        <v>2451</v>
      </c>
      <c r="B350" s="26" t="s">
        <v>68</v>
      </c>
      <c r="C350" s="26" t="s">
        <v>68</v>
      </c>
      <c r="D350" s="26" t="s">
        <v>1877</v>
      </c>
      <c r="E350" s="3"/>
      <c r="F350" s="3"/>
    </row>
    <row r="351" spans="1:6" ht="12.75" customHeight="1" x14ac:dyDescent="0.35">
      <c r="A351" s="25" t="s">
        <v>2452</v>
      </c>
      <c r="B351" s="26" t="s">
        <v>68</v>
      </c>
      <c r="C351" s="26" t="s">
        <v>68</v>
      </c>
      <c r="D351" s="26" t="s">
        <v>1882</v>
      </c>
      <c r="E351" s="3"/>
      <c r="F351" s="3"/>
    </row>
    <row r="352" spans="1:6" ht="12.75" customHeight="1" x14ac:dyDescent="0.35">
      <c r="A352" s="25" t="s">
        <v>2453</v>
      </c>
      <c r="B352" s="26" t="s">
        <v>68</v>
      </c>
      <c r="C352" s="26" t="s">
        <v>68</v>
      </c>
      <c r="D352" s="26" t="s">
        <v>1887</v>
      </c>
      <c r="E352" s="3"/>
      <c r="F352" s="3"/>
    </row>
    <row r="353" spans="1:6" ht="12.75" customHeight="1" x14ac:dyDescent="0.35">
      <c r="A353" s="25" t="s">
        <v>2454</v>
      </c>
      <c r="B353" s="26" t="s">
        <v>68</v>
      </c>
      <c r="C353" s="26" t="s">
        <v>68</v>
      </c>
      <c r="D353" s="26" t="s">
        <v>1893</v>
      </c>
      <c r="E353" s="3"/>
      <c r="F353" s="3"/>
    </row>
    <row r="354" spans="1:6" ht="12.75" customHeight="1" x14ac:dyDescent="0.35">
      <c r="A354" s="25" t="s">
        <v>2455</v>
      </c>
      <c r="B354" s="26" t="s">
        <v>68</v>
      </c>
      <c r="C354" s="26" t="s">
        <v>68</v>
      </c>
      <c r="D354" s="26" t="s">
        <v>1899</v>
      </c>
      <c r="E354" s="3"/>
      <c r="F354" s="3"/>
    </row>
    <row r="355" spans="1:6" ht="12.75" customHeight="1" x14ac:dyDescent="0.35">
      <c r="A355" s="25" t="s">
        <v>2456</v>
      </c>
      <c r="B355" s="26" t="s">
        <v>68</v>
      </c>
      <c r="C355" s="26" t="s">
        <v>68</v>
      </c>
      <c r="D355" s="26" t="s">
        <v>1905</v>
      </c>
      <c r="E355" s="3"/>
      <c r="F355" s="3"/>
    </row>
    <row r="356" spans="1:6" ht="12.75" customHeight="1" x14ac:dyDescent="0.35">
      <c r="A356" s="25" t="s">
        <v>2457</v>
      </c>
      <c r="B356" s="26" t="s">
        <v>68</v>
      </c>
      <c r="C356" s="26" t="s">
        <v>68</v>
      </c>
      <c r="D356" s="26" t="s">
        <v>1911</v>
      </c>
      <c r="E356" s="3"/>
      <c r="F356" s="3"/>
    </row>
    <row r="357" spans="1:6" ht="12.75" customHeight="1" x14ac:dyDescent="0.35">
      <c r="A357" s="25" t="s">
        <v>2458</v>
      </c>
      <c r="B357" s="26" t="s">
        <v>68</v>
      </c>
      <c r="C357" s="26" t="s">
        <v>68</v>
      </c>
      <c r="D357" s="26" t="s">
        <v>1588</v>
      </c>
      <c r="E357" s="3"/>
      <c r="F357" s="3"/>
    </row>
    <row r="358" spans="1:6" ht="12.75" customHeight="1" x14ac:dyDescent="0.35">
      <c r="A358" s="25" t="s">
        <v>2459</v>
      </c>
      <c r="B358" s="26" t="s">
        <v>68</v>
      </c>
      <c r="C358" s="26" t="s">
        <v>68</v>
      </c>
      <c r="D358" s="26" t="s">
        <v>1302</v>
      </c>
      <c r="E358" s="3"/>
      <c r="F358" s="3"/>
    </row>
    <row r="359" spans="1:6" ht="12.75" customHeight="1" x14ac:dyDescent="0.35">
      <c r="A359" s="25" t="s">
        <v>2460</v>
      </c>
      <c r="B359" s="26" t="s">
        <v>68</v>
      </c>
      <c r="C359" s="26" t="s">
        <v>68</v>
      </c>
      <c r="D359" s="26" t="s">
        <v>328</v>
      </c>
      <c r="E359" s="3"/>
      <c r="F359" s="3"/>
    </row>
    <row r="360" spans="1:6" ht="12.75" customHeight="1" x14ac:dyDescent="0.35">
      <c r="A360" s="25" t="s">
        <v>2461</v>
      </c>
      <c r="B360" s="26" t="s">
        <v>68</v>
      </c>
      <c r="C360" s="26" t="s">
        <v>68</v>
      </c>
      <c r="D360" s="26" t="s">
        <v>1410</v>
      </c>
      <c r="E360" s="3"/>
      <c r="F360" s="3"/>
    </row>
    <row r="361" spans="1:6" ht="12.75" customHeight="1" x14ac:dyDescent="0.35">
      <c r="A361" s="25" t="s">
        <v>2462</v>
      </c>
      <c r="B361" s="26" t="s">
        <v>68</v>
      </c>
      <c r="C361" s="26" t="s">
        <v>128</v>
      </c>
      <c r="D361" s="26" t="s">
        <v>1023</v>
      </c>
      <c r="E361" s="3"/>
      <c r="F361" s="3"/>
    </row>
    <row r="362" spans="1:6" ht="12.75" customHeight="1" x14ac:dyDescent="0.35">
      <c r="A362" s="25" t="s">
        <v>2463</v>
      </c>
      <c r="B362" s="26" t="s">
        <v>68</v>
      </c>
      <c r="C362" s="26" t="s">
        <v>128</v>
      </c>
      <c r="D362" s="26" t="s">
        <v>331</v>
      </c>
      <c r="E362" s="3"/>
      <c r="F362" s="3"/>
    </row>
    <row r="363" spans="1:6" ht="12.75" customHeight="1" x14ac:dyDescent="0.35">
      <c r="A363" s="25" t="s">
        <v>2464</v>
      </c>
      <c r="B363" s="26" t="s">
        <v>68</v>
      </c>
      <c r="C363" s="26" t="s">
        <v>128</v>
      </c>
      <c r="D363" s="26" t="s">
        <v>506</v>
      </c>
      <c r="E363" s="3"/>
      <c r="F363" s="3"/>
    </row>
    <row r="364" spans="1:6" ht="12.75" customHeight="1" x14ac:dyDescent="0.35">
      <c r="A364" s="25" t="s">
        <v>2465</v>
      </c>
      <c r="B364" s="26" t="s">
        <v>68</v>
      </c>
      <c r="C364" s="26" t="s">
        <v>128</v>
      </c>
      <c r="D364" s="26" t="s">
        <v>128</v>
      </c>
      <c r="E364" s="3"/>
      <c r="F364" s="3"/>
    </row>
    <row r="365" spans="1:6" ht="12.75" customHeight="1" x14ac:dyDescent="0.35">
      <c r="A365" s="25" t="s">
        <v>2466</v>
      </c>
      <c r="B365" s="26" t="s">
        <v>68</v>
      </c>
      <c r="C365" s="26" t="s">
        <v>128</v>
      </c>
      <c r="D365" s="26" t="s">
        <v>687</v>
      </c>
      <c r="E365" s="3"/>
      <c r="F365" s="3"/>
    </row>
    <row r="366" spans="1:6" ht="12.75" customHeight="1" x14ac:dyDescent="0.35">
      <c r="A366" s="25" t="s">
        <v>2467</v>
      </c>
      <c r="B366" s="26" t="s">
        <v>68</v>
      </c>
      <c r="C366" s="26" t="s">
        <v>128</v>
      </c>
      <c r="D366" s="26" t="s">
        <v>716</v>
      </c>
      <c r="E366" s="3"/>
      <c r="F366" s="3"/>
    </row>
    <row r="367" spans="1:6" ht="12.75" customHeight="1" x14ac:dyDescent="0.35">
      <c r="A367" s="25" t="s">
        <v>2468</v>
      </c>
      <c r="B367" s="26" t="s">
        <v>68</v>
      </c>
      <c r="C367" s="26" t="s">
        <v>128</v>
      </c>
      <c r="D367" s="26" t="s">
        <v>659</v>
      </c>
      <c r="E367" s="3"/>
      <c r="F367" s="3"/>
    </row>
    <row r="368" spans="1:6" ht="12.75" customHeight="1" x14ac:dyDescent="0.35">
      <c r="A368" s="25" t="s">
        <v>2469</v>
      </c>
      <c r="B368" s="26" t="s">
        <v>68</v>
      </c>
      <c r="C368" s="26" t="s">
        <v>128</v>
      </c>
      <c r="D368" s="26" t="s">
        <v>1414</v>
      </c>
      <c r="E368" s="3"/>
      <c r="F368" s="3"/>
    </row>
    <row r="369" spans="1:6" ht="12.75" customHeight="1" x14ac:dyDescent="0.35">
      <c r="A369" s="25" t="s">
        <v>2470</v>
      </c>
      <c r="B369" s="26" t="s">
        <v>68</v>
      </c>
      <c r="C369" s="26" t="s">
        <v>128</v>
      </c>
      <c r="D369" s="26" t="s">
        <v>1512</v>
      </c>
      <c r="E369" s="3"/>
      <c r="F369" s="3"/>
    </row>
    <row r="370" spans="1:6" ht="12.75" customHeight="1" x14ac:dyDescent="0.35">
      <c r="A370" s="25" t="s">
        <v>2471</v>
      </c>
      <c r="B370" s="26" t="s">
        <v>68</v>
      </c>
      <c r="C370" s="26" t="s">
        <v>128</v>
      </c>
      <c r="D370" s="26" t="s">
        <v>1591</v>
      </c>
      <c r="E370" s="3"/>
      <c r="F370" s="3"/>
    </row>
    <row r="371" spans="1:6" ht="12.75" customHeight="1" x14ac:dyDescent="0.35">
      <c r="A371" s="25" t="s">
        <v>2472</v>
      </c>
      <c r="B371" s="26" t="s">
        <v>68</v>
      </c>
      <c r="C371" s="26" t="s">
        <v>128</v>
      </c>
      <c r="D371" s="26" t="s">
        <v>1654</v>
      </c>
      <c r="E371" s="3"/>
      <c r="F371" s="3"/>
    </row>
    <row r="372" spans="1:6" ht="12.75" customHeight="1" x14ac:dyDescent="0.35">
      <c r="A372" s="25" t="s">
        <v>2473</v>
      </c>
      <c r="B372" s="26" t="s">
        <v>68</v>
      </c>
      <c r="C372" s="26" t="s">
        <v>128</v>
      </c>
      <c r="D372" s="26" t="s">
        <v>1699</v>
      </c>
      <c r="E372" s="3"/>
      <c r="F372" s="3"/>
    </row>
    <row r="373" spans="1:6" ht="12.75" customHeight="1" x14ac:dyDescent="0.35">
      <c r="A373" s="25" t="s">
        <v>2474</v>
      </c>
      <c r="B373" s="26" t="s">
        <v>68</v>
      </c>
      <c r="C373" s="26" t="s">
        <v>128</v>
      </c>
      <c r="D373" s="26" t="s">
        <v>1735</v>
      </c>
      <c r="E373" s="3"/>
      <c r="F373" s="3"/>
    </row>
    <row r="374" spans="1:6" ht="12.75" customHeight="1" x14ac:dyDescent="0.35">
      <c r="A374" s="25" t="s">
        <v>2475</v>
      </c>
      <c r="B374" s="26" t="s">
        <v>68</v>
      </c>
      <c r="C374" s="26" t="s">
        <v>128</v>
      </c>
      <c r="D374" s="26" t="s">
        <v>1787</v>
      </c>
      <c r="E374" s="3"/>
      <c r="F374" s="3"/>
    </row>
    <row r="375" spans="1:6" ht="12.75" customHeight="1" x14ac:dyDescent="0.35">
      <c r="A375" s="25" t="s">
        <v>2476</v>
      </c>
      <c r="B375" s="26" t="s">
        <v>68</v>
      </c>
      <c r="C375" s="26" t="s">
        <v>128</v>
      </c>
      <c r="D375" s="26" t="s">
        <v>1808</v>
      </c>
      <c r="E375" s="3"/>
      <c r="F375" s="3"/>
    </row>
    <row r="376" spans="1:6" ht="12.75" customHeight="1" x14ac:dyDescent="0.35">
      <c r="A376" s="25" t="s">
        <v>2477</v>
      </c>
      <c r="B376" s="26" t="s">
        <v>68</v>
      </c>
      <c r="C376" s="26" t="s">
        <v>128</v>
      </c>
      <c r="D376" s="26" t="s">
        <v>1823</v>
      </c>
      <c r="E376" s="3"/>
      <c r="F376" s="3"/>
    </row>
    <row r="377" spans="1:6" ht="12.75" customHeight="1" x14ac:dyDescent="0.35">
      <c r="A377" s="25" t="s">
        <v>2478</v>
      </c>
      <c r="B377" s="26" t="s">
        <v>68</v>
      </c>
      <c r="C377" s="26" t="s">
        <v>128</v>
      </c>
      <c r="D377" s="26" t="s">
        <v>1833</v>
      </c>
      <c r="E377" s="3"/>
      <c r="F377" s="3"/>
    </row>
    <row r="378" spans="1:6" ht="12.75" customHeight="1" x14ac:dyDescent="0.35">
      <c r="A378" s="25" t="s">
        <v>2479</v>
      </c>
      <c r="B378" s="26" t="s">
        <v>68</v>
      </c>
      <c r="C378" s="26" t="s">
        <v>128</v>
      </c>
      <c r="D378" s="26" t="s">
        <v>1846</v>
      </c>
      <c r="E378" s="3"/>
      <c r="F378" s="3"/>
    </row>
    <row r="379" spans="1:6" ht="12.75" customHeight="1" x14ac:dyDescent="0.35">
      <c r="A379" s="25" t="s">
        <v>2480</v>
      </c>
      <c r="B379" s="26" t="s">
        <v>68</v>
      </c>
      <c r="C379" s="26" t="s">
        <v>128</v>
      </c>
      <c r="D379" s="26" t="s">
        <v>1856</v>
      </c>
      <c r="E379" s="3"/>
      <c r="F379" s="3"/>
    </row>
    <row r="380" spans="1:6" ht="12.75" customHeight="1" x14ac:dyDescent="0.35">
      <c r="A380" s="25" t="s">
        <v>2481</v>
      </c>
      <c r="B380" s="26" t="s">
        <v>68</v>
      </c>
      <c r="C380" s="26" t="s">
        <v>128</v>
      </c>
      <c r="D380" s="26" t="s">
        <v>1762</v>
      </c>
      <c r="E380" s="3"/>
      <c r="F380" s="3"/>
    </row>
    <row r="381" spans="1:6" ht="12.75" customHeight="1" x14ac:dyDescent="0.35">
      <c r="A381" s="25" t="s">
        <v>2482</v>
      </c>
      <c r="B381" s="26" t="s">
        <v>68</v>
      </c>
      <c r="C381" s="26" t="s">
        <v>125</v>
      </c>
      <c r="D381" s="26" t="s">
        <v>125</v>
      </c>
      <c r="E381" s="3"/>
      <c r="F381" s="3"/>
    </row>
    <row r="382" spans="1:6" ht="12.75" customHeight="1" x14ac:dyDescent="0.35">
      <c r="A382" s="25" t="s">
        <v>2483</v>
      </c>
      <c r="B382" s="26" t="s">
        <v>68</v>
      </c>
      <c r="C382" s="26" t="s">
        <v>125</v>
      </c>
      <c r="D382" s="26" t="s">
        <v>503</v>
      </c>
      <c r="E382" s="3"/>
      <c r="F382" s="3"/>
    </row>
    <row r="383" spans="1:6" ht="12.75" customHeight="1" x14ac:dyDescent="0.35">
      <c r="A383" s="25" t="s">
        <v>2484</v>
      </c>
      <c r="B383" s="26" t="s">
        <v>68</v>
      </c>
      <c r="C383" s="26" t="s">
        <v>125</v>
      </c>
      <c r="D383" s="26" t="s">
        <v>684</v>
      </c>
      <c r="E383" s="3"/>
      <c r="F383" s="3"/>
    </row>
    <row r="384" spans="1:6" ht="12.75" customHeight="1" x14ac:dyDescent="0.35">
      <c r="A384" s="25" t="s">
        <v>2485</v>
      </c>
      <c r="B384" s="26" t="s">
        <v>68</v>
      </c>
      <c r="C384" s="26" t="s">
        <v>125</v>
      </c>
      <c r="D384" s="26" t="s">
        <v>860</v>
      </c>
      <c r="E384" s="3"/>
      <c r="F384" s="3"/>
    </row>
    <row r="385" spans="1:6" ht="12.75" customHeight="1" x14ac:dyDescent="0.35">
      <c r="A385" s="25" t="s">
        <v>2486</v>
      </c>
      <c r="B385" s="26" t="s">
        <v>68</v>
      </c>
      <c r="C385" s="26" t="s">
        <v>125</v>
      </c>
      <c r="D385" s="26" t="s">
        <v>1020</v>
      </c>
      <c r="E385" s="3"/>
      <c r="F385" s="3"/>
    </row>
    <row r="386" spans="1:6" ht="12.75" customHeight="1" x14ac:dyDescent="0.35">
      <c r="A386" s="25" t="s">
        <v>2487</v>
      </c>
      <c r="B386" s="26" t="s">
        <v>68</v>
      </c>
      <c r="C386" s="26" t="s">
        <v>125</v>
      </c>
      <c r="D386" s="26" t="s">
        <v>1170</v>
      </c>
      <c r="E386" s="3"/>
      <c r="F386" s="3"/>
    </row>
    <row r="387" spans="1:6" ht="12.75" customHeight="1" x14ac:dyDescent="0.35">
      <c r="A387" s="25" t="s">
        <v>2488</v>
      </c>
      <c r="B387" s="26" t="s">
        <v>68</v>
      </c>
      <c r="C387" s="26" t="s">
        <v>125</v>
      </c>
      <c r="D387" s="26" t="s">
        <v>1303</v>
      </c>
      <c r="E387" s="3"/>
      <c r="F387" s="3"/>
    </row>
    <row r="388" spans="1:6" ht="12.75" customHeight="1" x14ac:dyDescent="0.35">
      <c r="A388" s="25" t="s">
        <v>2489</v>
      </c>
      <c r="B388" s="26" t="s">
        <v>68</v>
      </c>
      <c r="C388" s="26" t="s">
        <v>125</v>
      </c>
      <c r="D388" s="26" t="s">
        <v>1411</v>
      </c>
      <c r="E388" s="3"/>
      <c r="F388" s="3"/>
    </row>
    <row r="389" spans="1:6" ht="12.75" customHeight="1" x14ac:dyDescent="0.35">
      <c r="A389" s="25" t="s">
        <v>2490</v>
      </c>
      <c r="B389" s="26" t="s">
        <v>68</v>
      </c>
      <c r="C389" s="26" t="s">
        <v>126</v>
      </c>
      <c r="D389" s="26" t="s">
        <v>126</v>
      </c>
      <c r="E389" s="3"/>
      <c r="F389" s="3"/>
    </row>
    <row r="390" spans="1:6" ht="12.75" customHeight="1" x14ac:dyDescent="0.35">
      <c r="A390" s="25" t="s">
        <v>2491</v>
      </c>
      <c r="B390" s="26" t="s">
        <v>68</v>
      </c>
      <c r="C390" s="26" t="s">
        <v>126</v>
      </c>
      <c r="D390" s="26" t="s">
        <v>329</v>
      </c>
      <c r="E390" s="3"/>
      <c r="F390" s="3"/>
    </row>
    <row r="391" spans="1:6" ht="12.75" customHeight="1" x14ac:dyDescent="0.35">
      <c r="A391" s="25" t="s">
        <v>2492</v>
      </c>
      <c r="B391" s="26" t="s">
        <v>68</v>
      </c>
      <c r="C391" s="26" t="s">
        <v>126</v>
      </c>
      <c r="D391" s="26" t="s">
        <v>504</v>
      </c>
      <c r="E391" s="3"/>
      <c r="F391" s="3"/>
    </row>
    <row r="392" spans="1:6" ht="12.75" customHeight="1" x14ac:dyDescent="0.35">
      <c r="A392" s="25" t="s">
        <v>2493</v>
      </c>
      <c r="B392" s="26" t="s">
        <v>68</v>
      </c>
      <c r="C392" s="26" t="s">
        <v>126</v>
      </c>
      <c r="D392" s="26" t="s">
        <v>685</v>
      </c>
      <c r="E392" s="3"/>
      <c r="F392" s="3"/>
    </row>
    <row r="393" spans="1:6" ht="12.75" customHeight="1" x14ac:dyDescent="0.35">
      <c r="A393" s="25" t="s">
        <v>2494</v>
      </c>
      <c r="B393" s="26" t="s">
        <v>68</v>
      </c>
      <c r="C393" s="26" t="s">
        <v>126</v>
      </c>
      <c r="D393" s="26" t="s">
        <v>861</v>
      </c>
      <c r="E393" s="3"/>
      <c r="F393" s="3"/>
    </row>
    <row r="394" spans="1:6" ht="12.75" customHeight="1" x14ac:dyDescent="0.35">
      <c r="A394" s="25" t="s">
        <v>2495</v>
      </c>
      <c r="B394" s="26" t="s">
        <v>68</v>
      </c>
      <c r="C394" s="26" t="s">
        <v>126</v>
      </c>
      <c r="D394" s="26" t="s">
        <v>1021</v>
      </c>
      <c r="E394" s="3"/>
      <c r="F394" s="3"/>
    </row>
    <row r="395" spans="1:6" ht="12.75" customHeight="1" x14ac:dyDescent="0.35">
      <c r="A395" s="25" t="s">
        <v>2496</v>
      </c>
      <c r="B395" s="26" t="s">
        <v>68</v>
      </c>
      <c r="C395" s="26" t="s">
        <v>126</v>
      </c>
      <c r="D395" s="26" t="s">
        <v>1304</v>
      </c>
      <c r="E395" s="3"/>
      <c r="F395" s="3"/>
    </row>
    <row r="396" spans="1:6" ht="12.75" customHeight="1" x14ac:dyDescent="0.35">
      <c r="A396" s="25" t="s">
        <v>2497</v>
      </c>
      <c r="B396" s="26" t="s">
        <v>68</v>
      </c>
      <c r="C396" s="26" t="s">
        <v>126</v>
      </c>
      <c r="D396" s="26" t="s">
        <v>1412</v>
      </c>
      <c r="E396" s="3"/>
      <c r="F396" s="3"/>
    </row>
    <row r="397" spans="1:6" ht="12.75" customHeight="1" x14ac:dyDescent="0.35">
      <c r="A397" s="25" t="s">
        <v>2498</v>
      </c>
      <c r="B397" s="26" t="s">
        <v>68</v>
      </c>
      <c r="C397" s="26" t="s">
        <v>126</v>
      </c>
      <c r="D397" s="26" t="s">
        <v>1510</v>
      </c>
      <c r="E397" s="3"/>
      <c r="F397" s="3"/>
    </row>
    <row r="398" spans="1:6" ht="12.75" customHeight="1" x14ac:dyDescent="0.35">
      <c r="A398" s="25" t="s">
        <v>2499</v>
      </c>
      <c r="B398" s="26" t="s">
        <v>68</v>
      </c>
      <c r="C398" s="26" t="s">
        <v>126</v>
      </c>
      <c r="D398" s="26" t="s">
        <v>1589</v>
      </c>
      <c r="E398" s="3"/>
      <c r="F398" s="3"/>
    </row>
    <row r="399" spans="1:6" ht="12.75" customHeight="1" x14ac:dyDescent="0.35">
      <c r="A399" s="25" t="s">
        <v>2500</v>
      </c>
      <c r="B399" s="26" t="s">
        <v>68</v>
      </c>
      <c r="C399" s="26" t="s">
        <v>126</v>
      </c>
      <c r="D399" s="26" t="s">
        <v>1652</v>
      </c>
      <c r="E399" s="3"/>
      <c r="F399" s="3"/>
    </row>
    <row r="400" spans="1:6" ht="12.75" customHeight="1" x14ac:dyDescent="0.35">
      <c r="A400" s="25" t="s">
        <v>2501</v>
      </c>
      <c r="B400" s="26" t="s">
        <v>68</v>
      </c>
      <c r="C400" s="26" t="s">
        <v>126</v>
      </c>
      <c r="D400" s="26" t="s">
        <v>1697</v>
      </c>
      <c r="E400" s="3"/>
      <c r="F400" s="3"/>
    </row>
    <row r="401" spans="1:6" ht="12.75" customHeight="1" x14ac:dyDescent="0.35">
      <c r="A401" s="25" t="s">
        <v>2502</v>
      </c>
      <c r="B401" s="26" t="s">
        <v>68</v>
      </c>
      <c r="C401" s="26" t="s">
        <v>126</v>
      </c>
      <c r="D401" s="26" t="s">
        <v>1733</v>
      </c>
      <c r="E401" s="3"/>
      <c r="F401" s="3"/>
    </row>
    <row r="402" spans="1:6" ht="12.75" customHeight="1" x14ac:dyDescent="0.35">
      <c r="A402" s="25" t="s">
        <v>2503</v>
      </c>
      <c r="B402" s="26" t="s">
        <v>68</v>
      </c>
      <c r="C402" s="26" t="s">
        <v>127</v>
      </c>
      <c r="D402" s="26" t="s">
        <v>505</v>
      </c>
      <c r="E402" s="3"/>
      <c r="F402" s="3"/>
    </row>
    <row r="403" spans="1:6" ht="12.75" customHeight="1" x14ac:dyDescent="0.35">
      <c r="A403" s="25" t="s">
        <v>2504</v>
      </c>
      <c r="B403" s="26" t="s">
        <v>68</v>
      </c>
      <c r="C403" s="26" t="s">
        <v>127</v>
      </c>
      <c r="D403" s="26" t="s">
        <v>330</v>
      </c>
      <c r="E403" s="3"/>
      <c r="F403" s="3"/>
    </row>
    <row r="404" spans="1:6" ht="12.75" customHeight="1" x14ac:dyDescent="0.35">
      <c r="A404" s="25" t="s">
        <v>2505</v>
      </c>
      <c r="B404" s="26" t="s">
        <v>68</v>
      </c>
      <c r="C404" s="26" t="s">
        <v>127</v>
      </c>
      <c r="D404" s="26" t="s">
        <v>686</v>
      </c>
      <c r="E404" s="3"/>
      <c r="F404" s="3"/>
    </row>
    <row r="405" spans="1:6" ht="12.75" customHeight="1" x14ac:dyDescent="0.35">
      <c r="A405" s="25" t="s">
        <v>2506</v>
      </c>
      <c r="B405" s="26" t="s">
        <v>68</v>
      </c>
      <c r="C405" s="26" t="s">
        <v>127</v>
      </c>
      <c r="D405" s="26" t="s">
        <v>862</v>
      </c>
      <c r="E405" s="3"/>
      <c r="F405" s="3"/>
    </row>
    <row r="406" spans="1:6" ht="12.75" customHeight="1" x14ac:dyDescent="0.35">
      <c r="A406" s="25" t="s">
        <v>2507</v>
      </c>
      <c r="B406" s="26" t="s">
        <v>68</v>
      </c>
      <c r="C406" s="26" t="s">
        <v>127</v>
      </c>
      <c r="D406" s="26" t="s">
        <v>1022</v>
      </c>
      <c r="E406" s="3"/>
      <c r="F406" s="3"/>
    </row>
    <row r="407" spans="1:6" ht="12.75" customHeight="1" x14ac:dyDescent="0.35">
      <c r="A407" s="25" t="s">
        <v>2508</v>
      </c>
      <c r="B407" s="26" t="s">
        <v>68</v>
      </c>
      <c r="C407" s="26" t="s">
        <v>127</v>
      </c>
      <c r="D407" s="26" t="s">
        <v>1171</v>
      </c>
      <c r="E407" s="3"/>
      <c r="F407" s="3"/>
    </row>
    <row r="408" spans="1:6" ht="12.75" customHeight="1" x14ac:dyDescent="0.35">
      <c r="A408" s="25" t="s">
        <v>2509</v>
      </c>
      <c r="B408" s="26" t="s">
        <v>68</v>
      </c>
      <c r="C408" s="26" t="s">
        <v>127</v>
      </c>
      <c r="D408" s="26" t="s">
        <v>1305</v>
      </c>
      <c r="E408" s="3"/>
      <c r="F408" s="3"/>
    </row>
    <row r="409" spans="1:6" ht="12.75" customHeight="1" x14ac:dyDescent="0.35">
      <c r="A409" s="25" t="s">
        <v>2510</v>
      </c>
      <c r="B409" s="26" t="s">
        <v>68</v>
      </c>
      <c r="C409" s="26" t="s">
        <v>127</v>
      </c>
      <c r="D409" s="26" t="s">
        <v>1413</v>
      </c>
      <c r="E409" s="3"/>
      <c r="F409" s="3"/>
    </row>
    <row r="410" spans="1:6" ht="12.75" customHeight="1" x14ac:dyDescent="0.35">
      <c r="A410" s="25" t="s">
        <v>2511</v>
      </c>
      <c r="B410" s="26" t="s">
        <v>68</v>
      </c>
      <c r="C410" s="26" t="s">
        <v>127</v>
      </c>
      <c r="D410" s="26" t="s">
        <v>1511</v>
      </c>
      <c r="E410" s="3"/>
      <c r="F410" s="3"/>
    </row>
    <row r="411" spans="1:6" ht="12.75" customHeight="1" x14ac:dyDescent="0.35">
      <c r="A411" s="25" t="s">
        <v>2512</v>
      </c>
      <c r="B411" s="26" t="s">
        <v>68</v>
      </c>
      <c r="C411" s="26" t="s">
        <v>127</v>
      </c>
      <c r="D411" s="26" t="s">
        <v>1590</v>
      </c>
      <c r="E411" s="3"/>
      <c r="F411" s="3"/>
    </row>
    <row r="412" spans="1:6" ht="12.75" customHeight="1" x14ac:dyDescent="0.35">
      <c r="A412" s="25" t="s">
        <v>2513</v>
      </c>
      <c r="B412" s="26" t="s">
        <v>68</v>
      </c>
      <c r="C412" s="26" t="s">
        <v>127</v>
      </c>
      <c r="D412" s="26" t="s">
        <v>1653</v>
      </c>
      <c r="E412" s="3"/>
      <c r="F412" s="3"/>
    </row>
    <row r="413" spans="1:6" ht="12.75" customHeight="1" x14ac:dyDescent="0.35">
      <c r="A413" s="25" t="s">
        <v>2514</v>
      </c>
      <c r="B413" s="26" t="s">
        <v>68</v>
      </c>
      <c r="C413" s="26" t="s">
        <v>127</v>
      </c>
      <c r="D413" s="26" t="s">
        <v>1734</v>
      </c>
      <c r="E413" s="3"/>
      <c r="F413" s="3"/>
    </row>
    <row r="414" spans="1:6" ht="12.75" customHeight="1" x14ac:dyDescent="0.35">
      <c r="A414" s="25" t="s">
        <v>2515</v>
      </c>
      <c r="B414" s="26" t="s">
        <v>68</v>
      </c>
      <c r="C414" s="26" t="s">
        <v>127</v>
      </c>
      <c r="D414" s="26" t="s">
        <v>1698</v>
      </c>
      <c r="E414" s="3"/>
      <c r="F414" s="3"/>
    </row>
    <row r="415" spans="1:6" ht="12.75" customHeight="1" x14ac:dyDescent="0.35">
      <c r="A415" s="25" t="s">
        <v>2516</v>
      </c>
      <c r="B415" s="26" t="s">
        <v>68</v>
      </c>
      <c r="C415" s="26" t="s">
        <v>127</v>
      </c>
      <c r="D415" s="26" t="s">
        <v>1761</v>
      </c>
      <c r="E415" s="3"/>
      <c r="F415" s="3"/>
    </row>
    <row r="416" spans="1:6" ht="12.75" customHeight="1" x14ac:dyDescent="0.35">
      <c r="A416" s="25" t="s">
        <v>2517</v>
      </c>
      <c r="B416" s="26" t="s">
        <v>68</v>
      </c>
      <c r="C416" s="26" t="s">
        <v>129</v>
      </c>
      <c r="D416" s="26" t="s">
        <v>863</v>
      </c>
      <c r="E416" s="3"/>
      <c r="F416" s="3"/>
    </row>
    <row r="417" spans="1:6" ht="12.75" customHeight="1" x14ac:dyDescent="0.35">
      <c r="A417" s="25" t="s">
        <v>2518</v>
      </c>
      <c r="B417" s="26" t="s">
        <v>68</v>
      </c>
      <c r="C417" s="26" t="s">
        <v>129</v>
      </c>
      <c r="D417" s="26" t="s">
        <v>332</v>
      </c>
      <c r="E417" s="3"/>
      <c r="F417" s="3"/>
    </row>
    <row r="418" spans="1:6" ht="12.75" customHeight="1" x14ac:dyDescent="0.35">
      <c r="A418" s="25" t="s">
        <v>2519</v>
      </c>
      <c r="B418" s="26" t="s">
        <v>68</v>
      </c>
      <c r="C418" s="26" t="s">
        <v>129</v>
      </c>
      <c r="D418" s="26" t="s">
        <v>507</v>
      </c>
      <c r="E418" s="3"/>
      <c r="F418" s="3"/>
    </row>
    <row r="419" spans="1:6" ht="12.75" customHeight="1" x14ac:dyDescent="0.35">
      <c r="A419" s="25" t="s">
        <v>2520</v>
      </c>
      <c r="B419" s="26" t="s">
        <v>68</v>
      </c>
      <c r="C419" s="26" t="s">
        <v>129</v>
      </c>
      <c r="D419" s="26" t="s">
        <v>688</v>
      </c>
      <c r="E419" s="3"/>
      <c r="F419" s="3"/>
    </row>
    <row r="420" spans="1:6" ht="12.75" customHeight="1" x14ac:dyDescent="0.35">
      <c r="A420" s="25" t="s">
        <v>2521</v>
      </c>
      <c r="B420" s="26" t="s">
        <v>68</v>
      </c>
      <c r="C420" s="26" t="s">
        <v>129</v>
      </c>
      <c r="D420" s="26" t="s">
        <v>1024</v>
      </c>
      <c r="E420" s="3"/>
      <c r="F420" s="3"/>
    </row>
    <row r="421" spans="1:6" ht="12.75" customHeight="1" x14ac:dyDescent="0.35">
      <c r="A421" s="25" t="s">
        <v>2522</v>
      </c>
      <c r="B421" s="26" t="s">
        <v>68</v>
      </c>
      <c r="C421" s="26" t="s">
        <v>129</v>
      </c>
      <c r="D421" s="26" t="s">
        <v>1306</v>
      </c>
      <c r="E421" s="3"/>
      <c r="F421" s="3"/>
    </row>
    <row r="422" spans="1:6" ht="12.75" customHeight="1" x14ac:dyDescent="0.35">
      <c r="A422" s="25" t="s">
        <v>2523</v>
      </c>
      <c r="B422" s="26" t="s">
        <v>68</v>
      </c>
      <c r="C422" s="26" t="s">
        <v>129</v>
      </c>
      <c r="D422" s="26" t="s">
        <v>1415</v>
      </c>
      <c r="E422" s="3"/>
      <c r="F422" s="3"/>
    </row>
    <row r="423" spans="1:6" ht="12.75" customHeight="1" x14ac:dyDescent="0.35">
      <c r="A423" s="25" t="s">
        <v>2524</v>
      </c>
      <c r="B423" s="26" t="s">
        <v>68</v>
      </c>
      <c r="C423" s="26" t="s">
        <v>129</v>
      </c>
      <c r="D423" s="26" t="s">
        <v>740</v>
      </c>
      <c r="E423" s="3"/>
      <c r="F423" s="3"/>
    </row>
    <row r="424" spans="1:6" ht="12.75" customHeight="1" x14ac:dyDescent="0.35">
      <c r="A424" s="25" t="s">
        <v>2525</v>
      </c>
      <c r="B424" s="26" t="s">
        <v>68</v>
      </c>
      <c r="C424" s="26" t="s">
        <v>130</v>
      </c>
      <c r="D424" s="26" t="s">
        <v>1025</v>
      </c>
      <c r="E424" s="3"/>
      <c r="F424" s="3"/>
    </row>
    <row r="425" spans="1:6" ht="12.75" customHeight="1" x14ac:dyDescent="0.35">
      <c r="A425" s="25" t="s">
        <v>2526</v>
      </c>
      <c r="B425" s="26" t="s">
        <v>68</v>
      </c>
      <c r="C425" s="26" t="s">
        <v>130</v>
      </c>
      <c r="D425" s="26" t="s">
        <v>333</v>
      </c>
      <c r="E425" s="3"/>
      <c r="F425" s="3"/>
    </row>
    <row r="426" spans="1:6" ht="12.75" customHeight="1" x14ac:dyDescent="0.35">
      <c r="A426" s="25" t="s">
        <v>2527</v>
      </c>
      <c r="B426" s="26" t="s">
        <v>68</v>
      </c>
      <c r="C426" s="26" t="s">
        <v>130</v>
      </c>
      <c r="D426" s="26" t="s">
        <v>508</v>
      </c>
      <c r="E426" s="3"/>
      <c r="F426" s="3"/>
    </row>
    <row r="427" spans="1:6" ht="12.75" customHeight="1" x14ac:dyDescent="0.35">
      <c r="A427" s="25" t="s">
        <v>2528</v>
      </c>
      <c r="B427" s="26" t="s">
        <v>68</v>
      </c>
      <c r="C427" s="26" t="s">
        <v>130</v>
      </c>
      <c r="D427" s="26" t="s">
        <v>130</v>
      </c>
      <c r="E427" s="3"/>
      <c r="F427" s="3"/>
    </row>
    <row r="428" spans="1:6" ht="12.75" customHeight="1" x14ac:dyDescent="0.35">
      <c r="A428" s="25" t="s">
        <v>2529</v>
      </c>
      <c r="B428" s="26" t="s">
        <v>68</v>
      </c>
      <c r="C428" s="26" t="s">
        <v>130</v>
      </c>
      <c r="D428" s="26" t="s">
        <v>864</v>
      </c>
      <c r="E428" s="3"/>
      <c r="F428" s="3"/>
    </row>
    <row r="429" spans="1:6" ht="12.75" customHeight="1" x14ac:dyDescent="0.35">
      <c r="A429" s="25" t="s">
        <v>2530</v>
      </c>
      <c r="B429" s="26" t="s">
        <v>68</v>
      </c>
      <c r="C429" s="26" t="s">
        <v>130</v>
      </c>
      <c r="D429" s="26" t="s">
        <v>1172</v>
      </c>
      <c r="E429" s="3"/>
      <c r="F429" s="3"/>
    </row>
    <row r="430" spans="1:6" ht="12.75" customHeight="1" x14ac:dyDescent="0.35">
      <c r="A430" s="25" t="s">
        <v>2531</v>
      </c>
      <c r="B430" s="26" t="s">
        <v>68</v>
      </c>
      <c r="C430" s="26" t="s">
        <v>547</v>
      </c>
      <c r="D430" s="26" t="s">
        <v>689</v>
      </c>
      <c r="E430" s="3"/>
      <c r="F430" s="3"/>
    </row>
    <row r="431" spans="1:6" ht="12.75" customHeight="1" x14ac:dyDescent="0.35">
      <c r="A431" s="25" t="s">
        <v>2532</v>
      </c>
      <c r="B431" s="26" t="s">
        <v>68</v>
      </c>
      <c r="C431" s="26" t="s">
        <v>547</v>
      </c>
      <c r="D431" s="26" t="s">
        <v>334</v>
      </c>
      <c r="E431" s="3"/>
      <c r="F431" s="3"/>
    </row>
    <row r="432" spans="1:6" ht="12.75" customHeight="1" x14ac:dyDescent="0.35">
      <c r="A432" s="25" t="s">
        <v>2533</v>
      </c>
      <c r="B432" s="26" t="s">
        <v>68</v>
      </c>
      <c r="C432" s="26" t="s">
        <v>547</v>
      </c>
      <c r="D432" s="26" t="s">
        <v>509</v>
      </c>
      <c r="E432" s="3"/>
      <c r="F432" s="3"/>
    </row>
    <row r="433" spans="1:6" ht="12.75" customHeight="1" x14ac:dyDescent="0.35">
      <c r="A433" s="25" t="s">
        <v>2534</v>
      </c>
      <c r="B433" s="26" t="s">
        <v>68</v>
      </c>
      <c r="C433" s="26" t="s">
        <v>547</v>
      </c>
      <c r="D433" s="26" t="s">
        <v>865</v>
      </c>
      <c r="E433" s="3"/>
      <c r="F433" s="3"/>
    </row>
    <row r="434" spans="1:6" ht="12.75" customHeight="1" x14ac:dyDescent="0.35">
      <c r="A434" s="25" t="s">
        <v>2535</v>
      </c>
      <c r="B434" s="26" t="s">
        <v>68</v>
      </c>
      <c r="C434" s="26" t="s">
        <v>547</v>
      </c>
      <c r="D434" s="26" t="s">
        <v>1026</v>
      </c>
      <c r="E434" s="3"/>
      <c r="F434" s="3"/>
    </row>
    <row r="435" spans="1:6" ht="12.75" customHeight="1" x14ac:dyDescent="0.35">
      <c r="A435" s="25" t="s">
        <v>2536</v>
      </c>
      <c r="B435" s="26" t="s">
        <v>68</v>
      </c>
      <c r="C435" s="26" t="s">
        <v>547</v>
      </c>
      <c r="D435" s="26" t="s">
        <v>1173</v>
      </c>
      <c r="E435" s="3"/>
      <c r="F435" s="3"/>
    </row>
    <row r="436" spans="1:6" ht="12.75" customHeight="1" x14ac:dyDescent="0.35">
      <c r="A436" s="25" t="s">
        <v>2537</v>
      </c>
      <c r="B436" s="26" t="s">
        <v>68</v>
      </c>
      <c r="C436" s="26" t="s">
        <v>547</v>
      </c>
      <c r="D436" s="26" t="s">
        <v>1307</v>
      </c>
      <c r="E436" s="3"/>
      <c r="F436" s="3"/>
    </row>
    <row r="437" spans="1:6" ht="12.75" customHeight="1" x14ac:dyDescent="0.35">
      <c r="A437" s="25" t="s">
        <v>2538</v>
      </c>
      <c r="B437" s="26" t="s">
        <v>68</v>
      </c>
      <c r="C437" s="26" t="s">
        <v>547</v>
      </c>
      <c r="D437" s="26" t="s">
        <v>1416</v>
      </c>
      <c r="E437" s="3"/>
      <c r="F437" s="3"/>
    </row>
    <row r="438" spans="1:6" ht="12.75" customHeight="1" x14ac:dyDescent="0.35">
      <c r="A438" s="25" t="s">
        <v>2539</v>
      </c>
      <c r="B438" s="26" t="s">
        <v>68</v>
      </c>
      <c r="C438" s="26" t="s">
        <v>547</v>
      </c>
      <c r="D438" s="26" t="s">
        <v>1513</v>
      </c>
      <c r="E438" s="3"/>
      <c r="F438" s="3"/>
    </row>
    <row r="439" spans="1:6" ht="12.75" customHeight="1" x14ac:dyDescent="0.35">
      <c r="A439" s="25" t="s">
        <v>2540</v>
      </c>
      <c r="B439" s="26" t="s">
        <v>68</v>
      </c>
      <c r="C439" s="26" t="s">
        <v>547</v>
      </c>
      <c r="D439" s="26" t="s">
        <v>1592</v>
      </c>
      <c r="E439" s="3"/>
      <c r="F439" s="3"/>
    </row>
    <row r="440" spans="1:6" ht="12.75" customHeight="1" x14ac:dyDescent="0.35">
      <c r="A440" s="25" t="s">
        <v>2541</v>
      </c>
      <c r="B440" s="26" t="s">
        <v>68</v>
      </c>
      <c r="C440" s="26" t="s">
        <v>547</v>
      </c>
      <c r="D440" s="26" t="s">
        <v>1655</v>
      </c>
      <c r="E440" s="3"/>
      <c r="F440" s="3"/>
    </row>
    <row r="441" spans="1:6" ht="12.75" customHeight="1" x14ac:dyDescent="0.35">
      <c r="A441" s="25" t="s">
        <v>2542</v>
      </c>
      <c r="B441" s="26" t="s">
        <v>69</v>
      </c>
      <c r="C441" s="26" t="s">
        <v>133</v>
      </c>
      <c r="D441" s="26" t="s">
        <v>69</v>
      </c>
      <c r="E441" s="3"/>
      <c r="F441" s="3"/>
    </row>
    <row r="442" spans="1:6" ht="12.75" customHeight="1" x14ac:dyDescent="0.35">
      <c r="A442" s="25" t="s">
        <v>2543</v>
      </c>
      <c r="B442" s="26" t="s">
        <v>69</v>
      </c>
      <c r="C442" s="26" t="s">
        <v>133</v>
      </c>
      <c r="D442" s="26" t="s">
        <v>511</v>
      </c>
      <c r="E442" s="3"/>
      <c r="F442" s="3"/>
    </row>
    <row r="443" spans="1:6" ht="12.75" customHeight="1" x14ac:dyDescent="0.35">
      <c r="A443" s="25" t="s">
        <v>2544</v>
      </c>
      <c r="B443" s="26" t="s">
        <v>69</v>
      </c>
      <c r="C443" s="26" t="s">
        <v>133</v>
      </c>
      <c r="D443" s="26" t="s">
        <v>867</v>
      </c>
      <c r="E443" s="3"/>
      <c r="F443" s="3"/>
    </row>
    <row r="444" spans="1:6" ht="12.75" customHeight="1" x14ac:dyDescent="0.35">
      <c r="A444" s="25" t="s">
        <v>2545</v>
      </c>
      <c r="B444" s="26" t="s">
        <v>69</v>
      </c>
      <c r="C444" s="26" t="s">
        <v>133</v>
      </c>
      <c r="D444" s="26" t="s">
        <v>677</v>
      </c>
      <c r="E444" s="3"/>
      <c r="F444" s="3"/>
    </row>
    <row r="445" spans="1:6" ht="12.75" customHeight="1" x14ac:dyDescent="0.35">
      <c r="A445" s="25" t="s">
        <v>2546</v>
      </c>
      <c r="B445" s="26" t="s">
        <v>69</v>
      </c>
      <c r="C445" s="26" t="s">
        <v>133</v>
      </c>
      <c r="D445" s="26" t="s">
        <v>1514</v>
      </c>
      <c r="E445" s="3"/>
      <c r="F445" s="3"/>
    </row>
    <row r="446" spans="1:6" ht="12.75" customHeight="1" x14ac:dyDescent="0.35">
      <c r="A446" s="25" t="s">
        <v>2547</v>
      </c>
      <c r="B446" s="26" t="s">
        <v>69</v>
      </c>
      <c r="C446" s="26" t="s">
        <v>133</v>
      </c>
      <c r="D446" s="26" t="s">
        <v>1593</v>
      </c>
      <c r="E446" s="3"/>
      <c r="F446" s="3"/>
    </row>
    <row r="447" spans="1:6" ht="12.75" customHeight="1" x14ac:dyDescent="0.35">
      <c r="A447" s="25" t="s">
        <v>2548</v>
      </c>
      <c r="B447" s="26" t="s">
        <v>69</v>
      </c>
      <c r="C447" s="26" t="s">
        <v>133</v>
      </c>
      <c r="D447" s="26" t="s">
        <v>1611</v>
      </c>
      <c r="E447" s="3"/>
      <c r="F447" s="3"/>
    </row>
    <row r="448" spans="1:6" ht="12.75" customHeight="1" x14ac:dyDescent="0.35">
      <c r="A448" s="25" t="s">
        <v>2549</v>
      </c>
      <c r="B448" s="26" t="s">
        <v>69</v>
      </c>
      <c r="C448" s="26" t="s">
        <v>133</v>
      </c>
      <c r="D448" s="26" t="s">
        <v>1700</v>
      </c>
      <c r="E448" s="3"/>
      <c r="F448" s="3"/>
    </row>
    <row r="449" spans="1:6" ht="12.75" customHeight="1" x14ac:dyDescent="0.35">
      <c r="A449" s="25" t="s">
        <v>2550</v>
      </c>
      <c r="B449" s="26" t="s">
        <v>69</v>
      </c>
      <c r="C449" s="26" t="s">
        <v>133</v>
      </c>
      <c r="D449" s="26" t="s">
        <v>1788</v>
      </c>
      <c r="E449" s="3"/>
      <c r="F449" s="3"/>
    </row>
    <row r="450" spans="1:6" ht="12.75" customHeight="1" x14ac:dyDescent="0.35">
      <c r="A450" s="25" t="s">
        <v>2551</v>
      </c>
      <c r="B450" s="26" t="s">
        <v>69</v>
      </c>
      <c r="C450" s="26" t="s">
        <v>133</v>
      </c>
      <c r="D450" s="26" t="s">
        <v>1763</v>
      </c>
      <c r="E450" s="3"/>
      <c r="F450" s="3"/>
    </row>
    <row r="451" spans="1:6" ht="12.75" customHeight="1" x14ac:dyDescent="0.35">
      <c r="A451" s="25" t="s">
        <v>2552</v>
      </c>
      <c r="B451" s="26" t="s">
        <v>69</v>
      </c>
      <c r="C451" s="26" t="s">
        <v>133</v>
      </c>
      <c r="D451" s="26" t="s">
        <v>335</v>
      </c>
      <c r="E451" s="3"/>
      <c r="F451" s="3"/>
    </row>
    <row r="452" spans="1:6" ht="12.75" customHeight="1" x14ac:dyDescent="0.35">
      <c r="A452" s="25" t="s">
        <v>2553</v>
      </c>
      <c r="B452" s="26" t="s">
        <v>69</v>
      </c>
      <c r="C452" s="26" t="s">
        <v>133</v>
      </c>
      <c r="D452" s="26" t="s">
        <v>1736</v>
      </c>
      <c r="E452" s="3"/>
      <c r="F452" s="3"/>
    </row>
    <row r="453" spans="1:6" ht="12.75" customHeight="1" x14ac:dyDescent="0.35">
      <c r="A453" s="25" t="s">
        <v>2554</v>
      </c>
      <c r="B453" s="26" t="s">
        <v>69</v>
      </c>
      <c r="C453" s="26" t="s">
        <v>133</v>
      </c>
      <c r="D453" s="26" t="s">
        <v>110</v>
      </c>
      <c r="E453" s="3"/>
      <c r="F453" s="3"/>
    </row>
    <row r="454" spans="1:6" ht="12.75" customHeight="1" x14ac:dyDescent="0.35">
      <c r="A454" s="25" t="s">
        <v>2555</v>
      </c>
      <c r="B454" s="26" t="s">
        <v>69</v>
      </c>
      <c r="C454" s="26" t="s">
        <v>133</v>
      </c>
      <c r="D454" s="26" t="s">
        <v>1417</v>
      </c>
      <c r="E454" s="3"/>
      <c r="F454" s="3"/>
    </row>
    <row r="455" spans="1:6" ht="12.75" customHeight="1" x14ac:dyDescent="0.35">
      <c r="A455" s="25" t="s">
        <v>2556</v>
      </c>
      <c r="B455" s="26" t="s">
        <v>69</v>
      </c>
      <c r="C455" s="26" t="s">
        <v>133</v>
      </c>
      <c r="D455" s="26" t="s">
        <v>1175</v>
      </c>
      <c r="E455" s="3"/>
      <c r="F455" s="3"/>
    </row>
    <row r="456" spans="1:6" ht="12.75" customHeight="1" x14ac:dyDescent="0.35">
      <c r="A456" s="25" t="s">
        <v>2557</v>
      </c>
      <c r="B456" s="26" t="s">
        <v>69</v>
      </c>
      <c r="C456" s="26" t="s">
        <v>132</v>
      </c>
      <c r="D456" s="26" t="s">
        <v>132</v>
      </c>
      <c r="E456" s="3"/>
      <c r="F456" s="3"/>
    </row>
    <row r="457" spans="1:6" ht="12.75" customHeight="1" x14ac:dyDescent="0.35">
      <c r="A457" s="25" t="s">
        <v>2558</v>
      </c>
      <c r="B457" s="26" t="s">
        <v>69</v>
      </c>
      <c r="C457" s="26" t="s">
        <v>132</v>
      </c>
      <c r="D457" s="26" t="s">
        <v>510</v>
      </c>
      <c r="E457" s="3"/>
      <c r="F457" s="3"/>
    </row>
    <row r="458" spans="1:6" ht="12.75" customHeight="1" x14ac:dyDescent="0.35">
      <c r="A458" s="25" t="s">
        <v>2559</v>
      </c>
      <c r="B458" s="26" t="s">
        <v>69</v>
      </c>
      <c r="C458" s="26" t="s">
        <v>132</v>
      </c>
      <c r="D458" s="26" t="s">
        <v>690</v>
      </c>
      <c r="E458" s="3"/>
      <c r="F458" s="3"/>
    </row>
    <row r="459" spans="1:6" ht="12.75" customHeight="1" x14ac:dyDescent="0.35">
      <c r="A459" s="25" t="s">
        <v>2560</v>
      </c>
      <c r="B459" s="26" t="s">
        <v>69</v>
      </c>
      <c r="C459" s="26" t="s">
        <v>132</v>
      </c>
      <c r="D459" s="26" t="s">
        <v>1027</v>
      </c>
      <c r="E459" s="3"/>
      <c r="F459" s="3"/>
    </row>
    <row r="460" spans="1:6" ht="12.75" customHeight="1" x14ac:dyDescent="0.35">
      <c r="A460" s="25" t="s">
        <v>2561</v>
      </c>
      <c r="B460" s="26" t="s">
        <v>69</v>
      </c>
      <c r="C460" s="26" t="s">
        <v>132</v>
      </c>
      <c r="D460" s="26" t="s">
        <v>1174</v>
      </c>
      <c r="E460" s="3"/>
      <c r="F460" s="3"/>
    </row>
    <row r="461" spans="1:6" ht="12.75" customHeight="1" x14ac:dyDescent="0.35">
      <c r="A461" s="25" t="s">
        <v>2562</v>
      </c>
      <c r="B461" s="26" t="s">
        <v>69</v>
      </c>
      <c r="C461" s="26" t="s">
        <v>132</v>
      </c>
      <c r="D461" s="26" t="s">
        <v>866</v>
      </c>
      <c r="E461" s="3"/>
      <c r="F461" s="3"/>
    </row>
    <row r="462" spans="1:6" ht="12.75" customHeight="1" x14ac:dyDescent="0.35">
      <c r="A462" s="25" t="s">
        <v>2563</v>
      </c>
      <c r="B462" s="26" t="s">
        <v>69</v>
      </c>
      <c r="C462" s="26" t="s">
        <v>135</v>
      </c>
      <c r="D462" s="26" t="s">
        <v>135</v>
      </c>
      <c r="E462" s="3"/>
      <c r="F462" s="3"/>
    </row>
    <row r="463" spans="1:6" ht="12.75" customHeight="1" x14ac:dyDescent="0.35">
      <c r="A463" s="25" t="s">
        <v>2564</v>
      </c>
      <c r="B463" s="26" t="s">
        <v>69</v>
      </c>
      <c r="C463" s="26" t="s">
        <v>135</v>
      </c>
      <c r="D463" s="26" t="s">
        <v>337</v>
      </c>
      <c r="E463" s="3"/>
      <c r="F463" s="3"/>
    </row>
    <row r="464" spans="1:6" ht="12.75" customHeight="1" x14ac:dyDescent="0.35">
      <c r="A464" s="25" t="s">
        <v>2565</v>
      </c>
      <c r="B464" s="26" t="s">
        <v>69</v>
      </c>
      <c r="C464" s="26" t="s">
        <v>135</v>
      </c>
      <c r="D464" s="26" t="s">
        <v>513</v>
      </c>
      <c r="E464" s="3"/>
      <c r="F464" s="3"/>
    </row>
    <row r="465" spans="1:6" ht="12.75" customHeight="1" x14ac:dyDescent="0.35">
      <c r="A465" s="25" t="s">
        <v>2566</v>
      </c>
      <c r="B465" s="26" t="s">
        <v>69</v>
      </c>
      <c r="C465" s="26" t="s">
        <v>135</v>
      </c>
      <c r="D465" s="26" t="s">
        <v>869</v>
      </c>
      <c r="E465" s="3"/>
      <c r="F465" s="3"/>
    </row>
    <row r="466" spans="1:6" ht="12.75" customHeight="1" x14ac:dyDescent="0.35">
      <c r="A466" s="25" t="s">
        <v>2567</v>
      </c>
      <c r="B466" s="26" t="s">
        <v>69</v>
      </c>
      <c r="C466" s="26" t="s">
        <v>135</v>
      </c>
      <c r="D466" s="26" t="s">
        <v>1176</v>
      </c>
      <c r="E466" s="3"/>
      <c r="F466" s="3"/>
    </row>
    <row r="467" spans="1:6" ht="12.75" customHeight="1" x14ac:dyDescent="0.35">
      <c r="A467" s="25" t="s">
        <v>2568</v>
      </c>
      <c r="B467" s="26" t="s">
        <v>69</v>
      </c>
      <c r="C467" s="26" t="s">
        <v>135</v>
      </c>
      <c r="D467" s="26" t="s">
        <v>1308</v>
      </c>
      <c r="E467" s="3"/>
      <c r="F467" s="3"/>
    </row>
    <row r="468" spans="1:6" ht="12.75" customHeight="1" x14ac:dyDescent="0.35">
      <c r="A468" s="25" t="s">
        <v>2569</v>
      </c>
      <c r="B468" s="26" t="s">
        <v>69</v>
      </c>
      <c r="C468" s="26" t="s">
        <v>135</v>
      </c>
      <c r="D468" s="26" t="s">
        <v>1418</v>
      </c>
      <c r="E468" s="3"/>
      <c r="F468" s="3"/>
    </row>
    <row r="469" spans="1:6" ht="12.75" customHeight="1" x14ac:dyDescent="0.35">
      <c r="A469" s="25" t="s">
        <v>2570</v>
      </c>
      <c r="B469" s="26" t="s">
        <v>69</v>
      </c>
      <c r="C469" s="26" t="s">
        <v>135</v>
      </c>
      <c r="D469" s="26" t="s">
        <v>1028</v>
      </c>
      <c r="E469" s="3"/>
      <c r="F469" s="3"/>
    </row>
    <row r="470" spans="1:6" ht="12.75" customHeight="1" x14ac:dyDescent="0.35">
      <c r="A470" s="25" t="s">
        <v>2571</v>
      </c>
      <c r="B470" s="26" t="s">
        <v>69</v>
      </c>
      <c r="C470" s="26" t="s">
        <v>2572</v>
      </c>
      <c r="D470" s="26" t="s">
        <v>1309</v>
      </c>
      <c r="E470" s="3"/>
      <c r="F470" s="3"/>
    </row>
    <row r="471" spans="1:6" ht="12.75" customHeight="1" x14ac:dyDescent="0.35">
      <c r="A471" s="25" t="s">
        <v>2573</v>
      </c>
      <c r="B471" s="26" t="s">
        <v>69</v>
      </c>
      <c r="C471" s="26" t="s">
        <v>2572</v>
      </c>
      <c r="D471" s="26" t="s">
        <v>338</v>
      </c>
      <c r="E471" s="3"/>
      <c r="F471" s="3"/>
    </row>
    <row r="472" spans="1:6" ht="12.75" customHeight="1" x14ac:dyDescent="0.35">
      <c r="A472" s="25" t="s">
        <v>2574</v>
      </c>
      <c r="B472" s="26" t="s">
        <v>69</v>
      </c>
      <c r="C472" s="26" t="s">
        <v>2572</v>
      </c>
      <c r="D472" s="26" t="s">
        <v>514</v>
      </c>
      <c r="E472" s="3"/>
      <c r="F472" s="3"/>
    </row>
    <row r="473" spans="1:6" ht="12.75" customHeight="1" x14ac:dyDescent="0.35">
      <c r="A473" s="25" t="s">
        <v>2575</v>
      </c>
      <c r="B473" s="26" t="s">
        <v>69</v>
      </c>
      <c r="C473" s="26" t="s">
        <v>2572</v>
      </c>
      <c r="D473" s="26" t="s">
        <v>692</v>
      </c>
      <c r="E473" s="3"/>
      <c r="F473" s="3"/>
    </row>
    <row r="474" spans="1:6" ht="12.75" customHeight="1" x14ac:dyDescent="0.35">
      <c r="A474" s="25" t="s">
        <v>2576</v>
      </c>
      <c r="B474" s="26" t="s">
        <v>69</v>
      </c>
      <c r="C474" s="26" t="s">
        <v>2572</v>
      </c>
      <c r="D474" s="26" t="s">
        <v>870</v>
      </c>
      <c r="E474" s="3"/>
      <c r="F474" s="3"/>
    </row>
    <row r="475" spans="1:6" ht="12.75" customHeight="1" x14ac:dyDescent="0.35">
      <c r="A475" s="25" t="s">
        <v>2577</v>
      </c>
      <c r="B475" s="26" t="s">
        <v>69</v>
      </c>
      <c r="C475" s="26" t="s">
        <v>2572</v>
      </c>
      <c r="D475" s="26" t="s">
        <v>1515</v>
      </c>
      <c r="E475" s="3"/>
      <c r="F475" s="3"/>
    </row>
    <row r="476" spans="1:6" ht="12.75" customHeight="1" x14ac:dyDescent="0.35">
      <c r="A476" s="25" t="s">
        <v>2578</v>
      </c>
      <c r="B476" s="26" t="s">
        <v>69</v>
      </c>
      <c r="C476" s="26" t="s">
        <v>2572</v>
      </c>
      <c r="D476" s="26" t="s">
        <v>1029</v>
      </c>
      <c r="E476" s="3"/>
      <c r="F476" s="3"/>
    </row>
    <row r="477" spans="1:6" ht="12.75" customHeight="1" x14ac:dyDescent="0.35">
      <c r="A477" s="25" t="s">
        <v>2579</v>
      </c>
      <c r="B477" s="26" t="s">
        <v>69</v>
      </c>
      <c r="C477" s="26" t="s">
        <v>2572</v>
      </c>
      <c r="D477" s="26" t="s">
        <v>969</v>
      </c>
      <c r="E477" s="3"/>
      <c r="F477" s="3"/>
    </row>
    <row r="478" spans="1:6" ht="12.75" customHeight="1" x14ac:dyDescent="0.35">
      <c r="A478" s="25" t="s">
        <v>2580</v>
      </c>
      <c r="B478" s="26" t="s">
        <v>69</v>
      </c>
      <c r="C478" s="26" t="s">
        <v>2572</v>
      </c>
      <c r="D478" s="26" t="s">
        <v>1177</v>
      </c>
      <c r="E478" s="3"/>
      <c r="F478" s="3"/>
    </row>
    <row r="479" spans="1:6" ht="12.75" customHeight="1" x14ac:dyDescent="0.35">
      <c r="A479" s="25" t="s">
        <v>2581</v>
      </c>
      <c r="B479" s="26" t="s">
        <v>69</v>
      </c>
      <c r="C479" s="26" t="s">
        <v>137</v>
      </c>
      <c r="D479" s="26" t="s">
        <v>1737</v>
      </c>
      <c r="E479" s="3"/>
      <c r="F479" s="3"/>
    </row>
    <row r="480" spans="1:6" ht="12.75" customHeight="1" x14ac:dyDescent="0.35">
      <c r="A480" s="25" t="s">
        <v>2582</v>
      </c>
      <c r="B480" s="26" t="s">
        <v>69</v>
      </c>
      <c r="C480" s="26" t="s">
        <v>137</v>
      </c>
      <c r="D480" s="26" t="s">
        <v>339</v>
      </c>
      <c r="E480" s="3"/>
      <c r="F480" s="3"/>
    </row>
    <row r="481" spans="1:6" ht="12.75" customHeight="1" x14ac:dyDescent="0.35">
      <c r="A481" s="25" t="s">
        <v>2583</v>
      </c>
      <c r="B481" s="26" t="s">
        <v>69</v>
      </c>
      <c r="C481" s="26" t="s">
        <v>137</v>
      </c>
      <c r="D481" s="26" t="s">
        <v>440</v>
      </c>
      <c r="E481" s="3"/>
      <c r="F481" s="3"/>
    </row>
    <row r="482" spans="1:6" ht="12.75" customHeight="1" x14ac:dyDescent="0.35">
      <c r="A482" s="25" t="s">
        <v>2584</v>
      </c>
      <c r="B482" s="26" t="s">
        <v>69</v>
      </c>
      <c r="C482" s="26" t="s">
        <v>137</v>
      </c>
      <c r="D482" s="26" t="s">
        <v>693</v>
      </c>
      <c r="E482" s="3"/>
      <c r="F482" s="3"/>
    </row>
    <row r="483" spans="1:6" ht="12.75" customHeight="1" x14ac:dyDescent="0.35">
      <c r="A483" s="25" t="s">
        <v>2585</v>
      </c>
      <c r="B483" s="26" t="s">
        <v>69</v>
      </c>
      <c r="C483" s="26" t="s">
        <v>137</v>
      </c>
      <c r="D483" s="26" t="s">
        <v>871</v>
      </c>
      <c r="E483" s="3"/>
      <c r="F483" s="3"/>
    </row>
    <row r="484" spans="1:6" ht="12.75" customHeight="1" x14ac:dyDescent="0.35">
      <c r="A484" s="25" t="s">
        <v>2586</v>
      </c>
      <c r="B484" s="26" t="s">
        <v>69</v>
      </c>
      <c r="C484" s="26" t="s">
        <v>137</v>
      </c>
      <c r="D484" s="26" t="s">
        <v>1030</v>
      </c>
      <c r="E484" s="3"/>
      <c r="F484" s="3"/>
    </row>
    <row r="485" spans="1:6" ht="12.75" customHeight="1" x14ac:dyDescent="0.35">
      <c r="A485" s="25" t="s">
        <v>2587</v>
      </c>
      <c r="B485" s="26" t="s">
        <v>69</v>
      </c>
      <c r="C485" s="26" t="s">
        <v>137</v>
      </c>
      <c r="D485" s="26" t="s">
        <v>1178</v>
      </c>
      <c r="E485" s="3"/>
      <c r="F485" s="3"/>
    </row>
    <row r="486" spans="1:6" ht="12.75" customHeight="1" x14ac:dyDescent="0.35">
      <c r="A486" s="25" t="s">
        <v>2588</v>
      </c>
      <c r="B486" s="26" t="s">
        <v>69</v>
      </c>
      <c r="C486" s="26" t="s">
        <v>137</v>
      </c>
      <c r="D486" s="26" t="s">
        <v>1310</v>
      </c>
      <c r="E486" s="3"/>
      <c r="F486" s="3"/>
    </row>
    <row r="487" spans="1:6" ht="12.75" customHeight="1" x14ac:dyDescent="0.35">
      <c r="A487" s="25" t="s">
        <v>2589</v>
      </c>
      <c r="B487" s="26" t="s">
        <v>69</v>
      </c>
      <c r="C487" s="26" t="s">
        <v>137</v>
      </c>
      <c r="D487" s="26" t="s">
        <v>1364</v>
      </c>
      <c r="E487" s="3"/>
      <c r="F487" s="3"/>
    </row>
    <row r="488" spans="1:6" ht="12.75" customHeight="1" x14ac:dyDescent="0.35">
      <c r="A488" s="25" t="s">
        <v>2590</v>
      </c>
      <c r="B488" s="26" t="s">
        <v>69</v>
      </c>
      <c r="C488" s="26" t="s">
        <v>137</v>
      </c>
      <c r="D488" s="26" t="s">
        <v>137</v>
      </c>
      <c r="E488" s="3"/>
      <c r="F488" s="3"/>
    </row>
    <row r="489" spans="1:6" ht="12.75" customHeight="1" x14ac:dyDescent="0.35">
      <c r="A489" s="25" t="s">
        <v>2591</v>
      </c>
      <c r="B489" s="26" t="s">
        <v>69</v>
      </c>
      <c r="C489" s="26" t="s">
        <v>137</v>
      </c>
      <c r="D489" s="26" t="s">
        <v>1516</v>
      </c>
      <c r="E489" s="3"/>
      <c r="F489" s="3"/>
    </row>
    <row r="490" spans="1:6" ht="12.75" customHeight="1" x14ac:dyDescent="0.35">
      <c r="A490" s="25" t="s">
        <v>2592</v>
      </c>
      <c r="B490" s="26" t="s">
        <v>69</v>
      </c>
      <c r="C490" s="26" t="s">
        <v>137</v>
      </c>
      <c r="D490" s="26" t="s">
        <v>1656</v>
      </c>
      <c r="E490" s="3"/>
      <c r="F490" s="3"/>
    </row>
    <row r="491" spans="1:6" ht="12.75" customHeight="1" x14ac:dyDescent="0.35">
      <c r="A491" s="25" t="s">
        <v>2593</v>
      </c>
      <c r="B491" s="26" t="s">
        <v>69</v>
      </c>
      <c r="C491" s="26" t="s">
        <v>137</v>
      </c>
      <c r="D491" s="26" t="s">
        <v>1701</v>
      </c>
      <c r="E491" s="3"/>
      <c r="F491" s="3"/>
    </row>
    <row r="492" spans="1:6" ht="12.75" customHeight="1" x14ac:dyDescent="0.35">
      <c r="A492" s="25" t="s">
        <v>2594</v>
      </c>
      <c r="B492" s="26" t="s">
        <v>69</v>
      </c>
      <c r="C492" s="26" t="s">
        <v>137</v>
      </c>
      <c r="D492" s="26" t="s">
        <v>691</v>
      </c>
      <c r="E492" s="3"/>
      <c r="F492" s="3"/>
    </row>
    <row r="493" spans="1:6" ht="12.75" customHeight="1" x14ac:dyDescent="0.35">
      <c r="A493" s="25" t="s">
        <v>2595</v>
      </c>
      <c r="B493" s="26" t="s">
        <v>69</v>
      </c>
      <c r="C493" s="26" t="s">
        <v>137</v>
      </c>
      <c r="D493" s="26" t="s">
        <v>1404</v>
      </c>
      <c r="E493" s="3"/>
      <c r="F493" s="3"/>
    </row>
    <row r="494" spans="1:6" ht="12.75" customHeight="1" x14ac:dyDescent="0.35">
      <c r="A494" s="25" t="s">
        <v>2596</v>
      </c>
      <c r="B494" s="26" t="s">
        <v>69</v>
      </c>
      <c r="C494" s="26" t="s">
        <v>137</v>
      </c>
      <c r="D494" s="26" t="s">
        <v>1197</v>
      </c>
      <c r="E494" s="3"/>
      <c r="F494" s="3"/>
    </row>
    <row r="495" spans="1:6" ht="12.75" customHeight="1" x14ac:dyDescent="0.35">
      <c r="A495" s="25" t="s">
        <v>2597</v>
      </c>
      <c r="B495" s="26" t="s">
        <v>69</v>
      </c>
      <c r="C495" s="26" t="s">
        <v>137</v>
      </c>
      <c r="D495" s="26" t="s">
        <v>1857</v>
      </c>
      <c r="E495" s="3"/>
      <c r="F495" s="3"/>
    </row>
    <row r="496" spans="1:6" ht="12.75" customHeight="1" x14ac:dyDescent="0.35">
      <c r="A496" s="25" t="s">
        <v>2598</v>
      </c>
      <c r="B496" s="26" t="s">
        <v>69</v>
      </c>
      <c r="C496" s="26" t="s">
        <v>137</v>
      </c>
      <c r="D496" s="26" t="s">
        <v>1564</v>
      </c>
      <c r="E496" s="3"/>
      <c r="F496" s="3"/>
    </row>
    <row r="497" spans="1:6" ht="12.75" customHeight="1" x14ac:dyDescent="0.35">
      <c r="A497" s="25" t="s">
        <v>2599</v>
      </c>
      <c r="B497" s="26" t="s">
        <v>69</v>
      </c>
      <c r="C497" s="26" t="s">
        <v>137</v>
      </c>
      <c r="D497" s="26" t="s">
        <v>1764</v>
      </c>
      <c r="E497" s="3"/>
      <c r="F497" s="3"/>
    </row>
    <row r="498" spans="1:6" ht="12.75" customHeight="1" x14ac:dyDescent="0.35">
      <c r="A498" s="25" t="s">
        <v>2600</v>
      </c>
      <c r="B498" s="26" t="s">
        <v>69</v>
      </c>
      <c r="C498" s="26" t="s">
        <v>137</v>
      </c>
      <c r="D498" s="26" t="s">
        <v>1834</v>
      </c>
      <c r="E498" s="3"/>
      <c r="F498" s="3"/>
    </row>
    <row r="499" spans="1:6" ht="12.75" customHeight="1" x14ac:dyDescent="0.35">
      <c r="A499" s="25" t="s">
        <v>2601</v>
      </c>
      <c r="B499" s="26" t="s">
        <v>69</v>
      </c>
      <c r="C499" s="26" t="s">
        <v>137</v>
      </c>
      <c r="D499" s="26" t="s">
        <v>1106</v>
      </c>
      <c r="E499" s="3"/>
      <c r="F499" s="3"/>
    </row>
    <row r="500" spans="1:6" ht="12.75" customHeight="1" x14ac:dyDescent="0.35">
      <c r="A500" s="25" t="s">
        <v>2602</v>
      </c>
      <c r="B500" s="26" t="s">
        <v>69</v>
      </c>
      <c r="C500" s="26" t="s">
        <v>138</v>
      </c>
      <c r="D500" s="26" t="s">
        <v>515</v>
      </c>
      <c r="E500" s="3"/>
      <c r="F500" s="3"/>
    </row>
    <row r="501" spans="1:6" ht="12.75" customHeight="1" x14ac:dyDescent="0.35">
      <c r="A501" s="25" t="s">
        <v>2603</v>
      </c>
      <c r="B501" s="26" t="s">
        <v>69</v>
      </c>
      <c r="C501" s="26" t="s">
        <v>138</v>
      </c>
      <c r="D501" s="26" t="s">
        <v>694</v>
      </c>
      <c r="E501" s="3"/>
      <c r="F501" s="3"/>
    </row>
    <row r="502" spans="1:6" ht="12.75" customHeight="1" x14ac:dyDescent="0.35">
      <c r="A502" s="25" t="s">
        <v>2604</v>
      </c>
      <c r="B502" s="26" t="s">
        <v>69</v>
      </c>
      <c r="C502" s="26" t="s">
        <v>138</v>
      </c>
      <c r="D502" s="26" t="s">
        <v>340</v>
      </c>
      <c r="E502" s="3"/>
      <c r="F502" s="3"/>
    </row>
    <row r="503" spans="1:6" ht="12.75" customHeight="1" x14ac:dyDescent="0.35">
      <c r="A503" s="25" t="s">
        <v>2605</v>
      </c>
      <c r="B503" s="26" t="s">
        <v>69</v>
      </c>
      <c r="C503" s="26" t="s">
        <v>138</v>
      </c>
      <c r="D503" s="26" t="s">
        <v>872</v>
      </c>
      <c r="E503" s="3"/>
      <c r="F503" s="3"/>
    </row>
    <row r="504" spans="1:6" ht="12.75" customHeight="1" x14ac:dyDescent="0.35">
      <c r="A504" s="25" t="s">
        <v>2606</v>
      </c>
      <c r="B504" s="26" t="s">
        <v>69</v>
      </c>
      <c r="C504" s="26" t="s">
        <v>138</v>
      </c>
      <c r="D504" s="26" t="s">
        <v>1031</v>
      </c>
      <c r="E504" s="3"/>
      <c r="F504" s="3"/>
    </row>
    <row r="505" spans="1:6" ht="12.75" customHeight="1" x14ac:dyDescent="0.35">
      <c r="A505" s="25" t="s">
        <v>2607</v>
      </c>
      <c r="B505" s="26" t="s">
        <v>69</v>
      </c>
      <c r="C505" s="26" t="s">
        <v>138</v>
      </c>
      <c r="D505" s="26" t="s">
        <v>1179</v>
      </c>
      <c r="E505" s="3"/>
      <c r="F505" s="3"/>
    </row>
    <row r="506" spans="1:6" ht="12.75" customHeight="1" x14ac:dyDescent="0.35">
      <c r="A506" s="25" t="s">
        <v>2608</v>
      </c>
      <c r="B506" s="26" t="s">
        <v>69</v>
      </c>
      <c r="C506" s="26" t="s">
        <v>138</v>
      </c>
      <c r="D506" s="26" t="s">
        <v>1311</v>
      </c>
      <c r="E506" s="3"/>
      <c r="F506" s="3"/>
    </row>
    <row r="507" spans="1:6" ht="12.75" customHeight="1" x14ac:dyDescent="0.35">
      <c r="A507" s="25" t="s">
        <v>2609</v>
      </c>
      <c r="B507" s="26" t="s">
        <v>69</v>
      </c>
      <c r="C507" s="26" t="s">
        <v>138</v>
      </c>
      <c r="D507" s="26" t="s">
        <v>1419</v>
      </c>
      <c r="E507" s="3"/>
      <c r="F507" s="3"/>
    </row>
    <row r="508" spans="1:6" ht="12.75" customHeight="1" x14ac:dyDescent="0.35">
      <c r="A508" s="25" t="s">
        <v>2610</v>
      </c>
      <c r="B508" s="26" t="s">
        <v>69</v>
      </c>
      <c r="C508" s="26" t="s">
        <v>2611</v>
      </c>
      <c r="D508" s="26" t="s">
        <v>1519</v>
      </c>
      <c r="E508" s="3"/>
      <c r="F508" s="3"/>
    </row>
    <row r="509" spans="1:6" ht="12.75" customHeight="1" x14ac:dyDescent="0.35">
      <c r="A509" s="25" t="s">
        <v>2612</v>
      </c>
      <c r="B509" s="26" t="s">
        <v>69</v>
      </c>
      <c r="C509" s="26" t="s">
        <v>2611</v>
      </c>
      <c r="D509" s="26" t="s">
        <v>343</v>
      </c>
      <c r="E509" s="3"/>
      <c r="F509" s="3"/>
    </row>
    <row r="510" spans="1:6" ht="12.75" customHeight="1" x14ac:dyDescent="0.35">
      <c r="A510" s="25" t="s">
        <v>2613</v>
      </c>
      <c r="B510" s="26" t="s">
        <v>69</v>
      </c>
      <c r="C510" s="26" t="s">
        <v>2611</v>
      </c>
      <c r="D510" s="26" t="s">
        <v>518</v>
      </c>
      <c r="E510" s="3"/>
      <c r="F510" s="3"/>
    </row>
    <row r="511" spans="1:6" ht="12.75" customHeight="1" x14ac:dyDescent="0.35">
      <c r="A511" s="25" t="s">
        <v>2614</v>
      </c>
      <c r="B511" s="26" t="s">
        <v>69</v>
      </c>
      <c r="C511" s="26" t="s">
        <v>2611</v>
      </c>
      <c r="D511" s="26" t="s">
        <v>875</v>
      </c>
      <c r="E511" s="3"/>
      <c r="F511" s="3"/>
    </row>
    <row r="512" spans="1:6" ht="12.75" customHeight="1" x14ac:dyDescent="0.35">
      <c r="A512" s="25" t="s">
        <v>2615</v>
      </c>
      <c r="B512" s="26" t="s">
        <v>69</v>
      </c>
      <c r="C512" s="26" t="s">
        <v>2611</v>
      </c>
      <c r="D512" s="26" t="s">
        <v>1034</v>
      </c>
      <c r="E512" s="3"/>
      <c r="F512" s="3"/>
    </row>
    <row r="513" spans="1:6" ht="12.75" customHeight="1" x14ac:dyDescent="0.35">
      <c r="A513" s="25" t="s">
        <v>2616</v>
      </c>
      <c r="B513" s="26" t="s">
        <v>69</v>
      </c>
      <c r="C513" s="26" t="s">
        <v>2611</v>
      </c>
      <c r="D513" s="26" t="s">
        <v>1182</v>
      </c>
      <c r="E513" s="3"/>
      <c r="F513" s="3"/>
    </row>
    <row r="514" spans="1:6" ht="12.75" customHeight="1" x14ac:dyDescent="0.35">
      <c r="A514" s="25" t="s">
        <v>2617</v>
      </c>
      <c r="B514" s="26" t="s">
        <v>69</v>
      </c>
      <c r="C514" s="26" t="s">
        <v>2611</v>
      </c>
      <c r="D514" s="26" t="s">
        <v>1314</v>
      </c>
      <c r="E514" s="3"/>
      <c r="F514" s="3"/>
    </row>
    <row r="515" spans="1:6" ht="12.75" customHeight="1" x14ac:dyDescent="0.35">
      <c r="A515" s="25" t="s">
        <v>2618</v>
      </c>
      <c r="B515" s="26" t="s">
        <v>69</v>
      </c>
      <c r="C515" s="26" t="s">
        <v>2611</v>
      </c>
      <c r="D515" s="26" t="s">
        <v>1422</v>
      </c>
      <c r="E515" s="3"/>
      <c r="F515" s="3"/>
    </row>
    <row r="516" spans="1:6" ht="12.75" customHeight="1" x14ac:dyDescent="0.35">
      <c r="A516" s="25" t="s">
        <v>2619</v>
      </c>
      <c r="B516" s="26" t="s">
        <v>69</v>
      </c>
      <c r="C516" s="26" t="s">
        <v>2611</v>
      </c>
      <c r="D516" s="26" t="s">
        <v>1596</v>
      </c>
      <c r="E516" s="3"/>
      <c r="F516" s="3"/>
    </row>
    <row r="517" spans="1:6" ht="12.75" customHeight="1" x14ac:dyDescent="0.35">
      <c r="A517" s="25" t="s">
        <v>2620</v>
      </c>
      <c r="B517" s="26" t="s">
        <v>69</v>
      </c>
      <c r="C517" s="26" t="s">
        <v>2611</v>
      </c>
      <c r="D517" s="26" t="s">
        <v>1658</v>
      </c>
      <c r="E517" s="3"/>
      <c r="F517" s="3"/>
    </row>
    <row r="518" spans="1:6" ht="12.75" customHeight="1" x14ac:dyDescent="0.35">
      <c r="A518" s="25" t="s">
        <v>2621</v>
      </c>
      <c r="B518" s="26" t="s">
        <v>69</v>
      </c>
      <c r="C518" s="26" t="s">
        <v>2611</v>
      </c>
      <c r="D518" s="26" t="s">
        <v>1702</v>
      </c>
      <c r="E518" s="3"/>
      <c r="F518" s="3"/>
    </row>
    <row r="519" spans="1:6" ht="12.75" customHeight="1" x14ac:dyDescent="0.35">
      <c r="A519" s="25" t="s">
        <v>2622</v>
      </c>
      <c r="B519" s="26" t="s">
        <v>69</v>
      </c>
      <c r="C519" s="26" t="s">
        <v>2611</v>
      </c>
      <c r="D519" s="26" t="s">
        <v>696</v>
      </c>
      <c r="E519" s="3"/>
      <c r="F519" s="3"/>
    </row>
    <row r="520" spans="1:6" ht="12.75" customHeight="1" x14ac:dyDescent="0.35">
      <c r="A520" s="25" t="s">
        <v>2623</v>
      </c>
      <c r="B520" s="26" t="s">
        <v>69</v>
      </c>
      <c r="C520" s="26" t="s">
        <v>2624</v>
      </c>
      <c r="D520" s="26" t="s">
        <v>691</v>
      </c>
      <c r="E520" s="3"/>
      <c r="F520" s="3"/>
    </row>
    <row r="521" spans="1:6" ht="12.75" customHeight="1" x14ac:dyDescent="0.35">
      <c r="A521" s="25" t="s">
        <v>2625</v>
      </c>
      <c r="B521" s="26" t="s">
        <v>69</v>
      </c>
      <c r="C521" s="26" t="s">
        <v>2624</v>
      </c>
      <c r="D521" s="26" t="s">
        <v>512</v>
      </c>
      <c r="E521" s="3"/>
      <c r="F521" s="3"/>
    </row>
    <row r="522" spans="1:6" ht="12.75" customHeight="1" x14ac:dyDescent="0.35">
      <c r="A522" s="25" t="s">
        <v>2626</v>
      </c>
      <c r="B522" s="26" t="s">
        <v>69</v>
      </c>
      <c r="C522" s="26" t="s">
        <v>2624</v>
      </c>
      <c r="D522" s="26" t="s">
        <v>868</v>
      </c>
      <c r="E522" s="3"/>
      <c r="F522" s="3"/>
    </row>
    <row r="523" spans="1:6" ht="12.75" customHeight="1" x14ac:dyDescent="0.35">
      <c r="A523" s="25" t="s">
        <v>2627</v>
      </c>
      <c r="B523" s="26" t="s">
        <v>69</v>
      </c>
      <c r="C523" s="26" t="s">
        <v>2624</v>
      </c>
      <c r="D523" s="26" t="s">
        <v>336</v>
      </c>
      <c r="E523" s="3"/>
      <c r="F523" s="3"/>
    </row>
    <row r="524" spans="1:6" ht="12.75" customHeight="1" x14ac:dyDescent="0.35">
      <c r="A524" s="25" t="s">
        <v>2628</v>
      </c>
      <c r="B524" s="26" t="s">
        <v>69</v>
      </c>
      <c r="C524" s="26" t="s">
        <v>1315</v>
      </c>
      <c r="D524" s="26" t="s">
        <v>1315</v>
      </c>
      <c r="E524" s="3"/>
      <c r="F524" s="3"/>
    </row>
    <row r="525" spans="1:6" ht="12.75" customHeight="1" x14ac:dyDescent="0.35">
      <c r="A525" s="25" t="s">
        <v>2629</v>
      </c>
      <c r="B525" s="26" t="s">
        <v>69</v>
      </c>
      <c r="C525" s="26" t="s">
        <v>1315</v>
      </c>
      <c r="D525" s="26" t="s">
        <v>1423</v>
      </c>
      <c r="E525" s="3"/>
      <c r="F525" s="3"/>
    </row>
    <row r="526" spans="1:6" ht="12.75" customHeight="1" x14ac:dyDescent="0.35">
      <c r="A526" s="25" t="s">
        <v>2630</v>
      </c>
      <c r="B526" s="26" t="s">
        <v>69</v>
      </c>
      <c r="C526" s="26" t="s">
        <v>1315</v>
      </c>
      <c r="D526" s="26" t="s">
        <v>344</v>
      </c>
      <c r="E526" s="3"/>
      <c r="F526" s="3"/>
    </row>
    <row r="527" spans="1:6" ht="12.75" customHeight="1" x14ac:dyDescent="0.35">
      <c r="A527" s="25" t="s">
        <v>2631</v>
      </c>
      <c r="B527" s="26" t="s">
        <v>69</v>
      </c>
      <c r="C527" s="26" t="s">
        <v>1315</v>
      </c>
      <c r="D527" s="26" t="s">
        <v>519</v>
      </c>
      <c r="E527" s="3"/>
      <c r="F527" s="3"/>
    </row>
    <row r="528" spans="1:6" ht="12.75" customHeight="1" x14ac:dyDescent="0.35">
      <c r="A528" s="25" t="s">
        <v>2632</v>
      </c>
      <c r="B528" s="26" t="s">
        <v>69</v>
      </c>
      <c r="C528" s="26" t="s">
        <v>1315</v>
      </c>
      <c r="D528" s="26" t="s">
        <v>194</v>
      </c>
      <c r="E528" s="3"/>
      <c r="F528" s="3"/>
    </row>
    <row r="529" spans="1:6" ht="12.75" customHeight="1" x14ac:dyDescent="0.35">
      <c r="A529" s="25" t="s">
        <v>2633</v>
      </c>
      <c r="B529" s="26" t="s">
        <v>69</v>
      </c>
      <c r="C529" s="26" t="s">
        <v>1315</v>
      </c>
      <c r="D529" s="26" t="s">
        <v>876</v>
      </c>
      <c r="E529" s="3"/>
      <c r="F529" s="3"/>
    </row>
    <row r="530" spans="1:6" ht="12.75" customHeight="1" x14ac:dyDescent="0.35">
      <c r="A530" s="25" t="s">
        <v>2634</v>
      </c>
      <c r="B530" s="26" t="s">
        <v>69</v>
      </c>
      <c r="C530" s="26" t="s">
        <v>1315</v>
      </c>
      <c r="D530" s="26" t="s">
        <v>1183</v>
      </c>
      <c r="E530" s="3"/>
      <c r="F530" s="3"/>
    </row>
    <row r="531" spans="1:6" ht="12.75" customHeight="1" x14ac:dyDescent="0.35">
      <c r="A531" s="25" t="s">
        <v>2635</v>
      </c>
      <c r="B531" s="26" t="s">
        <v>69</v>
      </c>
      <c r="C531" s="26" t="s">
        <v>1315</v>
      </c>
      <c r="D531" s="26" t="s">
        <v>741</v>
      </c>
      <c r="E531" s="3"/>
      <c r="F531" s="3"/>
    </row>
    <row r="532" spans="1:6" ht="12.75" customHeight="1" x14ac:dyDescent="0.35">
      <c r="A532" s="25" t="s">
        <v>2636</v>
      </c>
      <c r="B532" s="26" t="s">
        <v>69</v>
      </c>
      <c r="C532" s="26" t="s">
        <v>2637</v>
      </c>
      <c r="D532" s="26" t="s">
        <v>1312</v>
      </c>
      <c r="E532" s="3"/>
      <c r="F532" s="3"/>
    </row>
    <row r="533" spans="1:6" ht="12.75" customHeight="1" x14ac:dyDescent="0.35">
      <c r="A533" s="25" t="s">
        <v>2638</v>
      </c>
      <c r="B533" s="26" t="s">
        <v>69</v>
      </c>
      <c r="C533" s="26" t="s">
        <v>2637</v>
      </c>
      <c r="D533" s="26" t="s">
        <v>341</v>
      </c>
      <c r="E533" s="3"/>
      <c r="F533" s="3"/>
    </row>
    <row r="534" spans="1:6" ht="12.75" customHeight="1" x14ac:dyDescent="0.35">
      <c r="A534" s="25" t="s">
        <v>2639</v>
      </c>
      <c r="B534" s="26" t="s">
        <v>69</v>
      </c>
      <c r="C534" s="26" t="s">
        <v>2637</v>
      </c>
      <c r="D534" s="26" t="s">
        <v>516</v>
      </c>
      <c r="E534" s="3"/>
      <c r="F534" s="3"/>
    </row>
    <row r="535" spans="1:6" ht="12.75" customHeight="1" x14ac:dyDescent="0.35">
      <c r="A535" s="25" t="s">
        <v>2640</v>
      </c>
      <c r="B535" s="26" t="s">
        <v>69</v>
      </c>
      <c r="C535" s="26" t="s">
        <v>2637</v>
      </c>
      <c r="D535" s="26" t="s">
        <v>255</v>
      </c>
      <c r="E535" s="3"/>
      <c r="F535" s="3"/>
    </row>
    <row r="536" spans="1:6" ht="12.75" customHeight="1" x14ac:dyDescent="0.35">
      <c r="A536" s="25" t="s">
        <v>2641</v>
      </c>
      <c r="B536" s="26" t="s">
        <v>69</v>
      </c>
      <c r="C536" s="26" t="s">
        <v>2637</v>
      </c>
      <c r="D536" s="26" t="s">
        <v>873</v>
      </c>
      <c r="E536" s="3"/>
      <c r="F536" s="3"/>
    </row>
    <row r="537" spans="1:6" ht="12.75" customHeight="1" x14ac:dyDescent="0.35">
      <c r="A537" s="25" t="s">
        <v>2642</v>
      </c>
      <c r="B537" s="26" t="s">
        <v>69</v>
      </c>
      <c r="C537" s="26" t="s">
        <v>2637</v>
      </c>
      <c r="D537" s="26" t="s">
        <v>1032</v>
      </c>
      <c r="E537" s="3"/>
      <c r="F537" s="3"/>
    </row>
    <row r="538" spans="1:6" ht="12.75" customHeight="1" x14ac:dyDescent="0.35">
      <c r="A538" s="25" t="s">
        <v>2643</v>
      </c>
      <c r="B538" s="26" t="s">
        <v>69</v>
      </c>
      <c r="C538" s="26" t="s">
        <v>2637</v>
      </c>
      <c r="D538" s="26" t="s">
        <v>1180</v>
      </c>
      <c r="E538" s="3"/>
      <c r="F538" s="3"/>
    </row>
    <row r="539" spans="1:6" ht="12.75" customHeight="1" x14ac:dyDescent="0.35">
      <c r="A539" s="25" t="s">
        <v>2644</v>
      </c>
      <c r="B539" s="26" t="s">
        <v>69</v>
      </c>
      <c r="C539" s="26" t="s">
        <v>2637</v>
      </c>
      <c r="D539" s="26" t="s">
        <v>1420</v>
      </c>
      <c r="E539" s="3"/>
      <c r="F539" s="3"/>
    </row>
    <row r="540" spans="1:6" ht="12.75" customHeight="1" x14ac:dyDescent="0.35">
      <c r="A540" s="25" t="s">
        <v>2645</v>
      </c>
      <c r="B540" s="26" t="s">
        <v>69</v>
      </c>
      <c r="C540" s="26" t="s">
        <v>2637</v>
      </c>
      <c r="D540" s="26" t="s">
        <v>1517</v>
      </c>
      <c r="E540" s="3"/>
      <c r="F540" s="3"/>
    </row>
    <row r="541" spans="1:6" ht="12.75" customHeight="1" x14ac:dyDescent="0.35">
      <c r="A541" s="25" t="s">
        <v>2646</v>
      </c>
      <c r="B541" s="26" t="s">
        <v>69</v>
      </c>
      <c r="C541" s="26" t="s">
        <v>2637</v>
      </c>
      <c r="D541" s="26" t="s">
        <v>1594</v>
      </c>
      <c r="E541" s="3"/>
      <c r="F541" s="3"/>
    </row>
    <row r="542" spans="1:6" ht="12.75" customHeight="1" x14ac:dyDescent="0.35">
      <c r="A542" s="25" t="s">
        <v>2647</v>
      </c>
      <c r="B542" s="26" t="s">
        <v>69</v>
      </c>
      <c r="C542" s="26" t="s">
        <v>140</v>
      </c>
      <c r="D542" s="26" t="s">
        <v>1313</v>
      </c>
      <c r="E542" s="3"/>
      <c r="F542" s="3"/>
    </row>
    <row r="543" spans="1:6" ht="12.75" customHeight="1" x14ac:dyDescent="0.35">
      <c r="A543" s="25" t="s">
        <v>2648</v>
      </c>
      <c r="B543" s="26" t="s">
        <v>69</v>
      </c>
      <c r="C543" s="26" t="s">
        <v>140</v>
      </c>
      <c r="D543" s="26" t="s">
        <v>342</v>
      </c>
      <c r="E543" s="3"/>
      <c r="F543" s="3"/>
    </row>
    <row r="544" spans="1:6" ht="12.75" customHeight="1" x14ac:dyDescent="0.35">
      <c r="A544" s="25" t="s">
        <v>2649</v>
      </c>
      <c r="B544" s="26" t="s">
        <v>69</v>
      </c>
      <c r="C544" s="26" t="s">
        <v>140</v>
      </c>
      <c r="D544" s="26" t="s">
        <v>517</v>
      </c>
      <c r="E544" s="3"/>
      <c r="F544" s="3"/>
    </row>
    <row r="545" spans="1:6" ht="12.75" customHeight="1" x14ac:dyDescent="0.35">
      <c r="A545" s="25" t="s">
        <v>2650</v>
      </c>
      <c r="B545" s="26" t="s">
        <v>69</v>
      </c>
      <c r="C545" s="26" t="s">
        <v>140</v>
      </c>
      <c r="D545" s="26" t="s">
        <v>1518</v>
      </c>
      <c r="E545" s="3"/>
      <c r="F545" s="3"/>
    </row>
    <row r="546" spans="1:6" ht="12.75" customHeight="1" x14ac:dyDescent="0.35">
      <c r="A546" s="25" t="s">
        <v>2651</v>
      </c>
      <c r="B546" s="26" t="s">
        <v>69</v>
      </c>
      <c r="C546" s="26" t="s">
        <v>140</v>
      </c>
      <c r="D546" s="26" t="s">
        <v>1181</v>
      </c>
      <c r="E546" s="3"/>
      <c r="F546" s="3"/>
    </row>
    <row r="547" spans="1:6" ht="12.75" customHeight="1" x14ac:dyDescent="0.35">
      <c r="A547" s="25" t="s">
        <v>2652</v>
      </c>
      <c r="B547" s="26" t="s">
        <v>69</v>
      </c>
      <c r="C547" s="26" t="s">
        <v>140</v>
      </c>
      <c r="D547" s="26" t="s">
        <v>1595</v>
      </c>
      <c r="E547" s="3"/>
      <c r="F547" s="3"/>
    </row>
    <row r="548" spans="1:6" ht="12.75" customHeight="1" x14ac:dyDescent="0.35">
      <c r="A548" s="25" t="s">
        <v>2653</v>
      </c>
      <c r="B548" s="26" t="s">
        <v>69</v>
      </c>
      <c r="C548" s="26" t="s">
        <v>140</v>
      </c>
      <c r="D548" s="26" t="s">
        <v>1421</v>
      </c>
      <c r="E548" s="3"/>
      <c r="F548" s="3"/>
    </row>
    <row r="549" spans="1:6" ht="12.75" customHeight="1" x14ac:dyDescent="0.35">
      <c r="A549" s="25" t="s">
        <v>2654</v>
      </c>
      <c r="B549" s="26" t="s">
        <v>69</v>
      </c>
      <c r="C549" s="26" t="s">
        <v>140</v>
      </c>
      <c r="D549" s="26" t="s">
        <v>1657</v>
      </c>
      <c r="E549" s="3"/>
      <c r="F549" s="3"/>
    </row>
    <row r="550" spans="1:6" ht="12.75" customHeight="1" x14ac:dyDescent="0.35">
      <c r="A550" s="25" t="s">
        <v>2655</v>
      </c>
      <c r="B550" s="26" t="s">
        <v>69</v>
      </c>
      <c r="C550" s="26" t="s">
        <v>140</v>
      </c>
      <c r="D550" s="26" t="s">
        <v>874</v>
      </c>
      <c r="E550" s="3"/>
      <c r="F550" s="3"/>
    </row>
    <row r="551" spans="1:6" ht="12.75" customHeight="1" x14ac:dyDescent="0.35">
      <c r="A551" s="25" t="s">
        <v>2656</v>
      </c>
      <c r="B551" s="26" t="s">
        <v>69</v>
      </c>
      <c r="C551" s="26" t="s">
        <v>140</v>
      </c>
      <c r="D551" s="26" t="s">
        <v>695</v>
      </c>
      <c r="E551" s="3"/>
      <c r="F551" s="3"/>
    </row>
    <row r="552" spans="1:6" ht="12.75" customHeight="1" x14ac:dyDescent="0.35">
      <c r="A552" s="25" t="s">
        <v>2657</v>
      </c>
      <c r="B552" s="26" t="s">
        <v>69</v>
      </c>
      <c r="C552" s="26" t="s">
        <v>140</v>
      </c>
      <c r="D552" s="26" t="s">
        <v>1033</v>
      </c>
      <c r="E552" s="3"/>
      <c r="F552" s="3"/>
    </row>
    <row r="553" spans="1:6" ht="12.75" customHeight="1" x14ac:dyDescent="0.35">
      <c r="A553" s="25" t="s">
        <v>2658</v>
      </c>
      <c r="B553" s="26" t="s">
        <v>70</v>
      </c>
      <c r="C553" s="26" t="s">
        <v>70</v>
      </c>
      <c r="D553" s="26" t="s">
        <v>70</v>
      </c>
      <c r="E553" s="3"/>
      <c r="F553" s="3"/>
    </row>
    <row r="554" spans="1:6" ht="12.75" customHeight="1" x14ac:dyDescent="0.35">
      <c r="A554" s="25" t="s">
        <v>2659</v>
      </c>
      <c r="B554" s="26" t="s">
        <v>70</v>
      </c>
      <c r="C554" s="26" t="s">
        <v>70</v>
      </c>
      <c r="D554" s="26" t="s">
        <v>99</v>
      </c>
      <c r="E554" s="3"/>
      <c r="F554" s="3"/>
    </row>
    <row r="555" spans="1:6" ht="12.75" customHeight="1" x14ac:dyDescent="0.35">
      <c r="A555" s="25" t="s">
        <v>2660</v>
      </c>
      <c r="B555" s="26" t="s">
        <v>70</v>
      </c>
      <c r="C555" s="26" t="s">
        <v>70</v>
      </c>
      <c r="D555" s="26" t="s">
        <v>878</v>
      </c>
      <c r="E555" s="3"/>
      <c r="F555" s="3"/>
    </row>
    <row r="556" spans="1:6" ht="12.75" customHeight="1" x14ac:dyDescent="0.35">
      <c r="A556" s="25" t="s">
        <v>2661</v>
      </c>
      <c r="B556" s="26" t="s">
        <v>70</v>
      </c>
      <c r="C556" s="26" t="s">
        <v>70</v>
      </c>
      <c r="D556" s="26" t="s">
        <v>698</v>
      </c>
      <c r="E556" s="3"/>
      <c r="F556" s="3"/>
    </row>
    <row r="557" spans="1:6" ht="12.75" customHeight="1" x14ac:dyDescent="0.35">
      <c r="A557" s="25" t="s">
        <v>2662</v>
      </c>
      <c r="B557" s="26" t="s">
        <v>70</v>
      </c>
      <c r="C557" s="26" t="s">
        <v>70</v>
      </c>
      <c r="D557" s="26" t="s">
        <v>1035</v>
      </c>
      <c r="E557" s="3"/>
      <c r="F557" s="3"/>
    </row>
    <row r="558" spans="1:6" ht="12.75" customHeight="1" x14ac:dyDescent="0.35">
      <c r="A558" s="25" t="s">
        <v>2663</v>
      </c>
      <c r="B558" s="26" t="s">
        <v>70</v>
      </c>
      <c r="C558" s="26" t="s">
        <v>70</v>
      </c>
      <c r="D558" s="26" t="s">
        <v>550</v>
      </c>
      <c r="E558" s="3"/>
      <c r="F558" s="3"/>
    </row>
    <row r="559" spans="1:6" ht="12.75" customHeight="1" x14ac:dyDescent="0.35">
      <c r="A559" s="25" t="s">
        <v>2664</v>
      </c>
      <c r="B559" s="26" t="s">
        <v>70</v>
      </c>
      <c r="C559" s="26" t="s">
        <v>70</v>
      </c>
      <c r="D559" s="26" t="s">
        <v>1424</v>
      </c>
      <c r="E559" s="3"/>
      <c r="F559" s="3"/>
    </row>
    <row r="560" spans="1:6" ht="12.75" customHeight="1" x14ac:dyDescent="0.35">
      <c r="A560" s="25" t="s">
        <v>2665</v>
      </c>
      <c r="B560" s="26" t="s">
        <v>70</v>
      </c>
      <c r="C560" s="26" t="s">
        <v>70</v>
      </c>
      <c r="D560" s="26" t="s">
        <v>1316</v>
      </c>
      <c r="E560" s="3"/>
      <c r="F560" s="3"/>
    </row>
    <row r="561" spans="1:6" ht="12.75" customHeight="1" x14ac:dyDescent="0.35">
      <c r="A561" s="25" t="s">
        <v>2666</v>
      </c>
      <c r="B561" s="26" t="s">
        <v>70</v>
      </c>
      <c r="C561" s="26" t="s">
        <v>70</v>
      </c>
      <c r="D561" s="26" t="s">
        <v>1520</v>
      </c>
      <c r="E561" s="3"/>
      <c r="F561" s="3"/>
    </row>
    <row r="562" spans="1:6" ht="12.75" customHeight="1" x14ac:dyDescent="0.35">
      <c r="A562" s="25" t="s">
        <v>2667</v>
      </c>
      <c r="B562" s="26" t="s">
        <v>70</v>
      </c>
      <c r="C562" s="26" t="s">
        <v>70</v>
      </c>
      <c r="D562" s="26" t="s">
        <v>1597</v>
      </c>
      <c r="E562" s="3"/>
      <c r="F562" s="3"/>
    </row>
    <row r="563" spans="1:6" ht="12.75" customHeight="1" x14ac:dyDescent="0.35">
      <c r="A563" s="25" t="s">
        <v>2668</v>
      </c>
      <c r="B563" s="26" t="s">
        <v>70</v>
      </c>
      <c r="C563" s="26" t="s">
        <v>70</v>
      </c>
      <c r="D563" s="26" t="s">
        <v>1659</v>
      </c>
      <c r="E563" s="3"/>
      <c r="F563" s="3"/>
    </row>
    <row r="564" spans="1:6" ht="12.75" customHeight="1" x14ac:dyDescent="0.35">
      <c r="A564" s="25" t="s">
        <v>2669</v>
      </c>
      <c r="B564" s="26" t="s">
        <v>70</v>
      </c>
      <c r="C564" s="26" t="s">
        <v>70</v>
      </c>
      <c r="D564" s="26" t="s">
        <v>1404</v>
      </c>
      <c r="E564" s="3"/>
      <c r="F564" s="3"/>
    </row>
    <row r="565" spans="1:6" ht="12.75" customHeight="1" x14ac:dyDescent="0.35">
      <c r="A565" s="25" t="s">
        <v>2670</v>
      </c>
      <c r="B565" s="26" t="s">
        <v>70</v>
      </c>
      <c r="C565" s="26" t="s">
        <v>143</v>
      </c>
      <c r="D565" s="26" t="s">
        <v>143</v>
      </c>
      <c r="E565" s="3"/>
      <c r="F565" s="3"/>
    </row>
    <row r="566" spans="1:6" ht="12.75" customHeight="1" x14ac:dyDescent="0.35">
      <c r="A566" s="25" t="s">
        <v>2671</v>
      </c>
      <c r="B566" s="26" t="s">
        <v>70</v>
      </c>
      <c r="C566" s="26" t="s">
        <v>143</v>
      </c>
      <c r="D566" s="26" t="s">
        <v>345</v>
      </c>
      <c r="E566" s="3"/>
      <c r="F566" s="3"/>
    </row>
    <row r="567" spans="1:6" ht="12.75" customHeight="1" x14ac:dyDescent="0.35">
      <c r="A567" s="25" t="s">
        <v>2672</v>
      </c>
      <c r="B567" s="26" t="s">
        <v>70</v>
      </c>
      <c r="C567" s="26" t="s">
        <v>143</v>
      </c>
      <c r="D567" s="26" t="s">
        <v>697</v>
      </c>
      <c r="E567" s="3"/>
      <c r="F567" s="3"/>
    </row>
    <row r="568" spans="1:6" ht="12.75" customHeight="1" x14ac:dyDescent="0.35">
      <c r="A568" s="25" t="s">
        <v>2673</v>
      </c>
      <c r="B568" s="26" t="s">
        <v>70</v>
      </c>
      <c r="C568" s="26" t="s">
        <v>143</v>
      </c>
      <c r="D568" s="26" t="s">
        <v>877</v>
      </c>
      <c r="E568" s="3"/>
      <c r="F568" s="3"/>
    </row>
    <row r="569" spans="1:6" ht="12.75" customHeight="1" x14ac:dyDescent="0.35">
      <c r="A569" s="25" t="s">
        <v>2674</v>
      </c>
      <c r="B569" s="26" t="s">
        <v>70</v>
      </c>
      <c r="C569" s="26" t="s">
        <v>145</v>
      </c>
      <c r="D569" s="26" t="s">
        <v>145</v>
      </c>
      <c r="E569" s="3"/>
      <c r="F569" s="3"/>
    </row>
    <row r="570" spans="1:6" ht="12.75" customHeight="1" x14ac:dyDescent="0.35">
      <c r="A570" s="25" t="s">
        <v>2675</v>
      </c>
      <c r="B570" s="26" t="s">
        <v>70</v>
      </c>
      <c r="C570" s="26" t="s">
        <v>145</v>
      </c>
      <c r="D570" s="26" t="s">
        <v>699</v>
      </c>
      <c r="E570" s="3"/>
      <c r="F570" s="3"/>
    </row>
    <row r="571" spans="1:6" ht="12.75" customHeight="1" x14ac:dyDescent="0.35">
      <c r="A571" s="25" t="s">
        <v>2676</v>
      </c>
      <c r="B571" s="26" t="s">
        <v>70</v>
      </c>
      <c r="C571" s="26" t="s">
        <v>145</v>
      </c>
      <c r="D571" s="26" t="s">
        <v>520</v>
      </c>
      <c r="E571" s="3"/>
      <c r="F571" s="3"/>
    </row>
    <row r="572" spans="1:6" ht="12.75" customHeight="1" x14ac:dyDescent="0.35">
      <c r="A572" s="25" t="s">
        <v>2677</v>
      </c>
      <c r="B572" s="26" t="s">
        <v>70</v>
      </c>
      <c r="C572" s="26" t="s">
        <v>145</v>
      </c>
      <c r="D572" s="26" t="s">
        <v>879</v>
      </c>
      <c r="E572" s="3"/>
      <c r="F572" s="3"/>
    </row>
    <row r="573" spans="1:6" ht="12.75" customHeight="1" x14ac:dyDescent="0.35">
      <c r="A573" s="25" t="s">
        <v>2678</v>
      </c>
      <c r="B573" s="26" t="s">
        <v>70</v>
      </c>
      <c r="C573" s="26" t="s">
        <v>145</v>
      </c>
      <c r="D573" s="26" t="s">
        <v>1036</v>
      </c>
      <c r="E573" s="3"/>
      <c r="F573" s="3"/>
    </row>
    <row r="574" spans="1:6" ht="12.75" customHeight="1" x14ac:dyDescent="0.35">
      <c r="A574" s="25" t="s">
        <v>2679</v>
      </c>
      <c r="B574" s="26" t="s">
        <v>70</v>
      </c>
      <c r="C574" s="26" t="s">
        <v>145</v>
      </c>
      <c r="D574" s="26" t="s">
        <v>1184</v>
      </c>
      <c r="E574" s="3"/>
      <c r="F574" s="3"/>
    </row>
    <row r="575" spans="1:6" ht="12.75" customHeight="1" x14ac:dyDescent="0.35">
      <c r="A575" s="25" t="s">
        <v>2680</v>
      </c>
      <c r="B575" s="26" t="s">
        <v>70</v>
      </c>
      <c r="C575" s="26" t="s">
        <v>145</v>
      </c>
      <c r="D575" s="26" t="s">
        <v>1425</v>
      </c>
      <c r="E575" s="3"/>
      <c r="F575" s="3"/>
    </row>
    <row r="576" spans="1:6" ht="12.75" customHeight="1" x14ac:dyDescent="0.35">
      <c r="A576" s="25" t="s">
        <v>2681</v>
      </c>
      <c r="B576" s="26" t="s">
        <v>70</v>
      </c>
      <c r="C576" s="26" t="s">
        <v>145</v>
      </c>
      <c r="D576" s="26" t="s">
        <v>1521</v>
      </c>
      <c r="E576" s="3"/>
      <c r="F576" s="3"/>
    </row>
    <row r="577" spans="1:6" ht="12.75" customHeight="1" x14ac:dyDescent="0.35">
      <c r="A577" s="25" t="s">
        <v>2682</v>
      </c>
      <c r="B577" s="26" t="s">
        <v>70</v>
      </c>
      <c r="C577" s="26" t="s">
        <v>145</v>
      </c>
      <c r="D577" s="26" t="s">
        <v>1598</v>
      </c>
      <c r="E577" s="3"/>
      <c r="F577" s="3"/>
    </row>
    <row r="578" spans="1:6" ht="12.75" customHeight="1" x14ac:dyDescent="0.35">
      <c r="A578" s="25" t="s">
        <v>2683</v>
      </c>
      <c r="B578" s="26" t="s">
        <v>70</v>
      </c>
      <c r="C578" s="26" t="s">
        <v>145</v>
      </c>
      <c r="D578" s="26" t="s">
        <v>140</v>
      </c>
      <c r="E578" s="3"/>
      <c r="F578" s="3"/>
    </row>
    <row r="579" spans="1:6" ht="12.75" customHeight="1" x14ac:dyDescent="0.35">
      <c r="A579" s="25" t="s">
        <v>2684</v>
      </c>
      <c r="B579" s="26" t="s">
        <v>70</v>
      </c>
      <c r="C579" s="26" t="s">
        <v>145</v>
      </c>
      <c r="D579" s="26" t="s">
        <v>1703</v>
      </c>
      <c r="E579" s="3"/>
      <c r="F579" s="3"/>
    </row>
    <row r="580" spans="1:6" ht="12.75" customHeight="1" x14ac:dyDescent="0.35">
      <c r="A580" s="25" t="s">
        <v>2685</v>
      </c>
      <c r="B580" s="26" t="s">
        <v>70</v>
      </c>
      <c r="C580" s="26" t="s">
        <v>145</v>
      </c>
      <c r="D580" s="26" t="s">
        <v>1317</v>
      </c>
      <c r="E580" s="3"/>
      <c r="F580" s="3"/>
    </row>
    <row r="581" spans="1:6" ht="12.75" customHeight="1" x14ac:dyDescent="0.35">
      <c r="A581" s="25" t="s">
        <v>2686</v>
      </c>
      <c r="B581" s="26" t="s">
        <v>70</v>
      </c>
      <c r="C581" s="26" t="s">
        <v>147</v>
      </c>
      <c r="D581" s="26" t="s">
        <v>147</v>
      </c>
      <c r="E581" s="3"/>
      <c r="F581" s="3"/>
    </row>
    <row r="582" spans="1:6" ht="12.75" customHeight="1" x14ac:dyDescent="0.35">
      <c r="A582" s="25" t="s">
        <v>2687</v>
      </c>
      <c r="B582" s="26" t="s">
        <v>70</v>
      </c>
      <c r="C582" s="26" t="s">
        <v>147</v>
      </c>
      <c r="D582" s="26" t="s">
        <v>347</v>
      </c>
      <c r="E582" s="3"/>
      <c r="F582" s="3"/>
    </row>
    <row r="583" spans="1:6" ht="12.75" customHeight="1" x14ac:dyDescent="0.35">
      <c r="A583" s="25" t="s">
        <v>2688</v>
      </c>
      <c r="B583" s="26" t="s">
        <v>70</v>
      </c>
      <c r="C583" s="26" t="s">
        <v>147</v>
      </c>
      <c r="D583" s="26" t="s">
        <v>881</v>
      </c>
      <c r="E583" s="3"/>
      <c r="F583" s="3"/>
    </row>
    <row r="584" spans="1:6" ht="12.75" customHeight="1" x14ac:dyDescent="0.35">
      <c r="A584" s="25" t="s">
        <v>2689</v>
      </c>
      <c r="B584" s="26" t="s">
        <v>70</v>
      </c>
      <c r="C584" s="26" t="s">
        <v>147</v>
      </c>
      <c r="D584" s="26" t="s">
        <v>1038</v>
      </c>
      <c r="E584" s="3"/>
      <c r="F584" s="3"/>
    </row>
    <row r="585" spans="1:6" ht="12.75" customHeight="1" x14ac:dyDescent="0.35">
      <c r="A585" s="25" t="s">
        <v>2690</v>
      </c>
      <c r="B585" s="26" t="s">
        <v>70</v>
      </c>
      <c r="C585" s="26" t="s">
        <v>147</v>
      </c>
      <c r="D585" s="26" t="s">
        <v>701</v>
      </c>
      <c r="E585" s="3"/>
      <c r="F585" s="3"/>
    </row>
    <row r="586" spans="1:6" ht="12.75" customHeight="1" x14ac:dyDescent="0.35">
      <c r="A586" s="25" t="s">
        <v>2691</v>
      </c>
      <c r="B586" s="26" t="s">
        <v>70</v>
      </c>
      <c r="C586" s="26" t="s">
        <v>147</v>
      </c>
      <c r="D586" s="26" t="s">
        <v>1318</v>
      </c>
      <c r="E586" s="3"/>
      <c r="F586" s="3"/>
    </row>
    <row r="587" spans="1:6" ht="12.75" customHeight="1" x14ac:dyDescent="0.35">
      <c r="A587" s="25" t="s">
        <v>2692</v>
      </c>
      <c r="B587" s="26" t="s">
        <v>70</v>
      </c>
      <c r="C587" s="26" t="s">
        <v>147</v>
      </c>
      <c r="D587" s="26" t="s">
        <v>1426</v>
      </c>
      <c r="E587" s="3"/>
      <c r="F587" s="3"/>
    </row>
    <row r="588" spans="1:6" ht="12.75" customHeight="1" x14ac:dyDescent="0.35">
      <c r="A588" s="25" t="s">
        <v>2693</v>
      </c>
      <c r="B588" s="26" t="s">
        <v>70</v>
      </c>
      <c r="C588" s="26" t="s">
        <v>147</v>
      </c>
      <c r="D588" s="26" t="s">
        <v>1186</v>
      </c>
      <c r="E588" s="3"/>
      <c r="F588" s="3"/>
    </row>
    <row r="589" spans="1:6" ht="12.75" customHeight="1" x14ac:dyDescent="0.35">
      <c r="A589" s="25" t="s">
        <v>2694</v>
      </c>
      <c r="B589" s="26" t="s">
        <v>70</v>
      </c>
      <c r="C589" s="26" t="s">
        <v>148</v>
      </c>
      <c r="D589" s="26" t="s">
        <v>148</v>
      </c>
      <c r="E589" s="3"/>
      <c r="F589" s="3"/>
    </row>
    <row r="590" spans="1:6" ht="12.75" customHeight="1" x14ac:dyDescent="0.35">
      <c r="A590" s="25" t="s">
        <v>2695</v>
      </c>
      <c r="B590" s="26" t="s">
        <v>70</v>
      </c>
      <c r="C590" s="26" t="s">
        <v>148</v>
      </c>
      <c r="D590" s="26" t="s">
        <v>348</v>
      </c>
      <c r="E590" s="3"/>
      <c r="F590" s="3"/>
    </row>
    <row r="591" spans="1:6" ht="12.75" customHeight="1" x14ac:dyDescent="0.35">
      <c r="A591" s="25" t="s">
        <v>2696</v>
      </c>
      <c r="B591" s="26" t="s">
        <v>70</v>
      </c>
      <c r="C591" s="26" t="s">
        <v>148</v>
      </c>
      <c r="D591" s="26" t="s">
        <v>702</v>
      </c>
      <c r="E591" s="3"/>
      <c r="F591" s="3"/>
    </row>
    <row r="592" spans="1:6" ht="12.75" customHeight="1" x14ac:dyDescent="0.35">
      <c r="A592" s="25" t="s">
        <v>2697</v>
      </c>
      <c r="B592" s="26" t="s">
        <v>70</v>
      </c>
      <c r="C592" s="26" t="s">
        <v>148</v>
      </c>
      <c r="D592" s="26" t="s">
        <v>522</v>
      </c>
      <c r="E592" s="3"/>
      <c r="F592" s="3"/>
    </row>
    <row r="593" spans="1:6" ht="12.75" customHeight="1" x14ac:dyDescent="0.35">
      <c r="A593" s="25" t="s">
        <v>2698</v>
      </c>
      <c r="B593" s="26" t="s">
        <v>70</v>
      </c>
      <c r="C593" s="26" t="s">
        <v>148</v>
      </c>
      <c r="D593" s="26" t="s">
        <v>1039</v>
      </c>
      <c r="E593" s="3"/>
      <c r="F593" s="3"/>
    </row>
    <row r="594" spans="1:6" ht="12.75" customHeight="1" x14ac:dyDescent="0.35">
      <c r="A594" s="25" t="s">
        <v>2699</v>
      </c>
      <c r="B594" s="26" t="s">
        <v>70</v>
      </c>
      <c r="C594" s="26" t="s">
        <v>148</v>
      </c>
      <c r="D594" s="26" t="s">
        <v>1187</v>
      </c>
      <c r="E594" s="3"/>
      <c r="F594" s="3"/>
    </row>
    <row r="595" spans="1:6" ht="12.75" customHeight="1" x14ac:dyDescent="0.35">
      <c r="A595" s="25" t="s">
        <v>2700</v>
      </c>
      <c r="B595" s="26" t="s">
        <v>70</v>
      </c>
      <c r="C595" s="26" t="s">
        <v>148</v>
      </c>
      <c r="D595" s="26" t="s">
        <v>1319</v>
      </c>
      <c r="E595" s="3"/>
      <c r="F595" s="3"/>
    </row>
    <row r="596" spans="1:6" ht="12.75" customHeight="1" x14ac:dyDescent="0.35">
      <c r="A596" s="25" t="s">
        <v>2701</v>
      </c>
      <c r="B596" s="26" t="s">
        <v>70</v>
      </c>
      <c r="C596" s="26" t="s">
        <v>148</v>
      </c>
      <c r="D596" s="26" t="s">
        <v>1427</v>
      </c>
      <c r="E596" s="3"/>
      <c r="F596" s="3"/>
    </row>
    <row r="597" spans="1:6" ht="12.75" customHeight="1" x14ac:dyDescent="0.35">
      <c r="A597" s="25" t="s">
        <v>2702</v>
      </c>
      <c r="B597" s="26" t="s">
        <v>70</v>
      </c>
      <c r="C597" s="26" t="s">
        <v>148</v>
      </c>
      <c r="D597" s="26" t="s">
        <v>1523</v>
      </c>
      <c r="E597" s="3"/>
      <c r="F597" s="3"/>
    </row>
    <row r="598" spans="1:6" ht="12.75" customHeight="1" x14ac:dyDescent="0.35">
      <c r="A598" s="25" t="s">
        <v>2703</v>
      </c>
      <c r="B598" s="26" t="s">
        <v>70</v>
      </c>
      <c r="C598" s="26" t="s">
        <v>148</v>
      </c>
      <c r="D598" s="26" t="s">
        <v>1600</v>
      </c>
      <c r="E598" s="3"/>
      <c r="F598" s="3"/>
    </row>
    <row r="599" spans="1:6" ht="12.75" customHeight="1" x14ac:dyDescent="0.35">
      <c r="A599" s="25" t="s">
        <v>2704</v>
      </c>
      <c r="B599" s="26" t="s">
        <v>70</v>
      </c>
      <c r="C599" s="26" t="s">
        <v>148</v>
      </c>
      <c r="D599" s="26" t="s">
        <v>915</v>
      </c>
      <c r="E599" s="3"/>
      <c r="F599" s="3"/>
    </row>
    <row r="600" spans="1:6" ht="12.75" customHeight="1" x14ac:dyDescent="0.35">
      <c r="A600" s="25" t="s">
        <v>2705</v>
      </c>
      <c r="B600" s="26" t="s">
        <v>70</v>
      </c>
      <c r="C600" s="26" t="s">
        <v>148</v>
      </c>
      <c r="D600" s="26" t="s">
        <v>1704</v>
      </c>
      <c r="E600" s="3"/>
      <c r="F600" s="3"/>
    </row>
    <row r="601" spans="1:6" ht="12.75" customHeight="1" x14ac:dyDescent="0.35">
      <c r="A601" s="25" t="s">
        <v>2706</v>
      </c>
      <c r="B601" s="26" t="s">
        <v>70</v>
      </c>
      <c r="C601" s="26" t="s">
        <v>148</v>
      </c>
      <c r="D601" s="26" t="s">
        <v>1328</v>
      </c>
      <c r="E601" s="3"/>
      <c r="F601" s="3"/>
    </row>
    <row r="602" spans="1:6" ht="12.75" customHeight="1" x14ac:dyDescent="0.35">
      <c r="A602" s="25" t="s">
        <v>2707</v>
      </c>
      <c r="B602" s="26" t="s">
        <v>70</v>
      </c>
      <c r="C602" s="26" t="s">
        <v>148</v>
      </c>
      <c r="D602" s="26" t="s">
        <v>1765</v>
      </c>
      <c r="E602" s="3"/>
      <c r="F602" s="3"/>
    </row>
    <row r="603" spans="1:6" ht="12.75" customHeight="1" x14ac:dyDescent="0.35">
      <c r="A603" s="25" t="s">
        <v>2708</v>
      </c>
      <c r="B603" s="26" t="s">
        <v>70</v>
      </c>
      <c r="C603" s="26" t="s">
        <v>148</v>
      </c>
      <c r="D603" s="26" t="s">
        <v>1790</v>
      </c>
      <c r="E603" s="3"/>
      <c r="F603" s="3"/>
    </row>
    <row r="604" spans="1:6" ht="12.75" customHeight="1" x14ac:dyDescent="0.35">
      <c r="A604" s="25" t="s">
        <v>2709</v>
      </c>
      <c r="B604" s="26" t="s">
        <v>70</v>
      </c>
      <c r="C604" s="26" t="s">
        <v>146</v>
      </c>
      <c r="D604" s="26" t="s">
        <v>146</v>
      </c>
      <c r="E604" s="3"/>
      <c r="F604" s="3"/>
    </row>
    <row r="605" spans="1:6" ht="12.75" customHeight="1" x14ac:dyDescent="0.35">
      <c r="A605" s="25" t="s">
        <v>2710</v>
      </c>
      <c r="B605" s="26" t="s">
        <v>70</v>
      </c>
      <c r="C605" s="26" t="s">
        <v>146</v>
      </c>
      <c r="D605" s="26" t="s">
        <v>346</v>
      </c>
      <c r="E605" s="3"/>
      <c r="F605" s="3"/>
    </row>
    <row r="606" spans="1:6" ht="12.75" customHeight="1" x14ac:dyDescent="0.35">
      <c r="A606" s="25" t="s">
        <v>2711</v>
      </c>
      <c r="B606" s="26" t="s">
        <v>70</v>
      </c>
      <c r="C606" s="26" t="s">
        <v>146</v>
      </c>
      <c r="D606" s="26" t="s">
        <v>314</v>
      </c>
      <c r="E606" s="3"/>
      <c r="F606" s="3"/>
    </row>
    <row r="607" spans="1:6" ht="12.75" customHeight="1" x14ac:dyDescent="0.35">
      <c r="A607" s="25" t="s">
        <v>2712</v>
      </c>
      <c r="B607" s="26" t="s">
        <v>70</v>
      </c>
      <c r="C607" s="26" t="s">
        <v>146</v>
      </c>
      <c r="D607" s="26" t="s">
        <v>1522</v>
      </c>
      <c r="E607" s="3"/>
      <c r="F607" s="3"/>
    </row>
    <row r="608" spans="1:6" ht="12.75" customHeight="1" x14ac:dyDescent="0.35">
      <c r="A608" s="25" t="s">
        <v>2713</v>
      </c>
      <c r="B608" s="26" t="s">
        <v>70</v>
      </c>
      <c r="C608" s="26" t="s">
        <v>146</v>
      </c>
      <c r="D608" s="26" t="s">
        <v>521</v>
      </c>
      <c r="E608" s="3"/>
      <c r="F608" s="3"/>
    </row>
    <row r="609" spans="1:6" ht="12.75" customHeight="1" x14ac:dyDescent="0.35">
      <c r="A609" s="25" t="s">
        <v>2714</v>
      </c>
      <c r="B609" s="26" t="s">
        <v>70</v>
      </c>
      <c r="C609" s="26" t="s">
        <v>146</v>
      </c>
      <c r="D609" s="26" t="s">
        <v>880</v>
      </c>
      <c r="E609" s="3"/>
      <c r="F609" s="3"/>
    </row>
    <row r="610" spans="1:6" ht="12.75" customHeight="1" x14ac:dyDescent="0.35">
      <c r="A610" s="25" t="s">
        <v>2715</v>
      </c>
      <c r="B610" s="26" t="s">
        <v>70</v>
      </c>
      <c r="C610" s="26" t="s">
        <v>146</v>
      </c>
      <c r="D610" s="26" t="s">
        <v>1037</v>
      </c>
      <c r="E610" s="3"/>
      <c r="F610" s="3"/>
    </row>
    <row r="611" spans="1:6" ht="12.75" customHeight="1" x14ac:dyDescent="0.35">
      <c r="A611" s="25" t="s">
        <v>2716</v>
      </c>
      <c r="B611" s="26" t="s">
        <v>70</v>
      </c>
      <c r="C611" s="26" t="s">
        <v>146</v>
      </c>
      <c r="D611" s="26" t="s">
        <v>1599</v>
      </c>
      <c r="E611" s="3"/>
      <c r="F611" s="3"/>
    </row>
    <row r="612" spans="1:6" ht="12.75" customHeight="1" x14ac:dyDescent="0.35">
      <c r="A612" s="25" t="s">
        <v>2717</v>
      </c>
      <c r="B612" s="26" t="s">
        <v>70</v>
      </c>
      <c r="C612" s="26" t="s">
        <v>146</v>
      </c>
      <c r="D612" s="26" t="s">
        <v>1660</v>
      </c>
      <c r="E612" s="3"/>
      <c r="F612" s="3"/>
    </row>
    <row r="613" spans="1:6" ht="12.75" customHeight="1" x14ac:dyDescent="0.35">
      <c r="A613" s="25" t="s">
        <v>2718</v>
      </c>
      <c r="B613" s="26" t="s">
        <v>70</v>
      </c>
      <c r="C613" s="26" t="s">
        <v>146</v>
      </c>
      <c r="D613" s="26" t="s">
        <v>844</v>
      </c>
      <c r="E613" s="3"/>
      <c r="F613" s="3"/>
    </row>
    <row r="614" spans="1:6" ht="12.75" customHeight="1" x14ac:dyDescent="0.35">
      <c r="A614" s="25" t="s">
        <v>2719</v>
      </c>
      <c r="B614" s="26" t="s">
        <v>70</v>
      </c>
      <c r="C614" s="26" t="s">
        <v>146</v>
      </c>
      <c r="D614" s="26" t="s">
        <v>1738</v>
      </c>
      <c r="E614" s="3"/>
      <c r="F614" s="3"/>
    </row>
    <row r="615" spans="1:6" ht="12.75" customHeight="1" x14ac:dyDescent="0.35">
      <c r="A615" s="25" t="s">
        <v>2720</v>
      </c>
      <c r="B615" s="26" t="s">
        <v>70</v>
      </c>
      <c r="C615" s="26" t="s">
        <v>146</v>
      </c>
      <c r="D615" s="26" t="s">
        <v>1225</v>
      </c>
      <c r="E615" s="3"/>
      <c r="F615" s="3"/>
    </row>
    <row r="616" spans="1:6" ht="12.75" customHeight="1" x14ac:dyDescent="0.35">
      <c r="A616" s="25" t="s">
        <v>2721</v>
      </c>
      <c r="B616" s="26" t="s">
        <v>70</v>
      </c>
      <c r="C616" s="26" t="s">
        <v>146</v>
      </c>
      <c r="D616" s="26" t="s">
        <v>1789</v>
      </c>
      <c r="E616" s="3"/>
      <c r="F616" s="3"/>
    </row>
    <row r="617" spans="1:6" ht="12.75" customHeight="1" x14ac:dyDescent="0.35">
      <c r="A617" s="25" t="s">
        <v>2722</v>
      </c>
      <c r="B617" s="26" t="s">
        <v>70</v>
      </c>
      <c r="C617" s="26" t="s">
        <v>146</v>
      </c>
      <c r="D617" s="26" t="s">
        <v>1809</v>
      </c>
      <c r="E617" s="3"/>
      <c r="F617" s="3"/>
    </row>
    <row r="618" spans="1:6" ht="12.75" customHeight="1" x14ac:dyDescent="0.35">
      <c r="A618" s="25" t="s">
        <v>2723</v>
      </c>
      <c r="B618" s="26" t="s">
        <v>70</v>
      </c>
      <c r="C618" s="26" t="s">
        <v>146</v>
      </c>
      <c r="D618" s="26" t="s">
        <v>1835</v>
      </c>
      <c r="E618" s="3"/>
      <c r="F618" s="3"/>
    </row>
    <row r="619" spans="1:6" ht="12.75" customHeight="1" x14ac:dyDescent="0.35">
      <c r="A619" s="25" t="s">
        <v>2724</v>
      </c>
      <c r="B619" s="26" t="s">
        <v>70</v>
      </c>
      <c r="C619" s="26" t="s">
        <v>146</v>
      </c>
      <c r="D619" s="26" t="s">
        <v>1847</v>
      </c>
      <c r="E619" s="3"/>
      <c r="F619" s="3"/>
    </row>
    <row r="620" spans="1:6" ht="12.75" customHeight="1" x14ac:dyDescent="0.35">
      <c r="A620" s="25" t="s">
        <v>2725</v>
      </c>
      <c r="B620" s="26" t="s">
        <v>70</v>
      </c>
      <c r="C620" s="26" t="s">
        <v>146</v>
      </c>
      <c r="D620" s="26" t="s">
        <v>1824</v>
      </c>
      <c r="E620" s="3"/>
      <c r="F620" s="3"/>
    </row>
    <row r="621" spans="1:6" ht="12.75" customHeight="1" x14ac:dyDescent="0.35">
      <c r="A621" s="25" t="s">
        <v>2726</v>
      </c>
      <c r="B621" s="26" t="s">
        <v>70</v>
      </c>
      <c r="C621" s="26" t="s">
        <v>146</v>
      </c>
      <c r="D621" s="26" t="s">
        <v>1185</v>
      </c>
      <c r="E621" s="3"/>
      <c r="F621" s="3"/>
    </row>
    <row r="622" spans="1:6" ht="12.75" customHeight="1" x14ac:dyDescent="0.35">
      <c r="A622" s="25" t="s">
        <v>2727</v>
      </c>
      <c r="B622" s="26" t="s">
        <v>70</v>
      </c>
      <c r="C622" s="26" t="s">
        <v>146</v>
      </c>
      <c r="D622" s="26" t="s">
        <v>700</v>
      </c>
      <c r="E622" s="3"/>
      <c r="F622" s="3"/>
    </row>
    <row r="623" spans="1:6" ht="12.75" customHeight="1" x14ac:dyDescent="0.35">
      <c r="A623" s="25" t="s">
        <v>2728</v>
      </c>
      <c r="B623" s="26" t="s">
        <v>70</v>
      </c>
      <c r="C623" s="26" t="s">
        <v>149</v>
      </c>
      <c r="D623" s="26" t="s">
        <v>349</v>
      </c>
      <c r="E623" s="3"/>
      <c r="F623" s="3"/>
    </row>
    <row r="624" spans="1:6" ht="12.75" customHeight="1" x14ac:dyDescent="0.35">
      <c r="A624" s="25" t="s">
        <v>2729</v>
      </c>
      <c r="B624" s="26" t="s">
        <v>70</v>
      </c>
      <c r="C624" s="26" t="s">
        <v>149</v>
      </c>
      <c r="D624" s="26" t="s">
        <v>523</v>
      </c>
      <c r="E624" s="3"/>
      <c r="F624" s="3"/>
    </row>
    <row r="625" spans="1:6" ht="12.75" customHeight="1" x14ac:dyDescent="0.35">
      <c r="A625" s="25" t="s">
        <v>2730</v>
      </c>
      <c r="B625" s="26" t="s">
        <v>70</v>
      </c>
      <c r="C625" s="26" t="s">
        <v>149</v>
      </c>
      <c r="D625" s="26" t="s">
        <v>149</v>
      </c>
      <c r="E625" s="3"/>
      <c r="F625" s="3"/>
    </row>
    <row r="626" spans="1:6" ht="12.75" customHeight="1" x14ac:dyDescent="0.35">
      <c r="A626" s="25" t="s">
        <v>2731</v>
      </c>
      <c r="B626" s="26" t="s">
        <v>70</v>
      </c>
      <c r="C626" s="26" t="s">
        <v>150</v>
      </c>
      <c r="D626" s="26" t="s">
        <v>150</v>
      </c>
      <c r="E626" s="3"/>
      <c r="F626" s="3"/>
    </row>
    <row r="627" spans="1:6" ht="12.75" customHeight="1" x14ac:dyDescent="0.35">
      <c r="A627" s="25" t="s">
        <v>2732</v>
      </c>
      <c r="B627" s="26" t="s">
        <v>70</v>
      </c>
      <c r="C627" s="26" t="s">
        <v>150</v>
      </c>
      <c r="D627" s="26" t="s">
        <v>263</v>
      </c>
      <c r="E627" s="3"/>
      <c r="F627" s="3"/>
    </row>
    <row r="628" spans="1:6" ht="12.75" customHeight="1" x14ac:dyDescent="0.35">
      <c r="A628" s="25" t="s">
        <v>2733</v>
      </c>
      <c r="B628" s="26" t="s">
        <v>70</v>
      </c>
      <c r="C628" s="26" t="s">
        <v>150</v>
      </c>
      <c r="D628" s="26" t="s">
        <v>703</v>
      </c>
      <c r="E628" s="3"/>
      <c r="F628" s="3"/>
    </row>
    <row r="629" spans="1:6" ht="12.75" customHeight="1" x14ac:dyDescent="0.35">
      <c r="A629" s="25" t="s">
        <v>2734</v>
      </c>
      <c r="B629" s="26" t="s">
        <v>70</v>
      </c>
      <c r="C629" s="26" t="s">
        <v>150</v>
      </c>
      <c r="D629" s="26" t="s">
        <v>524</v>
      </c>
      <c r="E629" s="3"/>
      <c r="F629" s="3"/>
    </row>
    <row r="630" spans="1:6" ht="12.75" customHeight="1" x14ac:dyDescent="0.35">
      <c r="A630" s="25" t="s">
        <v>2735</v>
      </c>
      <c r="B630" s="26" t="s">
        <v>70</v>
      </c>
      <c r="C630" s="26" t="s">
        <v>150</v>
      </c>
      <c r="D630" s="26" t="s">
        <v>1320</v>
      </c>
      <c r="E630" s="3"/>
      <c r="F630" s="3"/>
    </row>
    <row r="631" spans="1:6" ht="12.75" customHeight="1" x14ac:dyDescent="0.35">
      <c r="A631" s="25" t="s">
        <v>2736</v>
      </c>
      <c r="B631" s="26" t="s">
        <v>70</v>
      </c>
      <c r="C631" s="26" t="s">
        <v>150</v>
      </c>
      <c r="D631" s="26" t="s">
        <v>1428</v>
      </c>
      <c r="E631" s="3"/>
      <c r="F631" s="3"/>
    </row>
    <row r="632" spans="1:6" ht="12.75" customHeight="1" x14ac:dyDescent="0.35">
      <c r="A632" s="25" t="s">
        <v>2737</v>
      </c>
      <c r="B632" s="26" t="s">
        <v>70</v>
      </c>
      <c r="C632" s="26" t="s">
        <v>150</v>
      </c>
      <c r="D632" s="26" t="s">
        <v>1524</v>
      </c>
      <c r="E632" s="3"/>
      <c r="F632" s="3"/>
    </row>
    <row r="633" spans="1:6" ht="12.75" customHeight="1" x14ac:dyDescent="0.35">
      <c r="A633" s="25" t="s">
        <v>2738</v>
      </c>
      <c r="B633" s="26" t="s">
        <v>70</v>
      </c>
      <c r="C633" s="26" t="s">
        <v>150</v>
      </c>
      <c r="D633" s="26" t="s">
        <v>1601</v>
      </c>
      <c r="E633" s="3"/>
      <c r="F633" s="3"/>
    </row>
    <row r="634" spans="1:6" ht="12.75" customHeight="1" x14ac:dyDescent="0.35">
      <c r="A634" s="25" t="s">
        <v>2739</v>
      </c>
      <c r="B634" s="26" t="s">
        <v>70</v>
      </c>
      <c r="C634" s="26" t="s">
        <v>150</v>
      </c>
      <c r="D634" s="26" t="s">
        <v>1661</v>
      </c>
      <c r="E634" s="3"/>
      <c r="F634" s="3"/>
    </row>
    <row r="635" spans="1:6" ht="12.75" customHeight="1" x14ac:dyDescent="0.35">
      <c r="A635" s="25" t="s">
        <v>2740</v>
      </c>
      <c r="B635" s="26" t="s">
        <v>70</v>
      </c>
      <c r="C635" s="26" t="s">
        <v>150</v>
      </c>
      <c r="D635" s="26" t="s">
        <v>969</v>
      </c>
      <c r="E635" s="3"/>
      <c r="F635" s="3"/>
    </row>
    <row r="636" spans="1:6" ht="12.75" customHeight="1" x14ac:dyDescent="0.35">
      <c r="A636" s="25" t="s">
        <v>2741</v>
      </c>
      <c r="B636" s="26" t="s">
        <v>70</v>
      </c>
      <c r="C636" s="26" t="s">
        <v>150</v>
      </c>
      <c r="D636" s="26" t="s">
        <v>1188</v>
      </c>
      <c r="E636" s="3"/>
      <c r="F636" s="3"/>
    </row>
    <row r="637" spans="1:6" ht="12.75" customHeight="1" x14ac:dyDescent="0.35">
      <c r="A637" s="25" t="s">
        <v>2742</v>
      </c>
      <c r="B637" s="26" t="s">
        <v>70</v>
      </c>
      <c r="C637" s="26" t="s">
        <v>150</v>
      </c>
      <c r="D637" s="26" t="s">
        <v>882</v>
      </c>
      <c r="E637" s="3"/>
      <c r="F637" s="3"/>
    </row>
    <row r="638" spans="1:6" ht="12.75" customHeight="1" x14ac:dyDescent="0.35">
      <c r="A638" s="25" t="s">
        <v>2743</v>
      </c>
      <c r="B638" s="26" t="s">
        <v>70</v>
      </c>
      <c r="C638" s="26" t="s">
        <v>915</v>
      </c>
      <c r="D638" s="26" t="s">
        <v>915</v>
      </c>
      <c r="E638" s="3"/>
      <c r="F638" s="3"/>
    </row>
    <row r="639" spans="1:6" ht="12.75" customHeight="1" x14ac:dyDescent="0.35">
      <c r="A639" s="25" t="s">
        <v>2744</v>
      </c>
      <c r="B639" s="26" t="s">
        <v>70</v>
      </c>
      <c r="C639" s="26" t="s">
        <v>915</v>
      </c>
      <c r="D639" s="26" t="s">
        <v>528</v>
      </c>
      <c r="E639" s="3"/>
      <c r="F639" s="3"/>
    </row>
    <row r="640" spans="1:6" ht="12.75" customHeight="1" x14ac:dyDescent="0.35">
      <c r="A640" s="25" t="s">
        <v>2745</v>
      </c>
      <c r="B640" s="26" t="s">
        <v>70</v>
      </c>
      <c r="C640" s="26" t="s">
        <v>915</v>
      </c>
      <c r="D640" s="26" t="s">
        <v>708</v>
      </c>
      <c r="E640" s="3"/>
      <c r="F640" s="3"/>
    </row>
    <row r="641" spans="1:6" ht="12.75" customHeight="1" x14ac:dyDescent="0.35">
      <c r="A641" s="25" t="s">
        <v>2746</v>
      </c>
      <c r="B641" s="26" t="s">
        <v>70</v>
      </c>
      <c r="C641" s="26" t="s">
        <v>915</v>
      </c>
      <c r="D641" s="26" t="s">
        <v>887</v>
      </c>
      <c r="E641" s="3"/>
      <c r="F641" s="3"/>
    </row>
    <row r="642" spans="1:6" ht="12.75" customHeight="1" x14ac:dyDescent="0.35">
      <c r="A642" s="25" t="s">
        <v>2747</v>
      </c>
      <c r="B642" s="26" t="s">
        <v>70</v>
      </c>
      <c r="C642" s="26" t="s">
        <v>915</v>
      </c>
      <c r="D642" s="26" t="s">
        <v>1043</v>
      </c>
      <c r="E642" s="3"/>
      <c r="F642" s="3"/>
    </row>
    <row r="643" spans="1:6" ht="12.75" customHeight="1" x14ac:dyDescent="0.35">
      <c r="A643" s="25" t="s">
        <v>2748</v>
      </c>
      <c r="B643" s="26" t="s">
        <v>70</v>
      </c>
      <c r="C643" s="26" t="s">
        <v>915</v>
      </c>
      <c r="D643" s="26" t="s">
        <v>1192</v>
      </c>
      <c r="E643" s="3"/>
      <c r="F643" s="3"/>
    </row>
    <row r="644" spans="1:6" ht="12.75" customHeight="1" x14ac:dyDescent="0.35">
      <c r="A644" s="25" t="s">
        <v>2749</v>
      </c>
      <c r="B644" s="26" t="s">
        <v>70</v>
      </c>
      <c r="C644" s="26" t="s">
        <v>915</v>
      </c>
      <c r="D644" s="26" t="s">
        <v>1526</v>
      </c>
      <c r="E644" s="3"/>
      <c r="F644" s="3"/>
    </row>
    <row r="645" spans="1:6" ht="12.75" customHeight="1" x14ac:dyDescent="0.35">
      <c r="A645" s="25" t="s">
        <v>2750</v>
      </c>
      <c r="B645" s="26" t="s">
        <v>70</v>
      </c>
      <c r="C645" s="26" t="s">
        <v>915</v>
      </c>
      <c r="D645" s="26" t="s">
        <v>1602</v>
      </c>
      <c r="E645" s="3"/>
      <c r="F645" s="3"/>
    </row>
    <row r="646" spans="1:6" ht="12.75" customHeight="1" x14ac:dyDescent="0.35">
      <c r="A646" s="25" t="s">
        <v>2751</v>
      </c>
      <c r="B646" s="26" t="s">
        <v>70</v>
      </c>
      <c r="C646" s="26" t="s">
        <v>915</v>
      </c>
      <c r="D646" s="26" t="s">
        <v>1663</v>
      </c>
      <c r="E646" s="3"/>
      <c r="F646" s="3"/>
    </row>
    <row r="647" spans="1:6" ht="12.75" customHeight="1" x14ac:dyDescent="0.35">
      <c r="A647" s="25" t="s">
        <v>2752</v>
      </c>
      <c r="B647" s="26" t="s">
        <v>70</v>
      </c>
      <c r="C647" s="26" t="s">
        <v>915</v>
      </c>
      <c r="D647" s="26" t="s">
        <v>353</v>
      </c>
      <c r="E647" s="3"/>
      <c r="F647" s="3"/>
    </row>
    <row r="648" spans="1:6" ht="12.75" customHeight="1" x14ac:dyDescent="0.35">
      <c r="A648" s="25" t="s">
        <v>2753</v>
      </c>
      <c r="B648" s="26" t="s">
        <v>70</v>
      </c>
      <c r="C648" s="26" t="s">
        <v>915</v>
      </c>
      <c r="D648" s="26" t="s">
        <v>1430</v>
      </c>
      <c r="E648" s="3"/>
      <c r="F648" s="3"/>
    </row>
    <row r="649" spans="1:6" ht="12.75" customHeight="1" x14ac:dyDescent="0.35">
      <c r="A649" s="25" t="s">
        <v>2754</v>
      </c>
      <c r="B649" s="26" t="s">
        <v>70</v>
      </c>
      <c r="C649" s="26" t="s">
        <v>1309</v>
      </c>
      <c r="D649" s="26" t="s">
        <v>1309</v>
      </c>
      <c r="E649" s="3"/>
      <c r="F649" s="3"/>
    </row>
    <row r="650" spans="1:6" ht="12.75" customHeight="1" x14ac:dyDescent="0.35">
      <c r="A650" s="25" t="s">
        <v>2755</v>
      </c>
      <c r="B650" s="26" t="s">
        <v>70</v>
      </c>
      <c r="C650" s="26" t="s">
        <v>1309</v>
      </c>
      <c r="D650" s="26" t="s">
        <v>527</v>
      </c>
      <c r="E650" s="3"/>
      <c r="F650" s="3"/>
    </row>
    <row r="651" spans="1:6" ht="12.75" customHeight="1" x14ac:dyDescent="0.35">
      <c r="A651" s="25" t="s">
        <v>2756</v>
      </c>
      <c r="B651" s="26" t="s">
        <v>70</v>
      </c>
      <c r="C651" s="26" t="s">
        <v>1309</v>
      </c>
      <c r="D651" s="26" t="s">
        <v>1042</v>
      </c>
      <c r="E651" s="3"/>
      <c r="F651" s="3"/>
    </row>
    <row r="652" spans="1:6" ht="12.75" customHeight="1" x14ac:dyDescent="0.35">
      <c r="A652" s="25" t="s">
        <v>2757</v>
      </c>
      <c r="B652" s="26" t="s">
        <v>70</v>
      </c>
      <c r="C652" s="26" t="s">
        <v>1309</v>
      </c>
      <c r="D652" s="26" t="s">
        <v>1191</v>
      </c>
      <c r="E652" s="3"/>
      <c r="F652" s="3"/>
    </row>
    <row r="653" spans="1:6" ht="12.75" customHeight="1" x14ac:dyDescent="0.35">
      <c r="A653" s="25" t="s">
        <v>2758</v>
      </c>
      <c r="B653" s="26" t="s">
        <v>70</v>
      </c>
      <c r="C653" s="26" t="s">
        <v>1309</v>
      </c>
      <c r="D653" s="26" t="s">
        <v>1323</v>
      </c>
      <c r="E653" s="3"/>
      <c r="F653" s="3"/>
    </row>
    <row r="654" spans="1:6" ht="12.75" customHeight="1" x14ac:dyDescent="0.35">
      <c r="A654" s="25" t="s">
        <v>2759</v>
      </c>
      <c r="B654" s="26" t="s">
        <v>70</v>
      </c>
      <c r="C654" s="26" t="s">
        <v>1309</v>
      </c>
      <c r="D654" s="26" t="s">
        <v>1429</v>
      </c>
      <c r="E654" s="3"/>
      <c r="F654" s="3"/>
    </row>
    <row r="655" spans="1:6" ht="12.75" customHeight="1" x14ac:dyDescent="0.35">
      <c r="A655" s="25" t="s">
        <v>2760</v>
      </c>
      <c r="B655" s="26" t="s">
        <v>70</v>
      </c>
      <c r="C655" s="26" t="s">
        <v>1309</v>
      </c>
      <c r="D655" s="26" t="s">
        <v>1525</v>
      </c>
      <c r="E655" s="3"/>
      <c r="F655" s="3"/>
    </row>
    <row r="656" spans="1:6" ht="12.75" customHeight="1" x14ac:dyDescent="0.35">
      <c r="A656" s="25" t="s">
        <v>2761</v>
      </c>
      <c r="B656" s="26" t="s">
        <v>70</v>
      </c>
      <c r="C656" s="26" t="s">
        <v>1309</v>
      </c>
      <c r="D656" s="26" t="s">
        <v>1662</v>
      </c>
      <c r="E656" s="3"/>
      <c r="F656" s="3"/>
    </row>
    <row r="657" spans="1:6" ht="12.75" customHeight="1" x14ac:dyDescent="0.35">
      <c r="A657" s="25" t="s">
        <v>2762</v>
      </c>
      <c r="B657" s="26" t="s">
        <v>70</v>
      </c>
      <c r="C657" s="26" t="s">
        <v>1309</v>
      </c>
      <c r="D657" s="26" t="s">
        <v>885</v>
      </c>
      <c r="E657" s="3"/>
      <c r="F657" s="3"/>
    </row>
    <row r="658" spans="1:6" ht="12.75" customHeight="1" x14ac:dyDescent="0.35">
      <c r="A658" s="25" t="s">
        <v>2763</v>
      </c>
      <c r="B658" s="26" t="s">
        <v>70</v>
      </c>
      <c r="C658" s="26" t="s">
        <v>1309</v>
      </c>
      <c r="D658" s="26" t="s">
        <v>1739</v>
      </c>
      <c r="E658" s="3"/>
      <c r="F658" s="3"/>
    </row>
    <row r="659" spans="1:6" ht="12.75" customHeight="1" x14ac:dyDescent="0.35">
      <c r="A659" s="25" t="s">
        <v>2764</v>
      </c>
      <c r="B659" s="26" t="s">
        <v>70</v>
      </c>
      <c r="C659" s="26" t="s">
        <v>1309</v>
      </c>
      <c r="D659" s="26" t="s">
        <v>1705</v>
      </c>
      <c r="E659" s="3"/>
      <c r="F659" s="3"/>
    </row>
    <row r="660" spans="1:6" ht="12.75" customHeight="1" x14ac:dyDescent="0.35">
      <c r="A660" s="25" t="s">
        <v>2765</v>
      </c>
      <c r="B660" s="26" t="s">
        <v>70</v>
      </c>
      <c r="C660" s="26" t="s">
        <v>1309</v>
      </c>
      <c r="D660" s="26" t="s">
        <v>706</v>
      </c>
      <c r="E660" s="3"/>
      <c r="F660" s="3"/>
    </row>
    <row r="661" spans="1:6" ht="12.75" customHeight="1" x14ac:dyDescent="0.35">
      <c r="A661" s="25" t="s">
        <v>2766</v>
      </c>
      <c r="B661" s="26" t="s">
        <v>70</v>
      </c>
      <c r="C661" s="26" t="s">
        <v>1309</v>
      </c>
      <c r="D661" s="26" t="s">
        <v>202</v>
      </c>
      <c r="E661" s="3"/>
      <c r="F661" s="3"/>
    </row>
    <row r="662" spans="1:6" ht="12.75" customHeight="1" x14ac:dyDescent="0.35">
      <c r="A662" s="25" t="s">
        <v>2767</v>
      </c>
      <c r="B662" s="26" t="s">
        <v>70</v>
      </c>
      <c r="C662" s="26" t="s">
        <v>1040</v>
      </c>
      <c r="D662" s="26" t="s">
        <v>1040</v>
      </c>
      <c r="E662" s="3"/>
      <c r="F662" s="3"/>
    </row>
    <row r="663" spans="1:6" ht="12.75" customHeight="1" x14ac:dyDescent="0.35">
      <c r="A663" s="25" t="s">
        <v>2768</v>
      </c>
      <c r="B663" s="26" t="s">
        <v>70</v>
      </c>
      <c r="C663" s="26" t="s">
        <v>1040</v>
      </c>
      <c r="D663" s="26" t="s">
        <v>350</v>
      </c>
      <c r="E663" s="3"/>
      <c r="F663" s="3"/>
    </row>
    <row r="664" spans="1:6" ht="12.75" customHeight="1" x14ac:dyDescent="0.35">
      <c r="A664" s="25" t="s">
        <v>2769</v>
      </c>
      <c r="B664" s="26" t="s">
        <v>70</v>
      </c>
      <c r="C664" s="26" t="s">
        <v>1040</v>
      </c>
      <c r="D664" s="26" t="s">
        <v>525</v>
      </c>
      <c r="E664" s="3"/>
      <c r="F664" s="3"/>
    </row>
    <row r="665" spans="1:6" ht="12.75" customHeight="1" x14ac:dyDescent="0.35">
      <c r="A665" s="25" t="s">
        <v>2770</v>
      </c>
      <c r="B665" s="26" t="s">
        <v>70</v>
      </c>
      <c r="C665" s="26" t="s">
        <v>1040</v>
      </c>
      <c r="D665" s="26" t="s">
        <v>883</v>
      </c>
      <c r="E665" s="3"/>
      <c r="F665" s="3"/>
    </row>
    <row r="666" spans="1:6" ht="12.75" customHeight="1" x14ac:dyDescent="0.35">
      <c r="A666" s="25" t="s">
        <v>2771</v>
      </c>
      <c r="B666" s="26" t="s">
        <v>70</v>
      </c>
      <c r="C666" s="26" t="s">
        <v>1040</v>
      </c>
      <c r="D666" s="26" t="s">
        <v>704</v>
      </c>
      <c r="E666" s="3"/>
      <c r="F666" s="3"/>
    </row>
    <row r="667" spans="1:6" ht="12.75" customHeight="1" x14ac:dyDescent="0.35">
      <c r="A667" s="25" t="s">
        <v>2772</v>
      </c>
      <c r="B667" s="26" t="s">
        <v>70</v>
      </c>
      <c r="C667" s="26" t="s">
        <v>1040</v>
      </c>
      <c r="D667" s="26" t="s">
        <v>1189</v>
      </c>
      <c r="E667" s="3"/>
      <c r="F667" s="3"/>
    </row>
    <row r="668" spans="1:6" ht="12.75" customHeight="1" x14ac:dyDescent="0.35">
      <c r="A668" s="25" t="s">
        <v>2773</v>
      </c>
      <c r="B668" s="26" t="s">
        <v>70</v>
      </c>
      <c r="C668" s="26" t="s">
        <v>1040</v>
      </c>
      <c r="D668" s="26" t="s">
        <v>1321</v>
      </c>
      <c r="E668" s="3"/>
      <c r="F668" s="3"/>
    </row>
    <row r="669" spans="1:6" ht="12.75" customHeight="1" x14ac:dyDescent="0.35">
      <c r="A669" s="25" t="s">
        <v>2774</v>
      </c>
      <c r="B669" s="26" t="s">
        <v>70</v>
      </c>
      <c r="C669" s="26" t="s">
        <v>1757</v>
      </c>
      <c r="D669" s="26" t="s">
        <v>1322</v>
      </c>
      <c r="E669" s="3"/>
      <c r="F669" s="3"/>
    </row>
    <row r="670" spans="1:6" ht="12.75" customHeight="1" x14ac:dyDescent="0.35">
      <c r="A670" s="25" t="s">
        <v>2775</v>
      </c>
      <c r="B670" s="26" t="s">
        <v>70</v>
      </c>
      <c r="C670" s="26" t="s">
        <v>1757</v>
      </c>
      <c r="D670" s="26" t="s">
        <v>884</v>
      </c>
      <c r="E670" s="3"/>
      <c r="F670" s="3"/>
    </row>
    <row r="671" spans="1:6" ht="12.75" customHeight="1" x14ac:dyDescent="0.35">
      <c r="A671" s="25" t="s">
        <v>2776</v>
      </c>
      <c r="B671" s="26" t="s">
        <v>70</v>
      </c>
      <c r="C671" s="26" t="s">
        <v>1757</v>
      </c>
      <c r="D671" s="26" t="s">
        <v>705</v>
      </c>
      <c r="E671" s="3"/>
      <c r="F671" s="3"/>
    </row>
    <row r="672" spans="1:6" ht="12.75" customHeight="1" x14ac:dyDescent="0.35">
      <c r="A672" s="25" t="s">
        <v>2777</v>
      </c>
      <c r="B672" s="26" t="s">
        <v>70</v>
      </c>
      <c r="C672" s="26" t="s">
        <v>1757</v>
      </c>
      <c r="D672" s="26" t="s">
        <v>1041</v>
      </c>
      <c r="E672" s="3"/>
      <c r="F672" s="3"/>
    </row>
    <row r="673" spans="1:6" ht="12.75" customHeight="1" x14ac:dyDescent="0.35">
      <c r="A673" s="25" t="s">
        <v>2778</v>
      </c>
      <c r="B673" s="26" t="s">
        <v>70</v>
      </c>
      <c r="C673" s="26" t="s">
        <v>1757</v>
      </c>
      <c r="D673" s="26" t="s">
        <v>526</v>
      </c>
      <c r="E673" s="3"/>
      <c r="F673" s="3"/>
    </row>
    <row r="674" spans="1:6" ht="12.75" customHeight="1" x14ac:dyDescent="0.35">
      <c r="A674" s="25" t="s">
        <v>2779</v>
      </c>
      <c r="B674" s="26" t="s">
        <v>70</v>
      </c>
      <c r="C674" s="26" t="s">
        <v>1757</v>
      </c>
      <c r="D674" s="26" t="s">
        <v>1190</v>
      </c>
      <c r="E674" s="3"/>
      <c r="F674" s="3"/>
    </row>
    <row r="675" spans="1:6" ht="12.75" customHeight="1" x14ac:dyDescent="0.35">
      <c r="A675" s="25" t="s">
        <v>2780</v>
      </c>
      <c r="B675" s="26" t="s">
        <v>70</v>
      </c>
      <c r="C675" s="26" t="s">
        <v>1757</v>
      </c>
      <c r="D675" s="26" t="s">
        <v>351</v>
      </c>
      <c r="E675" s="3"/>
      <c r="F675" s="3"/>
    </row>
    <row r="676" spans="1:6" ht="12.75" customHeight="1" x14ac:dyDescent="0.35">
      <c r="A676" s="25" t="s">
        <v>2781</v>
      </c>
      <c r="B676" s="26" t="s">
        <v>70</v>
      </c>
      <c r="C676" s="26" t="s">
        <v>707</v>
      </c>
      <c r="D676" s="26" t="s">
        <v>707</v>
      </c>
      <c r="E676" s="3"/>
      <c r="F676" s="3"/>
    </row>
    <row r="677" spans="1:6" ht="12.75" customHeight="1" x14ac:dyDescent="0.35">
      <c r="A677" s="25" t="s">
        <v>2782</v>
      </c>
      <c r="B677" s="26" t="s">
        <v>70</v>
      </c>
      <c r="C677" s="26" t="s">
        <v>707</v>
      </c>
      <c r="D677" s="26" t="s">
        <v>352</v>
      </c>
      <c r="E677" s="3"/>
      <c r="F677" s="3"/>
    </row>
    <row r="678" spans="1:6" ht="12.75" customHeight="1" x14ac:dyDescent="0.35">
      <c r="A678" s="25" t="s">
        <v>2783</v>
      </c>
      <c r="B678" s="26" t="s">
        <v>70</v>
      </c>
      <c r="C678" s="26" t="s">
        <v>707</v>
      </c>
      <c r="D678" s="26" t="s">
        <v>311</v>
      </c>
      <c r="E678" s="3"/>
      <c r="F678" s="3"/>
    </row>
    <row r="679" spans="1:6" ht="12.75" customHeight="1" x14ac:dyDescent="0.35">
      <c r="A679" s="25" t="s">
        <v>2784</v>
      </c>
      <c r="B679" s="26" t="s">
        <v>70</v>
      </c>
      <c r="C679" s="26" t="s">
        <v>707</v>
      </c>
      <c r="D679" s="26" t="s">
        <v>886</v>
      </c>
      <c r="E679" s="3"/>
      <c r="F679" s="3"/>
    </row>
    <row r="680" spans="1:6" ht="12.75" customHeight="1" x14ac:dyDescent="0.35">
      <c r="A680" s="25" t="s">
        <v>2785</v>
      </c>
      <c r="B680" s="26" t="s">
        <v>71</v>
      </c>
      <c r="C680" s="26" t="s">
        <v>71</v>
      </c>
      <c r="D680" s="26" t="s">
        <v>71</v>
      </c>
      <c r="E680" s="3"/>
      <c r="F680" s="3"/>
    </row>
    <row r="681" spans="1:6" ht="12.75" customHeight="1" x14ac:dyDescent="0.35">
      <c r="A681" s="25" t="s">
        <v>2786</v>
      </c>
      <c r="B681" s="26" t="s">
        <v>71</v>
      </c>
      <c r="C681" s="26" t="s">
        <v>71</v>
      </c>
      <c r="D681" s="26" t="s">
        <v>358</v>
      </c>
      <c r="E681" s="3"/>
      <c r="F681" s="3"/>
    </row>
    <row r="682" spans="1:6" ht="12.75" customHeight="1" x14ac:dyDescent="0.35">
      <c r="A682" s="25" t="s">
        <v>2787</v>
      </c>
      <c r="B682" s="26" t="s">
        <v>71</v>
      </c>
      <c r="C682" s="26" t="s">
        <v>71</v>
      </c>
      <c r="D682" s="26" t="s">
        <v>715</v>
      </c>
      <c r="E682" s="3"/>
      <c r="F682" s="3"/>
    </row>
    <row r="683" spans="1:6" ht="12.75" customHeight="1" x14ac:dyDescent="0.35">
      <c r="A683" s="25" t="s">
        <v>2788</v>
      </c>
      <c r="B683" s="26" t="s">
        <v>71</v>
      </c>
      <c r="C683" s="26" t="s">
        <v>71</v>
      </c>
      <c r="D683" s="26" t="s">
        <v>894</v>
      </c>
      <c r="E683" s="3"/>
      <c r="F683" s="3"/>
    </row>
    <row r="684" spans="1:6" ht="12.75" customHeight="1" x14ac:dyDescent="0.35">
      <c r="A684" s="25" t="s">
        <v>2789</v>
      </c>
      <c r="B684" s="26" t="s">
        <v>71</v>
      </c>
      <c r="C684" s="26" t="s">
        <v>71</v>
      </c>
      <c r="D684" s="26" t="s">
        <v>1048</v>
      </c>
      <c r="E684" s="3"/>
      <c r="F684" s="3"/>
    </row>
    <row r="685" spans="1:6" ht="12.75" customHeight="1" x14ac:dyDescent="0.35">
      <c r="A685" s="25" t="s">
        <v>2790</v>
      </c>
      <c r="B685" s="26" t="s">
        <v>71</v>
      </c>
      <c r="C685" s="26" t="s">
        <v>71</v>
      </c>
      <c r="D685" s="26" t="s">
        <v>1199</v>
      </c>
      <c r="E685" s="3"/>
      <c r="F685" s="3"/>
    </row>
    <row r="686" spans="1:6" ht="12.75" customHeight="1" x14ac:dyDescent="0.35">
      <c r="A686" s="25" t="s">
        <v>2791</v>
      </c>
      <c r="B686" s="26" t="s">
        <v>71</v>
      </c>
      <c r="C686" s="26" t="s">
        <v>71</v>
      </c>
      <c r="D686" s="26" t="s">
        <v>1329</v>
      </c>
      <c r="E686" s="3"/>
      <c r="F686" s="3"/>
    </row>
    <row r="687" spans="1:6" ht="12.75" customHeight="1" x14ac:dyDescent="0.35">
      <c r="A687" s="25" t="s">
        <v>2792</v>
      </c>
      <c r="B687" s="26" t="s">
        <v>71</v>
      </c>
      <c r="C687" s="26" t="s">
        <v>71</v>
      </c>
      <c r="D687" s="26" t="s">
        <v>1436</v>
      </c>
      <c r="E687" s="3"/>
      <c r="F687" s="3"/>
    </row>
    <row r="688" spans="1:6" ht="12.75" customHeight="1" x14ac:dyDescent="0.35">
      <c r="A688" s="25" t="s">
        <v>2793</v>
      </c>
      <c r="B688" s="26" t="s">
        <v>71</v>
      </c>
      <c r="C688" s="26" t="s">
        <v>156</v>
      </c>
      <c r="D688" s="26" t="s">
        <v>156</v>
      </c>
      <c r="E688" s="3"/>
      <c r="F688" s="3"/>
    </row>
    <row r="689" spans="1:6" ht="12.75" customHeight="1" x14ac:dyDescent="0.35">
      <c r="A689" s="25" t="s">
        <v>2794</v>
      </c>
      <c r="B689" s="26" t="s">
        <v>71</v>
      </c>
      <c r="C689" s="26" t="s">
        <v>156</v>
      </c>
      <c r="D689" s="26" t="s">
        <v>529</v>
      </c>
      <c r="E689" s="3"/>
      <c r="F689" s="3"/>
    </row>
    <row r="690" spans="1:6" ht="12.75" customHeight="1" x14ac:dyDescent="0.35">
      <c r="A690" s="25" t="s">
        <v>2795</v>
      </c>
      <c r="B690" s="26" t="s">
        <v>71</v>
      </c>
      <c r="C690" s="26" t="s">
        <v>156</v>
      </c>
      <c r="D690" s="26" t="s">
        <v>709</v>
      </c>
      <c r="E690" s="3"/>
      <c r="F690" s="3"/>
    </row>
    <row r="691" spans="1:6" ht="12.75" customHeight="1" x14ac:dyDescent="0.35">
      <c r="A691" s="25" t="s">
        <v>2796</v>
      </c>
      <c r="B691" s="26" t="s">
        <v>71</v>
      </c>
      <c r="C691" s="26" t="s">
        <v>156</v>
      </c>
      <c r="D691" s="26" t="s">
        <v>1044</v>
      </c>
      <c r="E691" s="3"/>
      <c r="F691" s="3"/>
    </row>
    <row r="692" spans="1:6" ht="12.75" customHeight="1" x14ac:dyDescent="0.35">
      <c r="A692" s="25" t="s">
        <v>2797</v>
      </c>
      <c r="B692" s="26" t="s">
        <v>71</v>
      </c>
      <c r="C692" s="26" t="s">
        <v>156</v>
      </c>
      <c r="D692" s="26" t="s">
        <v>1193</v>
      </c>
      <c r="E692" s="3"/>
      <c r="F692" s="3"/>
    </row>
    <row r="693" spans="1:6" ht="12.75" customHeight="1" x14ac:dyDescent="0.35">
      <c r="A693" s="25" t="s">
        <v>2798</v>
      </c>
      <c r="B693" s="26" t="s">
        <v>71</v>
      </c>
      <c r="C693" s="26" t="s">
        <v>156</v>
      </c>
      <c r="D693" s="26" t="s">
        <v>1324</v>
      </c>
      <c r="E693" s="3"/>
      <c r="F693" s="3"/>
    </row>
    <row r="694" spans="1:6" ht="12.75" customHeight="1" x14ac:dyDescent="0.35">
      <c r="A694" s="25" t="s">
        <v>2799</v>
      </c>
      <c r="B694" s="26" t="s">
        <v>71</v>
      </c>
      <c r="C694" s="26" t="s">
        <v>156</v>
      </c>
      <c r="D694" s="26" t="s">
        <v>888</v>
      </c>
      <c r="E694" s="3"/>
      <c r="F694" s="3"/>
    </row>
    <row r="695" spans="1:6" ht="12.75" customHeight="1" x14ac:dyDescent="0.35">
      <c r="A695" s="25" t="s">
        <v>2800</v>
      </c>
      <c r="B695" s="26" t="s">
        <v>71</v>
      </c>
      <c r="C695" s="26" t="s">
        <v>157</v>
      </c>
      <c r="D695" s="26" t="s">
        <v>157</v>
      </c>
      <c r="E695" s="3"/>
      <c r="F695" s="3"/>
    </row>
    <row r="696" spans="1:6" ht="12.75" customHeight="1" x14ac:dyDescent="0.35">
      <c r="A696" s="25" t="s">
        <v>2801</v>
      </c>
      <c r="B696" s="26" t="s">
        <v>71</v>
      </c>
      <c r="C696" s="26" t="s">
        <v>157</v>
      </c>
      <c r="D696" s="26" t="s">
        <v>889</v>
      </c>
      <c r="E696" s="3"/>
      <c r="F696" s="3"/>
    </row>
    <row r="697" spans="1:6" ht="12.75" customHeight="1" x14ac:dyDescent="0.35">
      <c r="A697" s="25" t="s">
        <v>2802</v>
      </c>
      <c r="B697" s="26" t="s">
        <v>71</v>
      </c>
      <c r="C697" s="26" t="s">
        <v>157</v>
      </c>
      <c r="D697" s="26" t="s">
        <v>1045</v>
      </c>
      <c r="E697" s="3"/>
      <c r="F697" s="3"/>
    </row>
    <row r="698" spans="1:6" ht="12.75" customHeight="1" x14ac:dyDescent="0.35">
      <c r="A698" s="25" t="s">
        <v>2803</v>
      </c>
      <c r="B698" s="26" t="s">
        <v>71</v>
      </c>
      <c r="C698" s="26" t="s">
        <v>157</v>
      </c>
      <c r="D698" s="26" t="s">
        <v>1194</v>
      </c>
      <c r="E698" s="3"/>
      <c r="F698" s="3"/>
    </row>
    <row r="699" spans="1:6" ht="12.75" customHeight="1" x14ac:dyDescent="0.35">
      <c r="A699" s="25" t="s">
        <v>2804</v>
      </c>
      <c r="B699" s="26" t="s">
        <v>71</v>
      </c>
      <c r="C699" s="26" t="s">
        <v>157</v>
      </c>
      <c r="D699" s="26" t="s">
        <v>931</v>
      </c>
      <c r="E699" s="3"/>
      <c r="F699" s="3"/>
    </row>
    <row r="700" spans="1:6" ht="12.75" customHeight="1" x14ac:dyDescent="0.35">
      <c r="A700" s="25" t="s">
        <v>2805</v>
      </c>
      <c r="B700" s="26" t="s">
        <v>71</v>
      </c>
      <c r="C700" s="26" t="s">
        <v>157</v>
      </c>
      <c r="D700" s="26" t="s">
        <v>1431</v>
      </c>
      <c r="E700" s="3"/>
      <c r="F700" s="3"/>
    </row>
    <row r="701" spans="1:6" ht="12.75" customHeight="1" x14ac:dyDescent="0.35">
      <c r="A701" s="25" t="s">
        <v>2806</v>
      </c>
      <c r="B701" s="26" t="s">
        <v>71</v>
      </c>
      <c r="C701" s="26" t="s">
        <v>157</v>
      </c>
      <c r="D701" s="26" t="s">
        <v>1527</v>
      </c>
      <c r="E701" s="3"/>
      <c r="F701" s="3"/>
    </row>
    <row r="702" spans="1:6" ht="12.75" customHeight="1" x14ac:dyDescent="0.35">
      <c r="A702" s="25" t="s">
        <v>2807</v>
      </c>
      <c r="B702" s="26" t="s">
        <v>71</v>
      </c>
      <c r="C702" s="26" t="s">
        <v>157</v>
      </c>
      <c r="D702" s="26" t="s">
        <v>710</v>
      </c>
      <c r="E702" s="3"/>
      <c r="F702" s="3"/>
    </row>
    <row r="703" spans="1:6" ht="12.75" customHeight="1" x14ac:dyDescent="0.35">
      <c r="A703" s="25" t="s">
        <v>2808</v>
      </c>
      <c r="B703" s="26" t="s">
        <v>71</v>
      </c>
      <c r="C703" s="26" t="s">
        <v>157</v>
      </c>
      <c r="D703" s="26" t="s">
        <v>354</v>
      </c>
      <c r="E703" s="3"/>
      <c r="F703" s="3"/>
    </row>
    <row r="704" spans="1:6" ht="12.75" customHeight="1" x14ac:dyDescent="0.35">
      <c r="A704" s="25" t="s">
        <v>2809</v>
      </c>
      <c r="B704" s="26" t="s">
        <v>71</v>
      </c>
      <c r="C704" s="26" t="s">
        <v>158</v>
      </c>
      <c r="D704" s="26" t="s">
        <v>158</v>
      </c>
      <c r="E704" s="3"/>
      <c r="F704" s="3"/>
    </row>
    <row r="705" spans="1:6" ht="12.75" customHeight="1" x14ac:dyDescent="0.35">
      <c r="A705" s="25" t="s">
        <v>2810</v>
      </c>
      <c r="B705" s="26" t="s">
        <v>71</v>
      </c>
      <c r="C705" s="26" t="s">
        <v>158</v>
      </c>
      <c r="D705" s="26" t="s">
        <v>530</v>
      </c>
      <c r="E705" s="3"/>
      <c r="F705" s="3"/>
    </row>
    <row r="706" spans="1:6" ht="12.75" customHeight="1" x14ac:dyDescent="0.35">
      <c r="A706" s="25" t="s">
        <v>2811</v>
      </c>
      <c r="B706" s="26" t="s">
        <v>71</v>
      </c>
      <c r="C706" s="26" t="s">
        <v>158</v>
      </c>
      <c r="D706" s="26" t="s">
        <v>711</v>
      </c>
      <c r="E706" s="3"/>
      <c r="F706" s="3"/>
    </row>
    <row r="707" spans="1:6" ht="12.75" customHeight="1" x14ac:dyDescent="0.35">
      <c r="A707" s="25" t="s">
        <v>2812</v>
      </c>
      <c r="B707" s="26" t="s">
        <v>71</v>
      </c>
      <c r="C707" s="26" t="s">
        <v>158</v>
      </c>
      <c r="D707" s="26" t="s">
        <v>890</v>
      </c>
      <c r="E707" s="3"/>
      <c r="F707" s="3"/>
    </row>
    <row r="708" spans="1:6" ht="12.75" customHeight="1" x14ac:dyDescent="0.35">
      <c r="A708" s="25" t="s">
        <v>2813</v>
      </c>
      <c r="B708" s="26" t="s">
        <v>71</v>
      </c>
      <c r="C708" s="26" t="s">
        <v>158</v>
      </c>
      <c r="D708" s="26" t="s">
        <v>1046</v>
      </c>
      <c r="E708" s="3"/>
      <c r="F708" s="3"/>
    </row>
    <row r="709" spans="1:6" ht="12.75" customHeight="1" x14ac:dyDescent="0.35">
      <c r="A709" s="25" t="s">
        <v>2814</v>
      </c>
      <c r="B709" s="26" t="s">
        <v>71</v>
      </c>
      <c r="C709" s="26" t="s">
        <v>158</v>
      </c>
      <c r="D709" s="26" t="s">
        <v>1195</v>
      </c>
      <c r="E709" s="3"/>
      <c r="F709" s="3"/>
    </row>
    <row r="710" spans="1:6" ht="12.75" customHeight="1" x14ac:dyDescent="0.35">
      <c r="A710" s="25" t="s">
        <v>2815</v>
      </c>
      <c r="B710" s="26" t="s">
        <v>71</v>
      </c>
      <c r="C710" s="26" t="s">
        <v>158</v>
      </c>
      <c r="D710" s="26" t="s">
        <v>1325</v>
      </c>
      <c r="E710" s="3"/>
      <c r="F710" s="3"/>
    </row>
    <row r="711" spans="1:6" ht="12.75" customHeight="1" x14ac:dyDescent="0.35">
      <c r="A711" s="25" t="s">
        <v>2816</v>
      </c>
      <c r="B711" s="26" t="s">
        <v>71</v>
      </c>
      <c r="C711" s="26" t="s">
        <v>158</v>
      </c>
      <c r="D711" s="26" t="s">
        <v>1432</v>
      </c>
      <c r="E711" s="3"/>
      <c r="F711" s="3"/>
    </row>
    <row r="712" spans="1:6" ht="12.75" customHeight="1" x14ac:dyDescent="0.35">
      <c r="A712" s="25" t="s">
        <v>2817</v>
      </c>
      <c r="B712" s="26" t="s">
        <v>71</v>
      </c>
      <c r="C712" s="26" t="s">
        <v>159</v>
      </c>
      <c r="D712" s="26" t="s">
        <v>1433</v>
      </c>
      <c r="E712" s="3"/>
      <c r="F712" s="3"/>
    </row>
    <row r="713" spans="1:6" ht="12.75" customHeight="1" x14ac:dyDescent="0.35">
      <c r="A713" s="25" t="s">
        <v>2818</v>
      </c>
      <c r="B713" s="26" t="s">
        <v>71</v>
      </c>
      <c r="C713" s="26" t="s">
        <v>159</v>
      </c>
      <c r="D713" s="26" t="s">
        <v>355</v>
      </c>
      <c r="E713" s="3"/>
      <c r="F713" s="3"/>
    </row>
    <row r="714" spans="1:6" ht="12.75" customHeight="1" x14ac:dyDescent="0.35">
      <c r="A714" s="25" t="s">
        <v>2819</v>
      </c>
      <c r="B714" s="26" t="s">
        <v>71</v>
      </c>
      <c r="C714" s="26" t="s">
        <v>159</v>
      </c>
      <c r="D714" s="26" t="s">
        <v>531</v>
      </c>
      <c r="E714" s="3"/>
      <c r="F714" s="3"/>
    </row>
    <row r="715" spans="1:6" ht="12.75" customHeight="1" x14ac:dyDescent="0.35">
      <c r="A715" s="25" t="s">
        <v>2820</v>
      </c>
      <c r="B715" s="26" t="s">
        <v>71</v>
      </c>
      <c r="C715" s="26" t="s">
        <v>159</v>
      </c>
      <c r="D715" s="26" t="s">
        <v>712</v>
      </c>
      <c r="E715" s="3"/>
      <c r="F715" s="3"/>
    </row>
    <row r="716" spans="1:6" ht="12.75" customHeight="1" x14ac:dyDescent="0.35">
      <c r="A716" s="25" t="s">
        <v>2821</v>
      </c>
      <c r="B716" s="26" t="s">
        <v>71</v>
      </c>
      <c r="C716" s="26" t="s">
        <v>159</v>
      </c>
      <c r="D716" s="26" t="s">
        <v>891</v>
      </c>
      <c r="E716" s="3"/>
      <c r="F716" s="3"/>
    </row>
    <row r="717" spans="1:6" ht="12.75" customHeight="1" x14ac:dyDescent="0.35">
      <c r="A717" s="25" t="s">
        <v>2822</v>
      </c>
      <c r="B717" s="26" t="s">
        <v>71</v>
      </c>
      <c r="C717" s="26" t="s">
        <v>159</v>
      </c>
      <c r="D717" s="26" t="s">
        <v>1026</v>
      </c>
      <c r="E717" s="3"/>
      <c r="F717" s="3"/>
    </row>
    <row r="718" spans="1:6" ht="12.75" customHeight="1" x14ac:dyDescent="0.35">
      <c r="A718" s="25" t="s">
        <v>2823</v>
      </c>
      <c r="B718" s="26" t="s">
        <v>71</v>
      </c>
      <c r="C718" s="26" t="s">
        <v>159</v>
      </c>
      <c r="D718" s="26" t="s">
        <v>1196</v>
      </c>
      <c r="E718" s="3"/>
      <c r="F718" s="3"/>
    </row>
    <row r="719" spans="1:6" ht="12.75" customHeight="1" x14ac:dyDescent="0.35">
      <c r="A719" s="25" t="s">
        <v>2824</v>
      </c>
      <c r="B719" s="26" t="s">
        <v>71</v>
      </c>
      <c r="C719" s="26" t="s">
        <v>159</v>
      </c>
      <c r="D719" s="26" t="s">
        <v>1326</v>
      </c>
      <c r="E719" s="3"/>
      <c r="F719" s="3"/>
    </row>
    <row r="720" spans="1:6" ht="12.75" customHeight="1" x14ac:dyDescent="0.35">
      <c r="A720" s="25" t="s">
        <v>2825</v>
      </c>
      <c r="B720" s="26" t="s">
        <v>71</v>
      </c>
      <c r="C720" s="26" t="s">
        <v>160</v>
      </c>
      <c r="D720" s="26" t="s">
        <v>1327</v>
      </c>
      <c r="E720" s="3"/>
      <c r="F720" s="3"/>
    </row>
    <row r="721" spans="1:6" ht="12.75" customHeight="1" x14ac:dyDescent="0.35">
      <c r="A721" s="25" t="s">
        <v>2826</v>
      </c>
      <c r="B721" s="26" t="s">
        <v>71</v>
      </c>
      <c r="C721" s="26" t="s">
        <v>160</v>
      </c>
      <c r="D721" s="26" t="s">
        <v>532</v>
      </c>
      <c r="E721" s="3"/>
      <c r="F721" s="3"/>
    </row>
    <row r="722" spans="1:6" ht="12.75" customHeight="1" x14ac:dyDescent="0.35">
      <c r="A722" s="25" t="s">
        <v>2827</v>
      </c>
      <c r="B722" s="26" t="s">
        <v>71</v>
      </c>
      <c r="C722" s="26" t="s">
        <v>160</v>
      </c>
      <c r="D722" s="26" t="s">
        <v>356</v>
      </c>
      <c r="E722" s="3"/>
      <c r="F722" s="3"/>
    </row>
    <row r="723" spans="1:6" ht="12.75" customHeight="1" x14ac:dyDescent="0.35">
      <c r="A723" s="25" t="s">
        <v>2828</v>
      </c>
      <c r="B723" s="26" t="s">
        <v>71</v>
      </c>
      <c r="C723" s="26" t="s">
        <v>160</v>
      </c>
      <c r="D723" s="26" t="s">
        <v>713</v>
      </c>
      <c r="E723" s="3"/>
      <c r="F723" s="3"/>
    </row>
    <row r="724" spans="1:6" ht="12.75" customHeight="1" x14ac:dyDescent="0.35">
      <c r="A724" s="25" t="s">
        <v>2829</v>
      </c>
      <c r="B724" s="26" t="s">
        <v>71</v>
      </c>
      <c r="C724" s="26" t="s">
        <v>160</v>
      </c>
      <c r="D724" s="26" t="s">
        <v>892</v>
      </c>
      <c r="E724" s="3"/>
      <c r="F724" s="3"/>
    </row>
    <row r="725" spans="1:6" ht="12.75" customHeight="1" x14ac:dyDescent="0.35">
      <c r="A725" s="25" t="s">
        <v>2830</v>
      </c>
      <c r="B725" s="26" t="s">
        <v>71</v>
      </c>
      <c r="C725" s="26" t="s">
        <v>160</v>
      </c>
      <c r="D725" s="26" t="s">
        <v>707</v>
      </c>
      <c r="E725" s="3"/>
      <c r="F725" s="3"/>
    </row>
    <row r="726" spans="1:6" ht="12.75" customHeight="1" x14ac:dyDescent="0.35">
      <c r="A726" s="25" t="s">
        <v>2831</v>
      </c>
      <c r="B726" s="26" t="s">
        <v>71</v>
      </c>
      <c r="C726" s="26" t="s">
        <v>160</v>
      </c>
      <c r="D726" s="26" t="s">
        <v>1197</v>
      </c>
      <c r="E726" s="3"/>
      <c r="F726" s="3"/>
    </row>
    <row r="727" spans="1:6" ht="12.75" customHeight="1" x14ac:dyDescent="0.35">
      <c r="A727" s="25" t="s">
        <v>2832</v>
      </c>
      <c r="B727" s="26" t="s">
        <v>71</v>
      </c>
      <c r="C727" s="26" t="s">
        <v>160</v>
      </c>
      <c r="D727" s="26" t="s">
        <v>1434</v>
      </c>
      <c r="E727" s="3"/>
      <c r="F727" s="3"/>
    </row>
    <row r="728" spans="1:6" ht="12.75" customHeight="1" x14ac:dyDescent="0.35">
      <c r="A728" s="25" t="s">
        <v>2833</v>
      </c>
      <c r="B728" s="26" t="s">
        <v>71</v>
      </c>
      <c r="C728" s="26" t="s">
        <v>161</v>
      </c>
      <c r="D728" s="26" t="s">
        <v>1328</v>
      </c>
      <c r="E728" s="3"/>
      <c r="F728" s="3"/>
    </row>
    <row r="729" spans="1:6" ht="12.75" customHeight="1" x14ac:dyDescent="0.35">
      <c r="A729" s="25" t="s">
        <v>2834</v>
      </c>
      <c r="B729" s="26" t="s">
        <v>71</v>
      </c>
      <c r="C729" s="26" t="s">
        <v>161</v>
      </c>
      <c r="D729" s="26" t="s">
        <v>357</v>
      </c>
      <c r="E729" s="3"/>
      <c r="F729" s="3"/>
    </row>
    <row r="730" spans="1:6" ht="12.75" customHeight="1" x14ac:dyDescent="0.35">
      <c r="A730" s="25" t="s">
        <v>2835</v>
      </c>
      <c r="B730" s="26" t="s">
        <v>71</v>
      </c>
      <c r="C730" s="26" t="s">
        <v>161</v>
      </c>
      <c r="D730" s="26" t="s">
        <v>714</v>
      </c>
      <c r="E730" s="3"/>
      <c r="F730" s="3"/>
    </row>
    <row r="731" spans="1:6" ht="12.75" customHeight="1" x14ac:dyDescent="0.35">
      <c r="A731" s="25" t="s">
        <v>2836</v>
      </c>
      <c r="B731" s="26" t="s">
        <v>71</v>
      </c>
      <c r="C731" s="26" t="s">
        <v>161</v>
      </c>
      <c r="D731" s="26" t="s">
        <v>533</v>
      </c>
      <c r="E731" s="3"/>
      <c r="F731" s="3"/>
    </row>
    <row r="732" spans="1:6" ht="12.75" customHeight="1" x14ac:dyDescent="0.35">
      <c r="A732" s="25" t="s">
        <v>2837</v>
      </c>
      <c r="B732" s="26" t="s">
        <v>71</v>
      </c>
      <c r="C732" s="26" t="s">
        <v>161</v>
      </c>
      <c r="D732" s="26" t="s">
        <v>893</v>
      </c>
      <c r="E732" s="3"/>
      <c r="F732" s="3"/>
    </row>
    <row r="733" spans="1:6" ht="12.75" customHeight="1" x14ac:dyDescent="0.35">
      <c r="A733" s="25" t="s">
        <v>2838</v>
      </c>
      <c r="B733" s="26" t="s">
        <v>71</v>
      </c>
      <c r="C733" s="26" t="s">
        <v>161</v>
      </c>
      <c r="D733" s="26" t="s">
        <v>1047</v>
      </c>
      <c r="E733" s="3"/>
      <c r="F733" s="3"/>
    </row>
    <row r="734" spans="1:6" ht="12.75" customHeight="1" x14ac:dyDescent="0.35">
      <c r="A734" s="25" t="s">
        <v>2839</v>
      </c>
      <c r="B734" s="26" t="s">
        <v>71</v>
      </c>
      <c r="C734" s="26" t="s">
        <v>161</v>
      </c>
      <c r="D734" s="26" t="s">
        <v>1198</v>
      </c>
      <c r="E734" s="3"/>
      <c r="F734" s="3"/>
    </row>
    <row r="735" spans="1:6" ht="12.75" customHeight="1" x14ac:dyDescent="0.35">
      <c r="A735" s="25" t="s">
        <v>2840</v>
      </c>
      <c r="B735" s="26" t="s">
        <v>71</v>
      </c>
      <c r="C735" s="26" t="s">
        <v>161</v>
      </c>
      <c r="D735" s="26" t="s">
        <v>1435</v>
      </c>
      <c r="E735" s="3"/>
      <c r="F735" s="3"/>
    </row>
    <row r="736" spans="1:6" ht="12.75" customHeight="1" x14ac:dyDescent="0.35">
      <c r="A736" s="25" t="s">
        <v>2841</v>
      </c>
      <c r="B736" s="26" t="s">
        <v>71</v>
      </c>
      <c r="C736" s="26" t="s">
        <v>163</v>
      </c>
      <c r="D736" s="26" t="s">
        <v>163</v>
      </c>
      <c r="E736" s="3"/>
      <c r="F736" s="3"/>
    </row>
    <row r="737" spans="1:6" ht="12.75" customHeight="1" x14ac:dyDescent="0.35">
      <c r="A737" s="25" t="s">
        <v>2842</v>
      </c>
      <c r="B737" s="26" t="s">
        <v>71</v>
      </c>
      <c r="C737" s="26" t="s">
        <v>163</v>
      </c>
      <c r="D737" s="26" t="s">
        <v>534</v>
      </c>
      <c r="E737" s="3"/>
      <c r="F737" s="3"/>
    </row>
    <row r="738" spans="1:6" ht="12.75" customHeight="1" x14ac:dyDescent="0.35">
      <c r="A738" s="25" t="s">
        <v>2843</v>
      </c>
      <c r="B738" s="26" t="s">
        <v>71</v>
      </c>
      <c r="C738" s="26" t="s">
        <v>163</v>
      </c>
      <c r="D738" s="26" t="s">
        <v>716</v>
      </c>
      <c r="E738" s="3"/>
      <c r="F738" s="3"/>
    </row>
    <row r="739" spans="1:6" ht="12.75" customHeight="1" x14ac:dyDescent="0.35">
      <c r="A739" s="25" t="s">
        <v>2844</v>
      </c>
      <c r="B739" s="26" t="s">
        <v>71</v>
      </c>
      <c r="C739" s="26" t="s">
        <v>163</v>
      </c>
      <c r="D739" s="26" t="s">
        <v>1049</v>
      </c>
      <c r="E739" s="3"/>
      <c r="F739" s="3"/>
    </row>
    <row r="740" spans="1:6" ht="12.75" customHeight="1" x14ac:dyDescent="0.35">
      <c r="A740" s="25" t="s">
        <v>2845</v>
      </c>
      <c r="B740" s="26" t="s">
        <v>71</v>
      </c>
      <c r="C740" s="26" t="s">
        <v>163</v>
      </c>
      <c r="D740" s="26" t="s">
        <v>1200</v>
      </c>
      <c r="E740" s="3"/>
      <c r="F740" s="3"/>
    </row>
    <row r="741" spans="1:6" ht="12.75" customHeight="1" x14ac:dyDescent="0.35">
      <c r="A741" s="25" t="s">
        <v>2846</v>
      </c>
      <c r="B741" s="26" t="s">
        <v>71</v>
      </c>
      <c r="C741" s="26" t="s">
        <v>163</v>
      </c>
      <c r="D741" s="26" t="s">
        <v>1330</v>
      </c>
      <c r="E741" s="3"/>
      <c r="F741" s="3"/>
    </row>
    <row r="742" spans="1:6" ht="12.75" customHeight="1" x14ac:dyDescent="0.35">
      <c r="A742" s="25" t="s">
        <v>2847</v>
      </c>
      <c r="B742" s="26" t="s">
        <v>71</v>
      </c>
      <c r="C742" s="26" t="s">
        <v>163</v>
      </c>
      <c r="D742" s="26" t="s">
        <v>1437</v>
      </c>
      <c r="E742" s="3"/>
      <c r="F742" s="3"/>
    </row>
    <row r="743" spans="1:6" ht="12.75" customHeight="1" x14ac:dyDescent="0.35">
      <c r="A743" s="25" t="s">
        <v>2848</v>
      </c>
      <c r="B743" s="26" t="s">
        <v>71</v>
      </c>
      <c r="C743" s="26" t="s">
        <v>163</v>
      </c>
      <c r="D743" s="26" t="s">
        <v>359</v>
      </c>
      <c r="E743" s="3"/>
      <c r="F743" s="3"/>
    </row>
    <row r="744" spans="1:6" ht="12.75" customHeight="1" x14ac:dyDescent="0.35">
      <c r="A744" s="25" t="s">
        <v>2849</v>
      </c>
      <c r="B744" s="26" t="s">
        <v>71</v>
      </c>
      <c r="C744" s="26" t="s">
        <v>2850</v>
      </c>
      <c r="D744" s="26" t="s">
        <v>1438</v>
      </c>
      <c r="E744" s="3"/>
      <c r="F744" s="3"/>
    </row>
    <row r="745" spans="1:6" ht="12.75" customHeight="1" x14ac:dyDescent="0.35">
      <c r="A745" s="25" t="s">
        <v>2851</v>
      </c>
      <c r="B745" s="26" t="s">
        <v>71</v>
      </c>
      <c r="C745" s="26" t="s">
        <v>2850</v>
      </c>
      <c r="D745" s="26" t="s">
        <v>360</v>
      </c>
      <c r="E745" s="3"/>
      <c r="F745" s="3"/>
    </row>
    <row r="746" spans="1:6" ht="12.75" customHeight="1" x14ac:dyDescent="0.35">
      <c r="A746" s="25" t="s">
        <v>2852</v>
      </c>
      <c r="B746" s="26" t="s">
        <v>71</v>
      </c>
      <c r="C746" s="26" t="s">
        <v>2850</v>
      </c>
      <c r="D746" s="26" t="s">
        <v>535</v>
      </c>
      <c r="E746" s="3"/>
      <c r="F746" s="3"/>
    </row>
    <row r="747" spans="1:6" ht="12.75" customHeight="1" x14ac:dyDescent="0.35">
      <c r="A747" s="25" t="s">
        <v>2853</v>
      </c>
      <c r="B747" s="26" t="s">
        <v>71</v>
      </c>
      <c r="C747" s="26" t="s">
        <v>2850</v>
      </c>
      <c r="D747" s="26" t="s">
        <v>895</v>
      </c>
      <c r="E747" s="3"/>
      <c r="F747" s="3"/>
    </row>
    <row r="748" spans="1:6" ht="12.75" customHeight="1" x14ac:dyDescent="0.35">
      <c r="A748" s="25" t="s">
        <v>2854</v>
      </c>
      <c r="B748" s="26" t="s">
        <v>71</v>
      </c>
      <c r="C748" s="26" t="s">
        <v>2850</v>
      </c>
      <c r="D748" s="26" t="s">
        <v>1016</v>
      </c>
      <c r="E748" s="3"/>
      <c r="F748" s="3"/>
    </row>
    <row r="749" spans="1:6" ht="12.75" customHeight="1" x14ac:dyDescent="0.35">
      <c r="A749" s="25" t="s">
        <v>2855</v>
      </c>
      <c r="B749" s="26" t="s">
        <v>71</v>
      </c>
      <c r="C749" s="26" t="s">
        <v>2850</v>
      </c>
      <c r="D749" s="26" t="s">
        <v>1528</v>
      </c>
      <c r="E749" s="3"/>
      <c r="F749" s="3"/>
    </row>
    <row r="750" spans="1:6" ht="12.75" customHeight="1" x14ac:dyDescent="0.35">
      <c r="A750" s="25" t="s">
        <v>2856</v>
      </c>
      <c r="B750" s="26" t="s">
        <v>71</v>
      </c>
      <c r="C750" s="26" t="s">
        <v>2850</v>
      </c>
      <c r="D750" s="26" t="s">
        <v>1369</v>
      </c>
      <c r="E750" s="3"/>
      <c r="F750" s="3"/>
    </row>
    <row r="751" spans="1:6" ht="12.75" customHeight="1" x14ac:dyDescent="0.35">
      <c r="A751" s="25" t="s">
        <v>2857</v>
      </c>
      <c r="B751" s="26" t="s">
        <v>71</v>
      </c>
      <c r="C751" s="26" t="s">
        <v>2850</v>
      </c>
      <c r="D751" s="26" t="s">
        <v>1331</v>
      </c>
      <c r="E751" s="3"/>
      <c r="F751" s="3"/>
    </row>
    <row r="752" spans="1:6" ht="12.75" customHeight="1" x14ac:dyDescent="0.35">
      <c r="A752" s="25" t="s">
        <v>2858</v>
      </c>
      <c r="B752" s="26" t="s">
        <v>71</v>
      </c>
      <c r="C752" s="26" t="s">
        <v>2850</v>
      </c>
      <c r="D752" s="26" t="s">
        <v>717</v>
      </c>
      <c r="E752" s="3"/>
      <c r="F752" s="3"/>
    </row>
    <row r="753" spans="1:6" ht="12.75" customHeight="1" x14ac:dyDescent="0.35">
      <c r="A753" s="25" t="s">
        <v>2859</v>
      </c>
      <c r="B753" s="26" t="s">
        <v>71</v>
      </c>
      <c r="C753" s="26" t="s">
        <v>2850</v>
      </c>
      <c r="D753" s="26" t="s">
        <v>1201</v>
      </c>
      <c r="E753" s="3"/>
      <c r="F753" s="3"/>
    </row>
    <row r="754" spans="1:6" ht="12.75" customHeight="1" x14ac:dyDescent="0.35">
      <c r="A754" s="25" t="s">
        <v>2860</v>
      </c>
      <c r="B754" s="26" t="s">
        <v>71</v>
      </c>
      <c r="C754" s="26" t="s">
        <v>165</v>
      </c>
      <c r="D754" s="26" t="s">
        <v>165</v>
      </c>
      <c r="E754" s="3"/>
      <c r="F754" s="3"/>
    </row>
    <row r="755" spans="1:6" ht="12.75" customHeight="1" x14ac:dyDescent="0.35">
      <c r="A755" s="25" t="s">
        <v>2861</v>
      </c>
      <c r="B755" s="26" t="s">
        <v>71</v>
      </c>
      <c r="C755" s="26" t="s">
        <v>165</v>
      </c>
      <c r="D755" s="26" t="s">
        <v>361</v>
      </c>
      <c r="E755" s="3"/>
      <c r="F755" s="3"/>
    </row>
    <row r="756" spans="1:6" ht="12.75" customHeight="1" x14ac:dyDescent="0.35">
      <c r="A756" s="25" t="s">
        <v>2862</v>
      </c>
      <c r="B756" s="26" t="s">
        <v>71</v>
      </c>
      <c r="C756" s="26" t="s">
        <v>165</v>
      </c>
      <c r="D756" s="26" t="s">
        <v>536</v>
      </c>
      <c r="E756" s="3"/>
      <c r="F756" s="3"/>
    </row>
    <row r="757" spans="1:6" ht="12.75" customHeight="1" x14ac:dyDescent="0.35">
      <c r="A757" s="25" t="s">
        <v>2863</v>
      </c>
      <c r="B757" s="26" t="s">
        <v>71</v>
      </c>
      <c r="C757" s="26" t="s">
        <v>165</v>
      </c>
      <c r="D757" s="26" t="s">
        <v>718</v>
      </c>
      <c r="E757" s="3"/>
      <c r="F757" s="3"/>
    </row>
    <row r="758" spans="1:6" ht="12.75" customHeight="1" x14ac:dyDescent="0.35">
      <c r="A758" s="25" t="s">
        <v>2864</v>
      </c>
      <c r="B758" s="26" t="s">
        <v>71</v>
      </c>
      <c r="C758" s="26" t="s">
        <v>165</v>
      </c>
      <c r="D758" s="26" t="s">
        <v>896</v>
      </c>
      <c r="E758" s="3"/>
      <c r="F758" s="3"/>
    </row>
    <row r="759" spans="1:6" ht="12.75" customHeight="1" x14ac:dyDescent="0.35">
      <c r="A759" s="25" t="s">
        <v>2865</v>
      </c>
      <c r="B759" s="26" t="s">
        <v>71</v>
      </c>
      <c r="C759" s="26" t="s">
        <v>165</v>
      </c>
      <c r="D759" s="26" t="s">
        <v>1050</v>
      </c>
      <c r="E759" s="3"/>
      <c r="F759" s="3"/>
    </row>
    <row r="760" spans="1:6" ht="12.75" customHeight="1" x14ac:dyDescent="0.35">
      <c r="A760" s="25" t="s">
        <v>2866</v>
      </c>
      <c r="B760" s="26" t="s">
        <v>71</v>
      </c>
      <c r="C760" s="26" t="s">
        <v>165</v>
      </c>
      <c r="D760" s="26" t="s">
        <v>1529</v>
      </c>
      <c r="E760" s="3"/>
      <c r="F760" s="3"/>
    </row>
    <row r="761" spans="1:6" ht="12.75" customHeight="1" x14ac:dyDescent="0.35">
      <c r="A761" s="25" t="s">
        <v>2867</v>
      </c>
      <c r="B761" s="26" t="s">
        <v>71</v>
      </c>
      <c r="C761" s="26" t="s">
        <v>165</v>
      </c>
      <c r="D761" s="26" t="s">
        <v>1202</v>
      </c>
      <c r="E761" s="3"/>
      <c r="F761" s="3"/>
    </row>
    <row r="762" spans="1:6" ht="12.75" customHeight="1" x14ac:dyDescent="0.35">
      <c r="A762" s="25" t="s">
        <v>2868</v>
      </c>
      <c r="B762" s="26" t="s">
        <v>71</v>
      </c>
      <c r="C762" s="26" t="s">
        <v>165</v>
      </c>
      <c r="D762" s="26" t="s">
        <v>1439</v>
      </c>
      <c r="E762" s="3"/>
      <c r="F762" s="3"/>
    </row>
    <row r="763" spans="1:6" ht="12.75" customHeight="1" x14ac:dyDescent="0.35">
      <c r="A763" s="25" t="s">
        <v>2869</v>
      </c>
      <c r="B763" s="26" t="s">
        <v>71</v>
      </c>
      <c r="C763" s="26" t="s">
        <v>166</v>
      </c>
      <c r="D763" s="26" t="s">
        <v>166</v>
      </c>
      <c r="E763" s="3"/>
      <c r="F763" s="3"/>
    </row>
    <row r="764" spans="1:6" ht="12.75" customHeight="1" x14ac:dyDescent="0.35">
      <c r="A764" s="25" t="s">
        <v>2870</v>
      </c>
      <c r="B764" s="26" t="s">
        <v>71</v>
      </c>
      <c r="C764" s="26" t="s">
        <v>166</v>
      </c>
      <c r="D764" s="26" t="s">
        <v>362</v>
      </c>
      <c r="E764" s="3"/>
      <c r="F764" s="3"/>
    </row>
    <row r="765" spans="1:6" ht="12.75" customHeight="1" x14ac:dyDescent="0.35">
      <c r="A765" s="25" t="s">
        <v>2871</v>
      </c>
      <c r="B765" s="26" t="s">
        <v>71</v>
      </c>
      <c r="C765" s="26" t="s">
        <v>166</v>
      </c>
      <c r="D765" s="26" t="s">
        <v>719</v>
      </c>
      <c r="E765" s="3"/>
      <c r="F765" s="3"/>
    </row>
    <row r="766" spans="1:6" ht="12.75" customHeight="1" x14ac:dyDescent="0.35">
      <c r="A766" s="25" t="s">
        <v>2872</v>
      </c>
      <c r="B766" s="26" t="s">
        <v>71</v>
      </c>
      <c r="C766" s="26" t="s">
        <v>166</v>
      </c>
      <c r="D766" s="26" t="s">
        <v>537</v>
      </c>
      <c r="E766" s="3"/>
      <c r="F766" s="3"/>
    </row>
    <row r="767" spans="1:6" ht="12.75" customHeight="1" x14ac:dyDescent="0.35">
      <c r="A767" s="25" t="s">
        <v>2873</v>
      </c>
      <c r="B767" s="26" t="s">
        <v>71</v>
      </c>
      <c r="C767" s="26" t="s">
        <v>166</v>
      </c>
      <c r="D767" s="26" t="s">
        <v>1051</v>
      </c>
      <c r="E767" s="3"/>
      <c r="F767" s="3"/>
    </row>
    <row r="768" spans="1:6" ht="12.75" customHeight="1" x14ac:dyDescent="0.35">
      <c r="A768" s="25" t="s">
        <v>2874</v>
      </c>
      <c r="B768" s="26" t="s">
        <v>71</v>
      </c>
      <c r="C768" s="26" t="s">
        <v>166</v>
      </c>
      <c r="D768" s="26" t="s">
        <v>897</v>
      </c>
      <c r="E768" s="3"/>
      <c r="F768" s="3"/>
    </row>
    <row r="769" spans="1:6" ht="12.75" customHeight="1" x14ac:dyDescent="0.35">
      <c r="A769" s="25" t="s">
        <v>2875</v>
      </c>
      <c r="B769" s="26" t="s">
        <v>71</v>
      </c>
      <c r="C769" s="26" t="s">
        <v>167</v>
      </c>
      <c r="D769" s="26" t="s">
        <v>1706</v>
      </c>
      <c r="E769" s="3"/>
      <c r="F769" s="3"/>
    </row>
    <row r="770" spans="1:6" ht="12.75" customHeight="1" x14ac:dyDescent="0.35">
      <c r="A770" s="25" t="s">
        <v>2876</v>
      </c>
      <c r="B770" s="26" t="s">
        <v>71</v>
      </c>
      <c r="C770" s="26" t="s">
        <v>167</v>
      </c>
      <c r="D770" s="26" t="s">
        <v>363</v>
      </c>
      <c r="E770" s="3"/>
      <c r="F770" s="3"/>
    </row>
    <row r="771" spans="1:6" ht="12.75" customHeight="1" x14ac:dyDescent="0.35">
      <c r="A771" s="25" t="s">
        <v>2877</v>
      </c>
      <c r="B771" s="26" t="s">
        <v>71</v>
      </c>
      <c r="C771" s="26" t="s">
        <v>167</v>
      </c>
      <c r="D771" s="26" t="s">
        <v>538</v>
      </c>
      <c r="E771" s="3"/>
      <c r="F771" s="3"/>
    </row>
    <row r="772" spans="1:6" ht="12.75" customHeight="1" x14ac:dyDescent="0.35">
      <c r="A772" s="25" t="s">
        <v>2878</v>
      </c>
      <c r="B772" s="26" t="s">
        <v>71</v>
      </c>
      <c r="C772" s="26" t="s">
        <v>167</v>
      </c>
      <c r="D772" s="26" t="s">
        <v>720</v>
      </c>
      <c r="E772" s="3"/>
      <c r="F772" s="3"/>
    </row>
    <row r="773" spans="1:6" ht="12.75" customHeight="1" x14ac:dyDescent="0.35">
      <c r="A773" s="25" t="s">
        <v>2879</v>
      </c>
      <c r="B773" s="26" t="s">
        <v>71</v>
      </c>
      <c r="C773" s="26" t="s">
        <v>167</v>
      </c>
      <c r="D773" s="26" t="s">
        <v>898</v>
      </c>
      <c r="E773" s="3"/>
      <c r="F773" s="3"/>
    </row>
    <row r="774" spans="1:6" ht="12.75" customHeight="1" x14ac:dyDescent="0.35">
      <c r="A774" s="25" t="s">
        <v>2880</v>
      </c>
      <c r="B774" s="26" t="s">
        <v>71</v>
      </c>
      <c r="C774" s="26" t="s">
        <v>167</v>
      </c>
      <c r="D774" s="26" t="s">
        <v>1052</v>
      </c>
      <c r="E774" s="3"/>
      <c r="F774" s="3"/>
    </row>
    <row r="775" spans="1:6" ht="12.75" customHeight="1" x14ac:dyDescent="0.35">
      <c r="A775" s="25" t="s">
        <v>2881</v>
      </c>
      <c r="B775" s="26" t="s">
        <v>71</v>
      </c>
      <c r="C775" s="26" t="s">
        <v>167</v>
      </c>
      <c r="D775" s="26" t="s">
        <v>1203</v>
      </c>
      <c r="E775" s="3"/>
      <c r="F775" s="3"/>
    </row>
    <row r="776" spans="1:6" ht="12.75" customHeight="1" x14ac:dyDescent="0.35">
      <c r="A776" s="25" t="s">
        <v>2882</v>
      </c>
      <c r="B776" s="26" t="s">
        <v>71</v>
      </c>
      <c r="C776" s="26" t="s">
        <v>167</v>
      </c>
      <c r="D776" s="26" t="s">
        <v>1332</v>
      </c>
      <c r="E776" s="3"/>
      <c r="F776" s="3"/>
    </row>
    <row r="777" spans="1:6" ht="12.75" customHeight="1" x14ac:dyDescent="0.35">
      <c r="A777" s="25" t="s">
        <v>2883</v>
      </c>
      <c r="B777" s="26" t="s">
        <v>71</v>
      </c>
      <c r="C777" s="26" t="s">
        <v>167</v>
      </c>
      <c r="D777" s="26" t="s">
        <v>1440</v>
      </c>
      <c r="E777" s="3"/>
      <c r="F777" s="3"/>
    </row>
    <row r="778" spans="1:6" ht="12.75" customHeight="1" x14ac:dyDescent="0.35">
      <c r="A778" s="25" t="s">
        <v>2884</v>
      </c>
      <c r="B778" s="26" t="s">
        <v>71</v>
      </c>
      <c r="C778" s="26" t="s">
        <v>167</v>
      </c>
      <c r="D778" s="26" t="s">
        <v>1530</v>
      </c>
      <c r="E778" s="3"/>
      <c r="F778" s="3"/>
    </row>
    <row r="779" spans="1:6" ht="12.75" customHeight="1" x14ac:dyDescent="0.35">
      <c r="A779" s="25" t="s">
        <v>2885</v>
      </c>
      <c r="B779" s="26" t="s">
        <v>71</v>
      </c>
      <c r="C779" s="26" t="s">
        <v>167</v>
      </c>
      <c r="D779" s="26" t="s">
        <v>1015</v>
      </c>
      <c r="E779" s="3"/>
      <c r="F779" s="3"/>
    </row>
    <row r="780" spans="1:6" ht="12.75" customHeight="1" x14ac:dyDescent="0.35">
      <c r="A780" s="25" t="s">
        <v>2886</v>
      </c>
      <c r="B780" s="26" t="s">
        <v>71</v>
      </c>
      <c r="C780" s="26" t="s">
        <v>167</v>
      </c>
      <c r="D780" s="26" t="s">
        <v>1664</v>
      </c>
      <c r="E780" s="3"/>
      <c r="F780" s="3"/>
    </row>
    <row r="781" spans="1:6" ht="12.75" customHeight="1" x14ac:dyDescent="0.35">
      <c r="A781" s="25" t="s">
        <v>2887</v>
      </c>
      <c r="B781" s="26" t="s">
        <v>71</v>
      </c>
      <c r="C781" s="26" t="s">
        <v>168</v>
      </c>
      <c r="D781" s="26" t="s">
        <v>168</v>
      </c>
      <c r="E781" s="3"/>
      <c r="F781" s="3"/>
    </row>
    <row r="782" spans="1:6" ht="12.75" customHeight="1" x14ac:dyDescent="0.35">
      <c r="A782" s="25" t="s">
        <v>2888</v>
      </c>
      <c r="B782" s="26" t="s">
        <v>71</v>
      </c>
      <c r="C782" s="26" t="s">
        <v>168</v>
      </c>
      <c r="D782" s="26" t="s">
        <v>364</v>
      </c>
      <c r="E782" s="3"/>
      <c r="F782" s="3"/>
    </row>
    <row r="783" spans="1:6" ht="12.75" customHeight="1" x14ac:dyDescent="0.35">
      <c r="A783" s="25" t="s">
        <v>2889</v>
      </c>
      <c r="B783" s="26" t="s">
        <v>71</v>
      </c>
      <c r="C783" s="26" t="s">
        <v>168</v>
      </c>
      <c r="D783" s="26" t="s">
        <v>539</v>
      </c>
      <c r="E783" s="3"/>
      <c r="F783" s="3"/>
    </row>
    <row r="784" spans="1:6" ht="12.75" customHeight="1" x14ac:dyDescent="0.35">
      <c r="A784" s="25" t="s">
        <v>2890</v>
      </c>
      <c r="B784" s="26" t="s">
        <v>71</v>
      </c>
      <c r="C784" s="26" t="s">
        <v>168</v>
      </c>
      <c r="D784" s="26" t="s">
        <v>721</v>
      </c>
      <c r="E784" s="3"/>
      <c r="F784" s="3"/>
    </row>
    <row r="785" spans="1:6" ht="12.75" customHeight="1" x14ac:dyDescent="0.35">
      <c r="A785" s="25" t="s">
        <v>2891</v>
      </c>
      <c r="B785" s="26" t="s">
        <v>71</v>
      </c>
      <c r="C785" s="26" t="s">
        <v>168</v>
      </c>
      <c r="D785" s="26" t="s">
        <v>899</v>
      </c>
      <c r="E785" s="3"/>
      <c r="F785" s="3"/>
    </row>
    <row r="786" spans="1:6" ht="12.75" customHeight="1" x14ac:dyDescent="0.35">
      <c r="A786" s="25" t="s">
        <v>2892</v>
      </c>
      <c r="B786" s="26" t="s">
        <v>71</v>
      </c>
      <c r="C786" s="26" t="s">
        <v>168</v>
      </c>
      <c r="D786" s="26" t="s">
        <v>1053</v>
      </c>
      <c r="E786" s="3"/>
      <c r="F786" s="3"/>
    </row>
    <row r="787" spans="1:6" ht="12.75" customHeight="1" x14ac:dyDescent="0.35">
      <c r="A787" s="25" t="s">
        <v>2893</v>
      </c>
      <c r="B787" s="26" t="s">
        <v>71</v>
      </c>
      <c r="C787" s="26" t="s">
        <v>168</v>
      </c>
      <c r="D787" s="26" t="s">
        <v>1333</v>
      </c>
      <c r="E787" s="3"/>
      <c r="F787" s="3"/>
    </row>
    <row r="788" spans="1:6" ht="12.75" customHeight="1" x14ac:dyDescent="0.35">
      <c r="A788" s="25" t="s">
        <v>2894</v>
      </c>
      <c r="B788" s="26" t="s">
        <v>72</v>
      </c>
      <c r="C788" s="26" t="s">
        <v>72</v>
      </c>
      <c r="D788" s="26" t="s">
        <v>72</v>
      </c>
      <c r="E788" s="3"/>
      <c r="F788" s="3"/>
    </row>
    <row r="789" spans="1:6" ht="12.75" customHeight="1" x14ac:dyDescent="0.35">
      <c r="A789" s="25" t="s">
        <v>2895</v>
      </c>
      <c r="B789" s="26" t="s">
        <v>72</v>
      </c>
      <c r="C789" s="26" t="s">
        <v>72</v>
      </c>
      <c r="D789" s="26" t="s">
        <v>367</v>
      </c>
      <c r="E789" s="3"/>
      <c r="F789" s="3"/>
    </row>
    <row r="790" spans="1:6" ht="12.75" customHeight="1" x14ac:dyDescent="0.35">
      <c r="A790" s="25" t="s">
        <v>2896</v>
      </c>
      <c r="B790" s="26" t="s">
        <v>72</v>
      </c>
      <c r="C790" s="26" t="s">
        <v>72</v>
      </c>
      <c r="D790" s="26" t="s">
        <v>543</v>
      </c>
      <c r="E790" s="3"/>
      <c r="F790" s="3"/>
    </row>
    <row r="791" spans="1:6" ht="12.75" customHeight="1" x14ac:dyDescent="0.35">
      <c r="A791" s="25" t="s">
        <v>2897</v>
      </c>
      <c r="B791" s="26" t="s">
        <v>72</v>
      </c>
      <c r="C791" s="26" t="s">
        <v>72</v>
      </c>
      <c r="D791" s="26" t="s">
        <v>903</v>
      </c>
      <c r="E791" s="3"/>
      <c r="F791" s="3"/>
    </row>
    <row r="792" spans="1:6" ht="12.75" customHeight="1" x14ac:dyDescent="0.35">
      <c r="A792" s="25" t="s">
        <v>2898</v>
      </c>
      <c r="B792" s="26" t="s">
        <v>72</v>
      </c>
      <c r="C792" s="26" t="s">
        <v>72</v>
      </c>
      <c r="D792" s="26" t="s">
        <v>1058</v>
      </c>
      <c r="E792" s="3"/>
      <c r="F792" s="3"/>
    </row>
    <row r="793" spans="1:6" ht="12.75" customHeight="1" x14ac:dyDescent="0.35">
      <c r="A793" s="25" t="s">
        <v>2899</v>
      </c>
      <c r="B793" s="26" t="s">
        <v>72</v>
      </c>
      <c r="C793" s="26" t="s">
        <v>72</v>
      </c>
      <c r="D793" s="26" t="s">
        <v>1207</v>
      </c>
      <c r="E793" s="3"/>
      <c r="F793" s="3"/>
    </row>
    <row r="794" spans="1:6" ht="12.75" customHeight="1" x14ac:dyDescent="0.35">
      <c r="A794" s="25" t="s">
        <v>2900</v>
      </c>
      <c r="B794" s="26" t="s">
        <v>72</v>
      </c>
      <c r="C794" s="26" t="s">
        <v>72</v>
      </c>
      <c r="D794" s="26" t="s">
        <v>1534</v>
      </c>
      <c r="E794" s="3"/>
      <c r="F794" s="3"/>
    </row>
    <row r="795" spans="1:6" ht="12.75" customHeight="1" x14ac:dyDescent="0.35">
      <c r="A795" s="25" t="s">
        <v>2901</v>
      </c>
      <c r="B795" s="26" t="s">
        <v>72</v>
      </c>
      <c r="C795" s="26" t="s">
        <v>72</v>
      </c>
      <c r="D795" s="26" t="s">
        <v>1605</v>
      </c>
      <c r="E795" s="3"/>
      <c r="F795" s="3"/>
    </row>
    <row r="796" spans="1:6" ht="12.75" customHeight="1" x14ac:dyDescent="0.35">
      <c r="A796" s="25" t="s">
        <v>2902</v>
      </c>
      <c r="B796" s="26" t="s">
        <v>72</v>
      </c>
      <c r="C796" s="26" t="s">
        <v>72</v>
      </c>
      <c r="D796" s="26" t="s">
        <v>1667</v>
      </c>
      <c r="E796" s="3"/>
      <c r="F796" s="3"/>
    </row>
    <row r="797" spans="1:6" ht="12.75" customHeight="1" x14ac:dyDescent="0.35">
      <c r="A797" s="25" t="s">
        <v>2903</v>
      </c>
      <c r="B797" s="26" t="s">
        <v>72</v>
      </c>
      <c r="C797" s="26" t="s">
        <v>72</v>
      </c>
      <c r="D797" s="26" t="s">
        <v>1709</v>
      </c>
      <c r="E797" s="3"/>
      <c r="F797" s="3"/>
    </row>
    <row r="798" spans="1:6" ht="12.75" customHeight="1" x14ac:dyDescent="0.35">
      <c r="A798" s="25" t="s">
        <v>2904</v>
      </c>
      <c r="B798" s="26" t="s">
        <v>72</v>
      </c>
      <c r="C798" s="26" t="s">
        <v>72</v>
      </c>
      <c r="D798" s="26" t="s">
        <v>860</v>
      </c>
      <c r="E798" s="3"/>
      <c r="F798" s="3"/>
    </row>
    <row r="799" spans="1:6" ht="12.75" customHeight="1" x14ac:dyDescent="0.35">
      <c r="A799" s="25" t="s">
        <v>2905</v>
      </c>
      <c r="B799" s="26" t="s">
        <v>72</v>
      </c>
      <c r="C799" s="26" t="s">
        <v>72</v>
      </c>
      <c r="D799" s="26" t="s">
        <v>1766</v>
      </c>
      <c r="E799" s="3"/>
      <c r="F799" s="3"/>
    </row>
    <row r="800" spans="1:6" ht="12.75" customHeight="1" x14ac:dyDescent="0.35">
      <c r="A800" s="25" t="s">
        <v>2906</v>
      </c>
      <c r="B800" s="26" t="s">
        <v>72</v>
      </c>
      <c r="C800" s="26" t="s">
        <v>72</v>
      </c>
      <c r="D800" s="26" t="s">
        <v>1791</v>
      </c>
      <c r="E800" s="3"/>
      <c r="F800" s="3"/>
    </row>
    <row r="801" spans="1:6" ht="12.75" customHeight="1" x14ac:dyDescent="0.35">
      <c r="A801" s="25" t="s">
        <v>2907</v>
      </c>
      <c r="B801" s="26" t="s">
        <v>72</v>
      </c>
      <c r="C801" s="26" t="s">
        <v>72</v>
      </c>
      <c r="D801" s="26" t="s">
        <v>1078</v>
      </c>
      <c r="E801" s="3"/>
      <c r="F801" s="3"/>
    </row>
    <row r="802" spans="1:6" ht="12.75" customHeight="1" x14ac:dyDescent="0.35">
      <c r="A802" s="25" t="s">
        <v>2908</v>
      </c>
      <c r="B802" s="26" t="s">
        <v>72</v>
      </c>
      <c r="C802" s="26" t="s">
        <v>72</v>
      </c>
      <c r="D802" s="26" t="s">
        <v>1825</v>
      </c>
      <c r="E802" s="3"/>
      <c r="F802" s="3"/>
    </row>
    <row r="803" spans="1:6" ht="12.75" customHeight="1" x14ac:dyDescent="0.35">
      <c r="A803" s="25" t="s">
        <v>2909</v>
      </c>
      <c r="B803" s="26" t="s">
        <v>72</v>
      </c>
      <c r="C803" s="26" t="s">
        <v>72</v>
      </c>
      <c r="D803" s="26" t="s">
        <v>1836</v>
      </c>
      <c r="E803" s="3"/>
      <c r="F803" s="3"/>
    </row>
    <row r="804" spans="1:6" ht="12.75" customHeight="1" x14ac:dyDescent="0.35">
      <c r="A804" s="25" t="s">
        <v>2910</v>
      </c>
      <c r="B804" s="26" t="s">
        <v>72</v>
      </c>
      <c r="C804" s="26" t="s">
        <v>72</v>
      </c>
      <c r="D804" s="26" t="s">
        <v>200</v>
      </c>
      <c r="E804" s="3"/>
      <c r="F804" s="3"/>
    </row>
    <row r="805" spans="1:6" ht="12.75" customHeight="1" x14ac:dyDescent="0.35">
      <c r="A805" s="25" t="s">
        <v>2911</v>
      </c>
      <c r="B805" s="26" t="s">
        <v>72</v>
      </c>
      <c r="C805" s="26" t="s">
        <v>72</v>
      </c>
      <c r="D805" s="26" t="s">
        <v>724</v>
      </c>
      <c r="E805" s="3"/>
      <c r="F805" s="3"/>
    </row>
    <row r="806" spans="1:6" ht="12.75" customHeight="1" x14ac:dyDescent="0.35">
      <c r="A806" s="25" t="s">
        <v>2912</v>
      </c>
      <c r="B806" s="26" t="s">
        <v>72</v>
      </c>
      <c r="C806" s="26" t="s">
        <v>72</v>
      </c>
      <c r="D806" s="26" t="s">
        <v>1445</v>
      </c>
      <c r="E806" s="3"/>
      <c r="F806" s="3"/>
    </row>
    <row r="807" spans="1:6" ht="12.75" customHeight="1" x14ac:dyDescent="0.35">
      <c r="A807" s="25" t="s">
        <v>2913</v>
      </c>
      <c r="B807" s="26" t="s">
        <v>72</v>
      </c>
      <c r="C807" s="26" t="s">
        <v>169</v>
      </c>
      <c r="D807" s="26" t="s">
        <v>169</v>
      </c>
      <c r="E807" s="3"/>
      <c r="F807" s="3"/>
    </row>
    <row r="808" spans="1:6" ht="12.75" customHeight="1" x14ac:dyDescent="0.35">
      <c r="A808" s="25" t="s">
        <v>2914</v>
      </c>
      <c r="B808" s="26" t="s">
        <v>72</v>
      </c>
      <c r="C808" s="26" t="s">
        <v>169</v>
      </c>
      <c r="D808" s="26" t="s">
        <v>157</v>
      </c>
      <c r="E808" s="3"/>
      <c r="F808" s="3"/>
    </row>
    <row r="809" spans="1:6" ht="12.75" customHeight="1" x14ac:dyDescent="0.35">
      <c r="A809" s="25" t="s">
        <v>2915</v>
      </c>
      <c r="B809" s="26" t="s">
        <v>72</v>
      </c>
      <c r="C809" s="26" t="s">
        <v>169</v>
      </c>
      <c r="D809" s="26" t="s">
        <v>353</v>
      </c>
      <c r="E809" s="3"/>
      <c r="F809" s="3"/>
    </row>
    <row r="810" spans="1:6" ht="12.75" customHeight="1" x14ac:dyDescent="0.35">
      <c r="A810" s="25" t="s">
        <v>2916</v>
      </c>
      <c r="B810" s="26" t="s">
        <v>72</v>
      </c>
      <c r="C810" s="26" t="s">
        <v>169</v>
      </c>
      <c r="D810" s="26" t="s">
        <v>900</v>
      </c>
      <c r="E810" s="3"/>
      <c r="F810" s="3"/>
    </row>
    <row r="811" spans="1:6" ht="12.75" customHeight="1" x14ac:dyDescent="0.35">
      <c r="A811" s="25" t="s">
        <v>2917</v>
      </c>
      <c r="B811" s="26" t="s">
        <v>72</v>
      </c>
      <c r="C811" s="26" t="s">
        <v>169</v>
      </c>
      <c r="D811" s="26" t="s">
        <v>1054</v>
      </c>
      <c r="E811" s="3"/>
      <c r="F811" s="3"/>
    </row>
    <row r="812" spans="1:6" ht="12.75" customHeight="1" x14ac:dyDescent="0.35">
      <c r="A812" s="25" t="s">
        <v>2918</v>
      </c>
      <c r="B812" s="26" t="s">
        <v>72</v>
      </c>
      <c r="C812" s="26" t="s">
        <v>169</v>
      </c>
      <c r="D812" s="26" t="s">
        <v>1204</v>
      </c>
      <c r="E812" s="3"/>
      <c r="F812" s="3"/>
    </row>
    <row r="813" spans="1:6" ht="12.75" customHeight="1" x14ac:dyDescent="0.35">
      <c r="A813" s="25" t="s">
        <v>2919</v>
      </c>
      <c r="B813" s="26" t="s">
        <v>72</v>
      </c>
      <c r="C813" s="26" t="s">
        <v>169</v>
      </c>
      <c r="D813" s="26" t="s">
        <v>1334</v>
      </c>
      <c r="E813" s="3"/>
      <c r="F813" s="3"/>
    </row>
    <row r="814" spans="1:6" ht="12.75" customHeight="1" x14ac:dyDescent="0.35">
      <c r="A814" s="25" t="s">
        <v>2920</v>
      </c>
      <c r="B814" s="26" t="s">
        <v>72</v>
      </c>
      <c r="C814" s="26" t="s">
        <v>169</v>
      </c>
      <c r="D814" s="26" t="s">
        <v>1441</v>
      </c>
      <c r="E814" s="3"/>
      <c r="F814" s="3"/>
    </row>
    <row r="815" spans="1:6" ht="12.75" customHeight="1" x14ac:dyDescent="0.35">
      <c r="A815" s="25" t="s">
        <v>2921</v>
      </c>
      <c r="B815" s="26" t="s">
        <v>72</v>
      </c>
      <c r="C815" s="26" t="s">
        <v>170</v>
      </c>
      <c r="D815" s="26" t="s">
        <v>1531</v>
      </c>
      <c r="E815" s="3"/>
      <c r="F815" s="3"/>
    </row>
    <row r="816" spans="1:6" ht="12.75" customHeight="1" x14ac:dyDescent="0.35">
      <c r="A816" s="25" t="s">
        <v>2922</v>
      </c>
      <c r="B816" s="26" t="s">
        <v>72</v>
      </c>
      <c r="C816" s="26" t="s">
        <v>170</v>
      </c>
      <c r="D816" s="26" t="s">
        <v>365</v>
      </c>
      <c r="E816" s="3"/>
      <c r="F816" s="3"/>
    </row>
    <row r="817" spans="1:6" ht="12.75" customHeight="1" x14ac:dyDescent="0.35">
      <c r="A817" s="25" t="s">
        <v>2923</v>
      </c>
      <c r="B817" s="26" t="s">
        <v>72</v>
      </c>
      <c r="C817" s="26" t="s">
        <v>170</v>
      </c>
      <c r="D817" s="26" t="s">
        <v>540</v>
      </c>
      <c r="E817" s="3"/>
      <c r="F817" s="3"/>
    </row>
    <row r="818" spans="1:6" ht="12.75" customHeight="1" x14ac:dyDescent="0.35">
      <c r="A818" s="25" t="s">
        <v>2924</v>
      </c>
      <c r="B818" s="26" t="s">
        <v>72</v>
      </c>
      <c r="C818" s="26" t="s">
        <v>170</v>
      </c>
      <c r="D818" s="26" t="s">
        <v>1055</v>
      </c>
      <c r="E818" s="3"/>
      <c r="F818" s="3"/>
    </row>
    <row r="819" spans="1:6" ht="12.75" customHeight="1" x14ac:dyDescent="0.35">
      <c r="A819" s="25" t="s">
        <v>2925</v>
      </c>
      <c r="B819" s="26" t="s">
        <v>72</v>
      </c>
      <c r="C819" s="26" t="s">
        <v>170</v>
      </c>
      <c r="D819" s="26" t="s">
        <v>901</v>
      </c>
      <c r="E819" s="3"/>
      <c r="F819" s="3"/>
    </row>
    <row r="820" spans="1:6" ht="12.75" customHeight="1" x14ac:dyDescent="0.35">
      <c r="A820" s="25" t="s">
        <v>2926</v>
      </c>
      <c r="B820" s="26" t="s">
        <v>72</v>
      </c>
      <c r="C820" s="26" t="s">
        <v>170</v>
      </c>
      <c r="D820" s="26" t="s">
        <v>1205</v>
      </c>
      <c r="E820" s="3"/>
      <c r="F820" s="3"/>
    </row>
    <row r="821" spans="1:6" ht="12.75" customHeight="1" x14ac:dyDescent="0.35">
      <c r="A821" s="25" t="s">
        <v>2927</v>
      </c>
      <c r="B821" s="26" t="s">
        <v>72</v>
      </c>
      <c r="C821" s="26" t="s">
        <v>170</v>
      </c>
      <c r="D821" s="26" t="s">
        <v>1335</v>
      </c>
      <c r="E821" s="3"/>
      <c r="F821" s="3"/>
    </row>
    <row r="822" spans="1:6" ht="12.75" customHeight="1" x14ac:dyDescent="0.35">
      <c r="A822" s="25" t="s">
        <v>2928</v>
      </c>
      <c r="B822" s="26" t="s">
        <v>72</v>
      </c>
      <c r="C822" s="26" t="s">
        <v>170</v>
      </c>
      <c r="D822" s="26" t="s">
        <v>1442</v>
      </c>
      <c r="E822" s="3"/>
      <c r="F822" s="3"/>
    </row>
    <row r="823" spans="1:6" ht="12.75" customHeight="1" x14ac:dyDescent="0.35">
      <c r="A823" s="25" t="s">
        <v>2929</v>
      </c>
      <c r="B823" s="26" t="s">
        <v>72</v>
      </c>
      <c r="C823" s="26" t="s">
        <v>170</v>
      </c>
      <c r="D823" s="26" t="s">
        <v>1603</v>
      </c>
      <c r="E823" s="3"/>
      <c r="F823" s="3"/>
    </row>
    <row r="824" spans="1:6" ht="12.75" customHeight="1" x14ac:dyDescent="0.35">
      <c r="A824" s="25" t="s">
        <v>2930</v>
      </c>
      <c r="B824" s="26" t="s">
        <v>72</v>
      </c>
      <c r="C824" s="26" t="s">
        <v>170</v>
      </c>
      <c r="D824" s="26" t="s">
        <v>1665</v>
      </c>
      <c r="E824" s="3"/>
      <c r="F824" s="3"/>
    </row>
    <row r="825" spans="1:6" ht="12.75" customHeight="1" x14ac:dyDescent="0.35">
      <c r="A825" s="25" t="s">
        <v>2931</v>
      </c>
      <c r="B825" s="26" t="s">
        <v>72</v>
      </c>
      <c r="C825" s="26" t="s">
        <v>170</v>
      </c>
      <c r="D825" s="26" t="s">
        <v>1707</v>
      </c>
      <c r="E825" s="3"/>
      <c r="F825" s="3"/>
    </row>
    <row r="826" spans="1:6" ht="12.75" customHeight="1" x14ac:dyDescent="0.35">
      <c r="A826" s="25" t="s">
        <v>2932</v>
      </c>
      <c r="B826" s="26" t="s">
        <v>72</v>
      </c>
      <c r="C826" s="26" t="s">
        <v>170</v>
      </c>
      <c r="D826" s="26" t="s">
        <v>722</v>
      </c>
      <c r="E826" s="3"/>
      <c r="F826" s="3"/>
    </row>
    <row r="827" spans="1:6" ht="12.75" customHeight="1" x14ac:dyDescent="0.35">
      <c r="A827" s="25" t="s">
        <v>2933</v>
      </c>
      <c r="B827" s="26" t="s">
        <v>72</v>
      </c>
      <c r="C827" s="26" t="s">
        <v>171</v>
      </c>
      <c r="D827" s="26" t="s">
        <v>171</v>
      </c>
      <c r="E827" s="3"/>
      <c r="F827" s="3"/>
    </row>
    <row r="828" spans="1:6" ht="12.75" customHeight="1" x14ac:dyDescent="0.35">
      <c r="A828" s="25" t="s">
        <v>2934</v>
      </c>
      <c r="B828" s="26" t="s">
        <v>72</v>
      </c>
      <c r="C828" s="26" t="s">
        <v>171</v>
      </c>
      <c r="D828" s="26" t="s">
        <v>366</v>
      </c>
      <c r="E828" s="3"/>
      <c r="F828" s="3"/>
    </row>
    <row r="829" spans="1:6" ht="12.75" customHeight="1" x14ac:dyDescent="0.35">
      <c r="A829" s="25" t="s">
        <v>2935</v>
      </c>
      <c r="B829" s="26" t="s">
        <v>72</v>
      </c>
      <c r="C829" s="26" t="s">
        <v>171</v>
      </c>
      <c r="D829" s="26" t="s">
        <v>541</v>
      </c>
      <c r="E829" s="3"/>
      <c r="F829" s="3"/>
    </row>
    <row r="830" spans="1:6" ht="12.75" customHeight="1" x14ac:dyDescent="0.35">
      <c r="A830" s="25" t="s">
        <v>2936</v>
      </c>
      <c r="B830" s="26" t="s">
        <v>72</v>
      </c>
      <c r="C830" s="26" t="s">
        <v>171</v>
      </c>
      <c r="D830" s="26" t="s">
        <v>723</v>
      </c>
      <c r="E830" s="3"/>
      <c r="F830" s="3"/>
    </row>
    <row r="831" spans="1:6" ht="12.75" customHeight="1" x14ac:dyDescent="0.35">
      <c r="A831" s="25" t="s">
        <v>2937</v>
      </c>
      <c r="B831" s="26" t="s">
        <v>72</v>
      </c>
      <c r="C831" s="26" t="s">
        <v>171</v>
      </c>
      <c r="D831" s="26" t="s">
        <v>1206</v>
      </c>
      <c r="E831" s="3"/>
      <c r="F831" s="3"/>
    </row>
    <row r="832" spans="1:6" ht="12.75" customHeight="1" x14ac:dyDescent="0.35">
      <c r="A832" s="25" t="s">
        <v>2938</v>
      </c>
      <c r="B832" s="26" t="s">
        <v>72</v>
      </c>
      <c r="C832" s="26" t="s">
        <v>171</v>
      </c>
      <c r="D832" s="26" t="s">
        <v>1056</v>
      </c>
      <c r="E832" s="3"/>
      <c r="F832" s="3"/>
    </row>
    <row r="833" spans="1:6" ht="12.75" customHeight="1" x14ac:dyDescent="0.35">
      <c r="A833" s="25" t="s">
        <v>2939</v>
      </c>
      <c r="B833" s="26" t="s">
        <v>72</v>
      </c>
      <c r="C833" s="26" t="s">
        <v>171</v>
      </c>
      <c r="D833" s="26" t="s">
        <v>1336</v>
      </c>
      <c r="E833" s="3"/>
      <c r="F833" s="3"/>
    </row>
    <row r="834" spans="1:6" ht="12.75" customHeight="1" x14ac:dyDescent="0.35">
      <c r="A834" s="25" t="s">
        <v>2940</v>
      </c>
      <c r="B834" s="26" t="s">
        <v>72</v>
      </c>
      <c r="C834" s="26" t="s">
        <v>171</v>
      </c>
      <c r="D834" s="26" t="s">
        <v>1443</v>
      </c>
      <c r="E834" s="3"/>
      <c r="F834" s="3"/>
    </row>
    <row r="835" spans="1:6" ht="12.75" customHeight="1" x14ac:dyDescent="0.35">
      <c r="A835" s="25" t="s">
        <v>2941</v>
      </c>
      <c r="B835" s="26" t="s">
        <v>72</v>
      </c>
      <c r="C835" s="26" t="s">
        <v>171</v>
      </c>
      <c r="D835" s="26" t="s">
        <v>1532</v>
      </c>
      <c r="E835" s="3"/>
      <c r="F835" s="3"/>
    </row>
    <row r="836" spans="1:6" ht="12.75" customHeight="1" x14ac:dyDescent="0.35">
      <c r="A836" s="25" t="s">
        <v>2942</v>
      </c>
      <c r="B836" s="26" t="s">
        <v>72</v>
      </c>
      <c r="C836" s="26" t="s">
        <v>171</v>
      </c>
      <c r="D836" s="26" t="s">
        <v>1404</v>
      </c>
      <c r="E836" s="3"/>
      <c r="F836" s="3"/>
    </row>
    <row r="837" spans="1:6" ht="12.75" customHeight="1" x14ac:dyDescent="0.35">
      <c r="A837" s="25" t="s">
        <v>2943</v>
      </c>
      <c r="B837" s="26" t="s">
        <v>72</v>
      </c>
      <c r="C837" s="26" t="s">
        <v>171</v>
      </c>
      <c r="D837" s="26" t="s">
        <v>1708</v>
      </c>
      <c r="E837" s="3"/>
      <c r="F837" s="3"/>
    </row>
    <row r="838" spans="1:6" ht="12.75" customHeight="1" x14ac:dyDescent="0.35">
      <c r="A838" s="25" t="s">
        <v>2944</v>
      </c>
      <c r="B838" s="26" t="s">
        <v>72</v>
      </c>
      <c r="C838" s="26" t="s">
        <v>171</v>
      </c>
      <c r="D838" s="26" t="s">
        <v>1740</v>
      </c>
      <c r="E838" s="3"/>
      <c r="F838" s="3"/>
    </row>
    <row r="839" spans="1:6" ht="12.75" customHeight="1" x14ac:dyDescent="0.35">
      <c r="A839" s="25" t="s">
        <v>2945</v>
      </c>
      <c r="B839" s="26" t="s">
        <v>72</v>
      </c>
      <c r="C839" s="26" t="s">
        <v>171</v>
      </c>
      <c r="D839" s="26" t="s">
        <v>1438</v>
      </c>
      <c r="E839" s="3"/>
      <c r="F839" s="3"/>
    </row>
    <row r="840" spans="1:6" ht="12.75" customHeight="1" x14ac:dyDescent="0.35">
      <c r="A840" s="25" t="s">
        <v>2946</v>
      </c>
      <c r="B840" s="26" t="s">
        <v>72</v>
      </c>
      <c r="C840" s="26" t="s">
        <v>175</v>
      </c>
      <c r="D840" s="26" t="s">
        <v>1503</v>
      </c>
      <c r="E840" s="3"/>
      <c r="F840" s="3"/>
    </row>
    <row r="841" spans="1:6" ht="12.75" customHeight="1" x14ac:dyDescent="0.35">
      <c r="A841" s="25" t="s">
        <v>2947</v>
      </c>
      <c r="B841" s="26" t="s">
        <v>72</v>
      </c>
      <c r="C841" s="26" t="s">
        <v>175</v>
      </c>
      <c r="D841" s="26" t="s">
        <v>369</v>
      </c>
      <c r="E841" s="3"/>
      <c r="F841" s="3"/>
    </row>
    <row r="842" spans="1:6" ht="12.75" customHeight="1" x14ac:dyDescent="0.35">
      <c r="A842" s="25" t="s">
        <v>2948</v>
      </c>
      <c r="B842" s="26" t="s">
        <v>72</v>
      </c>
      <c r="C842" s="26" t="s">
        <v>175</v>
      </c>
      <c r="D842" s="26" t="s">
        <v>545</v>
      </c>
      <c r="E842" s="3"/>
      <c r="F842" s="3"/>
    </row>
    <row r="843" spans="1:6" ht="12.75" customHeight="1" x14ac:dyDescent="0.35">
      <c r="A843" s="25" t="s">
        <v>2949</v>
      </c>
      <c r="B843" s="26" t="s">
        <v>72</v>
      </c>
      <c r="C843" s="26" t="s">
        <v>175</v>
      </c>
      <c r="D843" s="26" t="s">
        <v>726</v>
      </c>
      <c r="E843" s="3"/>
      <c r="F843" s="3"/>
    </row>
    <row r="844" spans="1:6" ht="12.75" customHeight="1" x14ac:dyDescent="0.35">
      <c r="A844" s="25" t="s">
        <v>2950</v>
      </c>
      <c r="B844" s="26" t="s">
        <v>72</v>
      </c>
      <c r="C844" s="26" t="s">
        <v>175</v>
      </c>
      <c r="D844" s="26" t="s">
        <v>487</v>
      </c>
      <c r="E844" s="3"/>
      <c r="F844" s="3"/>
    </row>
    <row r="845" spans="1:6" ht="12.75" customHeight="1" x14ac:dyDescent="0.35">
      <c r="A845" s="25" t="s">
        <v>2951</v>
      </c>
      <c r="B845" s="26" t="s">
        <v>72</v>
      </c>
      <c r="C845" s="26" t="s">
        <v>175</v>
      </c>
      <c r="D845" s="26" t="s">
        <v>1060</v>
      </c>
      <c r="E845" s="3"/>
      <c r="F845" s="3"/>
    </row>
    <row r="846" spans="1:6" ht="12.75" customHeight="1" x14ac:dyDescent="0.35">
      <c r="A846" s="25" t="s">
        <v>2952</v>
      </c>
      <c r="B846" s="26" t="s">
        <v>72</v>
      </c>
      <c r="C846" s="26" t="s">
        <v>175</v>
      </c>
      <c r="D846" s="26" t="s">
        <v>1207</v>
      </c>
      <c r="E846" s="3"/>
      <c r="F846" s="3"/>
    </row>
    <row r="847" spans="1:6" ht="12.75" customHeight="1" x14ac:dyDescent="0.35">
      <c r="A847" s="25" t="s">
        <v>2953</v>
      </c>
      <c r="B847" s="26" t="s">
        <v>72</v>
      </c>
      <c r="C847" s="26" t="s">
        <v>175</v>
      </c>
      <c r="D847" s="26" t="s">
        <v>1339</v>
      </c>
      <c r="E847" s="3"/>
      <c r="F847" s="3"/>
    </row>
    <row r="848" spans="1:6" ht="12.75" customHeight="1" x14ac:dyDescent="0.35">
      <c r="A848" s="25" t="s">
        <v>2954</v>
      </c>
      <c r="B848" s="26" t="s">
        <v>72</v>
      </c>
      <c r="C848" s="26" t="s">
        <v>175</v>
      </c>
      <c r="D848" s="26" t="s">
        <v>1447</v>
      </c>
      <c r="E848" s="3"/>
      <c r="F848" s="3"/>
    </row>
    <row r="849" spans="1:6" ht="12.75" customHeight="1" x14ac:dyDescent="0.35">
      <c r="A849" s="25" t="s">
        <v>2955</v>
      </c>
      <c r="B849" s="26" t="s">
        <v>72</v>
      </c>
      <c r="C849" s="26" t="s">
        <v>175</v>
      </c>
      <c r="D849" s="26" t="s">
        <v>1607</v>
      </c>
      <c r="E849" s="3"/>
      <c r="F849" s="3"/>
    </row>
    <row r="850" spans="1:6" ht="12.75" customHeight="1" x14ac:dyDescent="0.35">
      <c r="A850" s="25" t="s">
        <v>2956</v>
      </c>
      <c r="B850" s="26" t="s">
        <v>72</v>
      </c>
      <c r="C850" s="26" t="s">
        <v>175</v>
      </c>
      <c r="D850" s="26" t="s">
        <v>1669</v>
      </c>
      <c r="E850" s="3"/>
      <c r="F850" s="3"/>
    </row>
    <row r="851" spans="1:6" ht="12.75" customHeight="1" x14ac:dyDescent="0.35">
      <c r="A851" s="25" t="s">
        <v>2957</v>
      </c>
      <c r="B851" s="26" t="s">
        <v>72</v>
      </c>
      <c r="C851" s="26" t="s">
        <v>175</v>
      </c>
      <c r="D851" s="26" t="s">
        <v>1711</v>
      </c>
      <c r="E851" s="3"/>
      <c r="F851" s="3"/>
    </row>
    <row r="852" spans="1:6" ht="12.75" customHeight="1" x14ac:dyDescent="0.35">
      <c r="A852" s="25" t="s">
        <v>2958</v>
      </c>
      <c r="B852" s="26" t="s">
        <v>72</v>
      </c>
      <c r="C852" s="26" t="s">
        <v>175</v>
      </c>
      <c r="D852" s="26" t="s">
        <v>1768</v>
      </c>
      <c r="E852" s="3"/>
      <c r="F852" s="3"/>
    </row>
    <row r="853" spans="1:6" ht="12.75" customHeight="1" x14ac:dyDescent="0.35">
      <c r="A853" s="25" t="s">
        <v>2959</v>
      </c>
      <c r="B853" s="26" t="s">
        <v>72</v>
      </c>
      <c r="C853" s="26" t="s">
        <v>175</v>
      </c>
      <c r="D853" s="26" t="s">
        <v>1793</v>
      </c>
      <c r="E853" s="3"/>
      <c r="F853" s="3"/>
    </row>
    <row r="854" spans="1:6" ht="12.75" customHeight="1" x14ac:dyDescent="0.35">
      <c r="A854" s="25" t="s">
        <v>2960</v>
      </c>
      <c r="B854" s="26" t="s">
        <v>72</v>
      </c>
      <c r="C854" s="26" t="s">
        <v>175</v>
      </c>
      <c r="D854" s="26" t="s">
        <v>1810</v>
      </c>
      <c r="E854" s="3"/>
      <c r="F854" s="3"/>
    </row>
    <row r="855" spans="1:6" ht="12.75" customHeight="1" x14ac:dyDescent="0.35">
      <c r="A855" s="25" t="s">
        <v>2961</v>
      </c>
      <c r="B855" s="26" t="s">
        <v>72</v>
      </c>
      <c r="C855" s="26" t="s">
        <v>175</v>
      </c>
      <c r="D855" s="26" t="s">
        <v>1742</v>
      </c>
      <c r="E855" s="3"/>
      <c r="F855" s="3"/>
    </row>
    <row r="856" spans="1:6" ht="12.75" customHeight="1" x14ac:dyDescent="0.35">
      <c r="A856" s="25" t="s">
        <v>2962</v>
      </c>
      <c r="B856" s="26" t="s">
        <v>72</v>
      </c>
      <c r="C856" s="26" t="s">
        <v>174</v>
      </c>
      <c r="D856" s="26" t="s">
        <v>368</v>
      </c>
      <c r="E856" s="3"/>
      <c r="F856" s="3"/>
    </row>
    <row r="857" spans="1:6" ht="12.75" customHeight="1" x14ac:dyDescent="0.35">
      <c r="A857" s="25" t="s">
        <v>2963</v>
      </c>
      <c r="B857" s="26" t="s">
        <v>72</v>
      </c>
      <c r="C857" s="26" t="s">
        <v>174</v>
      </c>
      <c r="D857" s="26" t="s">
        <v>544</v>
      </c>
      <c r="E857" s="3"/>
      <c r="F857" s="3"/>
    </row>
    <row r="858" spans="1:6" ht="12.75" customHeight="1" x14ac:dyDescent="0.35">
      <c r="A858" s="25" t="s">
        <v>2964</v>
      </c>
      <c r="B858" s="26" t="s">
        <v>72</v>
      </c>
      <c r="C858" s="26" t="s">
        <v>174</v>
      </c>
      <c r="D858" s="26" t="s">
        <v>725</v>
      </c>
      <c r="E858" s="3"/>
      <c r="F858" s="3"/>
    </row>
    <row r="859" spans="1:6" ht="12.75" customHeight="1" x14ac:dyDescent="0.35">
      <c r="A859" s="25" t="s">
        <v>2965</v>
      </c>
      <c r="B859" s="26" t="s">
        <v>72</v>
      </c>
      <c r="C859" s="26" t="s">
        <v>174</v>
      </c>
      <c r="D859" s="26" t="s">
        <v>174</v>
      </c>
      <c r="E859" s="3"/>
      <c r="F859" s="3"/>
    </row>
    <row r="860" spans="1:6" ht="12.75" customHeight="1" x14ac:dyDescent="0.35">
      <c r="A860" s="25" t="s">
        <v>2966</v>
      </c>
      <c r="B860" s="26" t="s">
        <v>72</v>
      </c>
      <c r="C860" s="26" t="s">
        <v>174</v>
      </c>
      <c r="D860" s="26" t="s">
        <v>1059</v>
      </c>
      <c r="E860" s="3"/>
      <c r="F860" s="3"/>
    </row>
    <row r="861" spans="1:6" ht="12.75" customHeight="1" x14ac:dyDescent="0.35">
      <c r="A861" s="25" t="s">
        <v>2967</v>
      </c>
      <c r="B861" s="26" t="s">
        <v>72</v>
      </c>
      <c r="C861" s="26" t="s">
        <v>174</v>
      </c>
      <c r="D861" s="26" t="s">
        <v>1208</v>
      </c>
      <c r="E861" s="3"/>
      <c r="F861" s="3"/>
    </row>
    <row r="862" spans="1:6" ht="12.75" customHeight="1" x14ac:dyDescent="0.35">
      <c r="A862" s="25" t="s">
        <v>2968</v>
      </c>
      <c r="B862" s="26" t="s">
        <v>72</v>
      </c>
      <c r="C862" s="26" t="s">
        <v>174</v>
      </c>
      <c r="D862" s="26" t="s">
        <v>1338</v>
      </c>
      <c r="E862" s="3"/>
      <c r="F862" s="3"/>
    </row>
    <row r="863" spans="1:6" ht="12.75" customHeight="1" x14ac:dyDescent="0.35">
      <c r="A863" s="25" t="s">
        <v>2969</v>
      </c>
      <c r="B863" s="26" t="s">
        <v>72</v>
      </c>
      <c r="C863" s="26" t="s">
        <v>174</v>
      </c>
      <c r="D863" s="26" t="s">
        <v>1446</v>
      </c>
      <c r="E863" s="3"/>
      <c r="F863" s="3"/>
    </row>
    <row r="864" spans="1:6" ht="12.75" customHeight="1" x14ac:dyDescent="0.35">
      <c r="A864" s="25" t="s">
        <v>2970</v>
      </c>
      <c r="B864" s="26" t="s">
        <v>72</v>
      </c>
      <c r="C864" s="26" t="s">
        <v>174</v>
      </c>
      <c r="D864" s="26" t="s">
        <v>1535</v>
      </c>
      <c r="E864" s="3"/>
      <c r="F864" s="3"/>
    </row>
    <row r="865" spans="1:6" ht="12.75" customHeight="1" x14ac:dyDescent="0.35">
      <c r="A865" s="25" t="s">
        <v>2971</v>
      </c>
      <c r="B865" s="26" t="s">
        <v>72</v>
      </c>
      <c r="C865" s="26" t="s">
        <v>174</v>
      </c>
      <c r="D865" s="26" t="s">
        <v>1606</v>
      </c>
      <c r="E865" s="3"/>
      <c r="F865" s="3"/>
    </row>
    <row r="866" spans="1:6" ht="12.75" customHeight="1" x14ac:dyDescent="0.35">
      <c r="A866" s="25" t="s">
        <v>2972</v>
      </c>
      <c r="B866" s="26" t="s">
        <v>72</v>
      </c>
      <c r="C866" s="26" t="s">
        <v>174</v>
      </c>
      <c r="D866" s="26" t="s">
        <v>1668</v>
      </c>
      <c r="E866" s="3"/>
      <c r="F866" s="3"/>
    </row>
    <row r="867" spans="1:6" ht="12.75" customHeight="1" x14ac:dyDescent="0.35">
      <c r="A867" s="25" t="s">
        <v>2973</v>
      </c>
      <c r="B867" s="26" t="s">
        <v>72</v>
      </c>
      <c r="C867" s="26" t="s">
        <v>174</v>
      </c>
      <c r="D867" s="26" t="s">
        <v>1710</v>
      </c>
      <c r="E867" s="3"/>
      <c r="F867" s="3"/>
    </row>
    <row r="868" spans="1:6" ht="12.75" customHeight="1" x14ac:dyDescent="0.35">
      <c r="A868" s="25" t="s">
        <v>2974</v>
      </c>
      <c r="B868" s="26" t="s">
        <v>72</v>
      </c>
      <c r="C868" s="26" t="s">
        <v>174</v>
      </c>
      <c r="D868" s="26" t="s">
        <v>1741</v>
      </c>
      <c r="E868" s="3"/>
      <c r="F868" s="3"/>
    </row>
    <row r="869" spans="1:6" ht="12.75" customHeight="1" x14ac:dyDescent="0.35">
      <c r="A869" s="25" t="s">
        <v>2975</v>
      </c>
      <c r="B869" s="26" t="s">
        <v>72</v>
      </c>
      <c r="C869" s="26" t="s">
        <v>174</v>
      </c>
      <c r="D869" s="26" t="s">
        <v>1767</v>
      </c>
      <c r="E869" s="3"/>
      <c r="F869" s="3"/>
    </row>
    <row r="870" spans="1:6" ht="12.75" customHeight="1" x14ac:dyDescent="0.35">
      <c r="A870" s="25" t="s">
        <v>2976</v>
      </c>
      <c r="B870" s="26" t="s">
        <v>72</v>
      </c>
      <c r="C870" s="26" t="s">
        <v>174</v>
      </c>
      <c r="D870" s="26" t="s">
        <v>1792</v>
      </c>
      <c r="E870" s="3"/>
      <c r="F870" s="3"/>
    </row>
    <row r="871" spans="1:6" ht="12.75" customHeight="1" x14ac:dyDescent="0.35">
      <c r="A871" s="25" t="s">
        <v>2977</v>
      </c>
      <c r="B871" s="26" t="s">
        <v>72</v>
      </c>
      <c r="C871" s="26" t="s">
        <v>174</v>
      </c>
      <c r="D871" s="26" t="s">
        <v>1515</v>
      </c>
      <c r="E871" s="3"/>
      <c r="F871" s="3"/>
    </row>
    <row r="872" spans="1:6" ht="12.75" customHeight="1" x14ac:dyDescent="0.35">
      <c r="A872" s="25" t="s">
        <v>2978</v>
      </c>
      <c r="B872" s="26" t="s">
        <v>72</v>
      </c>
      <c r="C872" s="26" t="s">
        <v>172</v>
      </c>
      <c r="D872" s="26" t="s">
        <v>172</v>
      </c>
      <c r="E872" s="3"/>
      <c r="F872" s="3"/>
    </row>
    <row r="873" spans="1:6" ht="12.75" customHeight="1" x14ac:dyDescent="0.35">
      <c r="A873" s="25" t="s">
        <v>2979</v>
      </c>
      <c r="B873" s="26" t="s">
        <v>72</v>
      </c>
      <c r="C873" s="26" t="s">
        <v>172</v>
      </c>
      <c r="D873" s="26" t="s">
        <v>338</v>
      </c>
      <c r="E873" s="3"/>
      <c r="F873" s="3"/>
    </row>
    <row r="874" spans="1:6" ht="12.75" customHeight="1" x14ac:dyDescent="0.35">
      <c r="A874" s="25" t="s">
        <v>2980</v>
      </c>
      <c r="B874" s="26" t="s">
        <v>72</v>
      </c>
      <c r="C874" s="26" t="s">
        <v>172</v>
      </c>
      <c r="D874" s="26" t="s">
        <v>542</v>
      </c>
      <c r="E874" s="3"/>
      <c r="F874" s="3"/>
    </row>
    <row r="875" spans="1:6" ht="12.75" customHeight="1" x14ac:dyDescent="0.35">
      <c r="A875" s="25" t="s">
        <v>2981</v>
      </c>
      <c r="B875" s="26" t="s">
        <v>72</v>
      </c>
      <c r="C875" s="26" t="s">
        <v>172</v>
      </c>
      <c r="D875" s="26" t="s">
        <v>1057</v>
      </c>
      <c r="E875" s="3"/>
      <c r="F875" s="3"/>
    </row>
    <row r="876" spans="1:6" ht="12.75" customHeight="1" x14ac:dyDescent="0.35">
      <c r="A876" s="25" t="s">
        <v>2982</v>
      </c>
      <c r="B876" s="26" t="s">
        <v>72</v>
      </c>
      <c r="C876" s="26" t="s">
        <v>172</v>
      </c>
      <c r="D876" s="26" t="s">
        <v>836</v>
      </c>
      <c r="E876" s="3"/>
      <c r="F876" s="3"/>
    </row>
    <row r="877" spans="1:6" ht="12.75" customHeight="1" x14ac:dyDescent="0.35">
      <c r="A877" s="25" t="s">
        <v>2983</v>
      </c>
      <c r="B877" s="26" t="s">
        <v>72</v>
      </c>
      <c r="C877" s="26" t="s">
        <v>172</v>
      </c>
      <c r="D877" s="26" t="s">
        <v>1337</v>
      </c>
      <c r="E877" s="3"/>
      <c r="F877" s="3"/>
    </row>
    <row r="878" spans="1:6" ht="12.75" customHeight="1" x14ac:dyDescent="0.35">
      <c r="A878" s="25" t="s">
        <v>2984</v>
      </c>
      <c r="B878" s="26" t="s">
        <v>72</v>
      </c>
      <c r="C878" s="26" t="s">
        <v>172</v>
      </c>
      <c r="D878" s="26" t="s">
        <v>1533</v>
      </c>
      <c r="E878" s="3"/>
      <c r="F878" s="3"/>
    </row>
    <row r="879" spans="1:6" ht="12.75" customHeight="1" x14ac:dyDescent="0.35">
      <c r="A879" s="25" t="s">
        <v>2985</v>
      </c>
      <c r="B879" s="26" t="s">
        <v>72</v>
      </c>
      <c r="C879" s="26" t="s">
        <v>172</v>
      </c>
      <c r="D879" s="26" t="s">
        <v>1604</v>
      </c>
      <c r="E879" s="3"/>
      <c r="F879" s="3"/>
    </row>
    <row r="880" spans="1:6" ht="12.75" customHeight="1" x14ac:dyDescent="0.35">
      <c r="A880" s="25" t="s">
        <v>2986</v>
      </c>
      <c r="B880" s="26" t="s">
        <v>72</v>
      </c>
      <c r="C880" s="26" t="s">
        <v>172</v>
      </c>
      <c r="D880" s="26" t="s">
        <v>1666</v>
      </c>
      <c r="E880" s="3"/>
      <c r="F880" s="3"/>
    </row>
    <row r="881" spans="1:6" ht="12.75" customHeight="1" x14ac:dyDescent="0.35">
      <c r="A881" s="25" t="s">
        <v>2987</v>
      </c>
      <c r="B881" s="26" t="s">
        <v>72</v>
      </c>
      <c r="C881" s="26" t="s">
        <v>172</v>
      </c>
      <c r="D881" s="26" t="s">
        <v>1444</v>
      </c>
      <c r="E881" s="3"/>
      <c r="F881" s="3"/>
    </row>
    <row r="882" spans="1:6" ht="12.75" customHeight="1" x14ac:dyDescent="0.35">
      <c r="A882" s="25" t="s">
        <v>2988</v>
      </c>
      <c r="B882" s="26" t="s">
        <v>72</v>
      </c>
      <c r="C882" s="26" t="s">
        <v>172</v>
      </c>
      <c r="D882" s="26" t="s">
        <v>902</v>
      </c>
      <c r="E882" s="3"/>
      <c r="F882" s="3"/>
    </row>
    <row r="883" spans="1:6" ht="12.75" customHeight="1" x14ac:dyDescent="0.35">
      <c r="A883" s="25" t="s">
        <v>2989</v>
      </c>
      <c r="B883" s="26" t="s">
        <v>73</v>
      </c>
      <c r="C883" s="26" t="s">
        <v>73</v>
      </c>
      <c r="D883" s="26" t="s">
        <v>73</v>
      </c>
      <c r="E883" s="3"/>
      <c r="F883" s="3"/>
    </row>
    <row r="884" spans="1:6" ht="12.75" customHeight="1" x14ac:dyDescent="0.35">
      <c r="A884" s="25" t="s">
        <v>2990</v>
      </c>
      <c r="B884" s="26" t="s">
        <v>73</v>
      </c>
      <c r="C884" s="26" t="s">
        <v>73</v>
      </c>
      <c r="D884" s="26" t="s">
        <v>549</v>
      </c>
      <c r="E884" s="3"/>
      <c r="F884" s="3"/>
    </row>
    <row r="885" spans="1:6" ht="12.75" customHeight="1" x14ac:dyDescent="0.35">
      <c r="A885" s="25" t="s">
        <v>2991</v>
      </c>
      <c r="B885" s="26" t="s">
        <v>73</v>
      </c>
      <c r="C885" s="26" t="s">
        <v>73</v>
      </c>
      <c r="D885" s="26" t="s">
        <v>730</v>
      </c>
      <c r="E885" s="3"/>
      <c r="F885" s="3"/>
    </row>
    <row r="886" spans="1:6" ht="12.75" customHeight="1" x14ac:dyDescent="0.35">
      <c r="A886" s="25" t="s">
        <v>2992</v>
      </c>
      <c r="B886" s="26" t="s">
        <v>73</v>
      </c>
      <c r="C886" s="26" t="s">
        <v>73</v>
      </c>
      <c r="D886" s="26" t="s">
        <v>1064</v>
      </c>
      <c r="E886" s="3"/>
      <c r="F886" s="3"/>
    </row>
    <row r="887" spans="1:6" ht="12.75" customHeight="1" x14ac:dyDescent="0.35">
      <c r="A887" s="25" t="s">
        <v>2993</v>
      </c>
      <c r="B887" s="26" t="s">
        <v>73</v>
      </c>
      <c r="C887" s="26" t="s">
        <v>73</v>
      </c>
      <c r="D887" s="26" t="s">
        <v>1342</v>
      </c>
      <c r="E887" s="3"/>
      <c r="F887" s="3"/>
    </row>
    <row r="888" spans="1:6" ht="12.75" customHeight="1" x14ac:dyDescent="0.35">
      <c r="A888" s="25" t="s">
        <v>2994</v>
      </c>
      <c r="B888" s="26" t="s">
        <v>73</v>
      </c>
      <c r="C888" s="26" t="s">
        <v>73</v>
      </c>
      <c r="D888" s="26" t="s">
        <v>1451</v>
      </c>
      <c r="E888" s="3"/>
      <c r="F888" s="3"/>
    </row>
    <row r="889" spans="1:6" ht="12.75" customHeight="1" x14ac:dyDescent="0.35">
      <c r="A889" s="25" t="s">
        <v>2995</v>
      </c>
      <c r="B889" s="26" t="s">
        <v>73</v>
      </c>
      <c r="C889" s="26" t="s">
        <v>73</v>
      </c>
      <c r="D889" s="26" t="s">
        <v>1538</v>
      </c>
      <c r="E889" s="3"/>
      <c r="F889" s="3"/>
    </row>
    <row r="890" spans="1:6" ht="12.75" customHeight="1" x14ac:dyDescent="0.35">
      <c r="A890" s="25" t="s">
        <v>2996</v>
      </c>
      <c r="B890" s="26" t="s">
        <v>73</v>
      </c>
      <c r="C890" s="26" t="s">
        <v>73</v>
      </c>
      <c r="D890" s="26" t="s">
        <v>1609</v>
      </c>
      <c r="E890" s="3"/>
      <c r="F890" s="3"/>
    </row>
    <row r="891" spans="1:6" ht="12.75" customHeight="1" x14ac:dyDescent="0.35">
      <c r="A891" s="25" t="s">
        <v>2997</v>
      </c>
      <c r="B891" s="26" t="s">
        <v>73</v>
      </c>
      <c r="C891" s="26" t="s">
        <v>73</v>
      </c>
      <c r="D891" s="26" t="s">
        <v>1712</v>
      </c>
      <c r="E891" s="3"/>
      <c r="F891" s="3"/>
    </row>
    <row r="892" spans="1:6" ht="12.75" customHeight="1" x14ac:dyDescent="0.35">
      <c r="A892" s="25" t="s">
        <v>2998</v>
      </c>
      <c r="B892" s="26" t="s">
        <v>73</v>
      </c>
      <c r="C892" s="26" t="s">
        <v>73</v>
      </c>
      <c r="D892" s="26" t="s">
        <v>373</v>
      </c>
      <c r="E892" s="3"/>
      <c r="F892" s="3"/>
    </row>
    <row r="893" spans="1:6" ht="12.75" customHeight="1" x14ac:dyDescent="0.35">
      <c r="A893" s="25" t="s">
        <v>2999</v>
      </c>
      <c r="B893" s="26" t="s">
        <v>73</v>
      </c>
      <c r="C893" s="26" t="s">
        <v>73</v>
      </c>
      <c r="D893" s="26" t="s">
        <v>1212</v>
      </c>
      <c r="E893" s="3"/>
      <c r="F893" s="3"/>
    </row>
    <row r="894" spans="1:6" ht="12.75" customHeight="1" x14ac:dyDescent="0.35">
      <c r="A894" s="25" t="s">
        <v>3000</v>
      </c>
      <c r="B894" s="26" t="s">
        <v>73</v>
      </c>
      <c r="C894" s="26" t="s">
        <v>73</v>
      </c>
      <c r="D894" s="26" t="s">
        <v>1671</v>
      </c>
      <c r="E894" s="3"/>
      <c r="F894" s="3"/>
    </row>
    <row r="895" spans="1:6" ht="12.75" customHeight="1" x14ac:dyDescent="0.35">
      <c r="A895" s="25" t="s">
        <v>3001</v>
      </c>
      <c r="B895" s="26" t="s">
        <v>73</v>
      </c>
      <c r="C895" s="26" t="s">
        <v>176</v>
      </c>
      <c r="D895" s="26" t="s">
        <v>176</v>
      </c>
      <c r="E895" s="3"/>
      <c r="F895" s="3"/>
    </row>
    <row r="896" spans="1:6" ht="12.75" customHeight="1" x14ac:dyDescent="0.35">
      <c r="A896" s="25" t="s">
        <v>3002</v>
      </c>
      <c r="B896" s="26" t="s">
        <v>73</v>
      </c>
      <c r="C896" s="26" t="s">
        <v>176</v>
      </c>
      <c r="D896" s="26" t="s">
        <v>546</v>
      </c>
      <c r="E896" s="3"/>
      <c r="F896" s="3"/>
    </row>
    <row r="897" spans="1:6" ht="12.75" customHeight="1" x14ac:dyDescent="0.35">
      <c r="A897" s="25" t="s">
        <v>3003</v>
      </c>
      <c r="B897" s="26" t="s">
        <v>73</v>
      </c>
      <c r="C897" s="26" t="s">
        <v>176</v>
      </c>
      <c r="D897" s="26" t="s">
        <v>727</v>
      </c>
      <c r="E897" s="3"/>
      <c r="F897" s="3"/>
    </row>
    <row r="898" spans="1:6" ht="12.75" customHeight="1" x14ac:dyDescent="0.35">
      <c r="A898" s="25" t="s">
        <v>3004</v>
      </c>
      <c r="B898" s="26" t="s">
        <v>73</v>
      </c>
      <c r="C898" s="26" t="s">
        <v>176</v>
      </c>
      <c r="D898" s="26" t="s">
        <v>904</v>
      </c>
      <c r="E898" s="3"/>
      <c r="F898" s="3"/>
    </row>
    <row r="899" spans="1:6" ht="12.75" customHeight="1" x14ac:dyDescent="0.35">
      <c r="A899" s="25" t="s">
        <v>3005</v>
      </c>
      <c r="B899" s="26" t="s">
        <v>73</v>
      </c>
      <c r="C899" s="26" t="s">
        <v>176</v>
      </c>
      <c r="D899" s="26" t="s">
        <v>1061</v>
      </c>
      <c r="E899" s="3"/>
      <c r="F899" s="3"/>
    </row>
    <row r="900" spans="1:6" ht="12.75" customHeight="1" x14ac:dyDescent="0.35">
      <c r="A900" s="25" t="s">
        <v>3006</v>
      </c>
      <c r="B900" s="26" t="s">
        <v>73</v>
      </c>
      <c r="C900" s="26" t="s">
        <v>176</v>
      </c>
      <c r="D900" s="26" t="s">
        <v>1209</v>
      </c>
      <c r="E900" s="3"/>
      <c r="F900" s="3"/>
    </row>
    <row r="901" spans="1:6" ht="12.75" customHeight="1" x14ac:dyDescent="0.35">
      <c r="A901" s="25" t="s">
        <v>3007</v>
      </c>
      <c r="B901" s="26" t="s">
        <v>73</v>
      </c>
      <c r="C901" s="26" t="s">
        <v>176</v>
      </c>
      <c r="D901" s="26" t="s">
        <v>1265</v>
      </c>
      <c r="E901" s="3"/>
      <c r="F901" s="3"/>
    </row>
    <row r="902" spans="1:6" ht="12.75" customHeight="1" x14ac:dyDescent="0.35">
      <c r="A902" s="25" t="s">
        <v>3008</v>
      </c>
      <c r="B902" s="26" t="s">
        <v>73</v>
      </c>
      <c r="C902" s="26" t="s">
        <v>176</v>
      </c>
      <c r="D902" s="26" t="s">
        <v>1448</v>
      </c>
      <c r="E902" s="3"/>
      <c r="F902" s="3"/>
    </row>
    <row r="903" spans="1:6" ht="12.75" customHeight="1" x14ac:dyDescent="0.35">
      <c r="A903" s="25" t="s">
        <v>3009</v>
      </c>
      <c r="B903" s="26" t="s">
        <v>73</v>
      </c>
      <c r="C903" s="26" t="s">
        <v>3010</v>
      </c>
      <c r="D903" s="26" t="s">
        <v>547</v>
      </c>
      <c r="E903" s="3"/>
      <c r="F903" s="3"/>
    </row>
    <row r="904" spans="1:6" ht="12.75" customHeight="1" x14ac:dyDescent="0.35">
      <c r="A904" s="25" t="s">
        <v>3011</v>
      </c>
      <c r="B904" s="26" t="s">
        <v>73</v>
      </c>
      <c r="C904" s="26" t="s">
        <v>3010</v>
      </c>
      <c r="D904" s="26" t="s">
        <v>370</v>
      </c>
      <c r="E904" s="3"/>
      <c r="F904" s="3"/>
    </row>
    <row r="905" spans="1:6" ht="12.75" customHeight="1" x14ac:dyDescent="0.35">
      <c r="A905" s="25" t="s">
        <v>3012</v>
      </c>
      <c r="B905" s="26" t="s">
        <v>73</v>
      </c>
      <c r="C905" s="26" t="s">
        <v>3010</v>
      </c>
      <c r="D905" s="26" t="s">
        <v>728</v>
      </c>
      <c r="E905" s="3"/>
      <c r="F905" s="3"/>
    </row>
    <row r="906" spans="1:6" ht="12.75" customHeight="1" x14ac:dyDescent="0.35">
      <c r="A906" s="25" t="s">
        <v>3013</v>
      </c>
      <c r="B906" s="26" t="s">
        <v>73</v>
      </c>
      <c r="C906" s="26" t="s">
        <v>3010</v>
      </c>
      <c r="D906" s="26" t="s">
        <v>905</v>
      </c>
      <c r="E906" s="3"/>
      <c r="F906" s="3"/>
    </row>
    <row r="907" spans="1:6" ht="12.75" customHeight="1" x14ac:dyDescent="0.35">
      <c r="A907" s="25" t="s">
        <v>3014</v>
      </c>
      <c r="B907" s="26" t="s">
        <v>73</v>
      </c>
      <c r="C907" s="26" t="s">
        <v>3010</v>
      </c>
      <c r="D907" s="26" t="s">
        <v>1062</v>
      </c>
      <c r="E907" s="3"/>
      <c r="F907" s="3"/>
    </row>
    <row r="908" spans="1:6" ht="12.75" customHeight="1" x14ac:dyDescent="0.35">
      <c r="A908" s="25" t="s">
        <v>3015</v>
      </c>
      <c r="B908" s="26" t="s">
        <v>73</v>
      </c>
      <c r="C908" s="26" t="s">
        <v>3010</v>
      </c>
      <c r="D908" s="26" t="s">
        <v>1210</v>
      </c>
      <c r="E908" s="3"/>
      <c r="F908" s="3"/>
    </row>
    <row r="909" spans="1:6" ht="12.75" customHeight="1" x14ac:dyDescent="0.35">
      <c r="A909" s="25" t="s">
        <v>3016</v>
      </c>
      <c r="B909" s="26" t="s">
        <v>73</v>
      </c>
      <c r="C909" s="26" t="s">
        <v>3010</v>
      </c>
      <c r="D909" s="26" t="s">
        <v>1340</v>
      </c>
      <c r="E909" s="3"/>
      <c r="F909" s="3"/>
    </row>
    <row r="910" spans="1:6" ht="12.75" customHeight="1" x14ac:dyDescent="0.35">
      <c r="A910" s="25" t="s">
        <v>3017</v>
      </c>
      <c r="B910" s="26" t="s">
        <v>73</v>
      </c>
      <c r="C910" s="26" t="s">
        <v>3010</v>
      </c>
      <c r="D910" s="26" t="s">
        <v>1449</v>
      </c>
      <c r="E910" s="3"/>
      <c r="F910" s="3"/>
    </row>
    <row r="911" spans="1:6" ht="12.75" customHeight="1" x14ac:dyDescent="0.35">
      <c r="A911" s="25" t="s">
        <v>3018</v>
      </c>
      <c r="B911" s="26" t="s">
        <v>73</v>
      </c>
      <c r="C911" s="26" t="s">
        <v>3010</v>
      </c>
      <c r="D911" s="26" t="s">
        <v>1536</v>
      </c>
      <c r="E911" s="3"/>
      <c r="F911" s="3"/>
    </row>
    <row r="912" spans="1:6" ht="12.75" customHeight="1" x14ac:dyDescent="0.35">
      <c r="A912" s="25" t="s">
        <v>3019</v>
      </c>
      <c r="B912" s="26" t="s">
        <v>73</v>
      </c>
      <c r="C912" s="26" t="s">
        <v>179</v>
      </c>
      <c r="D912" s="26" t="s">
        <v>1063</v>
      </c>
      <c r="E912" s="3"/>
      <c r="F912" s="3"/>
    </row>
    <row r="913" spans="1:6" ht="12.75" customHeight="1" x14ac:dyDescent="0.35">
      <c r="A913" s="25" t="s">
        <v>3020</v>
      </c>
      <c r="B913" s="26" t="s">
        <v>73</v>
      </c>
      <c r="C913" s="26" t="s">
        <v>179</v>
      </c>
      <c r="D913" s="26" t="s">
        <v>372</v>
      </c>
      <c r="E913" s="3"/>
      <c r="F913" s="3"/>
    </row>
    <row r="914" spans="1:6" ht="12.75" customHeight="1" x14ac:dyDescent="0.35">
      <c r="A914" s="25" t="s">
        <v>3021</v>
      </c>
      <c r="B914" s="26" t="s">
        <v>73</v>
      </c>
      <c r="C914" s="26" t="s">
        <v>179</v>
      </c>
      <c r="D914" s="26" t="s">
        <v>548</v>
      </c>
      <c r="E914" s="3"/>
      <c r="F914" s="3"/>
    </row>
    <row r="915" spans="1:6" ht="12.75" customHeight="1" x14ac:dyDescent="0.35">
      <c r="A915" s="25" t="s">
        <v>3022</v>
      </c>
      <c r="B915" s="26" t="s">
        <v>73</v>
      </c>
      <c r="C915" s="26" t="s">
        <v>179</v>
      </c>
      <c r="D915" s="26" t="s">
        <v>729</v>
      </c>
      <c r="E915" s="3"/>
      <c r="F915" s="3"/>
    </row>
    <row r="916" spans="1:6" ht="12.75" customHeight="1" x14ac:dyDescent="0.35">
      <c r="A916" s="25" t="s">
        <v>3023</v>
      </c>
      <c r="B916" s="26" t="s">
        <v>73</v>
      </c>
      <c r="C916" s="26" t="s">
        <v>179</v>
      </c>
      <c r="D916" s="26" t="s">
        <v>907</v>
      </c>
      <c r="E916" s="3"/>
      <c r="F916" s="3"/>
    </row>
    <row r="917" spans="1:6" ht="12.75" customHeight="1" x14ac:dyDescent="0.35">
      <c r="A917" s="25" t="s">
        <v>3024</v>
      </c>
      <c r="B917" s="26" t="s">
        <v>73</v>
      </c>
      <c r="C917" s="26" t="s">
        <v>179</v>
      </c>
      <c r="D917" s="26" t="s">
        <v>1211</v>
      </c>
      <c r="E917" s="3"/>
      <c r="F917" s="3"/>
    </row>
    <row r="918" spans="1:6" ht="12.75" customHeight="1" x14ac:dyDescent="0.35">
      <c r="A918" s="25" t="s">
        <v>3025</v>
      </c>
      <c r="B918" s="26" t="s">
        <v>73</v>
      </c>
      <c r="C918" s="26" t="s">
        <v>179</v>
      </c>
      <c r="D918" s="26" t="s">
        <v>1341</v>
      </c>
      <c r="E918" s="3"/>
      <c r="F918" s="3"/>
    </row>
    <row r="919" spans="1:6" ht="12.75" customHeight="1" x14ac:dyDescent="0.35">
      <c r="A919" s="25" t="s">
        <v>3026</v>
      </c>
      <c r="B919" s="26" t="s">
        <v>73</v>
      </c>
      <c r="C919" s="26" t="s">
        <v>179</v>
      </c>
      <c r="D919" s="26" t="s">
        <v>1450</v>
      </c>
      <c r="E919" s="3"/>
      <c r="F919" s="3"/>
    </row>
    <row r="920" spans="1:6" ht="12.75" customHeight="1" x14ac:dyDescent="0.35">
      <c r="A920" s="25" t="s">
        <v>3027</v>
      </c>
      <c r="B920" s="26" t="s">
        <v>73</v>
      </c>
      <c r="C920" s="26" t="s">
        <v>179</v>
      </c>
      <c r="D920" s="26" t="s">
        <v>1537</v>
      </c>
      <c r="E920" s="3"/>
      <c r="F920" s="3"/>
    </row>
    <row r="921" spans="1:6" ht="12.75" customHeight="1" x14ac:dyDescent="0.35">
      <c r="A921" s="25" t="s">
        <v>3028</v>
      </c>
      <c r="B921" s="26" t="s">
        <v>73</v>
      </c>
      <c r="C921" s="26" t="s">
        <v>179</v>
      </c>
      <c r="D921" s="26" t="s">
        <v>1608</v>
      </c>
      <c r="E921" s="3"/>
      <c r="F921" s="3"/>
    </row>
    <row r="922" spans="1:6" ht="12.75" customHeight="1" x14ac:dyDescent="0.35">
      <c r="A922" s="25" t="s">
        <v>3029</v>
      </c>
      <c r="B922" s="26" t="s">
        <v>73</v>
      </c>
      <c r="C922" s="26" t="s">
        <v>179</v>
      </c>
      <c r="D922" s="26" t="s">
        <v>1670</v>
      </c>
      <c r="E922" s="3"/>
      <c r="F922" s="3"/>
    </row>
    <row r="923" spans="1:6" ht="12.75" customHeight="1" x14ac:dyDescent="0.35">
      <c r="A923" s="25" t="s">
        <v>3030</v>
      </c>
      <c r="B923" s="26" t="s">
        <v>73</v>
      </c>
      <c r="C923" s="26" t="s">
        <v>183</v>
      </c>
      <c r="D923" s="26" t="s">
        <v>552</v>
      </c>
      <c r="E923" s="3"/>
      <c r="F923" s="3"/>
    </row>
    <row r="924" spans="1:6" ht="12.75" customHeight="1" x14ac:dyDescent="0.35">
      <c r="A924" s="25" t="s">
        <v>3031</v>
      </c>
      <c r="B924" s="26" t="s">
        <v>73</v>
      </c>
      <c r="C924" s="26" t="s">
        <v>183</v>
      </c>
      <c r="D924" s="26" t="s">
        <v>376</v>
      </c>
      <c r="E924" s="3"/>
      <c r="F924" s="3"/>
    </row>
    <row r="925" spans="1:6" ht="12.75" customHeight="1" x14ac:dyDescent="0.35">
      <c r="A925" s="25" t="s">
        <v>3032</v>
      </c>
      <c r="B925" s="26" t="s">
        <v>73</v>
      </c>
      <c r="C925" s="26" t="s">
        <v>183</v>
      </c>
      <c r="D925" s="26" t="s">
        <v>733</v>
      </c>
      <c r="E925" s="3"/>
      <c r="F925" s="3"/>
    </row>
    <row r="926" spans="1:6" ht="12.75" customHeight="1" x14ac:dyDescent="0.35">
      <c r="A926" s="25" t="s">
        <v>3033</v>
      </c>
      <c r="B926" s="26" t="s">
        <v>73</v>
      </c>
      <c r="C926" s="26" t="s">
        <v>1364</v>
      </c>
      <c r="D926" s="26" t="s">
        <v>1214</v>
      </c>
      <c r="E926" s="3"/>
      <c r="F926" s="3"/>
    </row>
    <row r="927" spans="1:6" ht="12.75" customHeight="1" x14ac:dyDescent="0.35">
      <c r="A927" s="25" t="s">
        <v>3034</v>
      </c>
      <c r="B927" s="26" t="s">
        <v>73</v>
      </c>
      <c r="C927" s="26" t="s">
        <v>1364</v>
      </c>
      <c r="D927" s="26" t="s">
        <v>375</v>
      </c>
      <c r="E927" s="3"/>
      <c r="F927" s="3"/>
    </row>
    <row r="928" spans="1:6" ht="12.75" customHeight="1" x14ac:dyDescent="0.35">
      <c r="A928" s="25" t="s">
        <v>3035</v>
      </c>
      <c r="B928" s="26" t="s">
        <v>73</v>
      </c>
      <c r="C928" s="26" t="s">
        <v>1364</v>
      </c>
      <c r="D928" s="26" t="s">
        <v>551</v>
      </c>
      <c r="E928" s="3"/>
      <c r="F928" s="3"/>
    </row>
    <row r="929" spans="1:6" ht="12.75" customHeight="1" x14ac:dyDescent="0.35">
      <c r="A929" s="25" t="s">
        <v>3036</v>
      </c>
      <c r="B929" s="26" t="s">
        <v>73</v>
      </c>
      <c r="C929" s="26" t="s">
        <v>1364</v>
      </c>
      <c r="D929" s="26" t="s">
        <v>909</v>
      </c>
      <c r="E929" s="3"/>
      <c r="F929" s="3"/>
    </row>
    <row r="930" spans="1:6" ht="12.75" customHeight="1" x14ac:dyDescent="0.35">
      <c r="A930" s="25" t="s">
        <v>3037</v>
      </c>
      <c r="B930" s="26" t="s">
        <v>73</v>
      </c>
      <c r="C930" s="26" t="s">
        <v>1364</v>
      </c>
      <c r="D930" s="26" t="s">
        <v>1066</v>
      </c>
      <c r="E930" s="3"/>
      <c r="F930" s="3"/>
    </row>
    <row r="931" spans="1:6" ht="12.75" customHeight="1" x14ac:dyDescent="0.35">
      <c r="A931" s="25" t="s">
        <v>3038</v>
      </c>
      <c r="B931" s="26" t="s">
        <v>73</v>
      </c>
      <c r="C931" s="26" t="s">
        <v>1364</v>
      </c>
      <c r="D931" s="26" t="s">
        <v>732</v>
      </c>
      <c r="E931" s="3"/>
      <c r="F931" s="3"/>
    </row>
    <row r="932" spans="1:6" ht="12.75" customHeight="1" x14ac:dyDescent="0.35">
      <c r="A932" s="25" t="s">
        <v>3039</v>
      </c>
      <c r="B932" s="26" t="s">
        <v>73</v>
      </c>
      <c r="C932" s="26" t="s">
        <v>184</v>
      </c>
      <c r="D932" s="26" t="s">
        <v>734</v>
      </c>
      <c r="E932" s="3"/>
      <c r="F932" s="3"/>
    </row>
    <row r="933" spans="1:6" ht="12.75" customHeight="1" x14ac:dyDescent="0.35">
      <c r="A933" s="25" t="s">
        <v>3040</v>
      </c>
      <c r="B933" s="26" t="s">
        <v>73</v>
      </c>
      <c r="C933" s="26" t="s">
        <v>184</v>
      </c>
      <c r="D933" s="26" t="s">
        <v>377</v>
      </c>
      <c r="E933" s="3"/>
      <c r="F933" s="3"/>
    </row>
    <row r="934" spans="1:6" ht="12.75" customHeight="1" x14ac:dyDescent="0.35">
      <c r="A934" s="25" t="s">
        <v>3041</v>
      </c>
      <c r="B934" s="26" t="s">
        <v>73</v>
      </c>
      <c r="C934" s="26" t="s">
        <v>184</v>
      </c>
      <c r="D934" s="26" t="s">
        <v>553</v>
      </c>
      <c r="E934" s="3"/>
      <c r="F934" s="3"/>
    </row>
    <row r="935" spans="1:6" ht="12.75" customHeight="1" x14ac:dyDescent="0.35">
      <c r="A935" s="25" t="s">
        <v>3042</v>
      </c>
      <c r="B935" s="26" t="s">
        <v>73</v>
      </c>
      <c r="C935" s="26" t="s">
        <v>184</v>
      </c>
      <c r="D935" s="26" t="s">
        <v>910</v>
      </c>
      <c r="E935" s="3"/>
      <c r="F935" s="3"/>
    </row>
    <row r="936" spans="1:6" ht="12.75" customHeight="1" x14ac:dyDescent="0.35">
      <c r="A936" s="25" t="s">
        <v>3043</v>
      </c>
      <c r="B936" s="26" t="s">
        <v>73</v>
      </c>
      <c r="C936" s="26" t="s">
        <v>735</v>
      </c>
      <c r="D936" s="26" t="s">
        <v>554</v>
      </c>
      <c r="E936" s="3"/>
      <c r="F936" s="3"/>
    </row>
    <row r="937" spans="1:6" ht="12.75" customHeight="1" x14ac:dyDescent="0.35">
      <c r="A937" s="25" t="s">
        <v>3044</v>
      </c>
      <c r="B937" s="26" t="s">
        <v>73</v>
      </c>
      <c r="C937" s="26" t="s">
        <v>735</v>
      </c>
      <c r="D937" s="26" t="s">
        <v>735</v>
      </c>
      <c r="E937" s="3"/>
      <c r="F937" s="3"/>
    </row>
    <row r="938" spans="1:6" ht="12.75" customHeight="1" x14ac:dyDescent="0.35">
      <c r="A938" s="25" t="s">
        <v>3045</v>
      </c>
      <c r="B938" s="26" t="s">
        <v>73</v>
      </c>
      <c r="C938" s="26" t="s">
        <v>735</v>
      </c>
      <c r="D938" s="26" t="s">
        <v>378</v>
      </c>
      <c r="E938" s="3"/>
      <c r="F938" s="3"/>
    </row>
    <row r="939" spans="1:6" ht="12.75" customHeight="1" x14ac:dyDescent="0.35">
      <c r="A939" s="25" t="s">
        <v>3046</v>
      </c>
      <c r="B939" s="26" t="s">
        <v>73</v>
      </c>
      <c r="C939" s="26" t="s">
        <v>735</v>
      </c>
      <c r="D939" s="26" t="s">
        <v>911</v>
      </c>
      <c r="E939" s="3"/>
      <c r="F939" s="3"/>
    </row>
    <row r="940" spans="1:6" ht="12.75" customHeight="1" x14ac:dyDescent="0.35">
      <c r="A940" s="25" t="s">
        <v>3047</v>
      </c>
      <c r="B940" s="26" t="s">
        <v>73</v>
      </c>
      <c r="C940" s="26" t="s">
        <v>735</v>
      </c>
      <c r="D940" s="26" t="s">
        <v>1067</v>
      </c>
      <c r="E940" s="3"/>
      <c r="F940" s="3"/>
    </row>
    <row r="941" spans="1:6" ht="12.75" customHeight="1" x14ac:dyDescent="0.35">
      <c r="A941" s="25" t="s">
        <v>3048</v>
      </c>
      <c r="B941" s="26" t="s">
        <v>73</v>
      </c>
      <c r="C941" s="26" t="s">
        <v>178</v>
      </c>
      <c r="D941" s="26" t="s">
        <v>178</v>
      </c>
      <c r="E941" s="3"/>
      <c r="F941" s="3"/>
    </row>
    <row r="942" spans="1:6" ht="12.75" customHeight="1" x14ac:dyDescent="0.35">
      <c r="A942" s="25" t="s">
        <v>3049</v>
      </c>
      <c r="B942" s="26" t="s">
        <v>73</v>
      </c>
      <c r="C942" s="26" t="s">
        <v>178</v>
      </c>
      <c r="D942" s="26" t="s">
        <v>906</v>
      </c>
      <c r="E942" s="3"/>
      <c r="F942" s="3"/>
    </row>
    <row r="943" spans="1:6" ht="12.75" customHeight="1" x14ac:dyDescent="0.35">
      <c r="A943" s="25" t="s">
        <v>3050</v>
      </c>
      <c r="B943" s="26" t="s">
        <v>73</v>
      </c>
      <c r="C943" s="26" t="s">
        <v>178</v>
      </c>
      <c r="D943" s="26" t="s">
        <v>371</v>
      </c>
      <c r="E943" s="3"/>
      <c r="F943" s="3"/>
    </row>
    <row r="944" spans="1:6" ht="12.75" customHeight="1" x14ac:dyDescent="0.35">
      <c r="A944" s="25" t="s">
        <v>3051</v>
      </c>
      <c r="B944" s="26" t="s">
        <v>73</v>
      </c>
      <c r="C944" s="26" t="s">
        <v>178</v>
      </c>
      <c r="D944" s="26" t="s">
        <v>314</v>
      </c>
      <c r="E944" s="3"/>
      <c r="F944" s="3"/>
    </row>
    <row r="945" spans="1:6" ht="12.75" customHeight="1" x14ac:dyDescent="0.35">
      <c r="A945" s="25" t="s">
        <v>3052</v>
      </c>
      <c r="B945" s="26" t="s">
        <v>73</v>
      </c>
      <c r="C945" s="26" t="s">
        <v>181</v>
      </c>
      <c r="D945" s="26" t="s">
        <v>550</v>
      </c>
      <c r="E945" s="3"/>
      <c r="F945" s="3"/>
    </row>
    <row r="946" spans="1:6" ht="12.75" customHeight="1" x14ac:dyDescent="0.35">
      <c r="A946" s="25" t="s">
        <v>3053</v>
      </c>
      <c r="B946" s="26" t="s">
        <v>73</v>
      </c>
      <c r="C946" s="26" t="s">
        <v>181</v>
      </c>
      <c r="D946" s="26" t="s">
        <v>374</v>
      </c>
      <c r="E946" s="3"/>
      <c r="F946" s="3"/>
    </row>
    <row r="947" spans="1:6" ht="12.75" customHeight="1" x14ac:dyDescent="0.35">
      <c r="A947" s="25" t="s">
        <v>3054</v>
      </c>
      <c r="B947" s="26" t="s">
        <v>73</v>
      </c>
      <c r="C947" s="26" t="s">
        <v>181</v>
      </c>
      <c r="D947" s="26" t="s">
        <v>1213</v>
      </c>
      <c r="E947" s="3"/>
      <c r="F947" s="3"/>
    </row>
    <row r="948" spans="1:6" ht="12.75" customHeight="1" x14ac:dyDescent="0.35">
      <c r="A948" s="25" t="s">
        <v>3055</v>
      </c>
      <c r="B948" s="26" t="s">
        <v>73</v>
      </c>
      <c r="C948" s="26" t="s">
        <v>181</v>
      </c>
      <c r="D948" s="26" t="s">
        <v>908</v>
      </c>
      <c r="E948" s="3"/>
      <c r="F948" s="3"/>
    </row>
    <row r="949" spans="1:6" ht="12.75" customHeight="1" x14ac:dyDescent="0.35">
      <c r="A949" s="25" t="s">
        <v>3056</v>
      </c>
      <c r="B949" s="26" t="s">
        <v>73</v>
      </c>
      <c r="C949" s="26" t="s">
        <v>181</v>
      </c>
      <c r="D949" s="26" t="s">
        <v>1343</v>
      </c>
      <c r="E949" s="3"/>
      <c r="F949" s="3"/>
    </row>
    <row r="950" spans="1:6" ht="12.75" customHeight="1" x14ac:dyDescent="0.35">
      <c r="A950" s="25" t="s">
        <v>3057</v>
      </c>
      <c r="B950" s="26" t="s">
        <v>73</v>
      </c>
      <c r="C950" s="26" t="s">
        <v>181</v>
      </c>
      <c r="D950" s="26" t="s">
        <v>1065</v>
      </c>
      <c r="E950" s="3"/>
      <c r="F950" s="3"/>
    </row>
    <row r="951" spans="1:6" ht="12.75" customHeight="1" x14ac:dyDescent="0.35">
      <c r="A951" s="25" t="s">
        <v>3058</v>
      </c>
      <c r="B951" s="26" t="s">
        <v>73</v>
      </c>
      <c r="C951" s="26" t="s">
        <v>181</v>
      </c>
      <c r="D951" s="26" t="s">
        <v>731</v>
      </c>
      <c r="E951" s="3"/>
      <c r="F951" s="3"/>
    </row>
    <row r="952" spans="1:6" ht="12.75" customHeight="1" x14ac:dyDescent="0.35">
      <c r="A952" s="25" t="s">
        <v>3059</v>
      </c>
      <c r="B952" s="26" t="s">
        <v>73</v>
      </c>
      <c r="C952" s="26" t="s">
        <v>186</v>
      </c>
      <c r="D952" s="26" t="s">
        <v>912</v>
      </c>
      <c r="E952" s="3"/>
      <c r="F952" s="3"/>
    </row>
    <row r="953" spans="1:6" ht="12.75" customHeight="1" x14ac:dyDescent="0.35">
      <c r="A953" s="25" t="s">
        <v>3060</v>
      </c>
      <c r="B953" s="26" t="s">
        <v>73</v>
      </c>
      <c r="C953" s="26" t="s">
        <v>186</v>
      </c>
      <c r="D953" s="26" t="s">
        <v>379</v>
      </c>
      <c r="E953" s="3"/>
      <c r="F953" s="3"/>
    </row>
    <row r="954" spans="1:6" ht="12.75" customHeight="1" x14ac:dyDescent="0.35">
      <c r="A954" s="25" t="s">
        <v>3061</v>
      </c>
      <c r="B954" s="26" t="s">
        <v>73</v>
      </c>
      <c r="C954" s="26" t="s">
        <v>186</v>
      </c>
      <c r="D954" s="26" t="s">
        <v>555</v>
      </c>
      <c r="E954" s="3"/>
      <c r="F954" s="3"/>
    </row>
    <row r="955" spans="1:6" ht="12.75" customHeight="1" x14ac:dyDescent="0.35">
      <c r="A955" s="25" t="s">
        <v>3062</v>
      </c>
      <c r="B955" s="26" t="s">
        <v>73</v>
      </c>
      <c r="C955" s="26" t="s">
        <v>186</v>
      </c>
      <c r="D955" s="26" t="s">
        <v>736</v>
      </c>
      <c r="E955" s="3"/>
      <c r="F955" s="3"/>
    </row>
    <row r="956" spans="1:6" ht="12.75" customHeight="1" x14ac:dyDescent="0.35">
      <c r="A956" s="25" t="s">
        <v>3063</v>
      </c>
      <c r="B956" s="26" t="s">
        <v>73</v>
      </c>
      <c r="C956" s="26" t="s">
        <v>186</v>
      </c>
      <c r="D956" s="26" t="s">
        <v>1215</v>
      </c>
      <c r="E956" s="3"/>
      <c r="F956" s="3"/>
    </row>
    <row r="957" spans="1:6" ht="12.75" customHeight="1" x14ac:dyDescent="0.35">
      <c r="A957" s="25" t="s">
        <v>3064</v>
      </c>
      <c r="B957" s="26" t="s">
        <v>73</v>
      </c>
      <c r="C957" s="26" t="s">
        <v>186</v>
      </c>
      <c r="D957" s="26" t="s">
        <v>1344</v>
      </c>
      <c r="E957" s="3"/>
      <c r="F957" s="3"/>
    </row>
    <row r="958" spans="1:6" ht="12.75" customHeight="1" x14ac:dyDescent="0.35">
      <c r="A958" s="25" t="s">
        <v>3065</v>
      </c>
      <c r="B958" s="26" t="s">
        <v>73</v>
      </c>
      <c r="C958" s="26" t="s">
        <v>186</v>
      </c>
      <c r="D958" s="26" t="s">
        <v>1026</v>
      </c>
      <c r="E958" s="3"/>
      <c r="F958" s="3"/>
    </row>
    <row r="959" spans="1:6" ht="12.75" customHeight="1" x14ac:dyDescent="0.35">
      <c r="A959" s="25" t="s">
        <v>3066</v>
      </c>
      <c r="B959" s="26" t="s">
        <v>73</v>
      </c>
      <c r="C959" s="26" t="s">
        <v>186</v>
      </c>
      <c r="D959" s="26" t="s">
        <v>1068</v>
      </c>
      <c r="E959" s="3"/>
      <c r="F959" s="3"/>
    </row>
    <row r="960" spans="1:6" ht="12.75" customHeight="1" x14ac:dyDescent="0.35">
      <c r="A960" s="25" t="s">
        <v>3067</v>
      </c>
      <c r="B960" s="26" t="s">
        <v>74</v>
      </c>
      <c r="C960" s="26" t="s">
        <v>74</v>
      </c>
      <c r="D960" s="26" t="s">
        <v>74</v>
      </c>
      <c r="E960" s="3"/>
      <c r="F960" s="3"/>
    </row>
    <row r="961" spans="1:6" ht="12.75" customHeight="1" x14ac:dyDescent="0.35">
      <c r="A961" s="25" t="s">
        <v>3068</v>
      </c>
      <c r="B961" s="26" t="s">
        <v>74</v>
      </c>
      <c r="C961" s="26" t="s">
        <v>74</v>
      </c>
      <c r="D961" s="26" t="s">
        <v>557</v>
      </c>
      <c r="E961" s="3"/>
      <c r="F961" s="3"/>
    </row>
    <row r="962" spans="1:6" ht="12.75" customHeight="1" x14ac:dyDescent="0.35">
      <c r="A962" s="25" t="s">
        <v>3069</v>
      </c>
      <c r="B962" s="26" t="s">
        <v>74</v>
      </c>
      <c r="C962" s="26" t="s">
        <v>74</v>
      </c>
      <c r="D962" s="26" t="s">
        <v>738</v>
      </c>
      <c r="E962" s="3"/>
      <c r="F962" s="3"/>
    </row>
    <row r="963" spans="1:6" ht="12.75" customHeight="1" x14ac:dyDescent="0.35">
      <c r="A963" s="25" t="s">
        <v>3070</v>
      </c>
      <c r="B963" s="26" t="s">
        <v>74</v>
      </c>
      <c r="C963" s="26" t="s">
        <v>74</v>
      </c>
      <c r="D963" s="26" t="s">
        <v>1217</v>
      </c>
      <c r="E963" s="3"/>
      <c r="F963" s="3"/>
    </row>
    <row r="964" spans="1:6" ht="12.75" customHeight="1" x14ac:dyDescent="0.35">
      <c r="A964" s="25" t="s">
        <v>3071</v>
      </c>
      <c r="B964" s="26" t="s">
        <v>74</v>
      </c>
      <c r="C964" s="26" t="s">
        <v>74</v>
      </c>
      <c r="D964" s="26" t="s">
        <v>752</v>
      </c>
      <c r="E964" s="3"/>
      <c r="F964" s="3"/>
    </row>
    <row r="965" spans="1:6" ht="12.75" customHeight="1" x14ac:dyDescent="0.35">
      <c r="A965" s="25" t="s">
        <v>3072</v>
      </c>
      <c r="B965" s="26" t="s">
        <v>74</v>
      </c>
      <c r="C965" s="26" t="s">
        <v>74</v>
      </c>
      <c r="D965" s="26" t="s">
        <v>1453</v>
      </c>
      <c r="E965" s="3"/>
      <c r="F965" s="3"/>
    </row>
    <row r="966" spans="1:6" ht="12.75" customHeight="1" x14ac:dyDescent="0.35">
      <c r="A966" s="25" t="s">
        <v>3073</v>
      </c>
      <c r="B966" s="26" t="s">
        <v>74</v>
      </c>
      <c r="C966" s="26" t="s">
        <v>74</v>
      </c>
      <c r="D966" s="26" t="s">
        <v>1540</v>
      </c>
      <c r="E966" s="3"/>
      <c r="F966" s="3"/>
    </row>
    <row r="967" spans="1:6" ht="12.75" customHeight="1" x14ac:dyDescent="0.35">
      <c r="A967" s="25" t="s">
        <v>3074</v>
      </c>
      <c r="B967" s="26" t="s">
        <v>74</v>
      </c>
      <c r="C967" s="26" t="s">
        <v>74</v>
      </c>
      <c r="D967" s="26" t="s">
        <v>1611</v>
      </c>
      <c r="E967" s="3"/>
      <c r="F967" s="3"/>
    </row>
    <row r="968" spans="1:6" ht="12.75" customHeight="1" x14ac:dyDescent="0.35">
      <c r="A968" s="25" t="s">
        <v>3075</v>
      </c>
      <c r="B968" s="26" t="s">
        <v>74</v>
      </c>
      <c r="C968" s="26" t="s">
        <v>74</v>
      </c>
      <c r="D968" s="26" t="s">
        <v>1199</v>
      </c>
      <c r="E968" s="3"/>
      <c r="F968" s="3"/>
    </row>
    <row r="969" spans="1:6" ht="12.75" customHeight="1" x14ac:dyDescent="0.35">
      <c r="A969" s="25" t="s">
        <v>3076</v>
      </c>
      <c r="B969" s="26" t="s">
        <v>74</v>
      </c>
      <c r="C969" s="26" t="s">
        <v>74</v>
      </c>
      <c r="D969" s="26" t="s">
        <v>1713</v>
      </c>
      <c r="E969" s="3"/>
      <c r="F969" s="3"/>
    </row>
    <row r="970" spans="1:6" ht="12.75" customHeight="1" x14ac:dyDescent="0.35">
      <c r="A970" s="25" t="s">
        <v>3077</v>
      </c>
      <c r="B970" s="26" t="s">
        <v>74</v>
      </c>
      <c r="C970" s="26" t="s">
        <v>74</v>
      </c>
      <c r="D970" s="26" t="s">
        <v>1769</v>
      </c>
      <c r="E970" s="3"/>
      <c r="F970" s="3"/>
    </row>
    <row r="971" spans="1:6" ht="12.75" customHeight="1" x14ac:dyDescent="0.35">
      <c r="A971" s="25" t="s">
        <v>3078</v>
      </c>
      <c r="B971" s="26" t="s">
        <v>74</v>
      </c>
      <c r="C971" s="26" t="s">
        <v>74</v>
      </c>
      <c r="D971" s="26" t="s">
        <v>1743</v>
      </c>
      <c r="E971" s="3"/>
      <c r="F971" s="3"/>
    </row>
    <row r="972" spans="1:6" ht="12.75" customHeight="1" x14ac:dyDescent="0.35">
      <c r="A972" s="25" t="s">
        <v>3079</v>
      </c>
      <c r="B972" s="26" t="s">
        <v>74</v>
      </c>
      <c r="C972" s="26" t="s">
        <v>74</v>
      </c>
      <c r="D972" s="26" t="s">
        <v>1069</v>
      </c>
      <c r="E972" s="3"/>
      <c r="F972" s="3"/>
    </row>
    <row r="973" spans="1:6" ht="12.75" customHeight="1" x14ac:dyDescent="0.35">
      <c r="A973" s="25" t="s">
        <v>3080</v>
      </c>
      <c r="B973" s="26" t="s">
        <v>74</v>
      </c>
      <c r="C973" s="26" t="s">
        <v>74</v>
      </c>
      <c r="D973" s="26" t="s">
        <v>914</v>
      </c>
      <c r="E973" s="3"/>
      <c r="F973" s="3"/>
    </row>
    <row r="974" spans="1:6" ht="12.75" customHeight="1" x14ac:dyDescent="0.35">
      <c r="A974" s="25" t="s">
        <v>3081</v>
      </c>
      <c r="B974" s="26" t="s">
        <v>74</v>
      </c>
      <c r="C974" s="26" t="s">
        <v>187</v>
      </c>
      <c r="D974" s="26" t="s">
        <v>737</v>
      </c>
      <c r="E974" s="3"/>
      <c r="F974" s="3"/>
    </row>
    <row r="975" spans="1:6" ht="12.75" customHeight="1" x14ac:dyDescent="0.35">
      <c r="A975" s="25" t="s">
        <v>3082</v>
      </c>
      <c r="B975" s="26" t="s">
        <v>74</v>
      </c>
      <c r="C975" s="26" t="s">
        <v>187</v>
      </c>
      <c r="D975" s="26" t="s">
        <v>556</v>
      </c>
      <c r="E975" s="3"/>
      <c r="F975" s="3"/>
    </row>
    <row r="976" spans="1:6" ht="12.75" customHeight="1" x14ac:dyDescent="0.35">
      <c r="A976" s="25" t="s">
        <v>3083</v>
      </c>
      <c r="B976" s="26" t="s">
        <v>74</v>
      </c>
      <c r="C976" s="26" t="s">
        <v>187</v>
      </c>
      <c r="D976" s="26" t="s">
        <v>913</v>
      </c>
      <c r="E976" s="3"/>
      <c r="F976" s="3"/>
    </row>
    <row r="977" spans="1:6" ht="12.75" customHeight="1" x14ac:dyDescent="0.35">
      <c r="A977" s="25" t="s">
        <v>3084</v>
      </c>
      <c r="B977" s="26" t="s">
        <v>74</v>
      </c>
      <c r="C977" s="26" t="s">
        <v>187</v>
      </c>
      <c r="D977" s="26" t="s">
        <v>1057</v>
      </c>
      <c r="E977" s="3"/>
      <c r="F977" s="3"/>
    </row>
    <row r="978" spans="1:6" ht="12.75" customHeight="1" x14ac:dyDescent="0.35">
      <c r="A978" s="25" t="s">
        <v>3085</v>
      </c>
      <c r="B978" s="26" t="s">
        <v>74</v>
      </c>
      <c r="C978" s="26" t="s">
        <v>187</v>
      </c>
      <c r="D978" s="26" t="s">
        <v>1216</v>
      </c>
      <c r="E978" s="3"/>
      <c r="F978" s="3"/>
    </row>
    <row r="979" spans="1:6" ht="12.75" customHeight="1" x14ac:dyDescent="0.35">
      <c r="A979" s="25" t="s">
        <v>3086</v>
      </c>
      <c r="B979" s="26" t="s">
        <v>74</v>
      </c>
      <c r="C979" s="26" t="s">
        <v>187</v>
      </c>
      <c r="D979" s="26" t="s">
        <v>1539</v>
      </c>
      <c r="E979" s="3"/>
      <c r="F979" s="3"/>
    </row>
    <row r="980" spans="1:6" ht="12.75" customHeight="1" x14ac:dyDescent="0.35">
      <c r="A980" s="25" t="s">
        <v>3087</v>
      </c>
      <c r="B980" s="26" t="s">
        <v>74</v>
      </c>
      <c r="C980" s="26" t="s">
        <v>187</v>
      </c>
      <c r="D980" s="26" t="s">
        <v>1610</v>
      </c>
      <c r="E980" s="3"/>
      <c r="F980" s="3"/>
    </row>
    <row r="981" spans="1:6" ht="12.75" customHeight="1" x14ac:dyDescent="0.35">
      <c r="A981" s="25" t="s">
        <v>3088</v>
      </c>
      <c r="B981" s="26" t="s">
        <v>74</v>
      </c>
      <c r="C981" s="26" t="s">
        <v>187</v>
      </c>
      <c r="D981" s="26" t="s">
        <v>1672</v>
      </c>
      <c r="E981" s="3"/>
      <c r="F981" s="3"/>
    </row>
    <row r="982" spans="1:6" ht="12.75" customHeight="1" x14ac:dyDescent="0.35">
      <c r="A982" s="25" t="s">
        <v>3089</v>
      </c>
      <c r="B982" s="26" t="s">
        <v>74</v>
      </c>
      <c r="C982" s="26" t="s">
        <v>187</v>
      </c>
      <c r="D982" s="26" t="s">
        <v>380</v>
      </c>
      <c r="E982" s="3"/>
      <c r="F982" s="3"/>
    </row>
    <row r="983" spans="1:6" ht="12.75" customHeight="1" x14ac:dyDescent="0.35">
      <c r="A983" s="25" t="s">
        <v>3090</v>
      </c>
      <c r="B983" s="26" t="s">
        <v>74</v>
      </c>
      <c r="C983" s="26" t="s">
        <v>187</v>
      </c>
      <c r="D983" s="26" t="s">
        <v>752</v>
      </c>
      <c r="E983" s="3"/>
      <c r="F983" s="3"/>
    </row>
    <row r="984" spans="1:6" ht="12.75" customHeight="1" x14ac:dyDescent="0.35">
      <c r="A984" s="25" t="s">
        <v>3091</v>
      </c>
      <c r="B984" s="26" t="s">
        <v>74</v>
      </c>
      <c r="C984" s="26" t="s">
        <v>187</v>
      </c>
      <c r="D984" s="26" t="s">
        <v>1452</v>
      </c>
      <c r="E984" s="3"/>
      <c r="F984" s="3"/>
    </row>
    <row r="985" spans="1:6" ht="12.75" customHeight="1" x14ac:dyDescent="0.35">
      <c r="A985" s="25" t="s">
        <v>3092</v>
      </c>
      <c r="B985" s="26" t="s">
        <v>74</v>
      </c>
      <c r="C985" s="26" t="s">
        <v>189</v>
      </c>
      <c r="D985" s="26" t="s">
        <v>189</v>
      </c>
      <c r="E985" s="3"/>
      <c r="F985" s="3"/>
    </row>
    <row r="986" spans="1:6" ht="12.75" customHeight="1" x14ac:dyDescent="0.35">
      <c r="A986" s="25" t="s">
        <v>3093</v>
      </c>
      <c r="B986" s="26" t="s">
        <v>74</v>
      </c>
      <c r="C986" s="26" t="s">
        <v>189</v>
      </c>
      <c r="D986" s="26" t="s">
        <v>381</v>
      </c>
      <c r="E986" s="3"/>
      <c r="F986" s="3"/>
    </row>
    <row r="987" spans="1:6" ht="12.75" customHeight="1" x14ac:dyDescent="0.35">
      <c r="A987" s="25" t="s">
        <v>3094</v>
      </c>
      <c r="B987" s="26" t="s">
        <v>74</v>
      </c>
      <c r="C987" s="26" t="s">
        <v>189</v>
      </c>
      <c r="D987" s="26" t="s">
        <v>558</v>
      </c>
      <c r="E987" s="3"/>
      <c r="F987" s="3"/>
    </row>
    <row r="988" spans="1:6" ht="12.75" customHeight="1" x14ac:dyDescent="0.35">
      <c r="A988" s="25" t="s">
        <v>3095</v>
      </c>
      <c r="B988" s="26" t="s">
        <v>74</v>
      </c>
      <c r="C988" s="26" t="s">
        <v>189</v>
      </c>
      <c r="D988" s="26" t="s">
        <v>739</v>
      </c>
      <c r="E988" s="3"/>
      <c r="F988" s="3"/>
    </row>
    <row r="989" spans="1:6" ht="12.75" customHeight="1" x14ac:dyDescent="0.35">
      <c r="A989" s="25" t="s">
        <v>3096</v>
      </c>
      <c r="B989" s="26" t="s">
        <v>74</v>
      </c>
      <c r="C989" s="26" t="s">
        <v>189</v>
      </c>
      <c r="D989" s="26" t="s">
        <v>1070</v>
      </c>
      <c r="E989" s="3"/>
      <c r="F989" s="3"/>
    </row>
    <row r="990" spans="1:6" ht="12.75" customHeight="1" x14ac:dyDescent="0.35">
      <c r="A990" s="25" t="s">
        <v>3097</v>
      </c>
      <c r="B990" s="26" t="s">
        <v>74</v>
      </c>
      <c r="C990" s="26" t="s">
        <v>191</v>
      </c>
      <c r="D990" s="26" t="s">
        <v>191</v>
      </c>
      <c r="E990" s="3"/>
      <c r="F990" s="3"/>
    </row>
    <row r="991" spans="1:6" ht="12.75" customHeight="1" x14ac:dyDescent="0.35">
      <c r="A991" s="25" t="s">
        <v>3098</v>
      </c>
      <c r="B991" s="26" t="s">
        <v>74</v>
      </c>
      <c r="C991" s="26" t="s">
        <v>191</v>
      </c>
      <c r="D991" s="26" t="s">
        <v>383</v>
      </c>
      <c r="E991" s="3"/>
      <c r="F991" s="3"/>
    </row>
    <row r="992" spans="1:6" ht="12.75" customHeight="1" x14ac:dyDescent="0.35">
      <c r="A992" s="25" t="s">
        <v>3099</v>
      </c>
      <c r="B992" s="26" t="s">
        <v>74</v>
      </c>
      <c r="C992" s="26" t="s">
        <v>191</v>
      </c>
      <c r="D992" s="26" t="s">
        <v>559</v>
      </c>
      <c r="E992" s="3"/>
      <c r="F992" s="3"/>
    </row>
    <row r="993" spans="1:6" ht="12.75" customHeight="1" x14ac:dyDescent="0.35">
      <c r="A993" s="25" t="s">
        <v>3100</v>
      </c>
      <c r="B993" s="26" t="s">
        <v>74</v>
      </c>
      <c r="C993" s="26" t="s">
        <v>191</v>
      </c>
      <c r="D993" s="26" t="s">
        <v>741</v>
      </c>
      <c r="E993" s="3"/>
      <c r="F993" s="3"/>
    </row>
    <row r="994" spans="1:6" ht="12.75" customHeight="1" x14ac:dyDescent="0.35">
      <c r="A994" s="25" t="s">
        <v>3101</v>
      </c>
      <c r="B994" s="26" t="s">
        <v>74</v>
      </c>
      <c r="C994" s="26" t="s">
        <v>191</v>
      </c>
      <c r="D994" s="26" t="s">
        <v>916</v>
      </c>
      <c r="E994" s="3"/>
      <c r="F994" s="3"/>
    </row>
    <row r="995" spans="1:6" ht="12.75" customHeight="1" x14ac:dyDescent="0.35">
      <c r="A995" s="25" t="s">
        <v>3102</v>
      </c>
      <c r="B995" s="26" t="s">
        <v>74</v>
      </c>
      <c r="C995" s="26" t="s">
        <v>191</v>
      </c>
      <c r="D995" s="26" t="s">
        <v>1218</v>
      </c>
      <c r="E995" s="3"/>
      <c r="F995" s="3"/>
    </row>
    <row r="996" spans="1:6" ht="12.75" customHeight="1" x14ac:dyDescent="0.35">
      <c r="A996" s="25" t="s">
        <v>3103</v>
      </c>
      <c r="B996" s="26" t="s">
        <v>74</v>
      </c>
      <c r="C996" s="26" t="s">
        <v>191</v>
      </c>
      <c r="D996" s="26" t="s">
        <v>1345</v>
      </c>
      <c r="E996" s="3"/>
      <c r="F996" s="3"/>
    </row>
    <row r="997" spans="1:6" ht="12.75" customHeight="1" x14ac:dyDescent="0.35">
      <c r="A997" s="25" t="s">
        <v>3104</v>
      </c>
      <c r="B997" s="26" t="s">
        <v>74</v>
      </c>
      <c r="C997" s="26" t="s">
        <v>191</v>
      </c>
      <c r="D997" s="26" t="s">
        <v>1454</v>
      </c>
      <c r="E997" s="3"/>
      <c r="F997" s="3"/>
    </row>
    <row r="998" spans="1:6" ht="12.75" customHeight="1" x14ac:dyDescent="0.35">
      <c r="A998" s="25" t="s">
        <v>3105</v>
      </c>
      <c r="B998" s="26" t="s">
        <v>74</v>
      </c>
      <c r="C998" s="26" t="s">
        <v>190</v>
      </c>
      <c r="D998" s="26" t="s">
        <v>190</v>
      </c>
      <c r="E998" s="3"/>
      <c r="F998" s="3"/>
    </row>
    <row r="999" spans="1:6" ht="12.75" customHeight="1" x14ac:dyDescent="0.35">
      <c r="A999" s="25" t="s">
        <v>3106</v>
      </c>
      <c r="B999" s="26" t="s">
        <v>74</v>
      </c>
      <c r="C999" s="26" t="s">
        <v>190</v>
      </c>
      <c r="D999" s="26" t="s">
        <v>382</v>
      </c>
      <c r="E999" s="3"/>
      <c r="F999" s="3"/>
    </row>
    <row r="1000" spans="1:6" ht="12.75" customHeight="1" x14ac:dyDescent="0.35">
      <c r="A1000" s="25" t="s">
        <v>3107</v>
      </c>
      <c r="B1000" s="26" t="s">
        <v>74</v>
      </c>
      <c r="C1000" s="26" t="s">
        <v>190</v>
      </c>
      <c r="D1000" s="26" t="s">
        <v>740</v>
      </c>
      <c r="E1000" s="3"/>
      <c r="F1000" s="3"/>
    </row>
    <row r="1001" spans="1:6" ht="12.75" customHeight="1" x14ac:dyDescent="0.35">
      <c r="A1001" s="25" t="s">
        <v>3108</v>
      </c>
      <c r="B1001" s="26" t="s">
        <v>74</v>
      </c>
      <c r="C1001" s="26" t="s">
        <v>190</v>
      </c>
      <c r="D1001" s="26" t="s">
        <v>915</v>
      </c>
      <c r="E1001" s="3"/>
      <c r="F1001" s="3"/>
    </row>
    <row r="1002" spans="1:6" ht="12.75" customHeight="1" x14ac:dyDescent="0.35">
      <c r="A1002" s="25" t="s">
        <v>3109</v>
      </c>
      <c r="B1002" s="26" t="s">
        <v>74</v>
      </c>
      <c r="C1002" s="26" t="s">
        <v>190</v>
      </c>
      <c r="D1002" s="26" t="s">
        <v>1071</v>
      </c>
      <c r="E1002" s="3"/>
      <c r="F1002" s="3"/>
    </row>
    <row r="1003" spans="1:6" ht="12.75" customHeight="1" x14ac:dyDescent="0.35">
      <c r="A1003" s="25" t="s">
        <v>3110</v>
      </c>
      <c r="B1003" s="26" t="s">
        <v>75</v>
      </c>
      <c r="C1003" s="26" t="s">
        <v>195</v>
      </c>
      <c r="D1003" s="26" t="s">
        <v>195</v>
      </c>
      <c r="E1003" s="3"/>
      <c r="F1003" s="3"/>
    </row>
    <row r="1004" spans="1:6" ht="12.75" customHeight="1" x14ac:dyDescent="0.35">
      <c r="A1004" s="25" t="s">
        <v>3111</v>
      </c>
      <c r="B1004" s="26" t="s">
        <v>75</v>
      </c>
      <c r="C1004" s="26" t="s">
        <v>195</v>
      </c>
      <c r="D1004" s="26" t="s">
        <v>385</v>
      </c>
      <c r="E1004" s="3"/>
      <c r="F1004" s="3"/>
    </row>
    <row r="1005" spans="1:6" ht="12.75" customHeight="1" x14ac:dyDescent="0.35">
      <c r="A1005" s="25" t="s">
        <v>3112</v>
      </c>
      <c r="B1005" s="26" t="s">
        <v>75</v>
      </c>
      <c r="C1005" s="26" t="s">
        <v>195</v>
      </c>
      <c r="D1005" s="26" t="s">
        <v>1182</v>
      </c>
      <c r="E1005" s="3"/>
      <c r="F1005" s="3"/>
    </row>
    <row r="1006" spans="1:6" ht="12.75" customHeight="1" x14ac:dyDescent="0.35">
      <c r="A1006" s="25" t="s">
        <v>3113</v>
      </c>
      <c r="B1006" s="26" t="s">
        <v>75</v>
      </c>
      <c r="C1006" s="26" t="s">
        <v>195</v>
      </c>
      <c r="D1006" s="26" t="s">
        <v>1457</v>
      </c>
      <c r="E1006" s="3"/>
      <c r="F1006" s="3"/>
    </row>
    <row r="1007" spans="1:6" ht="12.75" customHeight="1" x14ac:dyDescent="0.35">
      <c r="A1007" s="25" t="s">
        <v>3114</v>
      </c>
      <c r="B1007" s="26" t="s">
        <v>75</v>
      </c>
      <c r="C1007" s="26" t="s">
        <v>195</v>
      </c>
      <c r="D1007" s="26" t="s">
        <v>563</v>
      </c>
      <c r="E1007" s="3"/>
      <c r="F1007" s="3"/>
    </row>
    <row r="1008" spans="1:6" ht="12.75" customHeight="1" x14ac:dyDescent="0.35">
      <c r="A1008" s="25" t="s">
        <v>3115</v>
      </c>
      <c r="B1008" s="26" t="s">
        <v>75</v>
      </c>
      <c r="C1008" s="26" t="s">
        <v>195</v>
      </c>
      <c r="D1008" s="26" t="s">
        <v>744</v>
      </c>
      <c r="E1008" s="3"/>
      <c r="F1008" s="3"/>
    </row>
    <row r="1009" spans="1:6" ht="12.75" customHeight="1" x14ac:dyDescent="0.35">
      <c r="A1009" s="25" t="s">
        <v>3116</v>
      </c>
      <c r="B1009" s="26" t="s">
        <v>75</v>
      </c>
      <c r="C1009" s="26" t="s">
        <v>195</v>
      </c>
      <c r="D1009" s="26" t="s">
        <v>919</v>
      </c>
      <c r="E1009" s="3"/>
      <c r="F1009" s="3"/>
    </row>
    <row r="1010" spans="1:6" ht="12.75" customHeight="1" x14ac:dyDescent="0.35">
      <c r="A1010" s="25" t="s">
        <v>3117</v>
      </c>
      <c r="B1010" s="26" t="s">
        <v>75</v>
      </c>
      <c r="C1010" s="26" t="s">
        <v>195</v>
      </c>
      <c r="D1010" s="26" t="s">
        <v>1075</v>
      </c>
      <c r="E1010" s="3"/>
      <c r="F1010" s="3"/>
    </row>
    <row r="1011" spans="1:6" ht="12.75" customHeight="1" x14ac:dyDescent="0.35">
      <c r="A1011" s="25" t="s">
        <v>3118</v>
      </c>
      <c r="B1011" s="26" t="s">
        <v>75</v>
      </c>
      <c r="C1011" s="26" t="s">
        <v>195</v>
      </c>
      <c r="D1011" s="26" t="s">
        <v>1221</v>
      </c>
      <c r="E1011" s="3"/>
      <c r="F1011" s="3"/>
    </row>
    <row r="1012" spans="1:6" ht="12.75" customHeight="1" x14ac:dyDescent="0.35">
      <c r="A1012" s="25" t="s">
        <v>3119</v>
      </c>
      <c r="B1012" s="26" t="s">
        <v>75</v>
      </c>
      <c r="C1012" s="26" t="s">
        <v>195</v>
      </c>
      <c r="D1012" s="26" t="s">
        <v>1543</v>
      </c>
      <c r="E1012" s="3"/>
      <c r="F1012" s="3"/>
    </row>
    <row r="1013" spans="1:6" ht="12.75" customHeight="1" x14ac:dyDescent="0.35">
      <c r="A1013" s="25" t="s">
        <v>3120</v>
      </c>
      <c r="B1013" s="26" t="s">
        <v>75</v>
      </c>
      <c r="C1013" s="26" t="s">
        <v>195</v>
      </c>
      <c r="D1013" s="26" t="s">
        <v>1613</v>
      </c>
      <c r="E1013" s="3"/>
      <c r="F1013" s="3"/>
    </row>
    <row r="1014" spans="1:6" ht="12.75" customHeight="1" x14ac:dyDescent="0.35">
      <c r="A1014" s="25" t="s">
        <v>3121</v>
      </c>
      <c r="B1014" s="26" t="s">
        <v>75</v>
      </c>
      <c r="C1014" s="26" t="s">
        <v>195</v>
      </c>
      <c r="D1014" s="26" t="s">
        <v>1674</v>
      </c>
      <c r="E1014" s="3"/>
      <c r="F1014" s="3"/>
    </row>
    <row r="1015" spans="1:6" ht="12.75" customHeight="1" x14ac:dyDescent="0.35">
      <c r="A1015" s="25" t="s">
        <v>3122</v>
      </c>
      <c r="B1015" s="26" t="s">
        <v>75</v>
      </c>
      <c r="C1015" s="26" t="s">
        <v>195</v>
      </c>
      <c r="D1015" s="26" t="s">
        <v>1715</v>
      </c>
      <c r="E1015" s="3"/>
      <c r="F1015" s="3"/>
    </row>
    <row r="1016" spans="1:6" ht="12.75" customHeight="1" x14ac:dyDescent="0.35">
      <c r="A1016" s="25" t="s">
        <v>3123</v>
      </c>
      <c r="B1016" s="26" t="s">
        <v>75</v>
      </c>
      <c r="C1016" s="26" t="s">
        <v>195</v>
      </c>
      <c r="D1016" s="26" t="s">
        <v>1771</v>
      </c>
      <c r="E1016" s="3"/>
      <c r="F1016" s="3"/>
    </row>
    <row r="1017" spans="1:6" ht="12.75" customHeight="1" x14ac:dyDescent="0.35">
      <c r="A1017" s="25" t="s">
        <v>3124</v>
      </c>
      <c r="B1017" s="26" t="s">
        <v>75</v>
      </c>
      <c r="C1017" s="26" t="s">
        <v>195</v>
      </c>
      <c r="D1017" s="26" t="s">
        <v>1795</v>
      </c>
      <c r="E1017" s="3"/>
      <c r="F1017" s="3"/>
    </row>
    <row r="1018" spans="1:6" ht="12.75" customHeight="1" x14ac:dyDescent="0.35">
      <c r="A1018" s="25" t="s">
        <v>3125</v>
      </c>
      <c r="B1018" s="26" t="s">
        <v>75</v>
      </c>
      <c r="C1018" s="26" t="s">
        <v>195</v>
      </c>
      <c r="D1018" s="26" t="s">
        <v>1811</v>
      </c>
      <c r="E1018" s="3"/>
      <c r="F1018" s="3"/>
    </row>
    <row r="1019" spans="1:6" ht="12.75" customHeight="1" x14ac:dyDescent="0.35">
      <c r="A1019" s="25" t="s">
        <v>3126</v>
      </c>
      <c r="B1019" s="26" t="s">
        <v>75</v>
      </c>
      <c r="C1019" s="26" t="s">
        <v>195</v>
      </c>
      <c r="D1019" s="26" t="s">
        <v>1285</v>
      </c>
      <c r="E1019" s="3"/>
      <c r="F1019" s="3"/>
    </row>
    <row r="1020" spans="1:6" ht="12.75" customHeight="1" x14ac:dyDescent="0.35">
      <c r="A1020" s="25" t="s">
        <v>3127</v>
      </c>
      <c r="B1020" s="26" t="s">
        <v>75</v>
      </c>
      <c r="C1020" s="26" t="s">
        <v>195</v>
      </c>
      <c r="D1020" s="26" t="s">
        <v>1837</v>
      </c>
      <c r="E1020" s="3"/>
      <c r="F1020" s="3"/>
    </row>
    <row r="1021" spans="1:6" ht="12.75" customHeight="1" x14ac:dyDescent="0.35">
      <c r="A1021" s="25" t="s">
        <v>3128</v>
      </c>
      <c r="B1021" s="26" t="s">
        <v>75</v>
      </c>
      <c r="C1021" s="26" t="s">
        <v>195</v>
      </c>
      <c r="D1021" s="26" t="s">
        <v>1428</v>
      </c>
      <c r="E1021" s="3"/>
      <c r="F1021" s="3"/>
    </row>
    <row r="1022" spans="1:6" ht="12.75" customHeight="1" x14ac:dyDescent="0.35">
      <c r="A1022" s="25" t="s">
        <v>3129</v>
      </c>
      <c r="B1022" s="26" t="s">
        <v>75</v>
      </c>
      <c r="C1022" s="26" t="s">
        <v>195</v>
      </c>
      <c r="D1022" s="26" t="s">
        <v>1858</v>
      </c>
      <c r="E1022" s="3"/>
      <c r="F1022" s="3"/>
    </row>
    <row r="1023" spans="1:6" ht="12.75" customHeight="1" x14ac:dyDescent="0.35">
      <c r="A1023" s="25" t="s">
        <v>3130</v>
      </c>
      <c r="B1023" s="26" t="s">
        <v>75</v>
      </c>
      <c r="C1023" s="26" t="s">
        <v>195</v>
      </c>
      <c r="D1023" s="26" t="s">
        <v>1865</v>
      </c>
      <c r="E1023" s="3"/>
      <c r="F1023" s="3"/>
    </row>
    <row r="1024" spans="1:6" ht="12.75" customHeight="1" x14ac:dyDescent="0.35">
      <c r="A1024" s="25" t="s">
        <v>3131</v>
      </c>
      <c r="B1024" s="26" t="s">
        <v>75</v>
      </c>
      <c r="C1024" s="26" t="s">
        <v>195</v>
      </c>
      <c r="D1024" s="26" t="s">
        <v>1871</v>
      </c>
      <c r="E1024" s="3"/>
      <c r="F1024" s="3"/>
    </row>
    <row r="1025" spans="1:6" ht="12.75" customHeight="1" x14ac:dyDescent="0.35">
      <c r="A1025" s="25" t="s">
        <v>3132</v>
      </c>
      <c r="B1025" s="26" t="s">
        <v>75</v>
      </c>
      <c r="C1025" s="26" t="s">
        <v>195</v>
      </c>
      <c r="D1025" s="26" t="s">
        <v>1878</v>
      </c>
      <c r="E1025" s="3"/>
      <c r="F1025" s="3"/>
    </row>
    <row r="1026" spans="1:6" ht="12.75" customHeight="1" x14ac:dyDescent="0.35">
      <c r="A1026" s="25" t="s">
        <v>3133</v>
      </c>
      <c r="B1026" s="26" t="s">
        <v>75</v>
      </c>
      <c r="C1026" s="26" t="s">
        <v>195</v>
      </c>
      <c r="D1026" s="26" t="s">
        <v>1883</v>
      </c>
      <c r="E1026" s="3"/>
      <c r="F1026" s="3"/>
    </row>
    <row r="1027" spans="1:6" ht="12.75" customHeight="1" x14ac:dyDescent="0.35">
      <c r="A1027" s="25" t="s">
        <v>3134</v>
      </c>
      <c r="B1027" s="26" t="s">
        <v>75</v>
      </c>
      <c r="C1027" s="26" t="s">
        <v>195</v>
      </c>
      <c r="D1027" s="26" t="s">
        <v>1888</v>
      </c>
      <c r="E1027" s="3"/>
      <c r="F1027" s="3"/>
    </row>
    <row r="1028" spans="1:6" ht="12.75" customHeight="1" x14ac:dyDescent="0.35">
      <c r="A1028" s="25" t="s">
        <v>3135</v>
      </c>
      <c r="B1028" s="26" t="s">
        <v>75</v>
      </c>
      <c r="C1028" s="26" t="s">
        <v>195</v>
      </c>
      <c r="D1028" s="26" t="s">
        <v>1894</v>
      </c>
      <c r="E1028" s="3"/>
      <c r="F1028" s="3"/>
    </row>
    <row r="1029" spans="1:6" ht="12.75" customHeight="1" x14ac:dyDescent="0.35">
      <c r="A1029" s="25" t="s">
        <v>3136</v>
      </c>
      <c r="B1029" s="26" t="s">
        <v>75</v>
      </c>
      <c r="C1029" s="26" t="s">
        <v>195</v>
      </c>
      <c r="D1029" s="26" t="s">
        <v>1900</v>
      </c>
      <c r="E1029" s="3"/>
      <c r="F1029" s="3"/>
    </row>
    <row r="1030" spans="1:6" ht="12.75" customHeight="1" x14ac:dyDescent="0.35">
      <c r="A1030" s="25" t="s">
        <v>3137</v>
      </c>
      <c r="B1030" s="26" t="s">
        <v>75</v>
      </c>
      <c r="C1030" s="26" t="s">
        <v>195</v>
      </c>
      <c r="D1030" s="26" t="s">
        <v>1906</v>
      </c>
      <c r="E1030" s="3"/>
      <c r="F1030" s="3"/>
    </row>
    <row r="1031" spans="1:6" ht="12.75" customHeight="1" x14ac:dyDescent="0.35">
      <c r="A1031" s="25" t="s">
        <v>3138</v>
      </c>
      <c r="B1031" s="26" t="s">
        <v>75</v>
      </c>
      <c r="C1031" s="26" t="s">
        <v>194</v>
      </c>
      <c r="D1031" s="26" t="s">
        <v>194</v>
      </c>
      <c r="E1031" s="3"/>
      <c r="F1031" s="3"/>
    </row>
    <row r="1032" spans="1:6" ht="12.75" customHeight="1" x14ac:dyDescent="0.35">
      <c r="A1032" s="25" t="s">
        <v>3139</v>
      </c>
      <c r="B1032" s="26" t="s">
        <v>75</v>
      </c>
      <c r="C1032" s="26" t="s">
        <v>194</v>
      </c>
      <c r="D1032" s="26" t="s">
        <v>313</v>
      </c>
      <c r="E1032" s="3"/>
      <c r="F1032" s="3"/>
    </row>
    <row r="1033" spans="1:6" ht="12.75" customHeight="1" x14ac:dyDescent="0.35">
      <c r="A1033" s="25" t="s">
        <v>3140</v>
      </c>
      <c r="B1033" s="26" t="s">
        <v>75</v>
      </c>
      <c r="C1033" s="26" t="s">
        <v>194</v>
      </c>
      <c r="D1033" s="26" t="s">
        <v>562</v>
      </c>
      <c r="E1033" s="3"/>
      <c r="F1033" s="3"/>
    </row>
    <row r="1034" spans="1:6" ht="12.75" customHeight="1" x14ac:dyDescent="0.35">
      <c r="A1034" s="25" t="s">
        <v>3141</v>
      </c>
      <c r="B1034" s="26" t="s">
        <v>75</v>
      </c>
      <c r="C1034" s="26" t="s">
        <v>194</v>
      </c>
      <c r="D1034" s="26" t="s">
        <v>1074</v>
      </c>
      <c r="E1034" s="3"/>
      <c r="F1034" s="3"/>
    </row>
    <row r="1035" spans="1:6" ht="12.75" customHeight="1" x14ac:dyDescent="0.35">
      <c r="A1035" s="25" t="s">
        <v>3142</v>
      </c>
      <c r="B1035" s="26" t="s">
        <v>75</v>
      </c>
      <c r="C1035" s="26" t="s">
        <v>194</v>
      </c>
      <c r="D1035" s="26" t="s">
        <v>845</v>
      </c>
      <c r="E1035" s="3"/>
      <c r="F1035" s="3"/>
    </row>
    <row r="1036" spans="1:6" ht="12.75" customHeight="1" x14ac:dyDescent="0.35">
      <c r="A1036" s="25" t="s">
        <v>3143</v>
      </c>
      <c r="B1036" s="26" t="s">
        <v>75</v>
      </c>
      <c r="C1036" s="26" t="s">
        <v>194</v>
      </c>
      <c r="D1036" s="26" t="s">
        <v>743</v>
      </c>
      <c r="E1036" s="3"/>
      <c r="F1036" s="3"/>
    </row>
    <row r="1037" spans="1:6" ht="12.75" customHeight="1" x14ac:dyDescent="0.35">
      <c r="A1037" s="25" t="s">
        <v>3144</v>
      </c>
      <c r="B1037" s="26" t="s">
        <v>75</v>
      </c>
      <c r="C1037" s="26" t="s">
        <v>194</v>
      </c>
      <c r="D1037" s="26" t="s">
        <v>1347</v>
      </c>
      <c r="E1037" s="3"/>
      <c r="F1037" s="3"/>
    </row>
    <row r="1038" spans="1:6" ht="12.75" customHeight="1" x14ac:dyDescent="0.35">
      <c r="A1038" s="25" t="s">
        <v>3145</v>
      </c>
      <c r="B1038" s="26" t="s">
        <v>75</v>
      </c>
      <c r="C1038" s="26" t="s">
        <v>194</v>
      </c>
      <c r="D1038" s="26" t="s">
        <v>1456</v>
      </c>
      <c r="E1038" s="3"/>
      <c r="F1038" s="3"/>
    </row>
    <row r="1039" spans="1:6" ht="12.75" customHeight="1" x14ac:dyDescent="0.35">
      <c r="A1039" s="25" t="s">
        <v>3146</v>
      </c>
      <c r="B1039" s="26" t="s">
        <v>75</v>
      </c>
      <c r="C1039" s="26" t="s">
        <v>194</v>
      </c>
      <c r="D1039" s="26" t="s">
        <v>1542</v>
      </c>
      <c r="E1039" s="3"/>
      <c r="F1039" s="3"/>
    </row>
    <row r="1040" spans="1:6" ht="12.75" customHeight="1" x14ac:dyDescent="0.35">
      <c r="A1040" s="25" t="s">
        <v>3147</v>
      </c>
      <c r="B1040" s="26" t="s">
        <v>75</v>
      </c>
      <c r="C1040" s="26" t="s">
        <v>194</v>
      </c>
      <c r="D1040" s="26" t="s">
        <v>1612</v>
      </c>
      <c r="E1040" s="3"/>
      <c r="F1040" s="3"/>
    </row>
    <row r="1041" spans="1:6" ht="12.75" customHeight="1" x14ac:dyDescent="0.35">
      <c r="A1041" s="25" t="s">
        <v>3148</v>
      </c>
      <c r="B1041" s="26" t="s">
        <v>75</v>
      </c>
      <c r="C1041" s="26" t="s">
        <v>194</v>
      </c>
      <c r="D1041" s="26" t="s">
        <v>1673</v>
      </c>
      <c r="E1041" s="3"/>
      <c r="F1041" s="3"/>
    </row>
    <row r="1042" spans="1:6" ht="12.75" customHeight="1" x14ac:dyDescent="0.35">
      <c r="A1042" s="25" t="s">
        <v>3149</v>
      </c>
      <c r="B1042" s="26" t="s">
        <v>75</v>
      </c>
      <c r="C1042" s="26" t="s">
        <v>194</v>
      </c>
      <c r="D1042" s="26" t="s">
        <v>1714</v>
      </c>
      <c r="E1042" s="3"/>
      <c r="F1042" s="3"/>
    </row>
    <row r="1043" spans="1:6" ht="12.75" customHeight="1" x14ac:dyDescent="0.35">
      <c r="A1043" s="25" t="s">
        <v>3150</v>
      </c>
      <c r="B1043" s="26" t="s">
        <v>75</v>
      </c>
      <c r="C1043" s="26" t="s">
        <v>194</v>
      </c>
      <c r="D1043" s="26" t="s">
        <v>1744</v>
      </c>
      <c r="E1043" s="3"/>
      <c r="F1043" s="3"/>
    </row>
    <row r="1044" spans="1:6" ht="12.75" customHeight="1" x14ac:dyDescent="0.35">
      <c r="A1044" s="25" t="s">
        <v>3151</v>
      </c>
      <c r="B1044" s="26" t="s">
        <v>75</v>
      </c>
      <c r="C1044" s="26" t="s">
        <v>194</v>
      </c>
      <c r="D1044" s="26" t="s">
        <v>1794</v>
      </c>
      <c r="E1044" s="3"/>
      <c r="F1044" s="3"/>
    </row>
    <row r="1045" spans="1:6" ht="12.75" customHeight="1" x14ac:dyDescent="0.35">
      <c r="A1045" s="25" t="s">
        <v>3152</v>
      </c>
      <c r="B1045" s="26" t="s">
        <v>75</v>
      </c>
      <c r="C1045" s="26" t="s">
        <v>194</v>
      </c>
      <c r="D1045" s="26" t="s">
        <v>1770</v>
      </c>
      <c r="E1045" s="3"/>
      <c r="F1045" s="3"/>
    </row>
    <row r="1046" spans="1:6" ht="12.75" customHeight="1" x14ac:dyDescent="0.35">
      <c r="A1046" s="25" t="s">
        <v>3153</v>
      </c>
      <c r="B1046" s="26" t="s">
        <v>75</v>
      </c>
      <c r="C1046" s="26" t="s">
        <v>196</v>
      </c>
      <c r="D1046" s="26" t="s">
        <v>196</v>
      </c>
      <c r="E1046" s="3"/>
      <c r="F1046" s="3"/>
    </row>
    <row r="1047" spans="1:6" ht="12.75" customHeight="1" x14ac:dyDescent="0.35">
      <c r="A1047" s="25" t="s">
        <v>3154</v>
      </c>
      <c r="B1047" s="26" t="s">
        <v>75</v>
      </c>
      <c r="C1047" s="26" t="s">
        <v>196</v>
      </c>
      <c r="D1047" s="26" t="s">
        <v>386</v>
      </c>
      <c r="E1047" s="3"/>
      <c r="F1047" s="3"/>
    </row>
    <row r="1048" spans="1:6" ht="12.75" customHeight="1" x14ac:dyDescent="0.35">
      <c r="A1048" s="25" t="s">
        <v>3155</v>
      </c>
      <c r="B1048" s="26" t="s">
        <v>75</v>
      </c>
      <c r="C1048" s="26" t="s">
        <v>196</v>
      </c>
      <c r="D1048" s="26" t="s">
        <v>564</v>
      </c>
      <c r="E1048" s="3"/>
      <c r="F1048" s="3"/>
    </row>
    <row r="1049" spans="1:6" ht="12.75" customHeight="1" x14ac:dyDescent="0.35">
      <c r="A1049" s="25" t="s">
        <v>3156</v>
      </c>
      <c r="B1049" s="26" t="s">
        <v>75</v>
      </c>
      <c r="C1049" s="26" t="s">
        <v>196</v>
      </c>
      <c r="D1049" s="26" t="s">
        <v>745</v>
      </c>
      <c r="E1049" s="3"/>
      <c r="F1049" s="3"/>
    </row>
    <row r="1050" spans="1:6" ht="12.75" customHeight="1" x14ac:dyDescent="0.35">
      <c r="A1050" s="25" t="s">
        <v>3157</v>
      </c>
      <c r="B1050" s="26" t="s">
        <v>75</v>
      </c>
      <c r="C1050" s="26" t="s">
        <v>196</v>
      </c>
      <c r="D1050" s="26" t="s">
        <v>920</v>
      </c>
      <c r="E1050" s="3"/>
      <c r="F1050" s="3"/>
    </row>
    <row r="1051" spans="1:6" ht="12.75" customHeight="1" x14ac:dyDescent="0.35">
      <c r="A1051" s="25" t="s">
        <v>3158</v>
      </c>
      <c r="B1051" s="26" t="s">
        <v>75</v>
      </c>
      <c r="C1051" s="26" t="s">
        <v>196</v>
      </c>
      <c r="D1051" s="26" t="s">
        <v>1222</v>
      </c>
      <c r="E1051" s="3"/>
      <c r="F1051" s="3"/>
    </row>
    <row r="1052" spans="1:6" ht="12.75" customHeight="1" x14ac:dyDescent="0.35">
      <c r="A1052" s="25" t="s">
        <v>3159</v>
      </c>
      <c r="B1052" s="26" t="s">
        <v>75</v>
      </c>
      <c r="C1052" s="26" t="s">
        <v>196</v>
      </c>
      <c r="D1052" s="26" t="s">
        <v>1348</v>
      </c>
      <c r="E1052" s="3"/>
      <c r="F1052" s="3"/>
    </row>
    <row r="1053" spans="1:6" ht="12.75" customHeight="1" x14ac:dyDescent="0.35">
      <c r="A1053" s="25" t="s">
        <v>3160</v>
      </c>
      <c r="B1053" s="26" t="s">
        <v>75</v>
      </c>
      <c r="C1053" s="26" t="s">
        <v>196</v>
      </c>
      <c r="D1053" s="26" t="s">
        <v>1458</v>
      </c>
      <c r="E1053" s="3"/>
      <c r="F1053" s="3"/>
    </row>
    <row r="1054" spans="1:6" ht="12.75" customHeight="1" x14ac:dyDescent="0.35">
      <c r="A1054" s="25" t="s">
        <v>3161</v>
      </c>
      <c r="B1054" s="26" t="s">
        <v>75</v>
      </c>
      <c r="C1054" s="26" t="s">
        <v>196</v>
      </c>
      <c r="D1054" s="26" t="s">
        <v>1544</v>
      </c>
      <c r="E1054" s="3"/>
      <c r="F1054" s="3"/>
    </row>
    <row r="1055" spans="1:6" ht="12.75" customHeight="1" x14ac:dyDescent="0.35">
      <c r="A1055" s="25" t="s">
        <v>3162</v>
      </c>
      <c r="B1055" s="26" t="s">
        <v>75</v>
      </c>
      <c r="C1055" s="26" t="s">
        <v>196</v>
      </c>
      <c r="D1055" s="26" t="s">
        <v>1614</v>
      </c>
      <c r="E1055" s="3"/>
      <c r="F1055" s="3"/>
    </row>
    <row r="1056" spans="1:6" ht="12.75" customHeight="1" x14ac:dyDescent="0.35">
      <c r="A1056" s="25" t="s">
        <v>3163</v>
      </c>
      <c r="B1056" s="26" t="s">
        <v>75</v>
      </c>
      <c r="C1056" s="26" t="s">
        <v>196</v>
      </c>
      <c r="D1056" s="26" t="s">
        <v>205</v>
      </c>
      <c r="E1056" s="3"/>
      <c r="F1056" s="3"/>
    </row>
    <row r="1057" spans="1:6" ht="12.75" customHeight="1" x14ac:dyDescent="0.35">
      <c r="A1057" s="25" t="s">
        <v>3164</v>
      </c>
      <c r="B1057" s="26" t="s">
        <v>75</v>
      </c>
      <c r="C1057" s="26" t="s">
        <v>196</v>
      </c>
      <c r="D1057" s="26" t="s">
        <v>1745</v>
      </c>
      <c r="E1057" s="3"/>
      <c r="F1057" s="3"/>
    </row>
    <row r="1058" spans="1:6" ht="12.75" customHeight="1" x14ac:dyDescent="0.35">
      <c r="A1058" s="25" t="s">
        <v>3165</v>
      </c>
      <c r="B1058" s="26" t="s">
        <v>75</v>
      </c>
      <c r="C1058" s="26" t="s">
        <v>196</v>
      </c>
      <c r="D1058" s="26" t="s">
        <v>1772</v>
      </c>
      <c r="E1058" s="3"/>
      <c r="F1058" s="3"/>
    </row>
    <row r="1059" spans="1:6" ht="12.75" customHeight="1" x14ac:dyDescent="0.35">
      <c r="A1059" s="25" t="s">
        <v>3166</v>
      </c>
      <c r="B1059" s="26" t="s">
        <v>75</v>
      </c>
      <c r="C1059" s="26" t="s">
        <v>196</v>
      </c>
      <c r="D1059" s="26" t="s">
        <v>1796</v>
      </c>
      <c r="E1059" s="3"/>
      <c r="F1059" s="3"/>
    </row>
    <row r="1060" spans="1:6" ht="12.75" customHeight="1" x14ac:dyDescent="0.35">
      <c r="A1060" s="25" t="s">
        <v>3167</v>
      </c>
      <c r="B1060" s="26" t="s">
        <v>75</v>
      </c>
      <c r="C1060" s="26" t="s">
        <v>196</v>
      </c>
      <c r="D1060" s="26" t="s">
        <v>1812</v>
      </c>
      <c r="E1060" s="3"/>
      <c r="F1060" s="3"/>
    </row>
    <row r="1061" spans="1:6" ht="12.75" customHeight="1" x14ac:dyDescent="0.35">
      <c r="A1061" s="25" t="s">
        <v>3168</v>
      </c>
      <c r="B1061" s="26" t="s">
        <v>75</v>
      </c>
      <c r="C1061" s="26" t="s">
        <v>196</v>
      </c>
      <c r="D1061" s="26" t="s">
        <v>1838</v>
      </c>
      <c r="E1061" s="3"/>
      <c r="F1061" s="3"/>
    </row>
    <row r="1062" spans="1:6" ht="12.75" customHeight="1" x14ac:dyDescent="0.35">
      <c r="A1062" s="25" t="s">
        <v>3169</v>
      </c>
      <c r="B1062" s="26" t="s">
        <v>75</v>
      </c>
      <c r="C1062" s="26" t="s">
        <v>196</v>
      </c>
      <c r="D1062" s="26" t="s">
        <v>1848</v>
      </c>
      <c r="E1062" s="3"/>
      <c r="F1062" s="3"/>
    </row>
    <row r="1063" spans="1:6" ht="12.75" customHeight="1" x14ac:dyDescent="0.35">
      <c r="A1063" s="25" t="s">
        <v>3170</v>
      </c>
      <c r="B1063" s="26" t="s">
        <v>75</v>
      </c>
      <c r="C1063" s="26" t="s">
        <v>196</v>
      </c>
      <c r="D1063" s="26" t="s">
        <v>1859</v>
      </c>
      <c r="E1063" s="3"/>
      <c r="F1063" s="3"/>
    </row>
    <row r="1064" spans="1:6" ht="12.75" customHeight="1" x14ac:dyDescent="0.35">
      <c r="A1064" s="25" t="s">
        <v>3171</v>
      </c>
      <c r="B1064" s="26" t="s">
        <v>75</v>
      </c>
      <c r="C1064" s="26" t="s">
        <v>196</v>
      </c>
      <c r="D1064" s="26" t="s">
        <v>1866</v>
      </c>
      <c r="E1064" s="3"/>
      <c r="F1064" s="3"/>
    </row>
    <row r="1065" spans="1:6" ht="12.75" customHeight="1" x14ac:dyDescent="0.35">
      <c r="A1065" s="25" t="s">
        <v>3172</v>
      </c>
      <c r="B1065" s="26" t="s">
        <v>75</v>
      </c>
      <c r="C1065" s="26" t="s">
        <v>196</v>
      </c>
      <c r="D1065" s="26" t="s">
        <v>1872</v>
      </c>
      <c r="E1065" s="3"/>
      <c r="F1065" s="3"/>
    </row>
    <row r="1066" spans="1:6" ht="12.75" customHeight="1" x14ac:dyDescent="0.35">
      <c r="A1066" s="25" t="s">
        <v>3173</v>
      </c>
      <c r="B1066" s="26" t="s">
        <v>75</v>
      </c>
      <c r="C1066" s="26" t="s">
        <v>196</v>
      </c>
      <c r="D1066" s="26" t="s">
        <v>1225</v>
      </c>
      <c r="E1066" s="3"/>
      <c r="F1066" s="3"/>
    </row>
    <row r="1067" spans="1:6" ht="12.75" customHeight="1" x14ac:dyDescent="0.35">
      <c r="A1067" s="25" t="s">
        <v>3174</v>
      </c>
      <c r="B1067" s="26" t="s">
        <v>75</v>
      </c>
      <c r="C1067" s="26" t="s">
        <v>196</v>
      </c>
      <c r="D1067" s="26" t="s">
        <v>1884</v>
      </c>
      <c r="E1067" s="3"/>
      <c r="F1067" s="3"/>
    </row>
    <row r="1068" spans="1:6" ht="12.75" customHeight="1" x14ac:dyDescent="0.35">
      <c r="A1068" s="25" t="s">
        <v>3175</v>
      </c>
      <c r="B1068" s="26" t="s">
        <v>75</v>
      </c>
      <c r="C1068" s="26" t="s">
        <v>196</v>
      </c>
      <c r="D1068" s="26" t="s">
        <v>1889</v>
      </c>
      <c r="E1068" s="3"/>
      <c r="F1068" s="3"/>
    </row>
    <row r="1069" spans="1:6" ht="12.75" customHeight="1" x14ac:dyDescent="0.35">
      <c r="A1069" s="25" t="s">
        <v>3176</v>
      </c>
      <c r="B1069" s="26" t="s">
        <v>75</v>
      </c>
      <c r="C1069" s="26" t="s">
        <v>196</v>
      </c>
      <c r="D1069" s="26" t="s">
        <v>1895</v>
      </c>
      <c r="E1069" s="3"/>
      <c r="F1069" s="3"/>
    </row>
    <row r="1070" spans="1:6" ht="12.75" customHeight="1" x14ac:dyDescent="0.35">
      <c r="A1070" s="25" t="s">
        <v>3177</v>
      </c>
      <c r="B1070" s="26" t="s">
        <v>75</v>
      </c>
      <c r="C1070" s="26" t="s">
        <v>196</v>
      </c>
      <c r="D1070" s="26" t="s">
        <v>1901</v>
      </c>
      <c r="E1070" s="3"/>
      <c r="F1070" s="3"/>
    </row>
    <row r="1071" spans="1:6" ht="12.75" customHeight="1" x14ac:dyDescent="0.35">
      <c r="A1071" s="25" t="s">
        <v>3178</v>
      </c>
      <c r="B1071" s="26" t="s">
        <v>75</v>
      </c>
      <c r="C1071" s="26" t="s">
        <v>196</v>
      </c>
      <c r="D1071" s="26" t="s">
        <v>1907</v>
      </c>
      <c r="E1071" s="3"/>
      <c r="F1071" s="3"/>
    </row>
    <row r="1072" spans="1:6" ht="12.75" customHeight="1" x14ac:dyDescent="0.35">
      <c r="A1072" s="25" t="s">
        <v>3179</v>
      </c>
      <c r="B1072" s="26" t="s">
        <v>75</v>
      </c>
      <c r="C1072" s="26" t="s">
        <v>196</v>
      </c>
      <c r="D1072" s="26" t="s">
        <v>1912</v>
      </c>
      <c r="E1072" s="3"/>
      <c r="F1072" s="3"/>
    </row>
    <row r="1073" spans="1:6" ht="12.75" customHeight="1" x14ac:dyDescent="0.35">
      <c r="A1073" s="25" t="s">
        <v>3180</v>
      </c>
      <c r="B1073" s="26" t="s">
        <v>75</v>
      </c>
      <c r="C1073" s="26" t="s">
        <v>196</v>
      </c>
      <c r="D1073" s="26" t="s">
        <v>1920</v>
      </c>
      <c r="E1073" s="3"/>
      <c r="F1073" s="3"/>
    </row>
    <row r="1074" spans="1:6" ht="12.75" customHeight="1" x14ac:dyDescent="0.35">
      <c r="A1074" s="25" t="s">
        <v>3181</v>
      </c>
      <c r="B1074" s="26" t="s">
        <v>75</v>
      </c>
      <c r="C1074" s="26" t="s">
        <v>196</v>
      </c>
      <c r="D1074" s="26" t="s">
        <v>1923</v>
      </c>
      <c r="E1074" s="3"/>
      <c r="F1074" s="3"/>
    </row>
    <row r="1075" spans="1:6" ht="12.75" customHeight="1" x14ac:dyDescent="0.35">
      <c r="A1075" s="25" t="s">
        <v>3182</v>
      </c>
      <c r="B1075" s="26" t="s">
        <v>75</v>
      </c>
      <c r="C1075" s="26" t="s">
        <v>196</v>
      </c>
      <c r="D1075" s="26" t="s">
        <v>200</v>
      </c>
      <c r="E1075" s="3"/>
      <c r="F1075" s="3"/>
    </row>
    <row r="1076" spans="1:6" ht="12.75" customHeight="1" x14ac:dyDescent="0.35">
      <c r="A1076" s="25" t="s">
        <v>3183</v>
      </c>
      <c r="B1076" s="26" t="s">
        <v>75</v>
      </c>
      <c r="C1076" s="26" t="s">
        <v>196</v>
      </c>
      <c r="D1076" s="26" t="s">
        <v>1076</v>
      </c>
      <c r="E1076" s="3"/>
      <c r="F1076" s="3"/>
    </row>
    <row r="1077" spans="1:6" ht="12.75" customHeight="1" x14ac:dyDescent="0.35">
      <c r="A1077" s="25" t="s">
        <v>3184</v>
      </c>
      <c r="B1077" s="26" t="s">
        <v>75</v>
      </c>
      <c r="C1077" s="26" t="s">
        <v>196</v>
      </c>
      <c r="D1077" s="26" t="s">
        <v>1826</v>
      </c>
      <c r="E1077" s="3"/>
      <c r="F1077" s="3"/>
    </row>
    <row r="1078" spans="1:6" ht="12.75" customHeight="1" x14ac:dyDescent="0.35">
      <c r="A1078" s="25" t="s">
        <v>3185</v>
      </c>
      <c r="B1078" s="26" t="s">
        <v>75</v>
      </c>
      <c r="C1078" s="26" t="s">
        <v>196</v>
      </c>
      <c r="D1078" s="26" t="s">
        <v>1916</v>
      </c>
      <c r="E1078" s="3"/>
      <c r="F1078" s="3"/>
    </row>
    <row r="1079" spans="1:6" ht="12.75" customHeight="1" x14ac:dyDescent="0.35">
      <c r="A1079" s="25" t="s">
        <v>3186</v>
      </c>
      <c r="B1079" s="26" t="s">
        <v>75</v>
      </c>
      <c r="C1079" s="26" t="s">
        <v>196</v>
      </c>
      <c r="D1079" s="26" t="s">
        <v>225</v>
      </c>
      <c r="E1079" s="3"/>
      <c r="F1079" s="3"/>
    </row>
    <row r="1080" spans="1:6" ht="12.75" customHeight="1" x14ac:dyDescent="0.35">
      <c r="A1080" s="25" t="s">
        <v>3187</v>
      </c>
      <c r="B1080" s="26" t="s">
        <v>75</v>
      </c>
      <c r="C1080" s="26" t="s">
        <v>75</v>
      </c>
      <c r="D1080" s="26" t="s">
        <v>75</v>
      </c>
      <c r="E1080" s="3"/>
      <c r="F1080" s="3"/>
    </row>
    <row r="1081" spans="1:6" ht="12.75" customHeight="1" x14ac:dyDescent="0.35">
      <c r="A1081" s="25" t="s">
        <v>3188</v>
      </c>
      <c r="B1081" s="26" t="s">
        <v>75</v>
      </c>
      <c r="C1081" s="26" t="s">
        <v>75</v>
      </c>
      <c r="D1081" s="26" t="s">
        <v>387</v>
      </c>
      <c r="E1081" s="3"/>
      <c r="F1081" s="3"/>
    </row>
    <row r="1082" spans="1:6" ht="12.75" customHeight="1" x14ac:dyDescent="0.35">
      <c r="A1082" s="25" t="s">
        <v>3189</v>
      </c>
      <c r="B1082" s="26" t="s">
        <v>75</v>
      </c>
      <c r="C1082" s="26" t="s">
        <v>75</v>
      </c>
      <c r="D1082" s="26" t="s">
        <v>746</v>
      </c>
      <c r="E1082" s="3"/>
      <c r="F1082" s="3"/>
    </row>
    <row r="1083" spans="1:6" ht="12.75" customHeight="1" x14ac:dyDescent="0.35">
      <c r="A1083" s="25" t="s">
        <v>3190</v>
      </c>
      <c r="B1083" s="26" t="s">
        <v>75</v>
      </c>
      <c r="C1083" s="26" t="s">
        <v>75</v>
      </c>
      <c r="D1083" s="26" t="s">
        <v>921</v>
      </c>
      <c r="E1083" s="3"/>
      <c r="F1083" s="3"/>
    </row>
    <row r="1084" spans="1:6" ht="12.75" customHeight="1" x14ac:dyDescent="0.35">
      <c r="A1084" s="25" t="s">
        <v>3191</v>
      </c>
      <c r="B1084" s="26" t="s">
        <v>75</v>
      </c>
      <c r="C1084" s="26" t="s">
        <v>199</v>
      </c>
      <c r="D1084" s="26" t="s">
        <v>199</v>
      </c>
      <c r="E1084" s="3"/>
      <c r="F1084" s="3"/>
    </row>
    <row r="1085" spans="1:6" ht="12.75" customHeight="1" x14ac:dyDescent="0.35">
      <c r="A1085" s="25" t="s">
        <v>3192</v>
      </c>
      <c r="B1085" s="26" t="s">
        <v>75</v>
      </c>
      <c r="C1085" s="26" t="s">
        <v>199</v>
      </c>
      <c r="D1085" s="26" t="s">
        <v>169</v>
      </c>
      <c r="E1085" s="3"/>
      <c r="F1085" s="3"/>
    </row>
    <row r="1086" spans="1:6" ht="12.75" customHeight="1" x14ac:dyDescent="0.35">
      <c r="A1086" s="25" t="s">
        <v>3193</v>
      </c>
      <c r="B1086" s="26" t="s">
        <v>75</v>
      </c>
      <c r="C1086" s="26" t="s">
        <v>199</v>
      </c>
      <c r="D1086" s="26" t="s">
        <v>566</v>
      </c>
      <c r="E1086" s="3"/>
      <c r="F1086" s="3"/>
    </row>
    <row r="1087" spans="1:6" ht="12.75" customHeight="1" x14ac:dyDescent="0.35">
      <c r="A1087" s="25" t="s">
        <v>3194</v>
      </c>
      <c r="B1087" s="26" t="s">
        <v>75</v>
      </c>
      <c r="C1087" s="26" t="s">
        <v>199</v>
      </c>
      <c r="D1087" s="26" t="s">
        <v>748</v>
      </c>
      <c r="E1087" s="3"/>
      <c r="F1087" s="3"/>
    </row>
    <row r="1088" spans="1:6" ht="12.75" customHeight="1" x14ac:dyDescent="0.35">
      <c r="A1088" s="25" t="s">
        <v>3195</v>
      </c>
      <c r="B1088" s="26" t="s">
        <v>75</v>
      </c>
      <c r="C1088" s="26" t="s">
        <v>199</v>
      </c>
      <c r="D1088" s="26" t="s">
        <v>547</v>
      </c>
      <c r="E1088" s="3"/>
      <c r="F1088" s="3"/>
    </row>
    <row r="1089" spans="1:6" ht="12.75" customHeight="1" x14ac:dyDescent="0.35">
      <c r="A1089" s="25" t="s">
        <v>3196</v>
      </c>
      <c r="B1089" s="26" t="s">
        <v>75</v>
      </c>
      <c r="C1089" s="26" t="s">
        <v>199</v>
      </c>
      <c r="D1089" s="26" t="s">
        <v>1078</v>
      </c>
      <c r="E1089" s="3"/>
      <c r="F1089" s="3"/>
    </row>
    <row r="1090" spans="1:6" ht="12.75" customHeight="1" x14ac:dyDescent="0.35">
      <c r="A1090" s="25" t="s">
        <v>3197</v>
      </c>
      <c r="B1090" s="26" t="s">
        <v>75</v>
      </c>
      <c r="C1090" s="26" t="s">
        <v>199</v>
      </c>
      <c r="D1090" s="26" t="s">
        <v>1224</v>
      </c>
      <c r="E1090" s="3"/>
      <c r="F1090" s="3"/>
    </row>
    <row r="1091" spans="1:6" ht="12.75" customHeight="1" x14ac:dyDescent="0.35">
      <c r="A1091" s="25" t="s">
        <v>3198</v>
      </c>
      <c r="B1091" s="26" t="s">
        <v>75</v>
      </c>
      <c r="C1091" s="26" t="s">
        <v>199</v>
      </c>
      <c r="D1091" s="26" t="s">
        <v>1350</v>
      </c>
      <c r="E1091" s="3"/>
      <c r="F1091" s="3"/>
    </row>
    <row r="1092" spans="1:6" ht="12.75" customHeight="1" x14ac:dyDescent="0.35">
      <c r="A1092" s="25" t="s">
        <v>3199</v>
      </c>
      <c r="B1092" s="26" t="s">
        <v>75</v>
      </c>
      <c r="C1092" s="26" t="s">
        <v>199</v>
      </c>
      <c r="D1092" s="26" t="s">
        <v>1459</v>
      </c>
      <c r="E1092" s="3"/>
      <c r="F1092" s="3"/>
    </row>
    <row r="1093" spans="1:6" ht="12.75" customHeight="1" x14ac:dyDescent="0.35">
      <c r="A1093" s="25" t="s">
        <v>3200</v>
      </c>
      <c r="B1093" s="26" t="s">
        <v>75</v>
      </c>
      <c r="C1093" s="26" t="s">
        <v>200</v>
      </c>
      <c r="D1093" s="26" t="s">
        <v>749</v>
      </c>
      <c r="E1093" s="3"/>
      <c r="F1093" s="3"/>
    </row>
    <row r="1094" spans="1:6" ht="12.75" customHeight="1" x14ac:dyDescent="0.35">
      <c r="A1094" s="25" t="s">
        <v>3201</v>
      </c>
      <c r="B1094" s="26" t="s">
        <v>75</v>
      </c>
      <c r="C1094" s="26" t="s">
        <v>200</v>
      </c>
      <c r="D1094" s="26" t="s">
        <v>389</v>
      </c>
      <c r="E1094" s="3"/>
      <c r="F1094" s="3"/>
    </row>
    <row r="1095" spans="1:6" ht="12.75" customHeight="1" x14ac:dyDescent="0.35">
      <c r="A1095" s="25" t="s">
        <v>3202</v>
      </c>
      <c r="B1095" s="26" t="s">
        <v>75</v>
      </c>
      <c r="C1095" s="26" t="s">
        <v>200</v>
      </c>
      <c r="D1095" s="26" t="s">
        <v>567</v>
      </c>
      <c r="E1095" s="3"/>
      <c r="F1095" s="3"/>
    </row>
    <row r="1096" spans="1:6" ht="12.75" customHeight="1" x14ac:dyDescent="0.35">
      <c r="A1096" s="25" t="s">
        <v>3203</v>
      </c>
      <c r="B1096" s="26" t="s">
        <v>75</v>
      </c>
      <c r="C1096" s="26" t="s">
        <v>200</v>
      </c>
      <c r="D1096" s="26" t="s">
        <v>923</v>
      </c>
      <c r="E1096" s="3"/>
      <c r="F1096" s="3"/>
    </row>
    <row r="1097" spans="1:6" ht="12.75" customHeight="1" x14ac:dyDescent="0.35">
      <c r="A1097" s="25" t="s">
        <v>3204</v>
      </c>
      <c r="B1097" s="26" t="s">
        <v>75</v>
      </c>
      <c r="C1097" s="26" t="s">
        <v>200</v>
      </c>
      <c r="D1097" s="26" t="s">
        <v>1079</v>
      </c>
      <c r="E1097" s="3"/>
      <c r="F1097" s="3"/>
    </row>
    <row r="1098" spans="1:6" ht="12.75" customHeight="1" x14ac:dyDescent="0.35">
      <c r="A1098" s="25" t="s">
        <v>3205</v>
      </c>
      <c r="B1098" s="26" t="s">
        <v>75</v>
      </c>
      <c r="C1098" s="26" t="s">
        <v>200</v>
      </c>
      <c r="D1098" s="26" t="s">
        <v>1225</v>
      </c>
      <c r="E1098" s="3"/>
      <c r="F1098" s="3"/>
    </row>
    <row r="1099" spans="1:6" ht="12.75" customHeight="1" x14ac:dyDescent="0.35">
      <c r="A1099" s="25" t="s">
        <v>3206</v>
      </c>
      <c r="B1099" s="26" t="s">
        <v>75</v>
      </c>
      <c r="C1099" s="26" t="s">
        <v>200</v>
      </c>
      <c r="D1099" s="26" t="s">
        <v>1351</v>
      </c>
      <c r="E1099" s="3"/>
      <c r="F1099" s="3"/>
    </row>
    <row r="1100" spans="1:6" ht="12.75" customHeight="1" x14ac:dyDescent="0.35">
      <c r="A1100" s="25" t="s">
        <v>3207</v>
      </c>
      <c r="B1100" s="26" t="s">
        <v>75</v>
      </c>
      <c r="C1100" s="26" t="s">
        <v>200</v>
      </c>
      <c r="D1100" s="26" t="s">
        <v>1545</v>
      </c>
      <c r="E1100" s="3"/>
      <c r="F1100" s="3"/>
    </row>
    <row r="1101" spans="1:6" ht="12.75" customHeight="1" x14ac:dyDescent="0.35">
      <c r="A1101" s="25" t="s">
        <v>3208</v>
      </c>
      <c r="B1101" s="26" t="s">
        <v>75</v>
      </c>
      <c r="C1101" s="26" t="s">
        <v>200</v>
      </c>
      <c r="D1101" s="26" t="s">
        <v>200</v>
      </c>
      <c r="E1101" s="3"/>
      <c r="F1101" s="3"/>
    </row>
    <row r="1102" spans="1:6" ht="12.75" customHeight="1" x14ac:dyDescent="0.35">
      <c r="A1102" s="25" t="s">
        <v>3209</v>
      </c>
      <c r="B1102" s="26" t="s">
        <v>75</v>
      </c>
      <c r="C1102" s="26" t="s">
        <v>200</v>
      </c>
      <c r="D1102" s="26" t="s">
        <v>1460</v>
      </c>
      <c r="E1102" s="3"/>
      <c r="F1102" s="3"/>
    </row>
    <row r="1103" spans="1:6" ht="12.75" customHeight="1" x14ac:dyDescent="0.35">
      <c r="A1103" s="25" t="s">
        <v>3210</v>
      </c>
      <c r="B1103" s="26" t="s">
        <v>75</v>
      </c>
      <c r="C1103" s="26" t="s">
        <v>198</v>
      </c>
      <c r="D1103" s="26" t="s">
        <v>198</v>
      </c>
      <c r="E1103" s="3"/>
      <c r="F1103" s="3"/>
    </row>
    <row r="1104" spans="1:6" ht="12.75" customHeight="1" x14ac:dyDescent="0.35">
      <c r="A1104" s="25" t="s">
        <v>3211</v>
      </c>
      <c r="B1104" s="26" t="s">
        <v>75</v>
      </c>
      <c r="C1104" s="26" t="s">
        <v>198</v>
      </c>
      <c r="D1104" s="26" t="s">
        <v>388</v>
      </c>
      <c r="E1104" s="3"/>
      <c r="F1104" s="3"/>
    </row>
    <row r="1105" spans="1:6" ht="12.75" customHeight="1" x14ac:dyDescent="0.35">
      <c r="A1105" s="25" t="s">
        <v>3212</v>
      </c>
      <c r="B1105" s="26" t="s">
        <v>75</v>
      </c>
      <c r="C1105" s="26" t="s">
        <v>198</v>
      </c>
      <c r="D1105" s="26" t="s">
        <v>565</v>
      </c>
      <c r="E1105" s="3"/>
      <c r="F1105" s="3"/>
    </row>
    <row r="1106" spans="1:6" ht="12.75" customHeight="1" x14ac:dyDescent="0.35">
      <c r="A1106" s="25" t="s">
        <v>3213</v>
      </c>
      <c r="B1106" s="26" t="s">
        <v>75</v>
      </c>
      <c r="C1106" s="26" t="s">
        <v>198</v>
      </c>
      <c r="D1106" s="26" t="s">
        <v>747</v>
      </c>
      <c r="E1106" s="3"/>
      <c r="F1106" s="3"/>
    </row>
    <row r="1107" spans="1:6" ht="12.75" customHeight="1" x14ac:dyDescent="0.35">
      <c r="A1107" s="25" t="s">
        <v>3214</v>
      </c>
      <c r="B1107" s="26" t="s">
        <v>75</v>
      </c>
      <c r="C1107" s="26" t="s">
        <v>198</v>
      </c>
      <c r="D1107" s="26" t="s">
        <v>922</v>
      </c>
      <c r="E1107" s="3"/>
      <c r="F1107" s="3"/>
    </row>
    <row r="1108" spans="1:6" ht="12.75" customHeight="1" x14ac:dyDescent="0.35">
      <c r="A1108" s="25" t="s">
        <v>3215</v>
      </c>
      <c r="B1108" s="26" t="s">
        <v>75</v>
      </c>
      <c r="C1108" s="26" t="s">
        <v>198</v>
      </c>
      <c r="D1108" s="26" t="s">
        <v>1077</v>
      </c>
      <c r="E1108" s="3"/>
      <c r="F1108" s="3"/>
    </row>
    <row r="1109" spans="1:6" ht="12.75" customHeight="1" x14ac:dyDescent="0.35">
      <c r="A1109" s="25" t="s">
        <v>3216</v>
      </c>
      <c r="B1109" s="26" t="s">
        <v>75</v>
      </c>
      <c r="C1109" s="26" t="s">
        <v>198</v>
      </c>
      <c r="D1109" s="26" t="s">
        <v>1223</v>
      </c>
      <c r="E1109" s="3"/>
      <c r="F1109" s="3"/>
    </row>
    <row r="1110" spans="1:6" ht="12.75" customHeight="1" x14ac:dyDescent="0.35">
      <c r="A1110" s="25" t="s">
        <v>3217</v>
      </c>
      <c r="B1110" s="26" t="s">
        <v>75</v>
      </c>
      <c r="C1110" s="26" t="s">
        <v>198</v>
      </c>
      <c r="D1110" s="26" t="s">
        <v>1349</v>
      </c>
      <c r="E1110" s="3"/>
      <c r="F1110" s="3"/>
    </row>
    <row r="1111" spans="1:6" ht="12.75" customHeight="1" x14ac:dyDescent="0.35">
      <c r="A1111" s="25" t="s">
        <v>3218</v>
      </c>
      <c r="B1111" s="26" t="s">
        <v>75</v>
      </c>
      <c r="C1111" s="26" t="s">
        <v>192</v>
      </c>
      <c r="D1111" s="26" t="s">
        <v>192</v>
      </c>
      <c r="E1111" s="3"/>
      <c r="F1111" s="3"/>
    </row>
    <row r="1112" spans="1:6" ht="12.75" customHeight="1" x14ac:dyDescent="0.35">
      <c r="A1112" s="25" t="s">
        <v>3219</v>
      </c>
      <c r="B1112" s="26" t="s">
        <v>75</v>
      </c>
      <c r="C1112" s="26" t="s">
        <v>192</v>
      </c>
      <c r="D1112" s="26" t="s">
        <v>1072</v>
      </c>
      <c r="E1112" s="3"/>
      <c r="F1112" s="3"/>
    </row>
    <row r="1113" spans="1:6" ht="12.75" customHeight="1" x14ac:dyDescent="0.35">
      <c r="A1113" s="25" t="s">
        <v>3220</v>
      </c>
      <c r="B1113" s="26" t="s">
        <v>75</v>
      </c>
      <c r="C1113" s="26" t="s">
        <v>192</v>
      </c>
      <c r="D1113" s="26" t="s">
        <v>1219</v>
      </c>
      <c r="E1113" s="3"/>
      <c r="F1113" s="3"/>
    </row>
    <row r="1114" spans="1:6" ht="12.75" customHeight="1" x14ac:dyDescent="0.35">
      <c r="A1114" s="25" t="s">
        <v>3221</v>
      </c>
      <c r="B1114" s="26" t="s">
        <v>75</v>
      </c>
      <c r="C1114" s="26" t="s">
        <v>192</v>
      </c>
      <c r="D1114" s="26" t="s">
        <v>917</v>
      </c>
      <c r="E1114" s="3"/>
      <c r="F1114" s="3"/>
    </row>
    <row r="1115" spans="1:6" ht="12.75" customHeight="1" x14ac:dyDescent="0.35">
      <c r="A1115" s="25" t="s">
        <v>3222</v>
      </c>
      <c r="B1115" s="26" t="s">
        <v>75</v>
      </c>
      <c r="C1115" s="26" t="s">
        <v>192</v>
      </c>
      <c r="D1115" s="26" t="s">
        <v>742</v>
      </c>
      <c r="E1115" s="3"/>
      <c r="F1115" s="3"/>
    </row>
    <row r="1116" spans="1:6" ht="12.75" customHeight="1" x14ac:dyDescent="0.35">
      <c r="A1116" s="25" t="s">
        <v>3223</v>
      </c>
      <c r="B1116" s="26" t="s">
        <v>75</v>
      </c>
      <c r="C1116" s="26" t="s">
        <v>192</v>
      </c>
      <c r="D1116" s="26" t="s">
        <v>560</v>
      </c>
      <c r="E1116" s="3"/>
      <c r="F1116" s="3"/>
    </row>
    <row r="1117" spans="1:6" ht="12.75" customHeight="1" x14ac:dyDescent="0.35">
      <c r="A1117" s="25" t="s">
        <v>3224</v>
      </c>
      <c r="B1117" s="26" t="s">
        <v>75</v>
      </c>
      <c r="C1117" s="26" t="s">
        <v>193</v>
      </c>
      <c r="D1117" s="26" t="s">
        <v>193</v>
      </c>
      <c r="E1117" s="3"/>
      <c r="F1117" s="3"/>
    </row>
    <row r="1118" spans="1:6" ht="12.75" customHeight="1" x14ac:dyDescent="0.35">
      <c r="A1118" s="25" t="s">
        <v>3225</v>
      </c>
      <c r="B1118" s="26" t="s">
        <v>75</v>
      </c>
      <c r="C1118" s="26" t="s">
        <v>193</v>
      </c>
      <c r="D1118" s="26" t="s">
        <v>384</v>
      </c>
      <c r="E1118" s="3"/>
      <c r="F1118" s="3"/>
    </row>
    <row r="1119" spans="1:6" ht="12.75" customHeight="1" x14ac:dyDescent="0.35">
      <c r="A1119" s="25" t="s">
        <v>3226</v>
      </c>
      <c r="B1119" s="26" t="s">
        <v>75</v>
      </c>
      <c r="C1119" s="26" t="s">
        <v>193</v>
      </c>
      <c r="D1119" s="26" t="s">
        <v>561</v>
      </c>
      <c r="E1119" s="3"/>
      <c r="F1119" s="3"/>
    </row>
    <row r="1120" spans="1:6" ht="12.75" customHeight="1" x14ac:dyDescent="0.35">
      <c r="A1120" s="25" t="s">
        <v>3227</v>
      </c>
      <c r="B1120" s="26" t="s">
        <v>75</v>
      </c>
      <c r="C1120" s="26" t="s">
        <v>193</v>
      </c>
      <c r="D1120" s="26" t="s">
        <v>918</v>
      </c>
      <c r="E1120" s="3"/>
      <c r="F1120" s="3"/>
    </row>
    <row r="1121" spans="1:6" ht="12.75" customHeight="1" x14ac:dyDescent="0.35">
      <c r="A1121" s="25" t="s">
        <v>3228</v>
      </c>
      <c r="B1121" s="26" t="s">
        <v>75</v>
      </c>
      <c r="C1121" s="26" t="s">
        <v>193</v>
      </c>
      <c r="D1121" s="26" t="s">
        <v>1073</v>
      </c>
      <c r="E1121" s="3"/>
      <c r="F1121" s="3"/>
    </row>
    <row r="1122" spans="1:6" ht="12.75" customHeight="1" x14ac:dyDescent="0.35">
      <c r="A1122" s="25" t="s">
        <v>3229</v>
      </c>
      <c r="B1122" s="26" t="s">
        <v>75</v>
      </c>
      <c r="C1122" s="26" t="s">
        <v>193</v>
      </c>
      <c r="D1122" s="26" t="s">
        <v>1346</v>
      </c>
      <c r="E1122" s="3"/>
      <c r="F1122" s="3"/>
    </row>
    <row r="1123" spans="1:6" ht="12.75" customHeight="1" x14ac:dyDescent="0.35">
      <c r="A1123" s="25" t="s">
        <v>3230</v>
      </c>
      <c r="B1123" s="26" t="s">
        <v>75</v>
      </c>
      <c r="C1123" s="26" t="s">
        <v>193</v>
      </c>
      <c r="D1123" s="26" t="s">
        <v>1220</v>
      </c>
      <c r="E1123" s="3"/>
      <c r="F1123" s="3"/>
    </row>
    <row r="1124" spans="1:6" ht="12.75" customHeight="1" x14ac:dyDescent="0.35">
      <c r="A1124" s="25" t="s">
        <v>3231</v>
      </c>
      <c r="B1124" s="26" t="s">
        <v>75</v>
      </c>
      <c r="C1124" s="26" t="s">
        <v>193</v>
      </c>
      <c r="D1124" s="26" t="s">
        <v>1455</v>
      </c>
      <c r="E1124" s="3"/>
      <c r="F1124" s="3"/>
    </row>
    <row r="1125" spans="1:6" ht="12.75" customHeight="1" x14ac:dyDescent="0.35">
      <c r="A1125" s="25" t="s">
        <v>3232</v>
      </c>
      <c r="B1125" s="26" t="s">
        <v>75</v>
      </c>
      <c r="C1125" s="26" t="s">
        <v>193</v>
      </c>
      <c r="D1125" s="26" t="s">
        <v>1541</v>
      </c>
      <c r="E1125" s="3"/>
      <c r="F1125" s="3"/>
    </row>
    <row r="1126" spans="1:6" ht="12.75" customHeight="1" x14ac:dyDescent="0.35">
      <c r="A1126" s="25" t="s">
        <v>3233</v>
      </c>
      <c r="B1126" s="26" t="s">
        <v>1287</v>
      </c>
      <c r="C1126" s="26" t="s">
        <v>211</v>
      </c>
      <c r="D1126" s="26" t="s">
        <v>211</v>
      </c>
      <c r="E1126" s="3"/>
      <c r="F1126" s="3"/>
    </row>
    <row r="1127" spans="1:6" ht="12.75" customHeight="1" x14ac:dyDescent="0.35">
      <c r="A1127" s="25" t="s">
        <v>3234</v>
      </c>
      <c r="B1127" s="26" t="s">
        <v>1287</v>
      </c>
      <c r="C1127" s="26" t="s">
        <v>211</v>
      </c>
      <c r="D1127" s="26" t="s">
        <v>759</v>
      </c>
      <c r="E1127" s="3"/>
      <c r="F1127" s="3"/>
    </row>
    <row r="1128" spans="1:6" ht="12.75" customHeight="1" x14ac:dyDescent="0.35">
      <c r="A1128" s="25" t="s">
        <v>3235</v>
      </c>
      <c r="B1128" s="26" t="s">
        <v>1287</v>
      </c>
      <c r="C1128" s="26" t="s">
        <v>211</v>
      </c>
      <c r="D1128" s="26" t="s">
        <v>1087</v>
      </c>
      <c r="E1128" s="3"/>
      <c r="F1128" s="3"/>
    </row>
    <row r="1129" spans="1:6" ht="12.75" customHeight="1" x14ac:dyDescent="0.35">
      <c r="A1129" s="25" t="s">
        <v>3236</v>
      </c>
      <c r="B1129" s="26" t="s">
        <v>1287</v>
      </c>
      <c r="C1129" s="26" t="s">
        <v>211</v>
      </c>
      <c r="D1129" s="26" t="s">
        <v>1231</v>
      </c>
      <c r="E1129" s="3"/>
      <c r="F1129" s="3"/>
    </row>
    <row r="1130" spans="1:6" ht="12.75" customHeight="1" x14ac:dyDescent="0.35">
      <c r="A1130" s="25" t="s">
        <v>3237</v>
      </c>
      <c r="B1130" s="26" t="s">
        <v>1287</v>
      </c>
      <c r="C1130" s="26" t="s">
        <v>211</v>
      </c>
      <c r="D1130" s="26" t="s">
        <v>1465</v>
      </c>
      <c r="E1130" s="3"/>
      <c r="F1130" s="3"/>
    </row>
    <row r="1131" spans="1:6" ht="12.75" customHeight="1" x14ac:dyDescent="0.35">
      <c r="A1131" s="25" t="s">
        <v>3238</v>
      </c>
      <c r="B1131" s="26" t="s">
        <v>1287</v>
      </c>
      <c r="C1131" s="26" t="s">
        <v>211</v>
      </c>
      <c r="D1131" s="26" t="s">
        <v>1548</v>
      </c>
      <c r="E1131" s="3"/>
      <c r="F1131" s="3"/>
    </row>
    <row r="1132" spans="1:6" ht="12.75" customHeight="1" x14ac:dyDescent="0.35">
      <c r="A1132" s="25" t="s">
        <v>3239</v>
      </c>
      <c r="B1132" s="26" t="s">
        <v>1287</v>
      </c>
      <c r="C1132" s="26" t="s">
        <v>211</v>
      </c>
      <c r="D1132" s="26" t="s">
        <v>1676</v>
      </c>
      <c r="E1132" s="3"/>
      <c r="F1132" s="3"/>
    </row>
    <row r="1133" spans="1:6" ht="12.75" customHeight="1" x14ac:dyDescent="0.35">
      <c r="A1133" s="25" t="s">
        <v>3240</v>
      </c>
      <c r="B1133" s="26" t="s">
        <v>1287</v>
      </c>
      <c r="C1133" s="26" t="s">
        <v>211</v>
      </c>
      <c r="D1133" s="26" t="s">
        <v>1357</v>
      </c>
      <c r="E1133" s="3"/>
      <c r="F1133" s="3"/>
    </row>
    <row r="1134" spans="1:6" ht="12.75" customHeight="1" x14ac:dyDescent="0.35">
      <c r="A1134" s="25" t="s">
        <v>3241</v>
      </c>
      <c r="B1134" s="26" t="s">
        <v>1287</v>
      </c>
      <c r="C1134" s="26" t="s">
        <v>211</v>
      </c>
      <c r="D1134" s="26" t="s">
        <v>397</v>
      </c>
      <c r="E1134" s="3"/>
      <c r="F1134" s="3"/>
    </row>
    <row r="1135" spans="1:6" ht="12.75" customHeight="1" x14ac:dyDescent="0.35">
      <c r="A1135" s="25" t="s">
        <v>3242</v>
      </c>
      <c r="B1135" s="26" t="s">
        <v>1287</v>
      </c>
      <c r="C1135" s="26" t="s">
        <v>211</v>
      </c>
      <c r="D1135" s="26" t="s">
        <v>887</v>
      </c>
      <c r="E1135" s="3"/>
      <c r="F1135" s="3"/>
    </row>
    <row r="1136" spans="1:6" ht="12.75" customHeight="1" x14ac:dyDescent="0.35">
      <c r="A1136" s="25" t="s">
        <v>3243</v>
      </c>
      <c r="B1136" s="26" t="s">
        <v>1287</v>
      </c>
      <c r="C1136" s="26" t="s">
        <v>211</v>
      </c>
      <c r="D1136" s="26" t="s">
        <v>577</v>
      </c>
      <c r="E1136" s="3"/>
      <c r="F1136" s="3"/>
    </row>
    <row r="1137" spans="1:6" ht="12.75" customHeight="1" x14ac:dyDescent="0.35">
      <c r="A1137" s="25" t="s">
        <v>3244</v>
      </c>
      <c r="B1137" s="26" t="s">
        <v>1287</v>
      </c>
      <c r="C1137" s="26" t="s">
        <v>202</v>
      </c>
      <c r="D1137" s="26" t="s">
        <v>202</v>
      </c>
      <c r="E1137" s="3"/>
      <c r="F1137" s="3"/>
    </row>
    <row r="1138" spans="1:6" ht="12.75" customHeight="1" x14ac:dyDescent="0.35">
      <c r="A1138" s="25" t="s">
        <v>3245</v>
      </c>
      <c r="B1138" s="26" t="s">
        <v>1287</v>
      </c>
      <c r="C1138" s="26" t="s">
        <v>202</v>
      </c>
      <c r="D1138" s="26" t="s">
        <v>349</v>
      </c>
      <c r="E1138" s="3"/>
      <c r="F1138" s="3"/>
    </row>
    <row r="1139" spans="1:6" ht="12.75" customHeight="1" x14ac:dyDescent="0.35">
      <c r="A1139" s="25" t="s">
        <v>3246</v>
      </c>
      <c r="B1139" s="26" t="s">
        <v>1287</v>
      </c>
      <c r="C1139" s="26" t="s">
        <v>202</v>
      </c>
      <c r="D1139" s="26" t="s">
        <v>751</v>
      </c>
      <c r="E1139" s="3"/>
      <c r="F1139" s="3"/>
    </row>
    <row r="1140" spans="1:6" ht="12.75" customHeight="1" x14ac:dyDescent="0.35">
      <c r="A1140" s="25" t="s">
        <v>3247</v>
      </c>
      <c r="B1140" s="26" t="s">
        <v>1287</v>
      </c>
      <c r="C1140" s="26" t="s">
        <v>202</v>
      </c>
      <c r="D1140" s="26" t="s">
        <v>925</v>
      </c>
      <c r="E1140" s="3"/>
      <c r="F1140" s="3"/>
    </row>
    <row r="1141" spans="1:6" ht="12.75" customHeight="1" x14ac:dyDescent="0.35">
      <c r="A1141" s="25" t="s">
        <v>3248</v>
      </c>
      <c r="B1141" s="26" t="s">
        <v>1287</v>
      </c>
      <c r="C1141" s="26" t="s">
        <v>202</v>
      </c>
      <c r="D1141" s="26" t="s">
        <v>1227</v>
      </c>
      <c r="E1141" s="3"/>
      <c r="F1141" s="3"/>
    </row>
    <row r="1142" spans="1:6" ht="12.75" customHeight="1" x14ac:dyDescent="0.35">
      <c r="A1142" s="25" t="s">
        <v>3249</v>
      </c>
      <c r="B1142" s="26" t="s">
        <v>1287</v>
      </c>
      <c r="C1142" s="26" t="s">
        <v>202</v>
      </c>
      <c r="D1142" s="26" t="s">
        <v>1081</v>
      </c>
      <c r="E1142" s="3"/>
      <c r="F1142" s="3"/>
    </row>
    <row r="1143" spans="1:6" ht="12.75" customHeight="1" x14ac:dyDescent="0.35">
      <c r="A1143" s="25" t="s">
        <v>3250</v>
      </c>
      <c r="B1143" s="26" t="s">
        <v>1287</v>
      </c>
      <c r="C1143" s="26" t="s">
        <v>3251</v>
      </c>
      <c r="D1143" s="26" t="s">
        <v>930</v>
      </c>
      <c r="E1143" s="3"/>
      <c r="F1143" s="3"/>
    </row>
    <row r="1144" spans="1:6" ht="12.75" customHeight="1" x14ac:dyDescent="0.35">
      <c r="A1144" s="25" t="s">
        <v>3252</v>
      </c>
      <c r="B1144" s="26" t="s">
        <v>1287</v>
      </c>
      <c r="C1144" s="26" t="s">
        <v>3251</v>
      </c>
      <c r="D1144" s="26" t="s">
        <v>575</v>
      </c>
      <c r="E1144" s="3"/>
      <c r="F1144" s="3"/>
    </row>
    <row r="1145" spans="1:6" ht="12.75" customHeight="1" x14ac:dyDescent="0.35">
      <c r="A1145" s="25" t="s">
        <v>3253</v>
      </c>
      <c r="B1145" s="26" t="s">
        <v>1287</v>
      </c>
      <c r="C1145" s="26" t="s">
        <v>3251</v>
      </c>
      <c r="D1145" s="26" t="s">
        <v>757</v>
      </c>
      <c r="E1145" s="3"/>
      <c r="F1145" s="3"/>
    </row>
    <row r="1146" spans="1:6" ht="12.75" customHeight="1" x14ac:dyDescent="0.35">
      <c r="A1146" s="25" t="s">
        <v>3254</v>
      </c>
      <c r="B1146" s="26" t="s">
        <v>1287</v>
      </c>
      <c r="C1146" s="26" t="s">
        <v>3251</v>
      </c>
      <c r="D1146" s="26" t="s">
        <v>395</v>
      </c>
      <c r="E1146" s="3"/>
      <c r="F1146" s="3"/>
    </row>
    <row r="1147" spans="1:6" ht="12.75" customHeight="1" x14ac:dyDescent="0.35">
      <c r="A1147" s="25" t="s">
        <v>3255</v>
      </c>
      <c r="B1147" s="26" t="s">
        <v>1287</v>
      </c>
      <c r="C1147" s="26" t="s">
        <v>3251</v>
      </c>
      <c r="D1147" s="26" t="s">
        <v>1085</v>
      </c>
      <c r="E1147" s="3"/>
      <c r="F1147" s="3"/>
    </row>
    <row r="1148" spans="1:6" ht="12.75" customHeight="1" x14ac:dyDescent="0.35">
      <c r="A1148" s="25" t="s">
        <v>3256</v>
      </c>
      <c r="B1148" s="26" t="s">
        <v>1287</v>
      </c>
      <c r="C1148" s="26" t="s">
        <v>3251</v>
      </c>
      <c r="D1148" s="26" t="s">
        <v>1229</v>
      </c>
      <c r="E1148" s="3"/>
      <c r="F1148" s="3"/>
    </row>
    <row r="1149" spans="1:6" ht="12.75" customHeight="1" x14ac:dyDescent="0.35">
      <c r="A1149" s="25" t="s">
        <v>3257</v>
      </c>
      <c r="B1149" s="26" t="s">
        <v>1287</v>
      </c>
      <c r="C1149" s="26" t="s">
        <v>3251</v>
      </c>
      <c r="D1149" s="26" t="s">
        <v>1355</v>
      </c>
      <c r="E1149" s="3"/>
      <c r="F1149" s="3"/>
    </row>
    <row r="1150" spans="1:6" ht="12.75" customHeight="1" x14ac:dyDescent="0.35">
      <c r="A1150" s="25" t="s">
        <v>3258</v>
      </c>
      <c r="B1150" s="26" t="s">
        <v>1287</v>
      </c>
      <c r="C1150" s="26" t="s">
        <v>3251</v>
      </c>
      <c r="D1150" s="26" t="s">
        <v>1463</v>
      </c>
      <c r="E1150" s="3"/>
      <c r="F1150" s="3"/>
    </row>
    <row r="1151" spans="1:6" ht="12.75" customHeight="1" x14ac:dyDescent="0.35">
      <c r="A1151" s="25" t="s">
        <v>3259</v>
      </c>
      <c r="B1151" s="26" t="s">
        <v>1287</v>
      </c>
      <c r="C1151" s="26" t="s">
        <v>206</v>
      </c>
      <c r="D1151" s="26" t="s">
        <v>206</v>
      </c>
      <c r="E1151" s="3"/>
      <c r="F1151" s="3"/>
    </row>
    <row r="1152" spans="1:6" ht="12.75" customHeight="1" x14ac:dyDescent="0.35">
      <c r="A1152" s="25" t="s">
        <v>3260</v>
      </c>
      <c r="B1152" s="26" t="s">
        <v>1287</v>
      </c>
      <c r="C1152" s="26" t="s">
        <v>206</v>
      </c>
      <c r="D1152" s="26" t="s">
        <v>392</v>
      </c>
      <c r="E1152" s="3"/>
      <c r="F1152" s="3"/>
    </row>
    <row r="1153" spans="1:6" ht="12.75" customHeight="1" x14ac:dyDescent="0.35">
      <c r="A1153" s="25" t="s">
        <v>3261</v>
      </c>
      <c r="B1153" s="26" t="s">
        <v>1287</v>
      </c>
      <c r="C1153" s="26" t="s">
        <v>206</v>
      </c>
      <c r="D1153" s="26" t="s">
        <v>572</v>
      </c>
      <c r="E1153" s="3"/>
      <c r="F1153" s="3"/>
    </row>
    <row r="1154" spans="1:6" ht="12.75" customHeight="1" x14ac:dyDescent="0.35">
      <c r="A1154" s="25" t="s">
        <v>3262</v>
      </c>
      <c r="B1154" s="26" t="s">
        <v>1287</v>
      </c>
      <c r="C1154" s="26" t="s">
        <v>206</v>
      </c>
      <c r="D1154" s="26" t="s">
        <v>755</v>
      </c>
      <c r="E1154" s="3"/>
      <c r="F1154" s="3"/>
    </row>
    <row r="1155" spans="1:6" ht="12.75" customHeight="1" x14ac:dyDescent="0.35">
      <c r="A1155" s="25" t="s">
        <v>3263</v>
      </c>
      <c r="B1155" s="26" t="s">
        <v>1287</v>
      </c>
      <c r="C1155" s="26" t="s">
        <v>206</v>
      </c>
      <c r="D1155" s="26" t="s">
        <v>927</v>
      </c>
      <c r="E1155" s="3"/>
      <c r="F1155" s="3"/>
    </row>
    <row r="1156" spans="1:6" ht="12.75" customHeight="1" x14ac:dyDescent="0.35">
      <c r="A1156" s="25" t="s">
        <v>3264</v>
      </c>
      <c r="B1156" s="26" t="s">
        <v>1287</v>
      </c>
      <c r="C1156" s="26" t="s">
        <v>206</v>
      </c>
      <c r="D1156" s="26" t="s">
        <v>1353</v>
      </c>
      <c r="E1156" s="3"/>
      <c r="F1156" s="3"/>
    </row>
    <row r="1157" spans="1:6" ht="12.75" customHeight="1" x14ac:dyDescent="0.35">
      <c r="A1157" s="25" t="s">
        <v>3265</v>
      </c>
      <c r="B1157" s="26" t="s">
        <v>1287</v>
      </c>
      <c r="C1157" s="26" t="s">
        <v>206</v>
      </c>
      <c r="D1157" s="26" t="s">
        <v>1462</v>
      </c>
      <c r="E1157" s="3"/>
      <c r="F1157" s="3"/>
    </row>
    <row r="1158" spans="1:6" ht="12.75" customHeight="1" x14ac:dyDescent="0.35">
      <c r="A1158" s="25" t="s">
        <v>3266</v>
      </c>
      <c r="B1158" s="26" t="s">
        <v>1287</v>
      </c>
      <c r="C1158" s="26" t="s">
        <v>206</v>
      </c>
      <c r="D1158" s="26" t="s">
        <v>1546</v>
      </c>
      <c r="E1158" s="3"/>
      <c r="F1158" s="3"/>
    </row>
    <row r="1159" spans="1:6" ht="12.75" customHeight="1" x14ac:dyDescent="0.35">
      <c r="A1159" s="25" t="s">
        <v>3267</v>
      </c>
      <c r="B1159" s="26" t="s">
        <v>1287</v>
      </c>
      <c r="C1159" s="26" t="s">
        <v>206</v>
      </c>
      <c r="D1159" s="26" t="s">
        <v>1615</v>
      </c>
      <c r="E1159" s="3"/>
      <c r="F1159" s="3"/>
    </row>
    <row r="1160" spans="1:6" ht="12.75" customHeight="1" x14ac:dyDescent="0.35">
      <c r="A1160" s="25" t="s">
        <v>3268</v>
      </c>
      <c r="B1160" s="26" t="s">
        <v>1287</v>
      </c>
      <c r="C1160" s="26" t="s">
        <v>206</v>
      </c>
      <c r="D1160" s="26" t="s">
        <v>1082</v>
      </c>
      <c r="E1160" s="3"/>
      <c r="F1160" s="3"/>
    </row>
    <row r="1161" spans="1:6" ht="12.75" customHeight="1" x14ac:dyDescent="0.35">
      <c r="A1161" s="25" t="s">
        <v>3269</v>
      </c>
      <c r="B1161" s="26" t="s">
        <v>1287</v>
      </c>
      <c r="C1161" s="26" t="s">
        <v>207</v>
      </c>
      <c r="D1161" s="26" t="s">
        <v>1083</v>
      </c>
      <c r="E1161" s="3"/>
      <c r="F1161" s="3"/>
    </row>
    <row r="1162" spans="1:6" ht="12.75" customHeight="1" x14ac:dyDescent="0.35">
      <c r="A1162" s="25" t="s">
        <v>3270</v>
      </c>
      <c r="B1162" s="26" t="s">
        <v>1287</v>
      </c>
      <c r="C1162" s="26" t="s">
        <v>207</v>
      </c>
      <c r="D1162" s="26" t="s">
        <v>393</v>
      </c>
      <c r="E1162" s="3"/>
      <c r="F1162" s="3"/>
    </row>
    <row r="1163" spans="1:6" ht="12.75" customHeight="1" x14ac:dyDescent="0.35">
      <c r="A1163" s="25" t="s">
        <v>3271</v>
      </c>
      <c r="B1163" s="26" t="s">
        <v>1287</v>
      </c>
      <c r="C1163" s="26" t="s">
        <v>207</v>
      </c>
      <c r="D1163" s="26" t="s">
        <v>573</v>
      </c>
      <c r="E1163" s="3"/>
      <c r="F1163" s="3"/>
    </row>
    <row r="1164" spans="1:6" ht="12.75" customHeight="1" x14ac:dyDescent="0.35">
      <c r="A1164" s="25" t="s">
        <v>3272</v>
      </c>
      <c r="B1164" s="26" t="s">
        <v>1287</v>
      </c>
      <c r="C1164" s="26" t="s">
        <v>207</v>
      </c>
      <c r="D1164" s="26" t="s">
        <v>207</v>
      </c>
      <c r="E1164" s="3"/>
      <c r="F1164" s="3"/>
    </row>
    <row r="1165" spans="1:6" ht="12.75" customHeight="1" x14ac:dyDescent="0.35">
      <c r="A1165" s="25" t="s">
        <v>3273</v>
      </c>
      <c r="B1165" s="26" t="s">
        <v>1287</v>
      </c>
      <c r="C1165" s="26" t="s">
        <v>207</v>
      </c>
      <c r="D1165" s="26" t="s">
        <v>928</v>
      </c>
      <c r="E1165" s="3"/>
      <c r="F1165" s="3"/>
    </row>
    <row r="1166" spans="1:6" ht="12.75" customHeight="1" x14ac:dyDescent="0.35">
      <c r="A1166" s="25" t="s">
        <v>3274</v>
      </c>
      <c r="B1166" s="26" t="s">
        <v>1287</v>
      </c>
      <c r="C1166" s="26" t="s">
        <v>208</v>
      </c>
      <c r="D1166" s="26" t="s">
        <v>1716</v>
      </c>
      <c r="E1166" s="3"/>
      <c r="F1166" s="3"/>
    </row>
    <row r="1167" spans="1:6" ht="12.75" customHeight="1" x14ac:dyDescent="0.35">
      <c r="A1167" s="25" t="s">
        <v>3275</v>
      </c>
      <c r="B1167" s="26" t="s">
        <v>1287</v>
      </c>
      <c r="C1167" s="26" t="s">
        <v>208</v>
      </c>
      <c r="D1167" s="26" t="s">
        <v>394</v>
      </c>
      <c r="E1167" s="3"/>
      <c r="F1167" s="3"/>
    </row>
    <row r="1168" spans="1:6" ht="12.75" customHeight="1" x14ac:dyDescent="0.35">
      <c r="A1168" s="25" t="s">
        <v>3276</v>
      </c>
      <c r="B1168" s="26" t="s">
        <v>1287</v>
      </c>
      <c r="C1168" s="26" t="s">
        <v>208</v>
      </c>
      <c r="D1168" s="26" t="s">
        <v>574</v>
      </c>
      <c r="E1168" s="3"/>
      <c r="F1168" s="3"/>
    </row>
    <row r="1169" spans="1:6" ht="12.75" customHeight="1" x14ac:dyDescent="0.35">
      <c r="A1169" s="25" t="s">
        <v>3277</v>
      </c>
      <c r="B1169" s="26" t="s">
        <v>1287</v>
      </c>
      <c r="C1169" s="26" t="s">
        <v>208</v>
      </c>
      <c r="D1169" s="26" t="s">
        <v>929</v>
      </c>
      <c r="E1169" s="3"/>
      <c r="F1169" s="3"/>
    </row>
    <row r="1170" spans="1:6" ht="12.75" customHeight="1" x14ac:dyDescent="0.35">
      <c r="A1170" s="25" t="s">
        <v>3278</v>
      </c>
      <c r="B1170" s="26" t="s">
        <v>1287</v>
      </c>
      <c r="C1170" s="26" t="s">
        <v>208</v>
      </c>
      <c r="D1170" s="26" t="s">
        <v>756</v>
      </c>
      <c r="E1170" s="3"/>
      <c r="F1170" s="3"/>
    </row>
    <row r="1171" spans="1:6" ht="12.75" customHeight="1" x14ac:dyDescent="0.35">
      <c r="A1171" s="25" t="s">
        <v>3279</v>
      </c>
      <c r="B1171" s="26" t="s">
        <v>1287</v>
      </c>
      <c r="C1171" s="26" t="s">
        <v>208</v>
      </c>
      <c r="D1171" s="26" t="s">
        <v>1084</v>
      </c>
      <c r="E1171" s="3"/>
      <c r="F1171" s="3"/>
    </row>
    <row r="1172" spans="1:6" ht="12.75" customHeight="1" x14ac:dyDescent="0.35">
      <c r="A1172" s="25" t="s">
        <v>3280</v>
      </c>
      <c r="B1172" s="26" t="s">
        <v>1287</v>
      </c>
      <c r="C1172" s="26" t="s">
        <v>208</v>
      </c>
      <c r="D1172" s="26" t="s">
        <v>1228</v>
      </c>
      <c r="E1172" s="3"/>
      <c r="F1172" s="3"/>
    </row>
    <row r="1173" spans="1:6" ht="12.75" customHeight="1" x14ac:dyDescent="0.35">
      <c r="A1173" s="25" t="s">
        <v>3281</v>
      </c>
      <c r="B1173" s="26" t="s">
        <v>1287</v>
      </c>
      <c r="C1173" s="26" t="s">
        <v>208</v>
      </c>
      <c r="D1173" s="26" t="s">
        <v>1354</v>
      </c>
      <c r="E1173" s="3"/>
      <c r="F1173" s="3"/>
    </row>
    <row r="1174" spans="1:6" ht="12.75" customHeight="1" x14ac:dyDescent="0.35">
      <c r="A1174" s="25" t="s">
        <v>3282</v>
      </c>
      <c r="B1174" s="26" t="s">
        <v>1287</v>
      </c>
      <c r="C1174" s="26" t="s">
        <v>208</v>
      </c>
      <c r="D1174" s="26" t="s">
        <v>208</v>
      </c>
      <c r="E1174" s="3"/>
      <c r="F1174" s="3"/>
    </row>
    <row r="1175" spans="1:6" ht="12.75" customHeight="1" x14ac:dyDescent="0.35">
      <c r="A1175" s="25" t="s">
        <v>3283</v>
      </c>
      <c r="B1175" s="26" t="s">
        <v>1287</v>
      </c>
      <c r="C1175" s="26" t="s">
        <v>208</v>
      </c>
      <c r="D1175" s="26" t="s">
        <v>1547</v>
      </c>
      <c r="E1175" s="3"/>
      <c r="F1175" s="3"/>
    </row>
    <row r="1176" spans="1:6" ht="12.75" customHeight="1" x14ac:dyDescent="0.35">
      <c r="A1176" s="25" t="s">
        <v>3284</v>
      </c>
      <c r="B1176" s="26" t="s">
        <v>1287</v>
      </c>
      <c r="C1176" s="26" t="s">
        <v>208</v>
      </c>
      <c r="D1176" s="26" t="s">
        <v>1675</v>
      </c>
      <c r="E1176" s="3"/>
      <c r="F1176" s="3"/>
    </row>
    <row r="1177" spans="1:6" ht="12.75" customHeight="1" x14ac:dyDescent="0.35">
      <c r="A1177" s="25" t="s">
        <v>3285</v>
      </c>
      <c r="B1177" s="26" t="s">
        <v>1287</v>
      </c>
      <c r="C1177" s="26" t="s">
        <v>208</v>
      </c>
      <c r="D1177" s="26" t="s">
        <v>1746</v>
      </c>
      <c r="E1177" s="3"/>
      <c r="F1177" s="3"/>
    </row>
    <row r="1178" spans="1:6" ht="12.75" customHeight="1" x14ac:dyDescent="0.35">
      <c r="A1178" s="25" t="s">
        <v>3286</v>
      </c>
      <c r="B1178" s="26" t="s">
        <v>1287</v>
      </c>
      <c r="C1178" s="26" t="s">
        <v>208</v>
      </c>
      <c r="D1178" s="26" t="s">
        <v>1616</v>
      </c>
      <c r="E1178" s="3"/>
      <c r="F1178" s="3"/>
    </row>
    <row r="1179" spans="1:6" ht="12.75" customHeight="1" x14ac:dyDescent="0.35">
      <c r="A1179" s="25" t="s">
        <v>3287</v>
      </c>
      <c r="B1179" s="26" t="s">
        <v>1287</v>
      </c>
      <c r="C1179" s="26" t="s">
        <v>1356</v>
      </c>
      <c r="D1179" s="26" t="s">
        <v>1356</v>
      </c>
      <c r="E1179" s="3"/>
      <c r="F1179" s="3"/>
    </row>
    <row r="1180" spans="1:6" ht="12.75" customHeight="1" x14ac:dyDescent="0.35">
      <c r="A1180" s="25" t="s">
        <v>3288</v>
      </c>
      <c r="B1180" s="26" t="s">
        <v>1287</v>
      </c>
      <c r="C1180" s="26" t="s">
        <v>1356</v>
      </c>
      <c r="D1180" s="26" t="s">
        <v>576</v>
      </c>
      <c r="E1180" s="3"/>
      <c r="F1180" s="3"/>
    </row>
    <row r="1181" spans="1:6" ht="12.75" customHeight="1" x14ac:dyDescent="0.35">
      <c r="A1181" s="25" t="s">
        <v>3289</v>
      </c>
      <c r="B1181" s="26" t="s">
        <v>1287</v>
      </c>
      <c r="C1181" s="26" t="s">
        <v>1356</v>
      </c>
      <c r="D1181" s="26" t="s">
        <v>758</v>
      </c>
      <c r="E1181" s="3"/>
      <c r="F1181" s="3"/>
    </row>
    <row r="1182" spans="1:6" ht="12.75" customHeight="1" x14ac:dyDescent="0.35">
      <c r="A1182" s="25" t="s">
        <v>3290</v>
      </c>
      <c r="B1182" s="26" t="s">
        <v>1287</v>
      </c>
      <c r="C1182" s="26" t="s">
        <v>1356</v>
      </c>
      <c r="D1182" s="26" t="s">
        <v>931</v>
      </c>
      <c r="E1182" s="3"/>
      <c r="F1182" s="3"/>
    </row>
    <row r="1183" spans="1:6" ht="12.75" customHeight="1" x14ac:dyDescent="0.35">
      <c r="A1183" s="25" t="s">
        <v>3291</v>
      </c>
      <c r="B1183" s="26" t="s">
        <v>1287</v>
      </c>
      <c r="C1183" s="26" t="s">
        <v>1356</v>
      </c>
      <c r="D1183" s="26" t="s">
        <v>1086</v>
      </c>
      <c r="E1183" s="3"/>
      <c r="F1183" s="3"/>
    </row>
    <row r="1184" spans="1:6" ht="12.75" customHeight="1" x14ac:dyDescent="0.35">
      <c r="A1184" s="25" t="s">
        <v>3292</v>
      </c>
      <c r="B1184" s="26" t="s">
        <v>1287</v>
      </c>
      <c r="C1184" s="26" t="s">
        <v>1356</v>
      </c>
      <c r="D1184" s="26" t="s">
        <v>1230</v>
      </c>
      <c r="E1184" s="3"/>
      <c r="F1184" s="3"/>
    </row>
    <row r="1185" spans="1:6" ht="12.75" customHeight="1" x14ac:dyDescent="0.35">
      <c r="A1185" s="25" t="s">
        <v>3293</v>
      </c>
      <c r="B1185" s="26" t="s">
        <v>1287</v>
      </c>
      <c r="C1185" s="26" t="s">
        <v>1356</v>
      </c>
      <c r="D1185" s="26" t="s">
        <v>1464</v>
      </c>
      <c r="E1185" s="3"/>
      <c r="F1185" s="3"/>
    </row>
    <row r="1186" spans="1:6" ht="12.75" customHeight="1" x14ac:dyDescent="0.35">
      <c r="A1186" s="25" t="s">
        <v>3294</v>
      </c>
      <c r="B1186" s="26" t="s">
        <v>1287</v>
      </c>
      <c r="C1186" s="26" t="s">
        <v>1356</v>
      </c>
      <c r="D1186" s="26" t="s">
        <v>396</v>
      </c>
      <c r="E1186" s="3"/>
      <c r="F1186" s="3"/>
    </row>
    <row r="1187" spans="1:6" ht="12.75" customHeight="1" x14ac:dyDescent="0.35">
      <c r="A1187" s="25" t="s">
        <v>3295</v>
      </c>
      <c r="B1187" s="26" t="s">
        <v>1287</v>
      </c>
      <c r="C1187" s="26" t="s">
        <v>201</v>
      </c>
      <c r="D1187" s="26" t="s">
        <v>201</v>
      </c>
      <c r="E1187" s="3"/>
      <c r="F1187" s="3"/>
    </row>
    <row r="1188" spans="1:6" ht="12.75" customHeight="1" x14ac:dyDescent="0.35">
      <c r="A1188" s="25" t="s">
        <v>3296</v>
      </c>
      <c r="B1188" s="26" t="s">
        <v>1287</v>
      </c>
      <c r="C1188" s="26" t="s">
        <v>201</v>
      </c>
      <c r="D1188" s="26" t="s">
        <v>750</v>
      </c>
      <c r="E1188" s="3"/>
      <c r="F1188" s="3"/>
    </row>
    <row r="1189" spans="1:6" ht="12.75" customHeight="1" x14ac:dyDescent="0.35">
      <c r="A1189" s="25" t="s">
        <v>3297</v>
      </c>
      <c r="B1189" s="26" t="s">
        <v>1287</v>
      </c>
      <c r="C1189" s="26" t="s">
        <v>201</v>
      </c>
      <c r="D1189" s="26" t="s">
        <v>924</v>
      </c>
      <c r="E1189" s="3"/>
      <c r="F1189" s="3"/>
    </row>
    <row r="1190" spans="1:6" ht="12.75" customHeight="1" x14ac:dyDescent="0.35">
      <c r="A1190" s="25" t="s">
        <v>3298</v>
      </c>
      <c r="B1190" s="26" t="s">
        <v>1287</v>
      </c>
      <c r="C1190" s="26" t="s">
        <v>201</v>
      </c>
      <c r="D1190" s="26" t="s">
        <v>1461</v>
      </c>
      <c r="E1190" s="3"/>
      <c r="F1190" s="3"/>
    </row>
    <row r="1191" spans="1:6" ht="12.75" customHeight="1" x14ac:dyDescent="0.35">
      <c r="A1191" s="25" t="s">
        <v>3299</v>
      </c>
      <c r="B1191" s="26" t="s">
        <v>1287</v>
      </c>
      <c r="C1191" s="26" t="s">
        <v>201</v>
      </c>
      <c r="D1191" s="26" t="s">
        <v>1080</v>
      </c>
      <c r="E1191" s="3"/>
      <c r="F1191" s="3"/>
    </row>
    <row r="1192" spans="1:6" ht="12.75" customHeight="1" x14ac:dyDescent="0.35">
      <c r="A1192" s="25" t="s">
        <v>3300</v>
      </c>
      <c r="B1192" s="26" t="s">
        <v>1287</v>
      </c>
      <c r="C1192" s="26" t="s">
        <v>201</v>
      </c>
      <c r="D1192" s="26" t="s">
        <v>1226</v>
      </c>
      <c r="E1192" s="3"/>
      <c r="F1192" s="3"/>
    </row>
    <row r="1193" spans="1:6" ht="12.75" customHeight="1" x14ac:dyDescent="0.35">
      <c r="A1193" s="25" t="s">
        <v>3301</v>
      </c>
      <c r="B1193" s="26" t="s">
        <v>1287</v>
      </c>
      <c r="C1193" s="26" t="s">
        <v>201</v>
      </c>
      <c r="D1193" s="26" t="s">
        <v>1352</v>
      </c>
      <c r="E1193" s="3"/>
      <c r="F1193" s="3"/>
    </row>
    <row r="1194" spans="1:6" ht="12.75" customHeight="1" x14ac:dyDescent="0.35">
      <c r="A1194" s="25" t="s">
        <v>3302</v>
      </c>
      <c r="B1194" s="26" t="s">
        <v>1287</v>
      </c>
      <c r="C1194" s="26" t="s">
        <v>201</v>
      </c>
      <c r="D1194" s="26" t="s">
        <v>568</v>
      </c>
      <c r="E1194" s="3"/>
      <c r="F1194" s="3"/>
    </row>
    <row r="1195" spans="1:6" ht="12.75" customHeight="1" x14ac:dyDescent="0.35">
      <c r="A1195" s="25" t="s">
        <v>3303</v>
      </c>
      <c r="B1195" s="26" t="s">
        <v>1287</v>
      </c>
      <c r="C1195" s="26" t="s">
        <v>203</v>
      </c>
      <c r="D1195" s="26" t="s">
        <v>203</v>
      </c>
      <c r="E1195" s="3"/>
      <c r="F1195" s="3"/>
    </row>
    <row r="1196" spans="1:6" ht="12.75" customHeight="1" x14ac:dyDescent="0.35">
      <c r="A1196" s="25" t="s">
        <v>3304</v>
      </c>
      <c r="B1196" s="26" t="s">
        <v>1287</v>
      </c>
      <c r="C1196" s="26" t="s">
        <v>203</v>
      </c>
      <c r="D1196" s="26" t="s">
        <v>569</v>
      </c>
      <c r="E1196" s="3"/>
      <c r="F1196" s="3"/>
    </row>
    <row r="1197" spans="1:6" ht="12.75" customHeight="1" x14ac:dyDescent="0.35">
      <c r="A1197" s="25" t="s">
        <v>3305</v>
      </c>
      <c r="B1197" s="26" t="s">
        <v>1287</v>
      </c>
      <c r="C1197" s="26" t="s">
        <v>203</v>
      </c>
      <c r="D1197" s="26" t="s">
        <v>752</v>
      </c>
      <c r="E1197" s="3"/>
      <c r="F1197" s="3"/>
    </row>
    <row r="1198" spans="1:6" ht="12.75" customHeight="1" x14ac:dyDescent="0.35">
      <c r="A1198" s="25" t="s">
        <v>3306</v>
      </c>
      <c r="B1198" s="26" t="s">
        <v>1287</v>
      </c>
      <c r="C1198" s="26" t="s">
        <v>205</v>
      </c>
      <c r="D1198" s="26" t="s">
        <v>205</v>
      </c>
      <c r="E1198" s="3"/>
      <c r="F1198" s="3"/>
    </row>
    <row r="1199" spans="1:6" ht="12.75" customHeight="1" x14ac:dyDescent="0.35">
      <c r="A1199" s="25" t="s">
        <v>3307</v>
      </c>
      <c r="B1199" s="26" t="s">
        <v>1287</v>
      </c>
      <c r="C1199" s="26" t="s">
        <v>205</v>
      </c>
      <c r="D1199" s="26" t="s">
        <v>571</v>
      </c>
      <c r="E1199" s="3"/>
      <c r="F1199" s="3"/>
    </row>
    <row r="1200" spans="1:6" ht="12.75" customHeight="1" x14ac:dyDescent="0.35">
      <c r="A1200" s="25" t="s">
        <v>3308</v>
      </c>
      <c r="B1200" s="26" t="s">
        <v>1287</v>
      </c>
      <c r="C1200" s="26" t="s">
        <v>205</v>
      </c>
      <c r="D1200" s="26" t="s">
        <v>391</v>
      </c>
      <c r="E1200" s="3"/>
      <c r="F1200" s="3"/>
    </row>
    <row r="1201" spans="1:6" ht="12.75" customHeight="1" x14ac:dyDescent="0.35">
      <c r="A1201" s="25" t="s">
        <v>3309</v>
      </c>
      <c r="B1201" s="26" t="s">
        <v>1287</v>
      </c>
      <c r="C1201" s="26" t="s">
        <v>205</v>
      </c>
      <c r="D1201" s="26" t="s">
        <v>754</v>
      </c>
      <c r="E1201" s="3"/>
      <c r="F1201" s="3"/>
    </row>
    <row r="1202" spans="1:6" ht="12.75" customHeight="1" x14ac:dyDescent="0.35">
      <c r="A1202" s="25" t="s">
        <v>3310</v>
      </c>
      <c r="B1202" s="26" t="s">
        <v>1287</v>
      </c>
      <c r="C1202" s="26" t="s">
        <v>3311</v>
      </c>
      <c r="D1202" s="26" t="s">
        <v>390</v>
      </c>
      <c r="E1202" s="3"/>
      <c r="F1202" s="3"/>
    </row>
    <row r="1203" spans="1:6" ht="12.75" customHeight="1" x14ac:dyDescent="0.35">
      <c r="A1203" s="25" t="s">
        <v>3312</v>
      </c>
      <c r="B1203" s="26" t="s">
        <v>1287</v>
      </c>
      <c r="C1203" s="26" t="s">
        <v>3311</v>
      </c>
      <c r="D1203" s="26" t="s">
        <v>570</v>
      </c>
      <c r="E1203" s="3"/>
      <c r="F1203" s="3"/>
    </row>
    <row r="1204" spans="1:6" ht="12.75" customHeight="1" x14ac:dyDescent="0.35">
      <c r="A1204" s="25" t="s">
        <v>3313</v>
      </c>
      <c r="B1204" s="26" t="s">
        <v>1287</v>
      </c>
      <c r="C1204" s="26" t="s">
        <v>3311</v>
      </c>
      <c r="D1204" s="26" t="s">
        <v>753</v>
      </c>
      <c r="E1204" s="3"/>
      <c r="F1204" s="3"/>
    </row>
    <row r="1205" spans="1:6" ht="12.75" customHeight="1" x14ac:dyDescent="0.35">
      <c r="A1205" s="25" t="s">
        <v>3314</v>
      </c>
      <c r="B1205" s="26" t="s">
        <v>1287</v>
      </c>
      <c r="C1205" s="26" t="s">
        <v>3311</v>
      </c>
      <c r="D1205" s="26" t="s">
        <v>926</v>
      </c>
      <c r="E1205" s="3"/>
      <c r="F1205" s="3"/>
    </row>
    <row r="1206" spans="1:6" ht="12.75" customHeight="1" x14ac:dyDescent="0.35">
      <c r="A1206" s="25" t="s">
        <v>3315</v>
      </c>
      <c r="B1206" s="26" t="s">
        <v>1287</v>
      </c>
      <c r="C1206" s="26" t="s">
        <v>212</v>
      </c>
      <c r="D1206" s="26" t="s">
        <v>212</v>
      </c>
      <c r="E1206" s="3"/>
      <c r="F1206" s="3"/>
    </row>
    <row r="1207" spans="1:6" ht="12.75" customHeight="1" x14ac:dyDescent="0.35">
      <c r="A1207" s="25" t="s">
        <v>3316</v>
      </c>
      <c r="B1207" s="26" t="s">
        <v>1287</v>
      </c>
      <c r="C1207" s="26" t="s">
        <v>212</v>
      </c>
      <c r="D1207" s="26" t="s">
        <v>398</v>
      </c>
      <c r="E1207" s="3"/>
      <c r="F1207" s="3"/>
    </row>
    <row r="1208" spans="1:6" ht="12.75" customHeight="1" x14ac:dyDescent="0.35">
      <c r="A1208" s="25" t="s">
        <v>3317</v>
      </c>
      <c r="B1208" s="26" t="s">
        <v>1287</v>
      </c>
      <c r="C1208" s="26" t="s">
        <v>212</v>
      </c>
      <c r="D1208" s="26" t="s">
        <v>578</v>
      </c>
      <c r="E1208" s="3"/>
      <c r="F1208" s="3"/>
    </row>
    <row r="1209" spans="1:6" ht="12.75" customHeight="1" x14ac:dyDescent="0.35">
      <c r="A1209" s="25" t="s">
        <v>3318</v>
      </c>
      <c r="B1209" s="26" t="s">
        <v>77</v>
      </c>
      <c r="C1209" s="26" t="s">
        <v>213</v>
      </c>
      <c r="D1209" s="26" t="s">
        <v>213</v>
      </c>
      <c r="E1209" s="3"/>
      <c r="F1209" s="3"/>
    </row>
    <row r="1210" spans="1:6" ht="12.75" customHeight="1" x14ac:dyDescent="0.35">
      <c r="A1210" s="25" t="s">
        <v>3319</v>
      </c>
      <c r="B1210" s="26" t="s">
        <v>77</v>
      </c>
      <c r="C1210" s="26" t="s">
        <v>213</v>
      </c>
      <c r="D1210" s="26" t="s">
        <v>760</v>
      </c>
      <c r="E1210" s="3"/>
      <c r="F1210" s="3"/>
    </row>
    <row r="1211" spans="1:6" ht="12.75" customHeight="1" x14ac:dyDescent="0.35">
      <c r="A1211" s="25" t="s">
        <v>3320</v>
      </c>
      <c r="B1211" s="26" t="s">
        <v>77</v>
      </c>
      <c r="C1211" s="26" t="s">
        <v>213</v>
      </c>
      <c r="D1211" s="26" t="s">
        <v>932</v>
      </c>
      <c r="E1211" s="3"/>
      <c r="F1211" s="3"/>
    </row>
    <row r="1212" spans="1:6" ht="12.75" customHeight="1" x14ac:dyDescent="0.35">
      <c r="A1212" s="25" t="s">
        <v>3321</v>
      </c>
      <c r="B1212" s="26" t="s">
        <v>77</v>
      </c>
      <c r="C1212" s="26" t="s">
        <v>213</v>
      </c>
      <c r="D1212" s="26" t="s">
        <v>1088</v>
      </c>
      <c r="E1212" s="3"/>
      <c r="F1212" s="3"/>
    </row>
    <row r="1213" spans="1:6" ht="12.75" customHeight="1" x14ac:dyDescent="0.35">
      <c r="A1213" s="25" t="s">
        <v>3322</v>
      </c>
      <c r="B1213" s="26" t="s">
        <v>77</v>
      </c>
      <c r="C1213" s="26" t="s">
        <v>213</v>
      </c>
      <c r="D1213" s="26" t="s">
        <v>772</v>
      </c>
      <c r="E1213" s="3"/>
      <c r="F1213" s="3"/>
    </row>
    <row r="1214" spans="1:6" ht="12.75" customHeight="1" x14ac:dyDescent="0.35">
      <c r="A1214" s="25" t="s">
        <v>3323</v>
      </c>
      <c r="B1214" s="26" t="s">
        <v>77</v>
      </c>
      <c r="C1214" s="26" t="s">
        <v>213</v>
      </c>
      <c r="D1214" s="26" t="s">
        <v>1549</v>
      </c>
      <c r="E1214" s="3"/>
      <c r="F1214" s="3"/>
    </row>
    <row r="1215" spans="1:6" ht="12.75" customHeight="1" x14ac:dyDescent="0.35">
      <c r="A1215" s="25" t="s">
        <v>3324</v>
      </c>
      <c r="B1215" s="26" t="s">
        <v>77</v>
      </c>
      <c r="C1215" s="26" t="s">
        <v>213</v>
      </c>
      <c r="D1215" s="26" t="s">
        <v>1617</v>
      </c>
      <c r="E1215" s="3"/>
      <c r="F1215" s="3"/>
    </row>
    <row r="1216" spans="1:6" ht="12.75" customHeight="1" x14ac:dyDescent="0.35">
      <c r="A1216" s="25" t="s">
        <v>3325</v>
      </c>
      <c r="B1216" s="26" t="s">
        <v>77</v>
      </c>
      <c r="C1216" s="26" t="s">
        <v>213</v>
      </c>
      <c r="D1216" s="26" t="s">
        <v>1677</v>
      </c>
      <c r="E1216" s="3"/>
      <c r="F1216" s="3"/>
    </row>
    <row r="1217" spans="1:6" ht="12.75" customHeight="1" x14ac:dyDescent="0.35">
      <c r="A1217" s="25" t="s">
        <v>3326</v>
      </c>
      <c r="B1217" s="26" t="s">
        <v>77</v>
      </c>
      <c r="C1217" s="26" t="s">
        <v>213</v>
      </c>
      <c r="D1217" s="26" t="s">
        <v>1747</v>
      </c>
      <c r="E1217" s="3"/>
      <c r="F1217" s="3"/>
    </row>
    <row r="1218" spans="1:6" ht="12.75" customHeight="1" x14ac:dyDescent="0.35">
      <c r="A1218" s="25" t="s">
        <v>3327</v>
      </c>
      <c r="B1218" s="26" t="s">
        <v>77</v>
      </c>
      <c r="C1218" s="26" t="s">
        <v>213</v>
      </c>
      <c r="D1218" s="26" t="s">
        <v>1773</v>
      </c>
      <c r="E1218" s="3"/>
      <c r="F1218" s="3"/>
    </row>
    <row r="1219" spans="1:6" ht="12.75" customHeight="1" x14ac:dyDescent="0.35">
      <c r="A1219" s="25" t="s">
        <v>3328</v>
      </c>
      <c r="B1219" s="26" t="s">
        <v>77</v>
      </c>
      <c r="C1219" s="26" t="s">
        <v>213</v>
      </c>
      <c r="D1219" s="26" t="s">
        <v>1827</v>
      </c>
      <c r="E1219" s="3"/>
      <c r="F1219" s="3"/>
    </row>
    <row r="1220" spans="1:6" ht="12.75" customHeight="1" x14ac:dyDescent="0.35">
      <c r="A1220" s="25" t="s">
        <v>3329</v>
      </c>
      <c r="B1220" s="26" t="s">
        <v>77</v>
      </c>
      <c r="C1220" s="26" t="s">
        <v>213</v>
      </c>
      <c r="D1220" s="26" t="s">
        <v>1232</v>
      </c>
      <c r="E1220" s="3"/>
      <c r="F1220" s="3"/>
    </row>
    <row r="1221" spans="1:6" ht="12.75" customHeight="1" x14ac:dyDescent="0.35">
      <c r="A1221" s="25" t="s">
        <v>3330</v>
      </c>
      <c r="B1221" s="26" t="s">
        <v>77</v>
      </c>
      <c r="C1221" s="26" t="s">
        <v>213</v>
      </c>
      <c r="D1221" s="26" t="s">
        <v>969</v>
      </c>
      <c r="E1221" s="3"/>
      <c r="F1221" s="3"/>
    </row>
    <row r="1222" spans="1:6" ht="12.75" customHeight="1" x14ac:dyDescent="0.35">
      <c r="A1222" s="25" t="s">
        <v>3331</v>
      </c>
      <c r="B1222" s="26" t="s">
        <v>77</v>
      </c>
      <c r="C1222" s="26" t="s">
        <v>213</v>
      </c>
      <c r="D1222" s="26" t="s">
        <v>1849</v>
      </c>
      <c r="E1222" s="3"/>
      <c r="F1222" s="3"/>
    </row>
    <row r="1223" spans="1:6" ht="12.75" customHeight="1" x14ac:dyDescent="0.35">
      <c r="A1223" s="25" t="s">
        <v>3332</v>
      </c>
      <c r="B1223" s="26" t="s">
        <v>77</v>
      </c>
      <c r="C1223" s="26" t="s">
        <v>213</v>
      </c>
      <c r="D1223" s="26" t="s">
        <v>1358</v>
      </c>
      <c r="E1223" s="3"/>
      <c r="F1223" s="3"/>
    </row>
    <row r="1224" spans="1:6" ht="12.75" customHeight="1" x14ac:dyDescent="0.35">
      <c r="A1224" s="25" t="s">
        <v>3333</v>
      </c>
      <c r="B1224" s="26" t="s">
        <v>77</v>
      </c>
      <c r="C1224" s="26" t="s">
        <v>213</v>
      </c>
      <c r="D1224" s="26" t="s">
        <v>399</v>
      </c>
      <c r="E1224" s="3"/>
      <c r="F1224" s="3"/>
    </row>
    <row r="1225" spans="1:6" ht="12.75" customHeight="1" x14ac:dyDescent="0.35">
      <c r="A1225" s="25" t="s">
        <v>3334</v>
      </c>
      <c r="B1225" s="26" t="s">
        <v>77</v>
      </c>
      <c r="C1225" s="26" t="s">
        <v>213</v>
      </c>
      <c r="D1225" s="26" t="s">
        <v>1717</v>
      </c>
      <c r="E1225" s="3"/>
      <c r="F1225" s="3"/>
    </row>
    <row r="1226" spans="1:6" ht="12.75" customHeight="1" x14ac:dyDescent="0.35">
      <c r="A1226" s="25" t="s">
        <v>3335</v>
      </c>
      <c r="B1226" s="26" t="s">
        <v>77</v>
      </c>
      <c r="C1226" s="26" t="s">
        <v>213</v>
      </c>
      <c r="D1226" s="26" t="s">
        <v>1797</v>
      </c>
      <c r="E1226" s="3"/>
      <c r="F1226" s="3"/>
    </row>
    <row r="1227" spans="1:6" ht="12.75" customHeight="1" x14ac:dyDescent="0.35">
      <c r="A1227" s="25" t="s">
        <v>3336</v>
      </c>
      <c r="B1227" s="26" t="s">
        <v>77</v>
      </c>
      <c r="C1227" s="26" t="s">
        <v>213</v>
      </c>
      <c r="D1227" s="26" t="s">
        <v>1813</v>
      </c>
      <c r="E1227" s="3"/>
      <c r="F1227" s="3"/>
    </row>
    <row r="1228" spans="1:6" ht="12.75" customHeight="1" x14ac:dyDescent="0.35">
      <c r="A1228" s="25" t="s">
        <v>3337</v>
      </c>
      <c r="B1228" s="26" t="s">
        <v>77</v>
      </c>
      <c r="C1228" s="26" t="s">
        <v>213</v>
      </c>
      <c r="D1228" s="26" t="s">
        <v>1860</v>
      </c>
      <c r="E1228" s="3"/>
      <c r="F1228" s="3"/>
    </row>
    <row r="1229" spans="1:6" ht="12.75" customHeight="1" x14ac:dyDescent="0.35">
      <c r="A1229" s="25" t="s">
        <v>3338</v>
      </c>
      <c r="B1229" s="26" t="s">
        <v>77</v>
      </c>
      <c r="C1229" s="26" t="s">
        <v>214</v>
      </c>
      <c r="D1229" s="26" t="s">
        <v>214</v>
      </c>
      <c r="E1229" s="3"/>
      <c r="F1229" s="3"/>
    </row>
    <row r="1230" spans="1:6" ht="12.75" customHeight="1" x14ac:dyDescent="0.35">
      <c r="A1230" s="25" t="s">
        <v>3339</v>
      </c>
      <c r="B1230" s="26" t="s">
        <v>77</v>
      </c>
      <c r="C1230" s="26" t="s">
        <v>214</v>
      </c>
      <c r="D1230" s="26" t="s">
        <v>761</v>
      </c>
      <c r="E1230" s="3"/>
      <c r="F1230" s="3"/>
    </row>
    <row r="1231" spans="1:6" ht="12.75" customHeight="1" x14ac:dyDescent="0.35">
      <c r="A1231" s="25" t="s">
        <v>3340</v>
      </c>
      <c r="B1231" s="26" t="s">
        <v>77</v>
      </c>
      <c r="C1231" s="26" t="s">
        <v>214</v>
      </c>
      <c r="D1231" s="26" t="s">
        <v>400</v>
      </c>
      <c r="E1231" s="3"/>
      <c r="F1231" s="3"/>
    </row>
    <row r="1232" spans="1:6" ht="12.75" customHeight="1" x14ac:dyDescent="0.35">
      <c r="A1232" s="25" t="s">
        <v>3341</v>
      </c>
      <c r="B1232" s="26" t="s">
        <v>77</v>
      </c>
      <c r="C1232" s="26" t="s">
        <v>214</v>
      </c>
      <c r="D1232" s="26" t="s">
        <v>1089</v>
      </c>
      <c r="E1232" s="3"/>
      <c r="F1232" s="3"/>
    </row>
    <row r="1233" spans="1:6" ht="12.75" customHeight="1" x14ac:dyDescent="0.35">
      <c r="A1233" s="25" t="s">
        <v>3342</v>
      </c>
      <c r="B1233" s="26" t="s">
        <v>77</v>
      </c>
      <c r="C1233" s="26" t="s">
        <v>214</v>
      </c>
      <c r="D1233" s="26" t="s">
        <v>752</v>
      </c>
      <c r="E1233" s="3"/>
      <c r="F1233" s="3"/>
    </row>
    <row r="1234" spans="1:6" ht="12.75" customHeight="1" x14ac:dyDescent="0.35">
      <c r="A1234" s="25" t="s">
        <v>3343</v>
      </c>
      <c r="B1234" s="26" t="s">
        <v>77</v>
      </c>
      <c r="C1234" s="26" t="s">
        <v>214</v>
      </c>
      <c r="D1234" s="26" t="s">
        <v>933</v>
      </c>
      <c r="E1234" s="3"/>
      <c r="F1234" s="3"/>
    </row>
    <row r="1235" spans="1:6" ht="12.75" customHeight="1" x14ac:dyDescent="0.35">
      <c r="A1235" s="25" t="s">
        <v>3344</v>
      </c>
      <c r="B1235" s="26" t="s">
        <v>77</v>
      </c>
      <c r="C1235" s="26" t="s">
        <v>77</v>
      </c>
      <c r="D1235" s="26" t="s">
        <v>77</v>
      </c>
      <c r="E1235" s="3"/>
      <c r="F1235" s="3"/>
    </row>
    <row r="1236" spans="1:6" ht="12.75" customHeight="1" x14ac:dyDescent="0.35">
      <c r="A1236" s="25" t="s">
        <v>3345</v>
      </c>
      <c r="B1236" s="26" t="s">
        <v>77</v>
      </c>
      <c r="C1236" s="26" t="s">
        <v>77</v>
      </c>
      <c r="D1236" s="26" t="s">
        <v>401</v>
      </c>
      <c r="E1236" s="3"/>
      <c r="F1236" s="3"/>
    </row>
    <row r="1237" spans="1:6" ht="12.75" customHeight="1" x14ac:dyDescent="0.35">
      <c r="A1237" s="25" t="s">
        <v>3346</v>
      </c>
      <c r="B1237" s="26" t="s">
        <v>77</v>
      </c>
      <c r="C1237" s="26" t="s">
        <v>77</v>
      </c>
      <c r="D1237" s="26" t="s">
        <v>579</v>
      </c>
      <c r="E1237" s="3"/>
      <c r="F1237" s="3"/>
    </row>
    <row r="1238" spans="1:6" ht="12.75" customHeight="1" x14ac:dyDescent="0.35">
      <c r="A1238" s="25" t="s">
        <v>3347</v>
      </c>
      <c r="B1238" s="26" t="s">
        <v>77</v>
      </c>
      <c r="C1238" s="26" t="s">
        <v>77</v>
      </c>
      <c r="D1238" s="26" t="s">
        <v>762</v>
      </c>
      <c r="E1238" s="3"/>
      <c r="F1238" s="3"/>
    </row>
    <row r="1239" spans="1:6" ht="12.75" customHeight="1" x14ac:dyDescent="0.35">
      <c r="A1239" s="25" t="s">
        <v>3348</v>
      </c>
      <c r="B1239" s="26" t="s">
        <v>77</v>
      </c>
      <c r="C1239" s="26" t="s">
        <v>77</v>
      </c>
      <c r="D1239" s="26" t="s">
        <v>1090</v>
      </c>
      <c r="E1239" s="3"/>
      <c r="F1239" s="3"/>
    </row>
    <row r="1240" spans="1:6" ht="12.75" customHeight="1" x14ac:dyDescent="0.35">
      <c r="A1240" s="25" t="s">
        <v>3349</v>
      </c>
      <c r="B1240" s="26" t="s">
        <v>77</v>
      </c>
      <c r="C1240" s="26" t="s">
        <v>77</v>
      </c>
      <c r="D1240" s="26" t="s">
        <v>1233</v>
      </c>
      <c r="E1240" s="3"/>
      <c r="F1240" s="3"/>
    </row>
    <row r="1241" spans="1:6" ht="12.75" customHeight="1" x14ac:dyDescent="0.35">
      <c r="A1241" s="25" t="s">
        <v>3350</v>
      </c>
      <c r="B1241" s="26" t="s">
        <v>77</v>
      </c>
      <c r="C1241" s="26" t="s">
        <v>77</v>
      </c>
      <c r="D1241" s="26" t="s">
        <v>1359</v>
      </c>
      <c r="E1241" s="3"/>
      <c r="F1241" s="3"/>
    </row>
    <row r="1242" spans="1:6" ht="12.75" customHeight="1" x14ac:dyDescent="0.35">
      <c r="A1242" s="25" t="s">
        <v>3351</v>
      </c>
      <c r="B1242" s="26" t="s">
        <v>77</v>
      </c>
      <c r="C1242" s="26" t="s">
        <v>77</v>
      </c>
      <c r="D1242" s="26" t="s">
        <v>1466</v>
      </c>
      <c r="E1242" s="3"/>
      <c r="F1242" s="3"/>
    </row>
    <row r="1243" spans="1:6" ht="12.75" customHeight="1" x14ac:dyDescent="0.35">
      <c r="A1243" s="25" t="s">
        <v>3352</v>
      </c>
      <c r="B1243" s="26" t="s">
        <v>77</v>
      </c>
      <c r="C1243" s="26" t="s">
        <v>77</v>
      </c>
      <c r="D1243" s="26" t="s">
        <v>1550</v>
      </c>
      <c r="E1243" s="3"/>
      <c r="F1243" s="3"/>
    </row>
    <row r="1244" spans="1:6" ht="12.75" customHeight="1" x14ac:dyDescent="0.35">
      <c r="A1244" s="25" t="s">
        <v>3353</v>
      </c>
      <c r="B1244" s="26" t="s">
        <v>77</v>
      </c>
      <c r="C1244" s="26" t="s">
        <v>77</v>
      </c>
      <c r="D1244" s="26" t="s">
        <v>1453</v>
      </c>
      <c r="E1244" s="3"/>
      <c r="F1244" s="3"/>
    </row>
    <row r="1245" spans="1:6" ht="12.75" customHeight="1" x14ac:dyDescent="0.35">
      <c r="A1245" s="25" t="s">
        <v>3354</v>
      </c>
      <c r="B1245" s="26" t="s">
        <v>77</v>
      </c>
      <c r="C1245" s="26" t="s">
        <v>77</v>
      </c>
      <c r="D1245" s="26" t="s">
        <v>928</v>
      </c>
      <c r="E1245" s="3"/>
      <c r="F1245" s="3"/>
    </row>
    <row r="1246" spans="1:6" ht="12.75" customHeight="1" x14ac:dyDescent="0.35">
      <c r="A1246" s="25" t="s">
        <v>3355</v>
      </c>
      <c r="B1246" s="26" t="s">
        <v>77</v>
      </c>
      <c r="C1246" s="26" t="s">
        <v>77</v>
      </c>
      <c r="D1246" s="26" t="s">
        <v>1718</v>
      </c>
      <c r="E1246" s="3"/>
      <c r="F1246" s="3"/>
    </row>
    <row r="1247" spans="1:6" ht="12.75" customHeight="1" x14ac:dyDescent="0.35">
      <c r="A1247" s="25" t="s">
        <v>3356</v>
      </c>
      <c r="B1247" s="26" t="s">
        <v>78</v>
      </c>
      <c r="C1247" s="26" t="s">
        <v>78</v>
      </c>
      <c r="D1247" s="26" t="s">
        <v>78</v>
      </c>
      <c r="E1247" s="3"/>
      <c r="F1247" s="3"/>
    </row>
    <row r="1248" spans="1:6" ht="12.75" customHeight="1" x14ac:dyDescent="0.35">
      <c r="A1248" s="25" t="s">
        <v>3357</v>
      </c>
      <c r="B1248" s="26" t="s">
        <v>78</v>
      </c>
      <c r="C1248" s="26" t="s">
        <v>78</v>
      </c>
      <c r="D1248" s="26" t="s">
        <v>407</v>
      </c>
      <c r="E1248" s="3"/>
      <c r="F1248" s="3"/>
    </row>
    <row r="1249" spans="1:6" ht="12.75" customHeight="1" x14ac:dyDescent="0.35">
      <c r="A1249" s="25" t="s">
        <v>3358</v>
      </c>
      <c r="B1249" s="26" t="s">
        <v>78</v>
      </c>
      <c r="C1249" s="26" t="s">
        <v>78</v>
      </c>
      <c r="D1249" s="26" t="s">
        <v>586</v>
      </c>
      <c r="E1249" s="3"/>
      <c r="F1249" s="3"/>
    </row>
    <row r="1250" spans="1:6" ht="12.75" customHeight="1" x14ac:dyDescent="0.35">
      <c r="A1250" s="25" t="s">
        <v>3359</v>
      </c>
      <c r="B1250" s="26" t="s">
        <v>78</v>
      </c>
      <c r="C1250" s="26" t="s">
        <v>78</v>
      </c>
      <c r="D1250" s="26" t="s">
        <v>939</v>
      </c>
      <c r="E1250" s="3"/>
      <c r="F1250" s="3"/>
    </row>
    <row r="1251" spans="1:6" ht="12.75" customHeight="1" x14ac:dyDescent="0.35">
      <c r="A1251" s="25" t="s">
        <v>3360</v>
      </c>
      <c r="B1251" s="26" t="s">
        <v>78</v>
      </c>
      <c r="C1251" s="26" t="s">
        <v>78</v>
      </c>
      <c r="D1251" s="26" t="s">
        <v>1097</v>
      </c>
      <c r="E1251" s="3"/>
      <c r="F1251" s="3"/>
    </row>
    <row r="1252" spans="1:6" ht="12.75" customHeight="1" x14ac:dyDescent="0.35">
      <c r="A1252" s="25" t="s">
        <v>3361</v>
      </c>
      <c r="B1252" s="26" t="s">
        <v>78</v>
      </c>
      <c r="C1252" s="26" t="s">
        <v>78</v>
      </c>
      <c r="D1252" s="26" t="s">
        <v>1074</v>
      </c>
      <c r="E1252" s="3"/>
      <c r="F1252" s="3"/>
    </row>
    <row r="1253" spans="1:6" ht="12.75" customHeight="1" x14ac:dyDescent="0.35">
      <c r="A1253" s="25" t="s">
        <v>3362</v>
      </c>
      <c r="B1253" s="26" t="s">
        <v>78</v>
      </c>
      <c r="C1253" s="26" t="s">
        <v>78</v>
      </c>
      <c r="D1253" s="26" t="s">
        <v>1237</v>
      </c>
      <c r="E1253" s="3"/>
      <c r="F1253" s="3"/>
    </row>
    <row r="1254" spans="1:6" ht="12.75" customHeight="1" x14ac:dyDescent="0.35">
      <c r="A1254" s="25" t="s">
        <v>3363</v>
      </c>
      <c r="B1254" s="26" t="s">
        <v>78</v>
      </c>
      <c r="C1254" s="26" t="s">
        <v>78</v>
      </c>
      <c r="D1254" s="26" t="s">
        <v>1365</v>
      </c>
      <c r="E1254" s="3"/>
      <c r="F1254" s="3"/>
    </row>
    <row r="1255" spans="1:6" ht="12.75" customHeight="1" x14ac:dyDescent="0.35">
      <c r="A1255" s="25" t="s">
        <v>3364</v>
      </c>
      <c r="B1255" s="26" t="s">
        <v>78</v>
      </c>
      <c r="C1255" s="26" t="s">
        <v>78</v>
      </c>
      <c r="D1255" s="26" t="s">
        <v>1358</v>
      </c>
      <c r="E1255" s="3"/>
      <c r="F1255" s="3"/>
    </row>
    <row r="1256" spans="1:6" ht="12.75" customHeight="1" x14ac:dyDescent="0.35">
      <c r="A1256" s="25" t="s">
        <v>3365</v>
      </c>
      <c r="B1256" s="26" t="s">
        <v>78</v>
      </c>
      <c r="C1256" s="26" t="s">
        <v>78</v>
      </c>
      <c r="D1256" s="26" t="s">
        <v>1749</v>
      </c>
      <c r="E1256" s="3"/>
      <c r="F1256" s="3"/>
    </row>
    <row r="1257" spans="1:6" ht="12.75" customHeight="1" x14ac:dyDescent="0.35">
      <c r="A1257" s="25" t="s">
        <v>3366</v>
      </c>
      <c r="B1257" s="26" t="s">
        <v>78</v>
      </c>
      <c r="C1257" s="26" t="s">
        <v>78</v>
      </c>
      <c r="D1257" s="26" t="s">
        <v>1815</v>
      </c>
      <c r="E1257" s="3"/>
      <c r="F1257" s="3"/>
    </row>
    <row r="1258" spans="1:6" ht="12.75" customHeight="1" x14ac:dyDescent="0.35">
      <c r="A1258" s="25" t="s">
        <v>3367</v>
      </c>
      <c r="B1258" s="26" t="s">
        <v>78</v>
      </c>
      <c r="C1258" s="26" t="s">
        <v>78</v>
      </c>
      <c r="D1258" s="26" t="s">
        <v>1840</v>
      </c>
      <c r="E1258" s="3"/>
      <c r="F1258" s="3"/>
    </row>
    <row r="1259" spans="1:6" ht="12.75" customHeight="1" x14ac:dyDescent="0.35">
      <c r="A1259" s="25" t="s">
        <v>3368</v>
      </c>
      <c r="B1259" s="26" t="s">
        <v>78</v>
      </c>
      <c r="C1259" s="26" t="s">
        <v>78</v>
      </c>
      <c r="D1259" s="26" t="s">
        <v>1851</v>
      </c>
      <c r="E1259" s="3"/>
      <c r="F1259" s="3"/>
    </row>
    <row r="1260" spans="1:6" ht="12.75" customHeight="1" x14ac:dyDescent="0.35">
      <c r="A1260" s="25" t="s">
        <v>3369</v>
      </c>
      <c r="B1260" s="26" t="s">
        <v>78</v>
      </c>
      <c r="C1260" s="26" t="s">
        <v>78</v>
      </c>
      <c r="D1260" s="26" t="s">
        <v>1862</v>
      </c>
      <c r="E1260" s="3"/>
      <c r="F1260" s="3"/>
    </row>
    <row r="1261" spans="1:6" ht="12.75" customHeight="1" x14ac:dyDescent="0.35">
      <c r="A1261" s="25" t="s">
        <v>3370</v>
      </c>
      <c r="B1261" s="26" t="s">
        <v>78</v>
      </c>
      <c r="C1261" s="26" t="s">
        <v>78</v>
      </c>
      <c r="D1261" s="26" t="s">
        <v>1211</v>
      </c>
      <c r="E1261" s="3"/>
      <c r="F1261" s="3"/>
    </row>
    <row r="1262" spans="1:6" ht="12.75" customHeight="1" x14ac:dyDescent="0.35">
      <c r="A1262" s="25" t="s">
        <v>3371</v>
      </c>
      <c r="B1262" s="26" t="s">
        <v>78</v>
      </c>
      <c r="C1262" s="26" t="s">
        <v>78</v>
      </c>
      <c r="D1262" s="26" t="s">
        <v>1874</v>
      </c>
      <c r="E1262" s="3"/>
      <c r="F1262" s="3"/>
    </row>
    <row r="1263" spans="1:6" ht="12.75" customHeight="1" x14ac:dyDescent="0.35">
      <c r="A1263" s="25" t="s">
        <v>3372</v>
      </c>
      <c r="B1263" s="26" t="s">
        <v>78</v>
      </c>
      <c r="C1263" s="26" t="s">
        <v>78</v>
      </c>
      <c r="D1263" s="26" t="s">
        <v>1289</v>
      </c>
      <c r="E1263" s="3"/>
      <c r="F1263" s="3"/>
    </row>
    <row r="1264" spans="1:6" ht="12.75" customHeight="1" x14ac:dyDescent="0.35">
      <c r="A1264" s="25" t="s">
        <v>3373</v>
      </c>
      <c r="B1264" s="26" t="s">
        <v>78</v>
      </c>
      <c r="C1264" s="26" t="s">
        <v>78</v>
      </c>
      <c r="D1264" s="26" t="s">
        <v>1880</v>
      </c>
      <c r="E1264" s="3"/>
      <c r="F1264" s="3"/>
    </row>
    <row r="1265" spans="1:6" ht="12.75" customHeight="1" x14ac:dyDescent="0.35">
      <c r="A1265" s="25" t="s">
        <v>3374</v>
      </c>
      <c r="B1265" s="26" t="s">
        <v>78</v>
      </c>
      <c r="C1265" s="26" t="s">
        <v>78</v>
      </c>
      <c r="D1265" s="26" t="s">
        <v>1891</v>
      </c>
      <c r="E1265" s="3"/>
      <c r="F1265" s="3"/>
    </row>
    <row r="1266" spans="1:6" ht="12.75" customHeight="1" x14ac:dyDescent="0.35">
      <c r="A1266" s="25" t="s">
        <v>3375</v>
      </c>
      <c r="B1266" s="26" t="s">
        <v>78</v>
      </c>
      <c r="C1266" s="26" t="s">
        <v>78</v>
      </c>
      <c r="D1266" s="26" t="s">
        <v>1897</v>
      </c>
      <c r="E1266" s="3"/>
      <c r="F1266" s="3"/>
    </row>
    <row r="1267" spans="1:6" ht="12.75" customHeight="1" x14ac:dyDescent="0.35">
      <c r="A1267" s="25" t="s">
        <v>3376</v>
      </c>
      <c r="B1267" s="26" t="s">
        <v>78</v>
      </c>
      <c r="C1267" s="26" t="s">
        <v>78</v>
      </c>
      <c r="D1267" s="26" t="s">
        <v>1903</v>
      </c>
      <c r="E1267" s="3"/>
      <c r="F1267" s="3"/>
    </row>
    <row r="1268" spans="1:6" ht="12.75" customHeight="1" x14ac:dyDescent="0.35">
      <c r="A1268" s="25" t="s">
        <v>3377</v>
      </c>
      <c r="B1268" s="26" t="s">
        <v>78</v>
      </c>
      <c r="C1268" s="26" t="s">
        <v>78</v>
      </c>
      <c r="D1268" s="26" t="s">
        <v>1909</v>
      </c>
      <c r="E1268" s="3"/>
      <c r="F1268" s="3"/>
    </row>
    <row r="1269" spans="1:6" ht="12.75" customHeight="1" x14ac:dyDescent="0.35">
      <c r="A1269" s="25" t="s">
        <v>3378</v>
      </c>
      <c r="B1269" s="26" t="s">
        <v>78</v>
      </c>
      <c r="C1269" s="26" t="s">
        <v>78</v>
      </c>
      <c r="D1269" s="26" t="s">
        <v>1914</v>
      </c>
      <c r="E1269" s="3"/>
      <c r="F1269" s="3"/>
    </row>
    <row r="1270" spans="1:6" ht="12.75" customHeight="1" x14ac:dyDescent="0.35">
      <c r="A1270" s="25" t="s">
        <v>3379</v>
      </c>
      <c r="B1270" s="26" t="s">
        <v>78</v>
      </c>
      <c r="C1270" s="26" t="s">
        <v>78</v>
      </c>
      <c r="D1270" s="26" t="s">
        <v>1710</v>
      </c>
      <c r="E1270" s="3"/>
      <c r="F1270" s="3"/>
    </row>
    <row r="1271" spans="1:6" ht="12.75" customHeight="1" x14ac:dyDescent="0.35">
      <c r="A1271" s="25" t="s">
        <v>3380</v>
      </c>
      <c r="B1271" s="26" t="s">
        <v>78</v>
      </c>
      <c r="C1271" s="26" t="s">
        <v>78</v>
      </c>
      <c r="D1271" s="26" t="s">
        <v>770</v>
      </c>
      <c r="E1271" s="3"/>
      <c r="F1271" s="3"/>
    </row>
    <row r="1272" spans="1:6" ht="12.75" customHeight="1" x14ac:dyDescent="0.35">
      <c r="A1272" s="25" t="s">
        <v>3381</v>
      </c>
      <c r="B1272" s="26" t="s">
        <v>78</v>
      </c>
      <c r="C1272" s="26" t="s">
        <v>78</v>
      </c>
      <c r="D1272" s="26" t="s">
        <v>1928</v>
      </c>
      <c r="E1272" s="3"/>
      <c r="F1272" s="3"/>
    </row>
    <row r="1273" spans="1:6" ht="12.75" customHeight="1" x14ac:dyDescent="0.35">
      <c r="A1273" s="25" t="s">
        <v>3382</v>
      </c>
      <c r="B1273" s="26" t="s">
        <v>78</v>
      </c>
      <c r="C1273" s="26" t="s">
        <v>78</v>
      </c>
      <c r="D1273" s="26" t="s">
        <v>1309</v>
      </c>
      <c r="E1273" s="3"/>
      <c r="F1273" s="3"/>
    </row>
    <row r="1274" spans="1:6" ht="12.75" customHeight="1" x14ac:dyDescent="0.35">
      <c r="A1274" s="25" t="s">
        <v>3383</v>
      </c>
      <c r="B1274" s="26" t="s">
        <v>78</v>
      </c>
      <c r="C1274" s="26" t="s">
        <v>78</v>
      </c>
      <c r="D1274" s="26" t="s">
        <v>1930</v>
      </c>
      <c r="E1274" s="3"/>
      <c r="F1274" s="3"/>
    </row>
    <row r="1275" spans="1:6" ht="12.75" customHeight="1" x14ac:dyDescent="0.35">
      <c r="A1275" s="25" t="s">
        <v>3384</v>
      </c>
      <c r="B1275" s="26" t="s">
        <v>78</v>
      </c>
      <c r="C1275" s="26" t="s">
        <v>78</v>
      </c>
      <c r="D1275" s="26" t="s">
        <v>969</v>
      </c>
      <c r="E1275" s="3"/>
      <c r="F1275" s="3"/>
    </row>
    <row r="1276" spans="1:6" ht="12.75" customHeight="1" x14ac:dyDescent="0.35">
      <c r="A1276" s="25" t="s">
        <v>3385</v>
      </c>
      <c r="B1276" s="26" t="s">
        <v>78</v>
      </c>
      <c r="C1276" s="26" t="s">
        <v>78</v>
      </c>
      <c r="D1276" s="26" t="s">
        <v>1931</v>
      </c>
      <c r="E1276" s="3"/>
      <c r="F1276" s="3"/>
    </row>
    <row r="1277" spans="1:6" ht="12.75" customHeight="1" x14ac:dyDescent="0.35">
      <c r="A1277" s="25" t="s">
        <v>3386</v>
      </c>
      <c r="B1277" s="26" t="s">
        <v>78</v>
      </c>
      <c r="C1277" s="26" t="s">
        <v>78</v>
      </c>
      <c r="D1277" s="26" t="s">
        <v>1932</v>
      </c>
      <c r="E1277" s="3"/>
      <c r="F1277" s="3"/>
    </row>
    <row r="1278" spans="1:6" ht="12.75" customHeight="1" x14ac:dyDescent="0.35">
      <c r="A1278" s="25" t="s">
        <v>3387</v>
      </c>
      <c r="B1278" s="26" t="s">
        <v>78</v>
      </c>
      <c r="C1278" s="26" t="s">
        <v>78</v>
      </c>
      <c r="D1278" s="26" t="s">
        <v>1934</v>
      </c>
      <c r="E1278" s="3"/>
      <c r="F1278" s="3"/>
    </row>
    <row r="1279" spans="1:6" ht="12.75" customHeight="1" x14ac:dyDescent="0.35">
      <c r="A1279" s="25" t="s">
        <v>3388</v>
      </c>
      <c r="B1279" s="26" t="s">
        <v>78</v>
      </c>
      <c r="C1279" s="26" t="s">
        <v>78</v>
      </c>
      <c r="D1279" s="26" t="s">
        <v>1722</v>
      </c>
      <c r="E1279" s="3"/>
      <c r="F1279" s="3"/>
    </row>
    <row r="1280" spans="1:6" ht="12.75" customHeight="1" x14ac:dyDescent="0.35">
      <c r="A1280" s="25" t="s">
        <v>3389</v>
      </c>
      <c r="B1280" s="26" t="s">
        <v>78</v>
      </c>
      <c r="C1280" s="26" t="s">
        <v>78</v>
      </c>
      <c r="D1280" s="26" t="s">
        <v>741</v>
      </c>
      <c r="E1280" s="3"/>
      <c r="F1280" s="3"/>
    </row>
    <row r="1281" spans="1:6" ht="12.75" customHeight="1" x14ac:dyDescent="0.35">
      <c r="A1281" s="25" t="s">
        <v>3390</v>
      </c>
      <c r="B1281" s="26" t="s">
        <v>78</v>
      </c>
      <c r="C1281" s="26" t="s">
        <v>78</v>
      </c>
      <c r="D1281" s="26" t="s">
        <v>1622</v>
      </c>
      <c r="E1281" s="3"/>
      <c r="F1281" s="3"/>
    </row>
    <row r="1282" spans="1:6" ht="12.75" customHeight="1" x14ac:dyDescent="0.35">
      <c r="A1282" s="25" t="s">
        <v>3391</v>
      </c>
      <c r="B1282" s="26" t="s">
        <v>78</v>
      </c>
      <c r="C1282" s="26" t="s">
        <v>78</v>
      </c>
      <c r="D1282" s="26" t="s">
        <v>1927</v>
      </c>
      <c r="E1282" s="3"/>
      <c r="F1282" s="3"/>
    </row>
    <row r="1283" spans="1:6" ht="12.75" customHeight="1" x14ac:dyDescent="0.35">
      <c r="A1283" s="25" t="s">
        <v>3392</v>
      </c>
      <c r="B1283" s="26" t="s">
        <v>78</v>
      </c>
      <c r="C1283" s="26" t="s">
        <v>78</v>
      </c>
      <c r="D1283" s="26" t="s">
        <v>1925</v>
      </c>
      <c r="E1283" s="3"/>
      <c r="F1283" s="3"/>
    </row>
    <row r="1284" spans="1:6" ht="12.75" customHeight="1" x14ac:dyDescent="0.35">
      <c r="A1284" s="25" t="s">
        <v>3393</v>
      </c>
      <c r="B1284" s="26" t="s">
        <v>78</v>
      </c>
      <c r="C1284" s="26" t="s">
        <v>78</v>
      </c>
      <c r="D1284" s="26" t="s">
        <v>311</v>
      </c>
      <c r="E1284" s="3"/>
      <c r="F1284" s="3"/>
    </row>
    <row r="1285" spans="1:6" ht="12.75" customHeight="1" x14ac:dyDescent="0.35">
      <c r="A1285" s="25" t="s">
        <v>3394</v>
      </c>
      <c r="B1285" s="26" t="s">
        <v>78</v>
      </c>
      <c r="C1285" s="26" t="s">
        <v>78</v>
      </c>
      <c r="D1285" s="26" t="s">
        <v>1470</v>
      </c>
      <c r="E1285" s="3"/>
      <c r="F1285" s="3"/>
    </row>
    <row r="1286" spans="1:6" ht="12.75" customHeight="1" x14ac:dyDescent="0.35">
      <c r="A1286" s="25" t="s">
        <v>3395</v>
      </c>
      <c r="B1286" s="26" t="s">
        <v>78</v>
      </c>
      <c r="C1286" s="26" t="s">
        <v>78</v>
      </c>
      <c r="D1286" s="26" t="s">
        <v>1918</v>
      </c>
      <c r="E1286" s="3"/>
      <c r="F1286" s="3"/>
    </row>
    <row r="1287" spans="1:6" ht="12.75" customHeight="1" x14ac:dyDescent="0.35">
      <c r="A1287" s="25" t="s">
        <v>3396</v>
      </c>
      <c r="B1287" s="26" t="s">
        <v>78</v>
      </c>
      <c r="C1287" s="26" t="s">
        <v>78</v>
      </c>
      <c r="D1287" s="26" t="s">
        <v>1933</v>
      </c>
      <c r="E1287" s="3"/>
      <c r="F1287" s="3"/>
    </row>
    <row r="1288" spans="1:6" ht="12.75" customHeight="1" x14ac:dyDescent="0.35">
      <c r="A1288" s="25" t="s">
        <v>3397</v>
      </c>
      <c r="B1288" s="26" t="s">
        <v>78</v>
      </c>
      <c r="C1288" s="26" t="s">
        <v>78</v>
      </c>
      <c r="D1288" s="26" t="s">
        <v>1829</v>
      </c>
      <c r="E1288" s="3"/>
      <c r="F1288" s="3"/>
    </row>
    <row r="1289" spans="1:6" ht="12.75" customHeight="1" x14ac:dyDescent="0.35">
      <c r="A1289" s="25" t="s">
        <v>3398</v>
      </c>
      <c r="B1289" s="26" t="s">
        <v>78</v>
      </c>
      <c r="C1289" s="26" t="s">
        <v>78</v>
      </c>
      <c r="D1289" s="26" t="s">
        <v>1929</v>
      </c>
      <c r="E1289" s="3"/>
      <c r="F1289" s="3"/>
    </row>
    <row r="1290" spans="1:6" ht="12.75" customHeight="1" x14ac:dyDescent="0.35">
      <c r="A1290" s="25" t="s">
        <v>3399</v>
      </c>
      <c r="B1290" s="26" t="s">
        <v>78</v>
      </c>
      <c r="C1290" s="26" t="s">
        <v>217</v>
      </c>
      <c r="D1290" s="26" t="s">
        <v>217</v>
      </c>
      <c r="E1290" s="3"/>
      <c r="F1290" s="3"/>
    </row>
    <row r="1291" spans="1:6" ht="12.75" customHeight="1" x14ac:dyDescent="0.35">
      <c r="A1291" s="25" t="s">
        <v>3400</v>
      </c>
      <c r="B1291" s="26" t="s">
        <v>78</v>
      </c>
      <c r="C1291" s="26" t="s">
        <v>217</v>
      </c>
      <c r="D1291" s="26" t="s">
        <v>581</v>
      </c>
      <c r="E1291" s="3"/>
      <c r="F1291" s="3"/>
    </row>
    <row r="1292" spans="1:6" ht="12.75" customHeight="1" x14ac:dyDescent="0.35">
      <c r="A1292" s="25" t="s">
        <v>3401</v>
      </c>
      <c r="B1292" s="26" t="s">
        <v>78</v>
      </c>
      <c r="C1292" s="26" t="s">
        <v>217</v>
      </c>
      <c r="D1292" s="26" t="s">
        <v>764</v>
      </c>
      <c r="E1292" s="3"/>
      <c r="F1292" s="3"/>
    </row>
    <row r="1293" spans="1:6" ht="12.75" customHeight="1" x14ac:dyDescent="0.35">
      <c r="A1293" s="25" t="s">
        <v>3402</v>
      </c>
      <c r="B1293" s="26" t="s">
        <v>78</v>
      </c>
      <c r="C1293" s="26" t="s">
        <v>217</v>
      </c>
      <c r="D1293" s="26" t="s">
        <v>935</v>
      </c>
      <c r="E1293" s="3"/>
      <c r="F1293" s="3"/>
    </row>
    <row r="1294" spans="1:6" ht="12.75" customHeight="1" x14ac:dyDescent="0.35">
      <c r="A1294" s="25" t="s">
        <v>3403</v>
      </c>
      <c r="B1294" s="26" t="s">
        <v>78</v>
      </c>
      <c r="C1294" s="26" t="s">
        <v>217</v>
      </c>
      <c r="D1294" s="26" t="s">
        <v>1092</v>
      </c>
      <c r="E1294" s="3"/>
      <c r="F1294" s="3"/>
    </row>
    <row r="1295" spans="1:6" ht="12.75" customHeight="1" x14ac:dyDescent="0.35">
      <c r="A1295" s="25" t="s">
        <v>3404</v>
      </c>
      <c r="B1295" s="26" t="s">
        <v>78</v>
      </c>
      <c r="C1295" s="26" t="s">
        <v>218</v>
      </c>
      <c r="D1295" s="26" t="s">
        <v>218</v>
      </c>
      <c r="E1295" s="3"/>
      <c r="F1295" s="3"/>
    </row>
    <row r="1296" spans="1:6" ht="12.75" customHeight="1" x14ac:dyDescent="0.35">
      <c r="A1296" s="25" t="s">
        <v>3405</v>
      </c>
      <c r="B1296" s="26" t="s">
        <v>78</v>
      </c>
      <c r="C1296" s="26" t="s">
        <v>218</v>
      </c>
      <c r="D1296" s="26" t="s">
        <v>402</v>
      </c>
      <c r="E1296" s="3"/>
      <c r="F1296" s="3"/>
    </row>
    <row r="1297" spans="1:6" ht="12.75" customHeight="1" x14ac:dyDescent="0.35">
      <c r="A1297" s="25" t="s">
        <v>3406</v>
      </c>
      <c r="B1297" s="26" t="s">
        <v>78</v>
      </c>
      <c r="C1297" s="26" t="s">
        <v>218</v>
      </c>
      <c r="D1297" s="26" t="s">
        <v>765</v>
      </c>
      <c r="E1297" s="3"/>
      <c r="F1297" s="3"/>
    </row>
    <row r="1298" spans="1:6" ht="12.75" customHeight="1" x14ac:dyDescent="0.35">
      <c r="A1298" s="25" t="s">
        <v>3407</v>
      </c>
      <c r="B1298" s="26" t="s">
        <v>78</v>
      </c>
      <c r="C1298" s="26" t="s">
        <v>218</v>
      </c>
      <c r="D1298" s="26" t="s">
        <v>936</v>
      </c>
      <c r="E1298" s="3"/>
      <c r="F1298" s="3"/>
    </row>
    <row r="1299" spans="1:6" ht="12.75" customHeight="1" x14ac:dyDescent="0.35">
      <c r="A1299" s="25" t="s">
        <v>3408</v>
      </c>
      <c r="B1299" s="26" t="s">
        <v>78</v>
      </c>
      <c r="C1299" s="26" t="s">
        <v>218</v>
      </c>
      <c r="D1299" s="26" t="s">
        <v>1093</v>
      </c>
      <c r="E1299" s="3"/>
      <c r="F1299" s="3"/>
    </row>
    <row r="1300" spans="1:6" ht="12.75" customHeight="1" x14ac:dyDescent="0.35">
      <c r="A1300" s="25" t="s">
        <v>3409</v>
      </c>
      <c r="B1300" s="26" t="s">
        <v>78</v>
      </c>
      <c r="C1300" s="26" t="s">
        <v>218</v>
      </c>
      <c r="D1300" s="26" t="s">
        <v>733</v>
      </c>
      <c r="E1300" s="3"/>
      <c r="F1300" s="3"/>
    </row>
    <row r="1301" spans="1:6" ht="12.75" customHeight="1" x14ac:dyDescent="0.35">
      <c r="A1301" s="25" t="s">
        <v>3410</v>
      </c>
      <c r="B1301" s="26" t="s">
        <v>78</v>
      </c>
      <c r="C1301" s="26" t="s">
        <v>218</v>
      </c>
      <c r="D1301" s="26" t="s">
        <v>1360</v>
      </c>
      <c r="E1301" s="3"/>
      <c r="F1301" s="3"/>
    </row>
    <row r="1302" spans="1:6" ht="12.75" customHeight="1" x14ac:dyDescent="0.35">
      <c r="A1302" s="25" t="s">
        <v>3411</v>
      </c>
      <c r="B1302" s="26" t="s">
        <v>78</v>
      </c>
      <c r="C1302" s="26" t="s">
        <v>219</v>
      </c>
      <c r="D1302" s="26" t="s">
        <v>1774</v>
      </c>
      <c r="E1302" s="3"/>
      <c r="F1302" s="3"/>
    </row>
    <row r="1303" spans="1:6" ht="12.75" customHeight="1" x14ac:dyDescent="0.35">
      <c r="A1303" s="25" t="s">
        <v>3412</v>
      </c>
      <c r="B1303" s="26" t="s">
        <v>78</v>
      </c>
      <c r="C1303" s="26" t="s">
        <v>219</v>
      </c>
      <c r="D1303" s="26" t="s">
        <v>582</v>
      </c>
      <c r="E1303" s="3"/>
      <c r="F1303" s="3"/>
    </row>
    <row r="1304" spans="1:6" ht="12.75" customHeight="1" x14ac:dyDescent="0.35">
      <c r="A1304" s="25" t="s">
        <v>3413</v>
      </c>
      <c r="B1304" s="26" t="s">
        <v>78</v>
      </c>
      <c r="C1304" s="26" t="s">
        <v>219</v>
      </c>
      <c r="D1304" s="26" t="s">
        <v>766</v>
      </c>
      <c r="E1304" s="3"/>
      <c r="F1304" s="3"/>
    </row>
    <row r="1305" spans="1:6" ht="12.75" customHeight="1" x14ac:dyDescent="0.35">
      <c r="A1305" s="25" t="s">
        <v>3414</v>
      </c>
      <c r="B1305" s="26" t="s">
        <v>78</v>
      </c>
      <c r="C1305" s="26" t="s">
        <v>219</v>
      </c>
      <c r="D1305" s="26" t="s">
        <v>1094</v>
      </c>
      <c r="E1305" s="3"/>
      <c r="F1305" s="3"/>
    </row>
    <row r="1306" spans="1:6" ht="12.75" customHeight="1" x14ac:dyDescent="0.35">
      <c r="A1306" s="25" t="s">
        <v>3415</v>
      </c>
      <c r="B1306" s="26" t="s">
        <v>78</v>
      </c>
      <c r="C1306" s="26" t="s">
        <v>219</v>
      </c>
      <c r="D1306" s="26" t="s">
        <v>919</v>
      </c>
      <c r="E1306" s="3"/>
      <c r="F1306" s="3"/>
    </row>
    <row r="1307" spans="1:6" ht="12.75" customHeight="1" x14ac:dyDescent="0.35">
      <c r="A1307" s="25" t="s">
        <v>3416</v>
      </c>
      <c r="B1307" s="26" t="s">
        <v>78</v>
      </c>
      <c r="C1307" s="26" t="s">
        <v>219</v>
      </c>
      <c r="D1307" s="26" t="s">
        <v>1234</v>
      </c>
      <c r="E1307" s="3"/>
      <c r="F1307" s="3"/>
    </row>
    <row r="1308" spans="1:6" ht="12.75" customHeight="1" x14ac:dyDescent="0.35">
      <c r="A1308" s="25" t="s">
        <v>3417</v>
      </c>
      <c r="B1308" s="26" t="s">
        <v>78</v>
      </c>
      <c r="C1308" s="26" t="s">
        <v>219</v>
      </c>
      <c r="D1308" s="26" t="s">
        <v>1361</v>
      </c>
      <c r="E1308" s="3"/>
      <c r="F1308" s="3"/>
    </row>
    <row r="1309" spans="1:6" ht="12.75" customHeight="1" x14ac:dyDescent="0.35">
      <c r="A1309" s="25" t="s">
        <v>3418</v>
      </c>
      <c r="B1309" s="26" t="s">
        <v>78</v>
      </c>
      <c r="C1309" s="26" t="s">
        <v>219</v>
      </c>
      <c r="D1309" s="26" t="s">
        <v>1467</v>
      </c>
      <c r="E1309" s="3"/>
      <c r="F1309" s="3"/>
    </row>
    <row r="1310" spans="1:6" ht="12.75" customHeight="1" x14ac:dyDescent="0.35">
      <c r="A1310" s="25" t="s">
        <v>3419</v>
      </c>
      <c r="B1310" s="26" t="s">
        <v>78</v>
      </c>
      <c r="C1310" s="26" t="s">
        <v>219</v>
      </c>
      <c r="D1310" s="26" t="s">
        <v>1551</v>
      </c>
      <c r="E1310" s="3"/>
      <c r="F1310" s="3"/>
    </row>
    <row r="1311" spans="1:6" ht="12.75" customHeight="1" x14ac:dyDescent="0.35">
      <c r="A1311" s="25" t="s">
        <v>3420</v>
      </c>
      <c r="B1311" s="26" t="s">
        <v>78</v>
      </c>
      <c r="C1311" s="26" t="s">
        <v>219</v>
      </c>
      <c r="D1311" s="26" t="s">
        <v>1618</v>
      </c>
      <c r="E1311" s="3"/>
      <c r="F1311" s="3"/>
    </row>
    <row r="1312" spans="1:6" ht="12.75" customHeight="1" x14ac:dyDescent="0.35">
      <c r="A1312" s="25" t="s">
        <v>3421</v>
      </c>
      <c r="B1312" s="26" t="s">
        <v>78</v>
      </c>
      <c r="C1312" s="26" t="s">
        <v>219</v>
      </c>
      <c r="D1312" s="26" t="s">
        <v>1678</v>
      </c>
      <c r="E1312" s="3"/>
      <c r="F1312" s="3"/>
    </row>
    <row r="1313" spans="1:6" ht="12.75" customHeight="1" x14ac:dyDescent="0.35">
      <c r="A1313" s="25" t="s">
        <v>3422</v>
      </c>
      <c r="B1313" s="26" t="s">
        <v>78</v>
      </c>
      <c r="C1313" s="26" t="s">
        <v>219</v>
      </c>
      <c r="D1313" s="26" t="s">
        <v>1587</v>
      </c>
      <c r="E1313" s="3"/>
      <c r="F1313" s="3"/>
    </row>
    <row r="1314" spans="1:6" ht="12.75" customHeight="1" x14ac:dyDescent="0.35">
      <c r="A1314" s="25" t="s">
        <v>3423</v>
      </c>
      <c r="B1314" s="26" t="s">
        <v>78</v>
      </c>
      <c r="C1314" s="26" t="s">
        <v>219</v>
      </c>
      <c r="D1314" s="26" t="s">
        <v>311</v>
      </c>
      <c r="E1314" s="3"/>
      <c r="F1314" s="3"/>
    </row>
    <row r="1315" spans="1:6" ht="12.75" customHeight="1" x14ac:dyDescent="0.35">
      <c r="A1315" s="25" t="s">
        <v>3424</v>
      </c>
      <c r="B1315" s="26" t="s">
        <v>78</v>
      </c>
      <c r="C1315" s="26" t="s">
        <v>219</v>
      </c>
      <c r="D1315" s="26" t="s">
        <v>1798</v>
      </c>
      <c r="E1315" s="3"/>
      <c r="F1315" s="3"/>
    </row>
    <row r="1316" spans="1:6" ht="12.75" customHeight="1" x14ac:dyDescent="0.35">
      <c r="A1316" s="25" t="s">
        <v>3425</v>
      </c>
      <c r="B1316" s="26" t="s">
        <v>78</v>
      </c>
      <c r="C1316" s="26" t="s">
        <v>219</v>
      </c>
      <c r="D1316" s="26" t="s">
        <v>1814</v>
      </c>
      <c r="E1316" s="3"/>
      <c r="F1316" s="3"/>
    </row>
    <row r="1317" spans="1:6" ht="12.75" customHeight="1" x14ac:dyDescent="0.35">
      <c r="A1317" s="25" t="s">
        <v>3426</v>
      </c>
      <c r="B1317" s="26" t="s">
        <v>78</v>
      </c>
      <c r="C1317" s="26" t="s">
        <v>219</v>
      </c>
      <c r="D1317" s="26" t="s">
        <v>403</v>
      </c>
      <c r="E1317" s="3"/>
      <c r="F1317" s="3"/>
    </row>
    <row r="1318" spans="1:6" ht="12.75" customHeight="1" x14ac:dyDescent="0.35">
      <c r="A1318" s="25" t="s">
        <v>3427</v>
      </c>
      <c r="B1318" s="26" t="s">
        <v>78</v>
      </c>
      <c r="C1318" s="26" t="s">
        <v>222</v>
      </c>
      <c r="D1318" s="26" t="s">
        <v>938</v>
      </c>
      <c r="E1318" s="3"/>
      <c r="F1318" s="3"/>
    </row>
    <row r="1319" spans="1:6" ht="12.75" customHeight="1" x14ac:dyDescent="0.35">
      <c r="A1319" s="25" t="s">
        <v>3428</v>
      </c>
      <c r="B1319" s="26" t="s">
        <v>78</v>
      </c>
      <c r="C1319" s="26" t="s">
        <v>222</v>
      </c>
      <c r="D1319" s="26" t="s">
        <v>406</v>
      </c>
      <c r="E1319" s="3"/>
      <c r="F1319" s="3"/>
    </row>
    <row r="1320" spans="1:6" ht="12.75" customHeight="1" x14ac:dyDescent="0.35">
      <c r="A1320" s="25" t="s">
        <v>3429</v>
      </c>
      <c r="B1320" s="26" t="s">
        <v>78</v>
      </c>
      <c r="C1320" s="26" t="s">
        <v>222</v>
      </c>
      <c r="D1320" s="26" t="s">
        <v>585</v>
      </c>
      <c r="E1320" s="3"/>
      <c r="F1320" s="3"/>
    </row>
    <row r="1321" spans="1:6" ht="12.75" customHeight="1" x14ac:dyDescent="0.35">
      <c r="A1321" s="25" t="s">
        <v>3430</v>
      </c>
      <c r="B1321" s="26" t="s">
        <v>78</v>
      </c>
      <c r="C1321" s="26" t="s">
        <v>222</v>
      </c>
      <c r="D1321" s="26" t="s">
        <v>769</v>
      </c>
      <c r="E1321" s="3"/>
      <c r="F1321" s="3"/>
    </row>
    <row r="1322" spans="1:6" ht="12.75" customHeight="1" x14ac:dyDescent="0.35">
      <c r="A1322" s="25" t="s">
        <v>3431</v>
      </c>
      <c r="B1322" s="26" t="s">
        <v>78</v>
      </c>
      <c r="C1322" s="26" t="s">
        <v>222</v>
      </c>
      <c r="D1322" s="26" t="s">
        <v>1096</v>
      </c>
      <c r="E1322" s="3"/>
      <c r="F1322" s="3"/>
    </row>
    <row r="1323" spans="1:6" ht="12.75" customHeight="1" x14ac:dyDescent="0.35">
      <c r="A1323" s="25" t="s">
        <v>3432</v>
      </c>
      <c r="B1323" s="26" t="s">
        <v>78</v>
      </c>
      <c r="C1323" s="26" t="s">
        <v>222</v>
      </c>
      <c r="D1323" s="26" t="s">
        <v>222</v>
      </c>
      <c r="E1323" s="3"/>
      <c r="F1323" s="3"/>
    </row>
    <row r="1324" spans="1:6" ht="12.75" customHeight="1" x14ac:dyDescent="0.35">
      <c r="A1324" s="25" t="s">
        <v>3433</v>
      </c>
      <c r="B1324" s="26" t="s">
        <v>78</v>
      </c>
      <c r="C1324" s="26" t="s">
        <v>222</v>
      </c>
      <c r="D1324" s="26" t="s">
        <v>1364</v>
      </c>
      <c r="E1324" s="3"/>
      <c r="F1324" s="3"/>
    </row>
    <row r="1325" spans="1:6" ht="12.75" customHeight="1" x14ac:dyDescent="0.35">
      <c r="A1325" s="25" t="s">
        <v>3434</v>
      </c>
      <c r="B1325" s="26" t="s">
        <v>78</v>
      </c>
      <c r="C1325" s="26" t="s">
        <v>222</v>
      </c>
      <c r="D1325" s="26" t="s">
        <v>1469</v>
      </c>
      <c r="E1325" s="3"/>
      <c r="F1325" s="3"/>
    </row>
    <row r="1326" spans="1:6" ht="12.75" customHeight="1" x14ac:dyDescent="0.35">
      <c r="A1326" s="25" t="s">
        <v>3435</v>
      </c>
      <c r="B1326" s="26" t="s">
        <v>78</v>
      </c>
      <c r="C1326" s="26" t="s">
        <v>222</v>
      </c>
      <c r="D1326" s="26" t="s">
        <v>1554</v>
      </c>
      <c r="E1326" s="3"/>
      <c r="F1326" s="3"/>
    </row>
    <row r="1327" spans="1:6" ht="12.75" customHeight="1" x14ac:dyDescent="0.35">
      <c r="A1327" s="25" t="s">
        <v>3436</v>
      </c>
      <c r="B1327" s="26" t="s">
        <v>78</v>
      </c>
      <c r="C1327" s="26" t="s">
        <v>222</v>
      </c>
      <c r="D1327" s="26" t="s">
        <v>1621</v>
      </c>
      <c r="E1327" s="3"/>
      <c r="F1327" s="3"/>
    </row>
    <row r="1328" spans="1:6" ht="12.75" customHeight="1" x14ac:dyDescent="0.35">
      <c r="A1328" s="25" t="s">
        <v>3437</v>
      </c>
      <c r="B1328" s="26" t="s">
        <v>78</v>
      </c>
      <c r="C1328" s="26" t="s">
        <v>222</v>
      </c>
      <c r="D1328" s="26" t="s">
        <v>1681</v>
      </c>
      <c r="E1328" s="3"/>
      <c r="F1328" s="3"/>
    </row>
    <row r="1329" spans="1:6" ht="12.75" customHeight="1" x14ac:dyDescent="0.35">
      <c r="A1329" s="25" t="s">
        <v>3438</v>
      </c>
      <c r="B1329" s="26" t="s">
        <v>78</v>
      </c>
      <c r="C1329" s="26" t="s">
        <v>222</v>
      </c>
      <c r="D1329" s="26" t="s">
        <v>1721</v>
      </c>
      <c r="E1329" s="3"/>
      <c r="F1329" s="3"/>
    </row>
    <row r="1330" spans="1:6" ht="12.75" customHeight="1" x14ac:dyDescent="0.35">
      <c r="A1330" s="25" t="s">
        <v>3439</v>
      </c>
      <c r="B1330" s="26" t="s">
        <v>78</v>
      </c>
      <c r="C1330" s="26" t="s">
        <v>221</v>
      </c>
      <c r="D1330" s="26" t="s">
        <v>1748</v>
      </c>
      <c r="E1330" s="3"/>
      <c r="F1330" s="3"/>
    </row>
    <row r="1331" spans="1:6" ht="12.75" customHeight="1" x14ac:dyDescent="0.35">
      <c r="A1331" s="25" t="s">
        <v>3440</v>
      </c>
      <c r="B1331" s="26" t="s">
        <v>78</v>
      </c>
      <c r="C1331" s="26" t="s">
        <v>221</v>
      </c>
      <c r="D1331" s="26" t="s">
        <v>405</v>
      </c>
      <c r="E1331" s="3"/>
      <c r="F1331" s="3"/>
    </row>
    <row r="1332" spans="1:6" ht="12.75" customHeight="1" x14ac:dyDescent="0.35">
      <c r="A1332" s="25" t="s">
        <v>3441</v>
      </c>
      <c r="B1332" s="26" t="s">
        <v>78</v>
      </c>
      <c r="C1332" s="26" t="s">
        <v>221</v>
      </c>
      <c r="D1332" s="26" t="s">
        <v>584</v>
      </c>
      <c r="E1332" s="3"/>
      <c r="F1332" s="3"/>
    </row>
    <row r="1333" spans="1:6" ht="12.75" customHeight="1" x14ac:dyDescent="0.35">
      <c r="A1333" s="25" t="s">
        <v>3442</v>
      </c>
      <c r="B1333" s="26" t="s">
        <v>78</v>
      </c>
      <c r="C1333" s="26" t="s">
        <v>221</v>
      </c>
      <c r="D1333" s="26" t="s">
        <v>768</v>
      </c>
      <c r="E1333" s="3"/>
      <c r="F1333" s="3"/>
    </row>
    <row r="1334" spans="1:6" ht="12.75" customHeight="1" x14ac:dyDescent="0.35">
      <c r="A1334" s="25" t="s">
        <v>3443</v>
      </c>
      <c r="B1334" s="26" t="s">
        <v>78</v>
      </c>
      <c r="C1334" s="26" t="s">
        <v>221</v>
      </c>
      <c r="D1334" s="26" t="s">
        <v>937</v>
      </c>
      <c r="E1334" s="3"/>
      <c r="F1334" s="3"/>
    </row>
    <row r="1335" spans="1:6" ht="12.75" customHeight="1" x14ac:dyDescent="0.35">
      <c r="A1335" s="25" t="s">
        <v>3444</v>
      </c>
      <c r="B1335" s="26" t="s">
        <v>78</v>
      </c>
      <c r="C1335" s="26" t="s">
        <v>221</v>
      </c>
      <c r="D1335" s="26" t="s">
        <v>1850</v>
      </c>
      <c r="E1335" s="3"/>
      <c r="F1335" s="3"/>
    </row>
    <row r="1336" spans="1:6" ht="12.75" customHeight="1" x14ac:dyDescent="0.35">
      <c r="A1336" s="25" t="s">
        <v>3445</v>
      </c>
      <c r="B1336" s="26" t="s">
        <v>78</v>
      </c>
      <c r="C1336" s="26" t="s">
        <v>221</v>
      </c>
      <c r="D1336" s="26" t="s">
        <v>1095</v>
      </c>
      <c r="E1336" s="3"/>
      <c r="F1336" s="3"/>
    </row>
    <row r="1337" spans="1:6" ht="12.75" customHeight="1" x14ac:dyDescent="0.35">
      <c r="A1337" s="25" t="s">
        <v>3446</v>
      </c>
      <c r="B1337" s="26" t="s">
        <v>78</v>
      </c>
      <c r="C1337" s="26" t="s">
        <v>221</v>
      </c>
      <c r="D1337" s="26" t="s">
        <v>1363</v>
      </c>
      <c r="E1337" s="3"/>
      <c r="F1337" s="3"/>
    </row>
    <row r="1338" spans="1:6" ht="12.75" customHeight="1" x14ac:dyDescent="0.35">
      <c r="A1338" s="25" t="s">
        <v>3447</v>
      </c>
      <c r="B1338" s="26" t="s">
        <v>78</v>
      </c>
      <c r="C1338" s="26" t="s">
        <v>221</v>
      </c>
      <c r="D1338" s="26" t="s">
        <v>221</v>
      </c>
      <c r="E1338" s="3"/>
      <c r="F1338" s="3"/>
    </row>
    <row r="1339" spans="1:6" ht="12.75" customHeight="1" x14ac:dyDescent="0.35">
      <c r="A1339" s="25" t="s">
        <v>3448</v>
      </c>
      <c r="B1339" s="26" t="s">
        <v>78</v>
      </c>
      <c r="C1339" s="26" t="s">
        <v>221</v>
      </c>
      <c r="D1339" s="26" t="s">
        <v>1553</v>
      </c>
      <c r="E1339" s="3"/>
      <c r="F1339" s="3"/>
    </row>
    <row r="1340" spans="1:6" ht="12.75" customHeight="1" x14ac:dyDescent="0.35">
      <c r="A1340" s="25" t="s">
        <v>3449</v>
      </c>
      <c r="B1340" s="26" t="s">
        <v>78</v>
      </c>
      <c r="C1340" s="26" t="s">
        <v>221</v>
      </c>
      <c r="D1340" s="26" t="s">
        <v>1620</v>
      </c>
      <c r="E1340" s="3"/>
      <c r="F1340" s="3"/>
    </row>
    <row r="1341" spans="1:6" ht="12.75" customHeight="1" x14ac:dyDescent="0.35">
      <c r="A1341" s="25" t="s">
        <v>3450</v>
      </c>
      <c r="B1341" s="26" t="s">
        <v>78</v>
      </c>
      <c r="C1341" s="26" t="s">
        <v>221</v>
      </c>
      <c r="D1341" s="26" t="s">
        <v>1720</v>
      </c>
      <c r="E1341" s="3"/>
      <c r="F1341" s="3"/>
    </row>
    <row r="1342" spans="1:6" ht="12.75" customHeight="1" x14ac:dyDescent="0.35">
      <c r="A1342" s="25" t="s">
        <v>3451</v>
      </c>
      <c r="B1342" s="26" t="s">
        <v>78</v>
      </c>
      <c r="C1342" s="26" t="s">
        <v>221</v>
      </c>
      <c r="D1342" s="26" t="s">
        <v>1775</v>
      </c>
      <c r="E1342" s="3"/>
      <c r="F1342" s="3"/>
    </row>
    <row r="1343" spans="1:6" ht="12.75" customHeight="1" x14ac:dyDescent="0.35">
      <c r="A1343" s="25" t="s">
        <v>3452</v>
      </c>
      <c r="B1343" s="26" t="s">
        <v>78</v>
      </c>
      <c r="C1343" s="26" t="s">
        <v>221</v>
      </c>
      <c r="D1343" s="26" t="s">
        <v>1799</v>
      </c>
      <c r="E1343" s="3"/>
      <c r="F1343" s="3"/>
    </row>
    <row r="1344" spans="1:6" ht="12.75" customHeight="1" x14ac:dyDescent="0.35">
      <c r="A1344" s="25" t="s">
        <v>3453</v>
      </c>
      <c r="B1344" s="26" t="s">
        <v>78</v>
      </c>
      <c r="C1344" s="26" t="s">
        <v>221</v>
      </c>
      <c r="D1344" s="26" t="s">
        <v>1587</v>
      </c>
      <c r="E1344" s="3"/>
      <c r="F1344" s="3"/>
    </row>
    <row r="1345" spans="1:6" ht="12.75" customHeight="1" x14ac:dyDescent="0.35">
      <c r="A1345" s="25" t="s">
        <v>3454</v>
      </c>
      <c r="B1345" s="26" t="s">
        <v>78</v>
      </c>
      <c r="C1345" s="26" t="s">
        <v>221</v>
      </c>
      <c r="D1345" s="26" t="s">
        <v>1828</v>
      </c>
      <c r="E1345" s="3"/>
      <c r="F1345" s="3"/>
    </row>
    <row r="1346" spans="1:6" ht="12.75" customHeight="1" x14ac:dyDescent="0.35">
      <c r="A1346" s="25" t="s">
        <v>3455</v>
      </c>
      <c r="B1346" s="26" t="s">
        <v>78</v>
      </c>
      <c r="C1346" s="26" t="s">
        <v>221</v>
      </c>
      <c r="D1346" s="26" t="s">
        <v>1839</v>
      </c>
      <c r="E1346" s="3"/>
      <c r="F1346" s="3"/>
    </row>
    <row r="1347" spans="1:6" ht="12.75" customHeight="1" x14ac:dyDescent="0.35">
      <c r="A1347" s="25" t="s">
        <v>3456</v>
      </c>
      <c r="B1347" s="26" t="s">
        <v>78</v>
      </c>
      <c r="C1347" s="26" t="s">
        <v>221</v>
      </c>
      <c r="D1347" s="26" t="s">
        <v>1896</v>
      </c>
      <c r="E1347" s="3"/>
      <c r="F1347" s="3"/>
    </row>
    <row r="1348" spans="1:6" ht="12.75" customHeight="1" x14ac:dyDescent="0.35">
      <c r="A1348" s="25" t="s">
        <v>3457</v>
      </c>
      <c r="B1348" s="26" t="s">
        <v>78</v>
      </c>
      <c r="C1348" s="26" t="s">
        <v>221</v>
      </c>
      <c r="D1348" s="26" t="s">
        <v>1867</v>
      </c>
      <c r="E1348" s="3"/>
      <c r="F1348" s="3"/>
    </row>
    <row r="1349" spans="1:6" ht="12.75" customHeight="1" x14ac:dyDescent="0.35">
      <c r="A1349" s="25" t="s">
        <v>3458</v>
      </c>
      <c r="B1349" s="26" t="s">
        <v>78</v>
      </c>
      <c r="C1349" s="26" t="s">
        <v>221</v>
      </c>
      <c r="D1349" s="26" t="s">
        <v>1873</v>
      </c>
      <c r="E1349" s="3"/>
      <c r="F1349" s="3"/>
    </row>
    <row r="1350" spans="1:6" ht="12.75" customHeight="1" x14ac:dyDescent="0.35">
      <c r="A1350" s="25" t="s">
        <v>3459</v>
      </c>
      <c r="B1350" s="26" t="s">
        <v>78</v>
      </c>
      <c r="C1350" s="26" t="s">
        <v>221</v>
      </c>
      <c r="D1350" s="26" t="s">
        <v>1879</v>
      </c>
      <c r="E1350" s="3"/>
      <c r="F1350" s="3"/>
    </row>
    <row r="1351" spans="1:6" ht="12.75" customHeight="1" x14ac:dyDescent="0.35">
      <c r="A1351" s="25" t="s">
        <v>3460</v>
      </c>
      <c r="B1351" s="26" t="s">
        <v>78</v>
      </c>
      <c r="C1351" s="26" t="s">
        <v>221</v>
      </c>
      <c r="D1351" s="26" t="s">
        <v>1885</v>
      </c>
      <c r="E1351" s="3"/>
      <c r="F1351" s="3"/>
    </row>
    <row r="1352" spans="1:6" ht="12.75" customHeight="1" x14ac:dyDescent="0.35">
      <c r="A1352" s="25" t="s">
        <v>3461</v>
      </c>
      <c r="B1352" s="26" t="s">
        <v>78</v>
      </c>
      <c r="C1352" s="26" t="s">
        <v>221</v>
      </c>
      <c r="D1352" s="26" t="s">
        <v>1890</v>
      </c>
      <c r="E1352" s="3"/>
      <c r="F1352" s="3"/>
    </row>
    <row r="1353" spans="1:6" ht="12.75" customHeight="1" x14ac:dyDescent="0.35">
      <c r="A1353" s="25" t="s">
        <v>3462</v>
      </c>
      <c r="B1353" s="26" t="s">
        <v>78</v>
      </c>
      <c r="C1353" s="26" t="s">
        <v>221</v>
      </c>
      <c r="D1353" s="26" t="s">
        <v>1902</v>
      </c>
      <c r="E1353" s="3"/>
      <c r="F1353" s="3"/>
    </row>
    <row r="1354" spans="1:6" ht="12.75" customHeight="1" x14ac:dyDescent="0.35">
      <c r="A1354" s="25" t="s">
        <v>3463</v>
      </c>
      <c r="B1354" s="26" t="s">
        <v>78</v>
      </c>
      <c r="C1354" s="26" t="s">
        <v>221</v>
      </c>
      <c r="D1354" s="26" t="s">
        <v>1908</v>
      </c>
      <c r="E1354" s="3"/>
      <c r="F1354" s="3"/>
    </row>
    <row r="1355" spans="1:6" ht="12.75" customHeight="1" x14ac:dyDescent="0.35">
      <c r="A1355" s="25" t="s">
        <v>3464</v>
      </c>
      <c r="B1355" s="26" t="s">
        <v>78</v>
      </c>
      <c r="C1355" s="26" t="s">
        <v>221</v>
      </c>
      <c r="D1355" s="26" t="s">
        <v>1913</v>
      </c>
      <c r="E1355" s="3"/>
      <c r="F1355" s="3"/>
    </row>
    <row r="1356" spans="1:6" ht="12.75" customHeight="1" x14ac:dyDescent="0.35">
      <c r="A1356" s="25" t="s">
        <v>3465</v>
      </c>
      <c r="B1356" s="26" t="s">
        <v>78</v>
      </c>
      <c r="C1356" s="26" t="s">
        <v>221</v>
      </c>
      <c r="D1356" s="26" t="s">
        <v>1917</v>
      </c>
      <c r="E1356" s="3"/>
      <c r="F1356" s="3"/>
    </row>
    <row r="1357" spans="1:6" ht="12.75" customHeight="1" x14ac:dyDescent="0.35">
      <c r="A1357" s="25" t="s">
        <v>3466</v>
      </c>
      <c r="B1357" s="26" t="s">
        <v>78</v>
      </c>
      <c r="C1357" s="26" t="s">
        <v>221</v>
      </c>
      <c r="D1357" s="26" t="s">
        <v>1921</v>
      </c>
      <c r="E1357" s="3"/>
      <c r="F1357" s="3"/>
    </row>
    <row r="1358" spans="1:6" ht="12.75" customHeight="1" x14ac:dyDescent="0.35">
      <c r="A1358" s="25" t="s">
        <v>3467</v>
      </c>
      <c r="B1358" s="26" t="s">
        <v>78</v>
      </c>
      <c r="C1358" s="26" t="s">
        <v>221</v>
      </c>
      <c r="D1358" s="26" t="s">
        <v>1924</v>
      </c>
      <c r="E1358" s="3"/>
      <c r="F1358" s="3"/>
    </row>
    <row r="1359" spans="1:6" ht="12.75" customHeight="1" x14ac:dyDescent="0.35">
      <c r="A1359" s="25" t="s">
        <v>3468</v>
      </c>
      <c r="B1359" s="26" t="s">
        <v>78</v>
      </c>
      <c r="C1359" s="26" t="s">
        <v>221</v>
      </c>
      <c r="D1359" s="26" t="s">
        <v>1236</v>
      </c>
      <c r="E1359" s="3"/>
      <c r="F1359" s="3"/>
    </row>
    <row r="1360" spans="1:6" ht="12.75" customHeight="1" x14ac:dyDescent="0.35">
      <c r="A1360" s="25" t="s">
        <v>3469</v>
      </c>
      <c r="B1360" s="26" t="s">
        <v>78</v>
      </c>
      <c r="C1360" s="26" t="s">
        <v>221</v>
      </c>
      <c r="D1360" s="26" t="s">
        <v>1680</v>
      </c>
      <c r="E1360" s="3"/>
      <c r="F1360" s="3"/>
    </row>
    <row r="1361" spans="1:6" ht="12.75" customHeight="1" x14ac:dyDescent="0.35">
      <c r="A1361" s="25" t="s">
        <v>3470</v>
      </c>
      <c r="B1361" s="26" t="s">
        <v>78</v>
      </c>
      <c r="C1361" s="26" t="s">
        <v>221</v>
      </c>
      <c r="D1361" s="26" t="s">
        <v>1861</v>
      </c>
      <c r="E1361" s="3"/>
      <c r="F1361" s="3"/>
    </row>
    <row r="1362" spans="1:6" ht="12.75" customHeight="1" x14ac:dyDescent="0.35">
      <c r="A1362" s="25" t="s">
        <v>3471</v>
      </c>
      <c r="B1362" s="26" t="s">
        <v>78</v>
      </c>
      <c r="C1362" s="26" t="s">
        <v>225</v>
      </c>
      <c r="D1362" s="26" t="s">
        <v>225</v>
      </c>
      <c r="E1362" s="3"/>
      <c r="F1362" s="3"/>
    </row>
    <row r="1363" spans="1:6" ht="12.75" customHeight="1" x14ac:dyDescent="0.35">
      <c r="A1363" s="25" t="s">
        <v>3472</v>
      </c>
      <c r="B1363" s="26" t="s">
        <v>78</v>
      </c>
      <c r="C1363" s="26" t="s">
        <v>225</v>
      </c>
      <c r="D1363" s="26" t="s">
        <v>409</v>
      </c>
      <c r="E1363" s="3"/>
      <c r="F1363" s="3"/>
    </row>
    <row r="1364" spans="1:6" ht="12.75" customHeight="1" x14ac:dyDescent="0.35">
      <c r="A1364" s="25" t="s">
        <v>3473</v>
      </c>
      <c r="B1364" s="26" t="s">
        <v>78</v>
      </c>
      <c r="C1364" s="26" t="s">
        <v>225</v>
      </c>
      <c r="D1364" s="26" t="s">
        <v>588</v>
      </c>
      <c r="E1364" s="3"/>
      <c r="F1364" s="3"/>
    </row>
    <row r="1365" spans="1:6" ht="12.75" customHeight="1" x14ac:dyDescent="0.35">
      <c r="A1365" s="25" t="s">
        <v>3474</v>
      </c>
      <c r="B1365" s="26" t="s">
        <v>78</v>
      </c>
      <c r="C1365" s="26" t="s">
        <v>225</v>
      </c>
      <c r="D1365" s="26" t="s">
        <v>615</v>
      </c>
      <c r="E1365" s="3"/>
      <c r="F1365" s="3"/>
    </row>
    <row r="1366" spans="1:6" ht="12.75" customHeight="1" x14ac:dyDescent="0.35">
      <c r="A1366" s="25" t="s">
        <v>3475</v>
      </c>
      <c r="B1366" s="26" t="s">
        <v>78</v>
      </c>
      <c r="C1366" s="26" t="s">
        <v>225</v>
      </c>
      <c r="D1366" s="26" t="s">
        <v>250</v>
      </c>
      <c r="E1366" s="3"/>
      <c r="F1366" s="3"/>
    </row>
    <row r="1367" spans="1:6" ht="12.75" customHeight="1" x14ac:dyDescent="0.35">
      <c r="A1367" s="25" t="s">
        <v>3476</v>
      </c>
      <c r="B1367" s="26" t="s">
        <v>78</v>
      </c>
      <c r="C1367" s="26" t="s">
        <v>225</v>
      </c>
      <c r="D1367" s="26" t="s">
        <v>1098</v>
      </c>
      <c r="E1367" s="3"/>
      <c r="F1367" s="3"/>
    </row>
    <row r="1368" spans="1:6" ht="12.75" customHeight="1" x14ac:dyDescent="0.35">
      <c r="A1368" s="25" t="s">
        <v>3477</v>
      </c>
      <c r="B1368" s="26" t="s">
        <v>78</v>
      </c>
      <c r="C1368" s="26" t="s">
        <v>225</v>
      </c>
      <c r="D1368" s="26" t="s">
        <v>1239</v>
      </c>
      <c r="E1368" s="3"/>
      <c r="F1368" s="3"/>
    </row>
    <row r="1369" spans="1:6" ht="12.75" customHeight="1" x14ac:dyDescent="0.35">
      <c r="A1369" s="25" t="s">
        <v>3478</v>
      </c>
      <c r="B1369" s="26" t="s">
        <v>78</v>
      </c>
      <c r="C1369" s="26" t="s">
        <v>225</v>
      </c>
      <c r="D1369" s="26" t="s">
        <v>845</v>
      </c>
      <c r="E1369" s="3"/>
      <c r="F1369" s="3"/>
    </row>
    <row r="1370" spans="1:6" ht="12.75" customHeight="1" x14ac:dyDescent="0.35">
      <c r="A1370" s="25" t="s">
        <v>3479</v>
      </c>
      <c r="B1370" s="26" t="s">
        <v>78</v>
      </c>
      <c r="C1370" s="26" t="s">
        <v>225</v>
      </c>
      <c r="D1370" s="26" t="s">
        <v>1623</v>
      </c>
      <c r="E1370" s="3"/>
      <c r="F1370" s="3"/>
    </row>
    <row r="1371" spans="1:6" ht="12.75" customHeight="1" x14ac:dyDescent="0.35">
      <c r="A1371" s="25" t="s">
        <v>3480</v>
      </c>
      <c r="B1371" s="26" t="s">
        <v>78</v>
      </c>
      <c r="C1371" s="26" t="s">
        <v>225</v>
      </c>
      <c r="D1371" s="26" t="s">
        <v>1471</v>
      </c>
      <c r="E1371" s="3"/>
      <c r="F1371" s="3"/>
    </row>
    <row r="1372" spans="1:6" ht="12.75" customHeight="1" x14ac:dyDescent="0.35">
      <c r="A1372" s="25" t="s">
        <v>3481</v>
      </c>
      <c r="B1372" s="26" t="s">
        <v>78</v>
      </c>
      <c r="C1372" s="26" t="s">
        <v>225</v>
      </c>
      <c r="D1372" s="26" t="s">
        <v>1723</v>
      </c>
      <c r="E1372" s="3"/>
      <c r="F1372" s="3"/>
    </row>
    <row r="1373" spans="1:6" ht="12.75" customHeight="1" x14ac:dyDescent="0.35">
      <c r="A1373" s="25" t="s">
        <v>3482</v>
      </c>
      <c r="B1373" s="26" t="s">
        <v>78</v>
      </c>
      <c r="C1373" s="26" t="s">
        <v>225</v>
      </c>
      <c r="D1373" s="26" t="s">
        <v>1750</v>
      </c>
      <c r="E1373" s="3"/>
      <c r="F1373" s="3"/>
    </row>
    <row r="1374" spans="1:6" ht="12.75" customHeight="1" x14ac:dyDescent="0.35">
      <c r="A1374" s="25" t="s">
        <v>3483</v>
      </c>
      <c r="B1374" s="26" t="s">
        <v>78</v>
      </c>
      <c r="C1374" s="26" t="s">
        <v>225</v>
      </c>
      <c r="D1374" s="26" t="s">
        <v>1776</v>
      </c>
      <c r="E1374" s="3"/>
      <c r="F1374" s="3"/>
    </row>
    <row r="1375" spans="1:6" ht="12.75" customHeight="1" x14ac:dyDescent="0.35">
      <c r="A1375" s="25" t="s">
        <v>3484</v>
      </c>
      <c r="B1375" s="26" t="s">
        <v>78</v>
      </c>
      <c r="C1375" s="26" t="s">
        <v>225</v>
      </c>
      <c r="D1375" s="26" t="s">
        <v>1800</v>
      </c>
      <c r="E1375" s="3"/>
      <c r="F1375" s="3"/>
    </row>
    <row r="1376" spans="1:6" ht="12.75" customHeight="1" x14ac:dyDescent="0.35">
      <c r="A1376" s="25" t="s">
        <v>3485</v>
      </c>
      <c r="B1376" s="26" t="s">
        <v>78</v>
      </c>
      <c r="C1376" s="26" t="s">
        <v>225</v>
      </c>
      <c r="D1376" s="26" t="s">
        <v>1816</v>
      </c>
      <c r="E1376" s="3"/>
      <c r="F1376" s="3"/>
    </row>
    <row r="1377" spans="1:6" ht="12.75" customHeight="1" x14ac:dyDescent="0.35">
      <c r="A1377" s="25" t="s">
        <v>3486</v>
      </c>
      <c r="B1377" s="26" t="s">
        <v>78</v>
      </c>
      <c r="C1377" s="26" t="s">
        <v>225</v>
      </c>
      <c r="D1377" s="26" t="s">
        <v>1680</v>
      </c>
      <c r="E1377" s="3"/>
      <c r="F1377" s="3"/>
    </row>
    <row r="1378" spans="1:6" ht="12.75" customHeight="1" x14ac:dyDescent="0.35">
      <c r="A1378" s="25" t="s">
        <v>3487</v>
      </c>
      <c r="B1378" s="26" t="s">
        <v>78</v>
      </c>
      <c r="C1378" s="26" t="s">
        <v>225</v>
      </c>
      <c r="D1378" s="26" t="s">
        <v>1841</v>
      </c>
      <c r="E1378" s="3"/>
      <c r="F1378" s="3"/>
    </row>
    <row r="1379" spans="1:6" ht="12.75" customHeight="1" x14ac:dyDescent="0.35">
      <c r="A1379" s="25" t="s">
        <v>3488</v>
      </c>
      <c r="B1379" s="26" t="s">
        <v>78</v>
      </c>
      <c r="C1379" s="26" t="s">
        <v>225</v>
      </c>
      <c r="D1379" s="26" t="s">
        <v>1211</v>
      </c>
      <c r="E1379" s="3"/>
      <c r="F1379" s="3"/>
    </row>
    <row r="1380" spans="1:6" ht="12.75" customHeight="1" x14ac:dyDescent="0.35">
      <c r="A1380" s="25" t="s">
        <v>3489</v>
      </c>
      <c r="B1380" s="26" t="s">
        <v>78</v>
      </c>
      <c r="C1380" s="26" t="s">
        <v>225</v>
      </c>
      <c r="D1380" s="26" t="s">
        <v>1868</v>
      </c>
      <c r="E1380" s="3"/>
      <c r="F1380" s="3"/>
    </row>
    <row r="1381" spans="1:6" ht="12.75" customHeight="1" x14ac:dyDescent="0.35">
      <c r="A1381" s="25" t="s">
        <v>3490</v>
      </c>
      <c r="B1381" s="26" t="s">
        <v>78</v>
      </c>
      <c r="C1381" s="26" t="s">
        <v>225</v>
      </c>
      <c r="D1381" s="26" t="s">
        <v>1881</v>
      </c>
      <c r="E1381" s="3"/>
      <c r="F1381" s="3"/>
    </row>
    <row r="1382" spans="1:6" ht="12.75" customHeight="1" x14ac:dyDescent="0.35">
      <c r="A1382" s="25" t="s">
        <v>3491</v>
      </c>
      <c r="B1382" s="26" t="s">
        <v>78</v>
      </c>
      <c r="C1382" s="26" t="s">
        <v>225</v>
      </c>
      <c r="D1382" s="26" t="s">
        <v>1886</v>
      </c>
      <c r="E1382" s="3"/>
      <c r="F1382" s="3"/>
    </row>
    <row r="1383" spans="1:6" ht="12.75" customHeight="1" x14ac:dyDescent="0.35">
      <c r="A1383" s="25" t="s">
        <v>3492</v>
      </c>
      <c r="B1383" s="26" t="s">
        <v>78</v>
      </c>
      <c r="C1383" s="26" t="s">
        <v>225</v>
      </c>
      <c r="D1383" s="26" t="s">
        <v>1892</v>
      </c>
      <c r="E1383" s="3"/>
      <c r="F1383" s="3"/>
    </row>
    <row r="1384" spans="1:6" ht="12.75" customHeight="1" x14ac:dyDescent="0.35">
      <c r="A1384" s="25" t="s">
        <v>3493</v>
      </c>
      <c r="B1384" s="26" t="s">
        <v>78</v>
      </c>
      <c r="C1384" s="26" t="s">
        <v>225</v>
      </c>
      <c r="D1384" s="26" t="s">
        <v>1898</v>
      </c>
      <c r="E1384" s="3"/>
      <c r="F1384" s="3"/>
    </row>
    <row r="1385" spans="1:6" ht="12.75" customHeight="1" x14ac:dyDescent="0.35">
      <c r="A1385" s="25" t="s">
        <v>3494</v>
      </c>
      <c r="B1385" s="26" t="s">
        <v>78</v>
      </c>
      <c r="C1385" s="26" t="s">
        <v>225</v>
      </c>
      <c r="D1385" s="26" t="s">
        <v>1904</v>
      </c>
      <c r="E1385" s="3"/>
      <c r="F1385" s="3"/>
    </row>
    <row r="1386" spans="1:6" ht="12.75" customHeight="1" x14ac:dyDescent="0.35">
      <c r="A1386" s="25" t="s">
        <v>3495</v>
      </c>
      <c r="B1386" s="26" t="s">
        <v>78</v>
      </c>
      <c r="C1386" s="26" t="s">
        <v>225</v>
      </c>
      <c r="D1386" s="26" t="s">
        <v>1910</v>
      </c>
      <c r="E1386" s="3"/>
      <c r="F1386" s="3"/>
    </row>
    <row r="1387" spans="1:6" ht="12.75" customHeight="1" x14ac:dyDescent="0.35">
      <c r="A1387" s="25" t="s">
        <v>3496</v>
      </c>
      <c r="B1387" s="26" t="s">
        <v>78</v>
      </c>
      <c r="C1387" s="26" t="s">
        <v>225</v>
      </c>
      <c r="D1387" s="26" t="s">
        <v>1919</v>
      </c>
      <c r="E1387" s="3"/>
      <c r="F1387" s="3"/>
    </row>
    <row r="1388" spans="1:6" ht="12.75" customHeight="1" x14ac:dyDescent="0.35">
      <c r="A1388" s="25" t="s">
        <v>3497</v>
      </c>
      <c r="B1388" s="26" t="s">
        <v>78</v>
      </c>
      <c r="C1388" s="26" t="s">
        <v>225</v>
      </c>
      <c r="D1388" s="26" t="s">
        <v>1915</v>
      </c>
      <c r="E1388" s="3"/>
      <c r="F1388" s="3"/>
    </row>
    <row r="1389" spans="1:6" ht="12.75" customHeight="1" x14ac:dyDescent="0.35">
      <c r="A1389" s="25" t="s">
        <v>3498</v>
      </c>
      <c r="B1389" s="26" t="s">
        <v>78</v>
      </c>
      <c r="C1389" s="26" t="s">
        <v>225</v>
      </c>
      <c r="D1389" s="26" t="s">
        <v>1922</v>
      </c>
      <c r="E1389" s="3"/>
      <c r="F1389" s="3"/>
    </row>
    <row r="1390" spans="1:6" ht="12.75" customHeight="1" x14ac:dyDescent="0.35">
      <c r="A1390" s="25" t="s">
        <v>3499</v>
      </c>
      <c r="B1390" s="26" t="s">
        <v>78</v>
      </c>
      <c r="C1390" s="26" t="s">
        <v>225</v>
      </c>
      <c r="D1390" s="26" t="s">
        <v>1926</v>
      </c>
      <c r="E1390" s="3"/>
      <c r="F1390" s="3"/>
    </row>
    <row r="1391" spans="1:6" ht="12.75" customHeight="1" x14ac:dyDescent="0.35">
      <c r="A1391" s="25" t="s">
        <v>3500</v>
      </c>
      <c r="B1391" s="26" t="s">
        <v>78</v>
      </c>
      <c r="C1391" s="26" t="s">
        <v>225</v>
      </c>
      <c r="D1391" s="26" t="s">
        <v>1682</v>
      </c>
      <c r="E1391" s="3"/>
      <c r="F1391" s="3"/>
    </row>
    <row r="1392" spans="1:6" ht="12.75" customHeight="1" x14ac:dyDescent="0.35">
      <c r="A1392" s="25" t="s">
        <v>3501</v>
      </c>
      <c r="B1392" s="26" t="s">
        <v>78</v>
      </c>
      <c r="C1392" s="26" t="s">
        <v>225</v>
      </c>
      <c r="D1392" s="26" t="s">
        <v>1852</v>
      </c>
      <c r="E1392" s="3"/>
      <c r="F1392" s="3"/>
    </row>
    <row r="1393" spans="1:6" ht="12.75" customHeight="1" x14ac:dyDescent="0.35">
      <c r="A1393" s="25" t="s">
        <v>3502</v>
      </c>
      <c r="B1393" s="26" t="s">
        <v>78</v>
      </c>
      <c r="C1393" s="26" t="s">
        <v>225</v>
      </c>
      <c r="D1393" s="26" t="s">
        <v>1875</v>
      </c>
      <c r="E1393" s="3"/>
      <c r="F1393" s="3"/>
    </row>
    <row r="1394" spans="1:6" ht="12.75" customHeight="1" x14ac:dyDescent="0.35">
      <c r="A1394" s="25" t="s">
        <v>3503</v>
      </c>
      <c r="B1394" s="26" t="s">
        <v>78</v>
      </c>
      <c r="C1394" s="26" t="s">
        <v>225</v>
      </c>
      <c r="D1394" s="26" t="s">
        <v>1366</v>
      </c>
      <c r="E1394" s="3"/>
      <c r="F1394" s="3"/>
    </row>
    <row r="1395" spans="1:6" ht="12.75" customHeight="1" x14ac:dyDescent="0.35">
      <c r="A1395" s="25" t="s">
        <v>3504</v>
      </c>
      <c r="B1395" s="26" t="s">
        <v>78</v>
      </c>
      <c r="C1395" s="26" t="s">
        <v>220</v>
      </c>
      <c r="D1395" s="26" t="s">
        <v>220</v>
      </c>
      <c r="E1395" s="3"/>
      <c r="F1395" s="3"/>
    </row>
    <row r="1396" spans="1:6" ht="12.75" customHeight="1" x14ac:dyDescent="0.35">
      <c r="A1396" s="25" t="s">
        <v>3505</v>
      </c>
      <c r="B1396" s="26" t="s">
        <v>78</v>
      </c>
      <c r="C1396" s="26" t="s">
        <v>220</v>
      </c>
      <c r="D1396" s="26" t="s">
        <v>404</v>
      </c>
      <c r="E1396" s="3"/>
      <c r="F1396" s="3"/>
    </row>
    <row r="1397" spans="1:6" ht="12.75" customHeight="1" x14ac:dyDescent="0.35">
      <c r="A1397" s="25" t="s">
        <v>3506</v>
      </c>
      <c r="B1397" s="26" t="s">
        <v>78</v>
      </c>
      <c r="C1397" s="26" t="s">
        <v>220</v>
      </c>
      <c r="D1397" s="26" t="s">
        <v>583</v>
      </c>
      <c r="E1397" s="3"/>
      <c r="F1397" s="3"/>
    </row>
    <row r="1398" spans="1:6" ht="12.75" customHeight="1" x14ac:dyDescent="0.35">
      <c r="A1398" s="25" t="s">
        <v>3507</v>
      </c>
      <c r="B1398" s="26" t="s">
        <v>78</v>
      </c>
      <c r="C1398" s="26" t="s">
        <v>220</v>
      </c>
      <c r="D1398" s="26" t="s">
        <v>767</v>
      </c>
      <c r="E1398" s="3"/>
      <c r="F1398" s="3"/>
    </row>
    <row r="1399" spans="1:6" ht="12.75" customHeight="1" x14ac:dyDescent="0.35">
      <c r="A1399" s="25" t="s">
        <v>3508</v>
      </c>
      <c r="B1399" s="26" t="s">
        <v>78</v>
      </c>
      <c r="C1399" s="26" t="s">
        <v>220</v>
      </c>
      <c r="D1399" s="26" t="s">
        <v>351</v>
      </c>
      <c r="E1399" s="3"/>
      <c r="F1399" s="3"/>
    </row>
    <row r="1400" spans="1:6" ht="12.75" customHeight="1" x14ac:dyDescent="0.35">
      <c r="A1400" s="25" t="s">
        <v>3509</v>
      </c>
      <c r="B1400" s="26" t="s">
        <v>78</v>
      </c>
      <c r="C1400" s="26" t="s">
        <v>220</v>
      </c>
      <c r="D1400" s="26" t="s">
        <v>1235</v>
      </c>
      <c r="E1400" s="3"/>
      <c r="F1400" s="3"/>
    </row>
    <row r="1401" spans="1:6" ht="12.75" customHeight="1" x14ac:dyDescent="0.35">
      <c r="A1401" s="25" t="s">
        <v>3510</v>
      </c>
      <c r="B1401" s="26" t="s">
        <v>78</v>
      </c>
      <c r="C1401" s="26" t="s">
        <v>220</v>
      </c>
      <c r="D1401" s="26" t="s">
        <v>1362</v>
      </c>
      <c r="E1401" s="3"/>
      <c r="F1401" s="3"/>
    </row>
    <row r="1402" spans="1:6" ht="12.75" customHeight="1" x14ac:dyDescent="0.35">
      <c r="A1402" s="25" t="s">
        <v>3511</v>
      </c>
      <c r="B1402" s="26" t="s">
        <v>78</v>
      </c>
      <c r="C1402" s="26" t="s">
        <v>220</v>
      </c>
      <c r="D1402" s="26" t="s">
        <v>1468</v>
      </c>
      <c r="E1402" s="3"/>
      <c r="F1402" s="3"/>
    </row>
    <row r="1403" spans="1:6" ht="12.75" customHeight="1" x14ac:dyDescent="0.35">
      <c r="A1403" s="25" t="s">
        <v>3512</v>
      </c>
      <c r="B1403" s="26" t="s">
        <v>78</v>
      </c>
      <c r="C1403" s="26" t="s">
        <v>220</v>
      </c>
      <c r="D1403" s="26" t="s">
        <v>1552</v>
      </c>
      <c r="E1403" s="3"/>
      <c r="F1403" s="3"/>
    </row>
    <row r="1404" spans="1:6" ht="12.75" customHeight="1" x14ac:dyDescent="0.35">
      <c r="A1404" s="25" t="s">
        <v>3513</v>
      </c>
      <c r="B1404" s="26" t="s">
        <v>78</v>
      </c>
      <c r="C1404" s="26" t="s">
        <v>220</v>
      </c>
      <c r="D1404" s="26" t="s">
        <v>1719</v>
      </c>
      <c r="E1404" s="3"/>
      <c r="F1404" s="3"/>
    </row>
    <row r="1405" spans="1:6" ht="12.75" customHeight="1" x14ac:dyDescent="0.35">
      <c r="A1405" s="25" t="s">
        <v>3514</v>
      </c>
      <c r="B1405" s="26" t="s">
        <v>78</v>
      </c>
      <c r="C1405" s="26" t="s">
        <v>220</v>
      </c>
      <c r="D1405" s="26" t="s">
        <v>1619</v>
      </c>
      <c r="E1405" s="3"/>
      <c r="F1405" s="3"/>
    </row>
    <row r="1406" spans="1:6" ht="12.75" customHeight="1" x14ac:dyDescent="0.35">
      <c r="A1406" s="25" t="s">
        <v>3515</v>
      </c>
      <c r="B1406" s="26" t="s">
        <v>78</v>
      </c>
      <c r="C1406" s="26" t="s">
        <v>220</v>
      </c>
      <c r="D1406" s="26" t="s">
        <v>1679</v>
      </c>
      <c r="E1406" s="3"/>
      <c r="F1406" s="3"/>
    </row>
    <row r="1407" spans="1:6" ht="12.75" customHeight="1" x14ac:dyDescent="0.35">
      <c r="A1407" s="25" t="s">
        <v>3516</v>
      </c>
      <c r="B1407" s="26" t="s">
        <v>78</v>
      </c>
      <c r="C1407" s="26" t="s">
        <v>216</v>
      </c>
      <c r="D1407" s="26" t="s">
        <v>216</v>
      </c>
      <c r="E1407" s="3"/>
      <c r="F1407" s="3"/>
    </row>
    <row r="1408" spans="1:6" ht="12.75" customHeight="1" x14ac:dyDescent="0.35">
      <c r="A1408" s="25" t="s">
        <v>3517</v>
      </c>
      <c r="B1408" s="26" t="s">
        <v>78</v>
      </c>
      <c r="C1408" s="26" t="s">
        <v>216</v>
      </c>
      <c r="D1408" s="26" t="s">
        <v>580</v>
      </c>
      <c r="E1408" s="3"/>
      <c r="F1408" s="3"/>
    </row>
    <row r="1409" spans="1:6" ht="12.75" customHeight="1" x14ac:dyDescent="0.35">
      <c r="A1409" s="25" t="s">
        <v>3518</v>
      </c>
      <c r="B1409" s="26" t="s">
        <v>78</v>
      </c>
      <c r="C1409" s="26" t="s">
        <v>216</v>
      </c>
      <c r="D1409" s="26" t="s">
        <v>763</v>
      </c>
      <c r="E1409" s="3"/>
      <c r="F1409" s="3"/>
    </row>
    <row r="1410" spans="1:6" ht="12.75" customHeight="1" x14ac:dyDescent="0.35">
      <c r="A1410" s="25" t="s">
        <v>3519</v>
      </c>
      <c r="B1410" s="26" t="s">
        <v>78</v>
      </c>
      <c r="C1410" s="26" t="s">
        <v>216</v>
      </c>
      <c r="D1410" s="26" t="s">
        <v>934</v>
      </c>
      <c r="E1410" s="3"/>
      <c r="F1410" s="3"/>
    </row>
    <row r="1411" spans="1:6" ht="12.75" customHeight="1" x14ac:dyDescent="0.35">
      <c r="A1411" s="25" t="s">
        <v>3520</v>
      </c>
      <c r="B1411" s="26" t="s">
        <v>78</v>
      </c>
      <c r="C1411" s="26" t="s">
        <v>216</v>
      </c>
      <c r="D1411" s="26" t="s">
        <v>1091</v>
      </c>
      <c r="E1411" s="3"/>
      <c r="F1411" s="3"/>
    </row>
    <row r="1412" spans="1:6" ht="12.75" customHeight="1" x14ac:dyDescent="0.35">
      <c r="A1412" s="25" t="s">
        <v>3521</v>
      </c>
      <c r="B1412" s="26" t="s">
        <v>78</v>
      </c>
      <c r="C1412" s="26" t="s">
        <v>224</v>
      </c>
      <c r="D1412" s="26" t="s">
        <v>224</v>
      </c>
      <c r="E1412" s="3"/>
      <c r="F1412" s="3"/>
    </row>
    <row r="1413" spans="1:6" ht="12.75" customHeight="1" x14ac:dyDescent="0.35">
      <c r="A1413" s="25" t="s">
        <v>3522</v>
      </c>
      <c r="B1413" s="26" t="s">
        <v>78</v>
      </c>
      <c r="C1413" s="26" t="s">
        <v>224</v>
      </c>
      <c r="D1413" s="26" t="s">
        <v>940</v>
      </c>
      <c r="E1413" s="3"/>
      <c r="F1413" s="3"/>
    </row>
    <row r="1414" spans="1:6" ht="12.75" customHeight="1" x14ac:dyDescent="0.35">
      <c r="A1414" s="25" t="s">
        <v>3523</v>
      </c>
      <c r="B1414" s="26" t="s">
        <v>78</v>
      </c>
      <c r="C1414" s="26" t="s">
        <v>224</v>
      </c>
      <c r="D1414" s="26" t="s">
        <v>587</v>
      </c>
      <c r="E1414" s="3"/>
      <c r="F1414" s="3"/>
    </row>
    <row r="1415" spans="1:6" ht="12.75" customHeight="1" x14ac:dyDescent="0.35">
      <c r="A1415" s="25" t="s">
        <v>3524</v>
      </c>
      <c r="B1415" s="26" t="s">
        <v>78</v>
      </c>
      <c r="C1415" s="26" t="s">
        <v>224</v>
      </c>
      <c r="D1415" s="26" t="s">
        <v>408</v>
      </c>
      <c r="E1415" s="3"/>
      <c r="F1415" s="3"/>
    </row>
    <row r="1416" spans="1:6" ht="12.75" customHeight="1" x14ac:dyDescent="0.35">
      <c r="A1416" s="25" t="s">
        <v>3525</v>
      </c>
      <c r="B1416" s="26" t="s">
        <v>78</v>
      </c>
      <c r="C1416" s="26" t="s">
        <v>224</v>
      </c>
      <c r="D1416" s="26" t="s">
        <v>1238</v>
      </c>
      <c r="E1416" s="3"/>
      <c r="F1416" s="3"/>
    </row>
    <row r="1417" spans="1:6" ht="12.75" customHeight="1" x14ac:dyDescent="0.35">
      <c r="A1417" s="25" t="s">
        <v>3526</v>
      </c>
      <c r="B1417" s="26" t="s">
        <v>78</v>
      </c>
      <c r="C1417" s="26" t="s">
        <v>224</v>
      </c>
      <c r="D1417" s="26" t="s">
        <v>771</v>
      </c>
      <c r="E1417" s="3"/>
      <c r="F1417" s="3"/>
    </row>
    <row r="1418" spans="1:6" ht="12.75" customHeight="1" x14ac:dyDescent="0.35">
      <c r="A1418" s="25" t="s">
        <v>3527</v>
      </c>
      <c r="B1418" s="26" t="s">
        <v>79</v>
      </c>
      <c r="C1418" s="26" t="s">
        <v>230</v>
      </c>
      <c r="D1418" s="26" t="s">
        <v>1102</v>
      </c>
      <c r="E1418" s="3"/>
      <c r="F1418" s="3"/>
    </row>
    <row r="1419" spans="1:6" ht="12.75" customHeight="1" x14ac:dyDescent="0.35">
      <c r="A1419" s="25" t="s">
        <v>3528</v>
      </c>
      <c r="B1419" s="26" t="s">
        <v>79</v>
      </c>
      <c r="C1419" s="26" t="s">
        <v>230</v>
      </c>
      <c r="D1419" s="26" t="s">
        <v>413</v>
      </c>
      <c r="E1419" s="3"/>
      <c r="F1419" s="3"/>
    </row>
    <row r="1420" spans="1:6" ht="12.75" customHeight="1" x14ac:dyDescent="0.35">
      <c r="A1420" s="25" t="s">
        <v>3529</v>
      </c>
      <c r="B1420" s="26" t="s">
        <v>79</v>
      </c>
      <c r="C1420" s="26" t="s">
        <v>230</v>
      </c>
      <c r="D1420" s="26" t="s">
        <v>775</v>
      </c>
      <c r="E1420" s="3"/>
      <c r="F1420" s="3"/>
    </row>
    <row r="1421" spans="1:6" ht="12.75" customHeight="1" x14ac:dyDescent="0.35">
      <c r="A1421" s="25" t="s">
        <v>3530</v>
      </c>
      <c r="B1421" s="26" t="s">
        <v>79</v>
      </c>
      <c r="C1421" s="26" t="s">
        <v>230</v>
      </c>
      <c r="D1421" s="26" t="s">
        <v>1242</v>
      </c>
      <c r="E1421" s="3"/>
      <c r="F1421" s="3"/>
    </row>
    <row r="1422" spans="1:6" ht="12.75" customHeight="1" x14ac:dyDescent="0.35">
      <c r="A1422" s="25" t="s">
        <v>3531</v>
      </c>
      <c r="B1422" s="26" t="s">
        <v>79</v>
      </c>
      <c r="C1422" s="26" t="s">
        <v>230</v>
      </c>
      <c r="D1422" s="26" t="s">
        <v>1367</v>
      </c>
      <c r="E1422" s="3"/>
      <c r="F1422" s="3"/>
    </row>
    <row r="1423" spans="1:6" ht="12.75" customHeight="1" x14ac:dyDescent="0.35">
      <c r="A1423" s="25" t="s">
        <v>3532</v>
      </c>
      <c r="B1423" s="26" t="s">
        <v>79</v>
      </c>
      <c r="C1423" s="26" t="s">
        <v>230</v>
      </c>
      <c r="D1423" s="26" t="s">
        <v>1472</v>
      </c>
      <c r="E1423" s="3"/>
      <c r="F1423" s="3"/>
    </row>
    <row r="1424" spans="1:6" ht="12.75" customHeight="1" x14ac:dyDescent="0.35">
      <c r="A1424" s="25" t="s">
        <v>3533</v>
      </c>
      <c r="B1424" s="26" t="s">
        <v>79</v>
      </c>
      <c r="C1424" s="26" t="s">
        <v>230</v>
      </c>
      <c r="D1424" s="26" t="s">
        <v>1624</v>
      </c>
      <c r="E1424" s="3"/>
      <c r="F1424" s="3"/>
    </row>
    <row r="1425" spans="1:6" ht="12.75" customHeight="1" x14ac:dyDescent="0.35">
      <c r="A1425" s="25" t="s">
        <v>3534</v>
      </c>
      <c r="B1425" s="26" t="s">
        <v>79</v>
      </c>
      <c r="C1425" s="26" t="s">
        <v>230</v>
      </c>
      <c r="D1425" s="26" t="s">
        <v>1751</v>
      </c>
      <c r="E1425" s="3"/>
      <c r="F1425" s="3"/>
    </row>
    <row r="1426" spans="1:6" ht="12.75" customHeight="1" x14ac:dyDescent="0.35">
      <c r="A1426" s="25" t="s">
        <v>3535</v>
      </c>
      <c r="B1426" s="26" t="s">
        <v>79</v>
      </c>
      <c r="C1426" s="26" t="s">
        <v>230</v>
      </c>
      <c r="D1426" s="26" t="s">
        <v>944</v>
      </c>
      <c r="E1426" s="3"/>
      <c r="F1426" s="3"/>
    </row>
    <row r="1427" spans="1:6" ht="12.75" customHeight="1" x14ac:dyDescent="0.35">
      <c r="A1427" s="25" t="s">
        <v>3536</v>
      </c>
      <c r="B1427" s="26" t="s">
        <v>79</v>
      </c>
      <c r="C1427" s="26" t="s">
        <v>230</v>
      </c>
      <c r="D1427" s="26" t="s">
        <v>1555</v>
      </c>
      <c r="E1427" s="3"/>
      <c r="F1427" s="3"/>
    </row>
    <row r="1428" spans="1:6" ht="12.75" customHeight="1" x14ac:dyDescent="0.35">
      <c r="A1428" s="25" t="s">
        <v>3537</v>
      </c>
      <c r="B1428" s="26" t="s">
        <v>79</v>
      </c>
      <c r="C1428" s="26" t="s">
        <v>230</v>
      </c>
      <c r="D1428" s="26" t="s">
        <v>342</v>
      </c>
      <c r="E1428" s="3"/>
      <c r="F1428" s="3"/>
    </row>
    <row r="1429" spans="1:6" ht="12.75" customHeight="1" x14ac:dyDescent="0.35">
      <c r="A1429" s="25" t="s">
        <v>3538</v>
      </c>
      <c r="B1429" s="26" t="s">
        <v>79</v>
      </c>
      <c r="C1429" s="26" t="s">
        <v>230</v>
      </c>
      <c r="D1429" s="26" t="s">
        <v>1611</v>
      </c>
      <c r="E1429" s="3"/>
      <c r="F1429" s="3"/>
    </row>
    <row r="1430" spans="1:6" ht="12.75" customHeight="1" x14ac:dyDescent="0.35">
      <c r="A1430" s="25" t="s">
        <v>3539</v>
      </c>
      <c r="B1430" s="26" t="s">
        <v>79</v>
      </c>
      <c r="C1430" s="26" t="s">
        <v>230</v>
      </c>
      <c r="D1430" s="26" t="s">
        <v>1724</v>
      </c>
      <c r="E1430" s="3"/>
      <c r="F1430" s="3"/>
    </row>
    <row r="1431" spans="1:6" ht="12.75" customHeight="1" x14ac:dyDescent="0.35">
      <c r="A1431" s="25" t="s">
        <v>3540</v>
      </c>
      <c r="B1431" s="26" t="s">
        <v>79</v>
      </c>
      <c r="C1431" s="26" t="s">
        <v>3541</v>
      </c>
      <c r="D1431" s="26" t="s">
        <v>1240</v>
      </c>
      <c r="E1431" s="3"/>
      <c r="F1431" s="3"/>
    </row>
    <row r="1432" spans="1:6" ht="12.75" customHeight="1" x14ac:dyDescent="0.35">
      <c r="A1432" s="25" t="s">
        <v>3542</v>
      </c>
      <c r="B1432" s="26" t="s">
        <v>79</v>
      </c>
      <c r="C1432" s="26" t="s">
        <v>3541</v>
      </c>
      <c r="D1432" s="26" t="s">
        <v>410</v>
      </c>
      <c r="E1432" s="3"/>
      <c r="F1432" s="3"/>
    </row>
    <row r="1433" spans="1:6" ht="12.75" customHeight="1" x14ac:dyDescent="0.35">
      <c r="A1433" s="25" t="s">
        <v>3543</v>
      </c>
      <c r="B1433" s="26" t="s">
        <v>79</v>
      </c>
      <c r="C1433" s="26" t="s">
        <v>3541</v>
      </c>
      <c r="D1433" s="26" t="s">
        <v>589</v>
      </c>
      <c r="E1433" s="3"/>
      <c r="F1433" s="3"/>
    </row>
    <row r="1434" spans="1:6" ht="12.75" customHeight="1" x14ac:dyDescent="0.35">
      <c r="A1434" s="25" t="s">
        <v>3544</v>
      </c>
      <c r="B1434" s="26" t="s">
        <v>79</v>
      </c>
      <c r="C1434" s="26" t="s">
        <v>3541</v>
      </c>
      <c r="D1434" s="26" t="s">
        <v>772</v>
      </c>
      <c r="E1434" s="3"/>
      <c r="F1434" s="3"/>
    </row>
    <row r="1435" spans="1:6" ht="12.75" customHeight="1" x14ac:dyDescent="0.35">
      <c r="A1435" s="25" t="s">
        <v>3545</v>
      </c>
      <c r="B1435" s="26" t="s">
        <v>79</v>
      </c>
      <c r="C1435" s="26" t="s">
        <v>3541</v>
      </c>
      <c r="D1435" s="26" t="s">
        <v>915</v>
      </c>
      <c r="E1435" s="3"/>
      <c r="F1435" s="3"/>
    </row>
    <row r="1436" spans="1:6" ht="12.75" customHeight="1" x14ac:dyDescent="0.35">
      <c r="A1436" s="25" t="s">
        <v>3546</v>
      </c>
      <c r="B1436" s="26" t="s">
        <v>79</v>
      </c>
      <c r="C1436" s="26" t="s">
        <v>3541</v>
      </c>
      <c r="D1436" s="26" t="s">
        <v>1099</v>
      </c>
      <c r="E1436" s="3"/>
      <c r="F1436" s="3"/>
    </row>
    <row r="1437" spans="1:6" ht="12.75" customHeight="1" x14ac:dyDescent="0.35">
      <c r="A1437" s="25" t="s">
        <v>3547</v>
      </c>
      <c r="B1437" s="26" t="s">
        <v>79</v>
      </c>
      <c r="C1437" s="26" t="s">
        <v>79</v>
      </c>
      <c r="D1437" s="26" t="s">
        <v>412</v>
      </c>
      <c r="E1437" s="3"/>
      <c r="F1437" s="3"/>
    </row>
    <row r="1438" spans="1:6" ht="12.75" customHeight="1" x14ac:dyDescent="0.35">
      <c r="A1438" s="25" t="s">
        <v>3548</v>
      </c>
      <c r="B1438" s="26" t="s">
        <v>79</v>
      </c>
      <c r="C1438" s="26" t="s">
        <v>79</v>
      </c>
      <c r="D1438" s="26" t="s">
        <v>590</v>
      </c>
      <c r="E1438" s="3"/>
      <c r="F1438" s="3"/>
    </row>
    <row r="1439" spans="1:6" ht="12.75" customHeight="1" x14ac:dyDescent="0.35">
      <c r="A1439" s="25" t="s">
        <v>3549</v>
      </c>
      <c r="B1439" s="26" t="s">
        <v>79</v>
      </c>
      <c r="C1439" s="26" t="s">
        <v>79</v>
      </c>
      <c r="D1439" s="26" t="s">
        <v>774</v>
      </c>
      <c r="E1439" s="3"/>
      <c r="F1439" s="3"/>
    </row>
    <row r="1440" spans="1:6" ht="12.75" customHeight="1" x14ac:dyDescent="0.35">
      <c r="A1440" s="25" t="s">
        <v>3550</v>
      </c>
      <c r="B1440" s="26" t="s">
        <v>79</v>
      </c>
      <c r="C1440" s="26" t="s">
        <v>79</v>
      </c>
      <c r="D1440" s="26" t="s">
        <v>1101</v>
      </c>
      <c r="E1440" s="3"/>
      <c r="F1440" s="3"/>
    </row>
    <row r="1441" spans="1:6" ht="12.75" customHeight="1" x14ac:dyDescent="0.35">
      <c r="A1441" s="25" t="s">
        <v>3551</v>
      </c>
      <c r="B1441" s="26" t="s">
        <v>79</v>
      </c>
      <c r="C1441" s="26" t="s">
        <v>79</v>
      </c>
      <c r="D1441" s="26" t="s">
        <v>942</v>
      </c>
      <c r="E1441" s="3"/>
      <c r="F1441" s="3"/>
    </row>
    <row r="1442" spans="1:6" ht="12.75" customHeight="1" x14ac:dyDescent="0.35">
      <c r="A1442" s="25" t="s">
        <v>3552</v>
      </c>
      <c r="B1442" s="26" t="s">
        <v>79</v>
      </c>
      <c r="C1442" s="26" t="s">
        <v>231</v>
      </c>
      <c r="D1442" s="26" t="s">
        <v>231</v>
      </c>
      <c r="E1442" s="3"/>
      <c r="F1442" s="3"/>
    </row>
    <row r="1443" spans="1:6" ht="12.75" customHeight="1" x14ac:dyDescent="0.35">
      <c r="A1443" s="25" t="s">
        <v>3553</v>
      </c>
      <c r="B1443" s="26" t="s">
        <v>79</v>
      </c>
      <c r="C1443" s="26" t="s">
        <v>231</v>
      </c>
      <c r="D1443" s="26" t="s">
        <v>414</v>
      </c>
      <c r="E1443" s="3"/>
      <c r="F1443" s="3"/>
    </row>
    <row r="1444" spans="1:6" ht="12.75" customHeight="1" x14ac:dyDescent="0.35">
      <c r="A1444" s="25" t="s">
        <v>3554</v>
      </c>
      <c r="B1444" s="26" t="s">
        <v>79</v>
      </c>
      <c r="C1444" s="26" t="s">
        <v>231</v>
      </c>
      <c r="D1444" s="26" t="s">
        <v>592</v>
      </c>
      <c r="E1444" s="3"/>
      <c r="F1444" s="3"/>
    </row>
    <row r="1445" spans="1:6" ht="12.75" customHeight="1" x14ac:dyDescent="0.35">
      <c r="A1445" s="25" t="s">
        <v>3555</v>
      </c>
      <c r="B1445" s="26" t="s">
        <v>79</v>
      </c>
      <c r="C1445" s="26" t="s">
        <v>231</v>
      </c>
      <c r="D1445" s="26" t="s">
        <v>776</v>
      </c>
      <c r="E1445" s="3"/>
      <c r="F1445" s="3"/>
    </row>
    <row r="1446" spans="1:6" ht="12.75" customHeight="1" x14ac:dyDescent="0.35">
      <c r="A1446" s="25" t="s">
        <v>3556</v>
      </c>
      <c r="B1446" s="26" t="s">
        <v>79</v>
      </c>
      <c r="C1446" s="26" t="s">
        <v>231</v>
      </c>
      <c r="D1446" s="26" t="s">
        <v>1103</v>
      </c>
      <c r="E1446" s="3"/>
      <c r="F1446" s="3"/>
    </row>
    <row r="1447" spans="1:6" ht="12.75" customHeight="1" x14ac:dyDescent="0.35">
      <c r="A1447" s="25" t="s">
        <v>3557</v>
      </c>
      <c r="B1447" s="26" t="s">
        <v>79</v>
      </c>
      <c r="C1447" s="26" t="s">
        <v>231</v>
      </c>
      <c r="D1447" s="26" t="s">
        <v>1243</v>
      </c>
      <c r="E1447" s="3"/>
      <c r="F1447" s="3"/>
    </row>
    <row r="1448" spans="1:6" ht="12.75" customHeight="1" x14ac:dyDescent="0.35">
      <c r="A1448" s="25" t="s">
        <v>3558</v>
      </c>
      <c r="B1448" s="26" t="s">
        <v>79</v>
      </c>
      <c r="C1448" s="26" t="s">
        <v>231</v>
      </c>
      <c r="D1448" s="26" t="s">
        <v>1473</v>
      </c>
      <c r="E1448" s="3"/>
      <c r="F1448" s="3"/>
    </row>
    <row r="1449" spans="1:6" ht="12.75" customHeight="1" x14ac:dyDescent="0.35">
      <c r="A1449" s="25" t="s">
        <v>3559</v>
      </c>
      <c r="B1449" s="26" t="s">
        <v>79</v>
      </c>
      <c r="C1449" s="26" t="s">
        <v>231</v>
      </c>
      <c r="D1449" s="26" t="s">
        <v>1556</v>
      </c>
      <c r="E1449" s="3"/>
      <c r="F1449" s="3"/>
    </row>
    <row r="1450" spans="1:6" ht="12.75" customHeight="1" x14ac:dyDescent="0.35">
      <c r="A1450" s="25" t="s">
        <v>3560</v>
      </c>
      <c r="B1450" s="26" t="s">
        <v>79</v>
      </c>
      <c r="C1450" s="26" t="s">
        <v>231</v>
      </c>
      <c r="D1450" s="26" t="s">
        <v>1625</v>
      </c>
      <c r="E1450" s="3"/>
      <c r="F1450" s="3"/>
    </row>
    <row r="1451" spans="1:6" ht="12.75" customHeight="1" x14ac:dyDescent="0.35">
      <c r="A1451" s="25" t="s">
        <v>3561</v>
      </c>
      <c r="B1451" s="26" t="s">
        <v>79</v>
      </c>
      <c r="C1451" s="26" t="s">
        <v>231</v>
      </c>
      <c r="D1451" s="26" t="s">
        <v>945</v>
      </c>
      <c r="E1451" s="3"/>
      <c r="F1451" s="3"/>
    </row>
    <row r="1452" spans="1:6" ht="12.75" customHeight="1" x14ac:dyDescent="0.35">
      <c r="A1452" s="25" t="s">
        <v>3562</v>
      </c>
      <c r="B1452" s="26" t="s">
        <v>79</v>
      </c>
      <c r="C1452" s="26" t="s">
        <v>231</v>
      </c>
      <c r="D1452" s="26" t="s">
        <v>1683</v>
      </c>
      <c r="E1452" s="3"/>
      <c r="F1452" s="3"/>
    </row>
    <row r="1453" spans="1:6" ht="12.75" customHeight="1" x14ac:dyDescent="0.35">
      <c r="A1453" s="25" t="s">
        <v>3563</v>
      </c>
      <c r="B1453" s="26" t="s">
        <v>79</v>
      </c>
      <c r="C1453" s="26" t="s">
        <v>88</v>
      </c>
      <c r="D1453" s="26" t="s">
        <v>415</v>
      </c>
      <c r="E1453" s="3"/>
      <c r="F1453" s="3"/>
    </row>
    <row r="1454" spans="1:6" ht="12.75" customHeight="1" x14ac:dyDescent="0.35">
      <c r="A1454" s="25" t="s">
        <v>3564</v>
      </c>
      <c r="B1454" s="26" t="s">
        <v>79</v>
      </c>
      <c r="C1454" s="26" t="s">
        <v>88</v>
      </c>
      <c r="D1454" s="26" t="s">
        <v>1244</v>
      </c>
      <c r="E1454" s="3"/>
      <c r="F1454" s="3"/>
    </row>
    <row r="1455" spans="1:6" ht="12.75" customHeight="1" x14ac:dyDescent="0.35">
      <c r="A1455" s="25" t="s">
        <v>3565</v>
      </c>
      <c r="B1455" s="26" t="s">
        <v>79</v>
      </c>
      <c r="C1455" s="26" t="s">
        <v>88</v>
      </c>
      <c r="D1455" s="26" t="s">
        <v>777</v>
      </c>
      <c r="E1455" s="3"/>
      <c r="F1455" s="3"/>
    </row>
    <row r="1456" spans="1:6" ht="12.75" customHeight="1" x14ac:dyDescent="0.35">
      <c r="A1456" s="25" t="s">
        <v>3566</v>
      </c>
      <c r="B1456" s="26" t="s">
        <v>79</v>
      </c>
      <c r="C1456" s="26" t="s">
        <v>88</v>
      </c>
      <c r="D1456" s="26" t="s">
        <v>922</v>
      </c>
      <c r="E1456" s="3"/>
      <c r="F1456" s="3"/>
    </row>
    <row r="1457" spans="1:6" ht="12.75" customHeight="1" x14ac:dyDescent="0.35">
      <c r="A1457" s="25" t="s">
        <v>3567</v>
      </c>
      <c r="B1457" s="26" t="s">
        <v>79</v>
      </c>
      <c r="C1457" s="26" t="s">
        <v>88</v>
      </c>
      <c r="D1457" s="26" t="s">
        <v>1104</v>
      </c>
      <c r="E1457" s="3"/>
      <c r="F1457" s="3"/>
    </row>
    <row r="1458" spans="1:6" ht="12.75" customHeight="1" x14ac:dyDescent="0.35">
      <c r="A1458" s="25" t="s">
        <v>3568</v>
      </c>
      <c r="B1458" s="26" t="s">
        <v>79</v>
      </c>
      <c r="C1458" s="26" t="s">
        <v>88</v>
      </c>
      <c r="D1458" s="26" t="s">
        <v>593</v>
      </c>
      <c r="E1458" s="3"/>
      <c r="F1458" s="3"/>
    </row>
    <row r="1459" spans="1:6" ht="12.75" customHeight="1" x14ac:dyDescent="0.35">
      <c r="A1459" s="25" t="s">
        <v>3569</v>
      </c>
      <c r="B1459" s="26" t="s">
        <v>79</v>
      </c>
      <c r="C1459" s="26" t="s">
        <v>3570</v>
      </c>
      <c r="D1459" s="26" t="s">
        <v>591</v>
      </c>
      <c r="E1459" s="3"/>
      <c r="F1459" s="3"/>
    </row>
    <row r="1460" spans="1:6" ht="12.75" customHeight="1" x14ac:dyDescent="0.35">
      <c r="A1460" s="25" t="s">
        <v>3571</v>
      </c>
      <c r="B1460" s="26" t="s">
        <v>79</v>
      </c>
      <c r="C1460" s="26" t="s">
        <v>3570</v>
      </c>
      <c r="D1460" s="26" t="s">
        <v>3572</v>
      </c>
      <c r="E1460" s="3"/>
      <c r="F1460" s="3"/>
    </row>
    <row r="1461" spans="1:6" ht="12.75" customHeight="1" x14ac:dyDescent="0.35">
      <c r="A1461" s="25" t="s">
        <v>3573</v>
      </c>
      <c r="B1461" s="26" t="s">
        <v>79</v>
      </c>
      <c r="C1461" s="26" t="s">
        <v>3570</v>
      </c>
      <c r="D1461" s="26" t="s">
        <v>943</v>
      </c>
      <c r="E1461" s="3"/>
      <c r="F1461" s="3"/>
    </row>
    <row r="1462" spans="1:6" ht="12.75" customHeight="1" x14ac:dyDescent="0.35">
      <c r="A1462" s="25" t="s">
        <v>3574</v>
      </c>
      <c r="B1462" s="26" t="s">
        <v>79</v>
      </c>
      <c r="C1462" s="26" t="s">
        <v>3570</v>
      </c>
      <c r="D1462" s="26" t="s">
        <v>707</v>
      </c>
      <c r="E1462" s="3"/>
      <c r="F1462" s="3"/>
    </row>
    <row r="1463" spans="1:6" ht="12.75" customHeight="1" x14ac:dyDescent="0.35">
      <c r="A1463" s="25" t="s">
        <v>3575</v>
      </c>
      <c r="B1463" s="26" t="s">
        <v>79</v>
      </c>
      <c r="C1463" s="26" t="s">
        <v>3576</v>
      </c>
      <c r="D1463" s="26" t="s">
        <v>216</v>
      </c>
      <c r="E1463" s="3"/>
      <c r="F1463" s="3"/>
    </row>
    <row r="1464" spans="1:6" ht="12.75" customHeight="1" x14ac:dyDescent="0.35">
      <c r="A1464" s="25" t="s">
        <v>3577</v>
      </c>
      <c r="B1464" s="26" t="s">
        <v>79</v>
      </c>
      <c r="C1464" s="26" t="s">
        <v>3576</v>
      </c>
      <c r="D1464" s="26" t="s">
        <v>411</v>
      </c>
      <c r="E1464" s="3"/>
      <c r="F1464" s="3"/>
    </row>
    <row r="1465" spans="1:6" ht="12.75" customHeight="1" x14ac:dyDescent="0.35">
      <c r="A1465" s="25" t="s">
        <v>3578</v>
      </c>
      <c r="B1465" s="26" t="s">
        <v>79</v>
      </c>
      <c r="C1465" s="26" t="s">
        <v>3576</v>
      </c>
      <c r="D1465" s="26" t="s">
        <v>773</v>
      </c>
      <c r="E1465" s="3"/>
      <c r="F1465" s="3"/>
    </row>
    <row r="1466" spans="1:6" ht="12.75" customHeight="1" x14ac:dyDescent="0.35">
      <c r="A1466" s="25" t="s">
        <v>3579</v>
      </c>
      <c r="B1466" s="26" t="s">
        <v>79</v>
      </c>
      <c r="C1466" s="26" t="s">
        <v>3576</v>
      </c>
      <c r="D1466" s="26" t="s">
        <v>941</v>
      </c>
      <c r="E1466" s="3"/>
      <c r="F1466" s="3"/>
    </row>
    <row r="1467" spans="1:6" ht="12.75" customHeight="1" x14ac:dyDescent="0.35">
      <c r="A1467" s="25" t="s">
        <v>3580</v>
      </c>
      <c r="B1467" s="26" t="s">
        <v>79</v>
      </c>
      <c r="C1467" s="26" t="s">
        <v>3576</v>
      </c>
      <c r="D1467" s="26" t="s">
        <v>1100</v>
      </c>
      <c r="E1467" s="3"/>
      <c r="F1467" s="3"/>
    </row>
    <row r="1468" spans="1:6" ht="12.75" customHeight="1" x14ac:dyDescent="0.35">
      <c r="A1468" s="25" t="s">
        <v>3581</v>
      </c>
      <c r="B1468" s="26" t="s">
        <v>79</v>
      </c>
      <c r="C1468" s="26" t="s">
        <v>3576</v>
      </c>
      <c r="D1468" s="26" t="s">
        <v>1241</v>
      </c>
      <c r="E1468" s="3"/>
      <c r="F1468" s="3"/>
    </row>
    <row r="1469" spans="1:6" ht="12.75" customHeight="1" x14ac:dyDescent="0.35">
      <c r="A1469" s="25" t="s">
        <v>3582</v>
      </c>
      <c r="B1469" s="26" t="s">
        <v>778</v>
      </c>
      <c r="C1469" s="26" t="s">
        <v>235</v>
      </c>
      <c r="D1469" s="26" t="s">
        <v>235</v>
      </c>
      <c r="E1469" s="3"/>
      <c r="F1469" s="3"/>
    </row>
    <row r="1470" spans="1:6" ht="12.75" customHeight="1" x14ac:dyDescent="0.35">
      <c r="A1470" s="25" t="s">
        <v>3583</v>
      </c>
      <c r="B1470" s="26" t="s">
        <v>778</v>
      </c>
      <c r="C1470" s="26" t="s">
        <v>235</v>
      </c>
      <c r="D1470" s="26" t="s">
        <v>418</v>
      </c>
      <c r="E1470" s="3"/>
      <c r="F1470" s="3"/>
    </row>
    <row r="1471" spans="1:6" ht="12.75" customHeight="1" x14ac:dyDescent="0.35">
      <c r="A1471" s="25" t="s">
        <v>3584</v>
      </c>
      <c r="B1471" s="26" t="s">
        <v>778</v>
      </c>
      <c r="C1471" s="26" t="s">
        <v>235</v>
      </c>
      <c r="D1471" s="26" t="s">
        <v>779</v>
      </c>
      <c r="E1471" s="3"/>
      <c r="F1471" s="3"/>
    </row>
    <row r="1472" spans="1:6" ht="12.75" customHeight="1" x14ac:dyDescent="0.35">
      <c r="A1472" s="25" t="s">
        <v>3585</v>
      </c>
      <c r="B1472" s="26" t="s">
        <v>778</v>
      </c>
      <c r="C1472" s="26" t="s">
        <v>235</v>
      </c>
      <c r="D1472" s="26" t="s">
        <v>596</v>
      </c>
      <c r="E1472" s="3"/>
      <c r="F1472" s="3"/>
    </row>
    <row r="1473" spans="1:6" ht="12.75" customHeight="1" x14ac:dyDescent="0.35">
      <c r="A1473" s="25" t="s">
        <v>3586</v>
      </c>
      <c r="B1473" s="26" t="s">
        <v>778</v>
      </c>
      <c r="C1473" s="26" t="s">
        <v>233</v>
      </c>
      <c r="D1473" s="26" t="s">
        <v>233</v>
      </c>
      <c r="E1473" s="3"/>
      <c r="F1473" s="3"/>
    </row>
    <row r="1474" spans="1:6" ht="12.75" customHeight="1" x14ac:dyDescent="0.35">
      <c r="A1474" s="25" t="s">
        <v>3587</v>
      </c>
      <c r="B1474" s="26" t="s">
        <v>778</v>
      </c>
      <c r="C1474" s="26" t="s">
        <v>233</v>
      </c>
      <c r="D1474" s="26" t="s">
        <v>416</v>
      </c>
      <c r="E1474" s="3"/>
      <c r="F1474" s="3"/>
    </row>
    <row r="1475" spans="1:6" ht="12.75" customHeight="1" x14ac:dyDescent="0.35">
      <c r="A1475" s="25" t="s">
        <v>3588</v>
      </c>
      <c r="B1475" s="26" t="s">
        <v>778</v>
      </c>
      <c r="C1475" s="26" t="s">
        <v>233</v>
      </c>
      <c r="D1475" s="26" t="s">
        <v>778</v>
      </c>
      <c r="E1475" s="3"/>
      <c r="F1475" s="3"/>
    </row>
    <row r="1476" spans="1:6" ht="12.75" customHeight="1" x14ac:dyDescent="0.35">
      <c r="A1476" s="25" t="s">
        <v>3589</v>
      </c>
      <c r="B1476" s="26" t="s">
        <v>778</v>
      </c>
      <c r="C1476" s="26" t="s">
        <v>233</v>
      </c>
      <c r="D1476" s="26" t="s">
        <v>594</v>
      </c>
      <c r="E1476" s="3"/>
      <c r="F1476" s="3"/>
    </row>
    <row r="1477" spans="1:6" ht="12.75" customHeight="1" x14ac:dyDescent="0.35">
      <c r="A1477" s="25" t="s">
        <v>3590</v>
      </c>
      <c r="B1477" s="26" t="s">
        <v>778</v>
      </c>
      <c r="C1477" s="26" t="s">
        <v>234</v>
      </c>
      <c r="D1477" s="26" t="s">
        <v>595</v>
      </c>
      <c r="E1477" s="3"/>
      <c r="F1477" s="3"/>
    </row>
    <row r="1478" spans="1:6" ht="12.75" customHeight="1" x14ac:dyDescent="0.35">
      <c r="A1478" s="25" t="s">
        <v>3591</v>
      </c>
      <c r="B1478" s="26" t="s">
        <v>778</v>
      </c>
      <c r="C1478" s="26" t="s">
        <v>234</v>
      </c>
      <c r="D1478" s="26" t="s">
        <v>417</v>
      </c>
      <c r="E1478" s="3"/>
      <c r="F1478" s="3"/>
    </row>
    <row r="1479" spans="1:6" ht="12.75" customHeight="1" x14ac:dyDescent="0.35">
      <c r="A1479" s="25" t="s">
        <v>3592</v>
      </c>
      <c r="B1479" s="26" t="s">
        <v>778</v>
      </c>
      <c r="C1479" s="26" t="s">
        <v>234</v>
      </c>
      <c r="D1479" s="26" t="s">
        <v>234</v>
      </c>
      <c r="E1479" s="3"/>
      <c r="F1479" s="3"/>
    </row>
    <row r="1480" spans="1:6" ht="12.75" customHeight="1" x14ac:dyDescent="0.35">
      <c r="A1480" s="25" t="s">
        <v>3593</v>
      </c>
      <c r="B1480" s="26" t="s">
        <v>81</v>
      </c>
      <c r="C1480" s="26" t="s">
        <v>3594</v>
      </c>
      <c r="D1480" s="26" t="s">
        <v>81</v>
      </c>
      <c r="E1480" s="3"/>
      <c r="F1480" s="3"/>
    </row>
    <row r="1481" spans="1:6" ht="12.75" customHeight="1" x14ac:dyDescent="0.35">
      <c r="A1481" s="25" t="s">
        <v>3595</v>
      </c>
      <c r="B1481" s="26" t="s">
        <v>81</v>
      </c>
      <c r="C1481" s="26" t="s">
        <v>3594</v>
      </c>
      <c r="D1481" s="26" t="s">
        <v>421</v>
      </c>
      <c r="E1481" s="3"/>
      <c r="F1481" s="3"/>
    </row>
    <row r="1482" spans="1:6" ht="12.75" customHeight="1" x14ac:dyDescent="0.35">
      <c r="A1482" s="25" t="s">
        <v>3596</v>
      </c>
      <c r="B1482" s="26" t="s">
        <v>81</v>
      </c>
      <c r="C1482" s="26" t="s">
        <v>3594</v>
      </c>
      <c r="D1482" s="26" t="s">
        <v>598</v>
      </c>
      <c r="E1482" s="3"/>
      <c r="F1482" s="3"/>
    </row>
    <row r="1483" spans="1:6" ht="12.75" customHeight="1" x14ac:dyDescent="0.35">
      <c r="A1483" s="25" t="s">
        <v>3597</v>
      </c>
      <c r="B1483" s="26" t="s">
        <v>81</v>
      </c>
      <c r="C1483" s="26" t="s">
        <v>3594</v>
      </c>
      <c r="D1483" s="26" t="s">
        <v>1106</v>
      </c>
      <c r="E1483" s="3"/>
      <c r="F1483" s="3"/>
    </row>
    <row r="1484" spans="1:6" ht="12.75" customHeight="1" x14ac:dyDescent="0.35">
      <c r="A1484" s="25" t="s">
        <v>3598</v>
      </c>
      <c r="B1484" s="26" t="s">
        <v>81</v>
      </c>
      <c r="C1484" s="26" t="s">
        <v>3594</v>
      </c>
      <c r="D1484" s="26" t="s">
        <v>1246</v>
      </c>
      <c r="E1484" s="3"/>
      <c r="F1484" s="3"/>
    </row>
    <row r="1485" spans="1:6" ht="12.75" customHeight="1" x14ac:dyDescent="0.35">
      <c r="A1485" s="25" t="s">
        <v>3599</v>
      </c>
      <c r="B1485" s="26" t="s">
        <v>81</v>
      </c>
      <c r="C1485" s="26" t="s">
        <v>3594</v>
      </c>
      <c r="D1485" s="26" t="s">
        <v>947</v>
      </c>
      <c r="E1485" s="3"/>
      <c r="F1485" s="3"/>
    </row>
    <row r="1486" spans="1:6" ht="12.75" customHeight="1" x14ac:dyDescent="0.35">
      <c r="A1486" s="25" t="s">
        <v>3600</v>
      </c>
      <c r="B1486" s="26" t="s">
        <v>81</v>
      </c>
      <c r="C1486" s="26" t="s">
        <v>3601</v>
      </c>
      <c r="D1486" s="26" t="s">
        <v>1368</v>
      </c>
      <c r="E1486" s="3"/>
      <c r="F1486" s="3"/>
    </row>
    <row r="1487" spans="1:6" ht="12.75" customHeight="1" x14ac:dyDescent="0.35">
      <c r="A1487" s="25" t="s">
        <v>3602</v>
      </c>
      <c r="B1487" s="26" t="s">
        <v>81</v>
      </c>
      <c r="C1487" s="26" t="s">
        <v>3601</v>
      </c>
      <c r="D1487" s="26" t="s">
        <v>597</v>
      </c>
      <c r="E1487" s="3"/>
      <c r="F1487" s="3"/>
    </row>
    <row r="1488" spans="1:6" ht="12.75" customHeight="1" x14ac:dyDescent="0.35">
      <c r="A1488" s="25" t="s">
        <v>3603</v>
      </c>
      <c r="B1488" s="26" t="s">
        <v>81</v>
      </c>
      <c r="C1488" s="26" t="s">
        <v>3601</v>
      </c>
      <c r="D1488" s="26" t="s">
        <v>419</v>
      </c>
      <c r="E1488" s="3"/>
      <c r="F1488" s="3"/>
    </row>
    <row r="1489" spans="1:6" ht="12.75" customHeight="1" x14ac:dyDescent="0.35">
      <c r="A1489" s="25" t="s">
        <v>3604</v>
      </c>
      <c r="B1489" s="26" t="s">
        <v>81</v>
      </c>
      <c r="C1489" s="26" t="s">
        <v>3601</v>
      </c>
      <c r="D1489" s="26" t="s">
        <v>780</v>
      </c>
      <c r="E1489" s="3"/>
      <c r="F1489" s="3"/>
    </row>
    <row r="1490" spans="1:6" ht="12.75" customHeight="1" x14ac:dyDescent="0.35">
      <c r="A1490" s="25" t="s">
        <v>3605</v>
      </c>
      <c r="B1490" s="26" t="s">
        <v>81</v>
      </c>
      <c r="C1490" s="26" t="s">
        <v>3601</v>
      </c>
      <c r="D1490" s="26" t="s">
        <v>946</v>
      </c>
      <c r="E1490" s="3"/>
      <c r="F1490" s="3"/>
    </row>
    <row r="1491" spans="1:6" ht="12.75" customHeight="1" x14ac:dyDescent="0.35">
      <c r="A1491" s="25" t="s">
        <v>3606</v>
      </c>
      <c r="B1491" s="26" t="s">
        <v>81</v>
      </c>
      <c r="C1491" s="26" t="s">
        <v>3601</v>
      </c>
      <c r="D1491" s="26" t="s">
        <v>1105</v>
      </c>
      <c r="E1491" s="3"/>
      <c r="F1491" s="3"/>
    </row>
    <row r="1492" spans="1:6" ht="12.75" customHeight="1" x14ac:dyDescent="0.35">
      <c r="A1492" s="25" t="s">
        <v>3607</v>
      </c>
      <c r="B1492" s="26" t="s">
        <v>81</v>
      </c>
      <c r="C1492" s="26" t="s">
        <v>3601</v>
      </c>
      <c r="D1492" s="26" t="s">
        <v>1245</v>
      </c>
      <c r="E1492" s="3"/>
      <c r="F1492" s="3"/>
    </row>
    <row r="1493" spans="1:6" ht="12.75" customHeight="1" x14ac:dyDescent="0.35">
      <c r="A1493" s="25" t="s">
        <v>3608</v>
      </c>
      <c r="B1493" s="26" t="s">
        <v>81</v>
      </c>
      <c r="C1493" s="26" t="s">
        <v>3601</v>
      </c>
      <c r="D1493" s="26" t="s">
        <v>1474</v>
      </c>
      <c r="E1493" s="3"/>
      <c r="F1493" s="3"/>
    </row>
    <row r="1494" spans="1:6" ht="12.75" customHeight="1" x14ac:dyDescent="0.35">
      <c r="A1494" s="25" t="s">
        <v>3609</v>
      </c>
      <c r="B1494" s="26" t="s">
        <v>81</v>
      </c>
      <c r="C1494" s="26" t="s">
        <v>3601</v>
      </c>
      <c r="D1494" s="26" t="s">
        <v>1557</v>
      </c>
      <c r="E1494" s="3"/>
      <c r="F1494" s="3"/>
    </row>
    <row r="1495" spans="1:6" ht="12.75" customHeight="1" x14ac:dyDescent="0.35">
      <c r="A1495" s="25" t="s">
        <v>3610</v>
      </c>
      <c r="B1495" s="26" t="s">
        <v>81</v>
      </c>
      <c r="C1495" s="26" t="s">
        <v>3601</v>
      </c>
      <c r="D1495" s="26" t="s">
        <v>1626</v>
      </c>
      <c r="E1495" s="3"/>
      <c r="F1495" s="3"/>
    </row>
    <row r="1496" spans="1:6" ht="12.75" customHeight="1" x14ac:dyDescent="0.35">
      <c r="A1496" s="25" t="s">
        <v>3611</v>
      </c>
      <c r="B1496" s="26" t="s">
        <v>81</v>
      </c>
      <c r="C1496" s="26" t="s">
        <v>3601</v>
      </c>
      <c r="D1496" s="26" t="s">
        <v>1684</v>
      </c>
      <c r="E1496" s="3"/>
      <c r="F1496" s="3"/>
    </row>
    <row r="1497" spans="1:6" ht="12.75" customHeight="1" x14ac:dyDescent="0.35">
      <c r="A1497" s="25" t="s">
        <v>3612</v>
      </c>
      <c r="B1497" s="26" t="s">
        <v>81</v>
      </c>
      <c r="C1497" s="26" t="s">
        <v>237</v>
      </c>
      <c r="D1497" s="26" t="s">
        <v>237</v>
      </c>
      <c r="E1497" s="3"/>
      <c r="F1497" s="3"/>
    </row>
    <row r="1498" spans="1:6" ht="12.75" customHeight="1" x14ac:dyDescent="0.35">
      <c r="A1498" s="25" t="s">
        <v>3613</v>
      </c>
      <c r="B1498" s="26" t="s">
        <v>81</v>
      </c>
      <c r="C1498" s="26" t="s">
        <v>237</v>
      </c>
      <c r="D1498" s="26" t="s">
        <v>420</v>
      </c>
      <c r="E1498" s="3"/>
      <c r="F1498" s="3"/>
    </row>
    <row r="1499" spans="1:6" ht="12.75" customHeight="1" x14ac:dyDescent="0.35">
      <c r="A1499" s="25" t="s">
        <v>3614</v>
      </c>
      <c r="B1499" s="26" t="s">
        <v>81</v>
      </c>
      <c r="C1499" s="26" t="s">
        <v>237</v>
      </c>
      <c r="D1499" s="26" t="s">
        <v>781</v>
      </c>
      <c r="E1499" s="3"/>
      <c r="F1499" s="3"/>
    </row>
    <row r="1500" spans="1:6" ht="12.75" customHeight="1" x14ac:dyDescent="0.35">
      <c r="A1500" s="25" t="s">
        <v>3615</v>
      </c>
      <c r="B1500" s="26" t="s">
        <v>82</v>
      </c>
      <c r="C1500" s="26" t="s">
        <v>82</v>
      </c>
      <c r="D1500" s="26" t="s">
        <v>424</v>
      </c>
      <c r="E1500" s="3"/>
      <c r="F1500" s="3"/>
    </row>
    <row r="1501" spans="1:6" ht="12.75" customHeight="1" x14ac:dyDescent="0.35">
      <c r="A1501" s="25" t="s">
        <v>3616</v>
      </c>
      <c r="B1501" s="26" t="s">
        <v>82</v>
      </c>
      <c r="C1501" s="26" t="s">
        <v>82</v>
      </c>
      <c r="D1501" s="26" t="s">
        <v>601</v>
      </c>
      <c r="E1501" s="3"/>
      <c r="F1501" s="3"/>
    </row>
    <row r="1502" spans="1:6" ht="12.75" customHeight="1" x14ac:dyDescent="0.35">
      <c r="A1502" s="25" t="s">
        <v>3617</v>
      </c>
      <c r="B1502" s="26" t="s">
        <v>82</v>
      </c>
      <c r="C1502" s="26" t="s">
        <v>82</v>
      </c>
      <c r="D1502" s="26" t="s">
        <v>783</v>
      </c>
      <c r="E1502" s="3"/>
      <c r="F1502" s="3"/>
    </row>
    <row r="1503" spans="1:6" ht="12.75" customHeight="1" x14ac:dyDescent="0.35">
      <c r="A1503" s="25" t="s">
        <v>3618</v>
      </c>
      <c r="B1503" s="26" t="s">
        <v>82</v>
      </c>
      <c r="C1503" s="26" t="s">
        <v>82</v>
      </c>
      <c r="D1503" s="26" t="s">
        <v>949</v>
      </c>
      <c r="E1503" s="3"/>
      <c r="F1503" s="3"/>
    </row>
    <row r="1504" spans="1:6" ht="12.75" customHeight="1" x14ac:dyDescent="0.35">
      <c r="A1504" s="25" t="s">
        <v>3619</v>
      </c>
      <c r="B1504" s="26" t="s">
        <v>82</v>
      </c>
      <c r="C1504" s="26" t="s">
        <v>82</v>
      </c>
      <c r="D1504" s="26" t="s">
        <v>1109</v>
      </c>
      <c r="E1504" s="3"/>
      <c r="F1504" s="3"/>
    </row>
    <row r="1505" spans="1:6" ht="12.75" customHeight="1" x14ac:dyDescent="0.35">
      <c r="A1505" s="25" t="s">
        <v>3620</v>
      </c>
      <c r="B1505" s="26" t="s">
        <v>82</v>
      </c>
      <c r="C1505" s="26" t="s">
        <v>82</v>
      </c>
      <c r="D1505" s="26" t="s">
        <v>1249</v>
      </c>
      <c r="E1505" s="3"/>
      <c r="F1505" s="3"/>
    </row>
    <row r="1506" spans="1:6" ht="12.75" customHeight="1" x14ac:dyDescent="0.35">
      <c r="A1506" s="25" t="s">
        <v>3621</v>
      </c>
      <c r="B1506" s="26" t="s">
        <v>82</v>
      </c>
      <c r="C1506" s="26" t="s">
        <v>82</v>
      </c>
      <c r="D1506" s="26" t="s">
        <v>166</v>
      </c>
      <c r="E1506" s="3"/>
      <c r="F1506" s="3"/>
    </row>
    <row r="1507" spans="1:6" ht="12.75" customHeight="1" x14ac:dyDescent="0.35">
      <c r="A1507" s="25" t="s">
        <v>3622</v>
      </c>
      <c r="B1507" s="26" t="s">
        <v>82</v>
      </c>
      <c r="C1507" s="26" t="s">
        <v>82</v>
      </c>
      <c r="D1507" s="26" t="s">
        <v>1477</v>
      </c>
      <c r="E1507" s="3"/>
      <c r="F1507" s="3"/>
    </row>
    <row r="1508" spans="1:6" ht="12.75" customHeight="1" x14ac:dyDescent="0.35">
      <c r="A1508" s="25" t="s">
        <v>3623</v>
      </c>
      <c r="B1508" s="26" t="s">
        <v>82</v>
      </c>
      <c r="C1508" s="26" t="s">
        <v>82</v>
      </c>
      <c r="D1508" s="26" t="s">
        <v>1558</v>
      </c>
      <c r="E1508" s="3"/>
      <c r="F1508" s="3"/>
    </row>
    <row r="1509" spans="1:6" ht="12.75" customHeight="1" x14ac:dyDescent="0.35">
      <c r="A1509" s="25" t="s">
        <v>3624</v>
      </c>
      <c r="B1509" s="26" t="s">
        <v>82</v>
      </c>
      <c r="C1509" s="26" t="s">
        <v>82</v>
      </c>
      <c r="D1509" s="26" t="s">
        <v>1627</v>
      </c>
      <c r="E1509" s="3"/>
      <c r="F1509" s="3"/>
    </row>
    <row r="1510" spans="1:6" ht="12.75" customHeight="1" x14ac:dyDescent="0.35">
      <c r="A1510" s="25" t="s">
        <v>3625</v>
      </c>
      <c r="B1510" s="26" t="s">
        <v>82</v>
      </c>
      <c r="C1510" s="26" t="s">
        <v>82</v>
      </c>
      <c r="D1510" s="26" t="s">
        <v>1685</v>
      </c>
      <c r="E1510" s="3"/>
      <c r="F1510" s="3"/>
    </row>
    <row r="1511" spans="1:6" ht="12.75" customHeight="1" x14ac:dyDescent="0.35">
      <c r="A1511" s="25" t="s">
        <v>3626</v>
      </c>
      <c r="B1511" s="26" t="s">
        <v>82</v>
      </c>
      <c r="C1511" s="26" t="s">
        <v>82</v>
      </c>
      <c r="D1511" s="26" t="s">
        <v>1725</v>
      </c>
      <c r="E1511" s="3"/>
      <c r="F1511" s="3"/>
    </row>
    <row r="1512" spans="1:6" ht="12.75" customHeight="1" x14ac:dyDescent="0.35">
      <c r="A1512" s="25" t="s">
        <v>3627</v>
      </c>
      <c r="B1512" s="26" t="s">
        <v>82</v>
      </c>
      <c r="C1512" s="26" t="s">
        <v>82</v>
      </c>
      <c r="D1512" s="26" t="s">
        <v>1541</v>
      </c>
      <c r="E1512" s="3"/>
      <c r="F1512" s="3"/>
    </row>
    <row r="1513" spans="1:6" ht="12.75" customHeight="1" x14ac:dyDescent="0.35">
      <c r="A1513" s="25" t="s">
        <v>3628</v>
      </c>
      <c r="B1513" s="26" t="s">
        <v>82</v>
      </c>
      <c r="C1513" s="26" t="s">
        <v>3629</v>
      </c>
      <c r="D1513" s="26" t="s">
        <v>1475</v>
      </c>
      <c r="E1513" s="3"/>
      <c r="F1513" s="3"/>
    </row>
    <row r="1514" spans="1:6" ht="12.75" customHeight="1" x14ac:dyDescent="0.35">
      <c r="A1514" s="25" t="s">
        <v>3630</v>
      </c>
      <c r="B1514" s="26" t="s">
        <v>82</v>
      </c>
      <c r="C1514" s="26" t="s">
        <v>3629</v>
      </c>
      <c r="D1514" s="26" t="s">
        <v>422</v>
      </c>
      <c r="E1514" s="3"/>
      <c r="F1514" s="3"/>
    </row>
    <row r="1515" spans="1:6" ht="12.75" customHeight="1" x14ac:dyDescent="0.35">
      <c r="A1515" s="25" t="s">
        <v>3631</v>
      </c>
      <c r="B1515" s="26" t="s">
        <v>82</v>
      </c>
      <c r="C1515" s="26" t="s">
        <v>3629</v>
      </c>
      <c r="D1515" s="26" t="s">
        <v>599</v>
      </c>
      <c r="E1515" s="3"/>
      <c r="F1515" s="3"/>
    </row>
    <row r="1516" spans="1:6" ht="12.75" customHeight="1" x14ac:dyDescent="0.35">
      <c r="A1516" s="25" t="s">
        <v>3632</v>
      </c>
      <c r="B1516" s="26" t="s">
        <v>82</v>
      </c>
      <c r="C1516" s="26" t="s">
        <v>3629</v>
      </c>
      <c r="D1516" s="26" t="s">
        <v>782</v>
      </c>
      <c r="E1516" s="3"/>
      <c r="F1516" s="3"/>
    </row>
    <row r="1517" spans="1:6" ht="12.75" customHeight="1" x14ac:dyDescent="0.35">
      <c r="A1517" s="25" t="s">
        <v>3633</v>
      </c>
      <c r="B1517" s="26" t="s">
        <v>82</v>
      </c>
      <c r="C1517" s="26" t="s">
        <v>3629</v>
      </c>
      <c r="D1517" s="26" t="s">
        <v>948</v>
      </c>
      <c r="E1517" s="3"/>
      <c r="F1517" s="3"/>
    </row>
    <row r="1518" spans="1:6" ht="12.75" customHeight="1" x14ac:dyDescent="0.35">
      <c r="A1518" s="25" t="s">
        <v>3634</v>
      </c>
      <c r="B1518" s="26" t="s">
        <v>82</v>
      </c>
      <c r="C1518" s="26" t="s">
        <v>3629</v>
      </c>
      <c r="D1518" s="26" t="s">
        <v>1107</v>
      </c>
      <c r="E1518" s="3"/>
      <c r="F1518" s="3"/>
    </row>
    <row r="1519" spans="1:6" ht="12.75" customHeight="1" x14ac:dyDescent="0.35">
      <c r="A1519" s="25" t="s">
        <v>3635</v>
      </c>
      <c r="B1519" s="26" t="s">
        <v>82</v>
      </c>
      <c r="C1519" s="26" t="s">
        <v>3629</v>
      </c>
      <c r="D1519" s="26" t="s">
        <v>1247</v>
      </c>
      <c r="E1519" s="3"/>
      <c r="F1519" s="3"/>
    </row>
    <row r="1520" spans="1:6" ht="12.75" customHeight="1" x14ac:dyDescent="0.35">
      <c r="A1520" s="25" t="s">
        <v>3636</v>
      </c>
      <c r="B1520" s="26" t="s">
        <v>82</v>
      </c>
      <c r="C1520" s="26" t="s">
        <v>3629</v>
      </c>
      <c r="D1520" s="26" t="s">
        <v>1369</v>
      </c>
      <c r="E1520" s="3"/>
      <c r="F1520" s="3"/>
    </row>
    <row r="1521" spans="1:6" ht="12.75" customHeight="1" x14ac:dyDescent="0.35">
      <c r="A1521" s="25" t="s">
        <v>3637</v>
      </c>
      <c r="B1521" s="26" t="s">
        <v>82</v>
      </c>
      <c r="C1521" s="26" t="s">
        <v>240</v>
      </c>
      <c r="D1521" s="26" t="s">
        <v>240</v>
      </c>
      <c r="E1521" s="3"/>
      <c r="F1521" s="3"/>
    </row>
    <row r="1522" spans="1:6" ht="12.75" customHeight="1" x14ac:dyDescent="0.35">
      <c r="A1522" s="25" t="s">
        <v>3638</v>
      </c>
      <c r="B1522" s="26" t="s">
        <v>82</v>
      </c>
      <c r="C1522" s="26" t="s">
        <v>240</v>
      </c>
      <c r="D1522" s="26" t="s">
        <v>423</v>
      </c>
      <c r="E1522" s="3"/>
      <c r="F1522" s="3"/>
    </row>
    <row r="1523" spans="1:6" ht="12.75" customHeight="1" x14ac:dyDescent="0.35">
      <c r="A1523" s="25" t="s">
        <v>3639</v>
      </c>
      <c r="B1523" s="26" t="s">
        <v>82</v>
      </c>
      <c r="C1523" s="26" t="s">
        <v>240</v>
      </c>
      <c r="D1523" s="26" t="s">
        <v>243</v>
      </c>
      <c r="E1523" s="3"/>
      <c r="F1523" s="3"/>
    </row>
    <row r="1524" spans="1:6" ht="12.75" customHeight="1" x14ac:dyDescent="0.35">
      <c r="A1524" s="25" t="s">
        <v>3640</v>
      </c>
      <c r="B1524" s="26" t="s">
        <v>82</v>
      </c>
      <c r="C1524" s="26" t="s">
        <v>240</v>
      </c>
      <c r="D1524" s="26" t="s">
        <v>1370</v>
      </c>
      <c r="E1524" s="3"/>
      <c r="F1524" s="3"/>
    </row>
    <row r="1525" spans="1:6" ht="12.75" customHeight="1" x14ac:dyDescent="0.35">
      <c r="A1525" s="25" t="s">
        <v>3641</v>
      </c>
      <c r="B1525" s="26" t="s">
        <v>82</v>
      </c>
      <c r="C1525" s="26" t="s">
        <v>240</v>
      </c>
      <c r="D1525" s="26" t="s">
        <v>1476</v>
      </c>
      <c r="E1525" s="3"/>
      <c r="F1525" s="3"/>
    </row>
    <row r="1526" spans="1:6" ht="12.75" customHeight="1" x14ac:dyDescent="0.35">
      <c r="A1526" s="25" t="s">
        <v>3642</v>
      </c>
      <c r="B1526" s="26" t="s">
        <v>82</v>
      </c>
      <c r="C1526" s="26" t="s">
        <v>240</v>
      </c>
      <c r="D1526" s="26" t="s">
        <v>1248</v>
      </c>
      <c r="E1526" s="3"/>
      <c r="F1526" s="3"/>
    </row>
    <row r="1527" spans="1:6" ht="12.75" customHeight="1" x14ac:dyDescent="0.35">
      <c r="A1527" s="25" t="s">
        <v>3643</v>
      </c>
      <c r="B1527" s="26" t="s">
        <v>82</v>
      </c>
      <c r="C1527" s="26" t="s">
        <v>240</v>
      </c>
      <c r="D1527" s="26" t="s">
        <v>1108</v>
      </c>
      <c r="E1527" s="3"/>
      <c r="F1527" s="3"/>
    </row>
    <row r="1528" spans="1:6" ht="12.75" customHeight="1" x14ac:dyDescent="0.35">
      <c r="A1528" s="25" t="s">
        <v>3644</v>
      </c>
      <c r="B1528" s="26" t="s">
        <v>82</v>
      </c>
      <c r="C1528" s="26" t="s">
        <v>240</v>
      </c>
      <c r="D1528" s="26" t="s">
        <v>600</v>
      </c>
      <c r="E1528" s="3"/>
      <c r="F1528" s="3"/>
    </row>
    <row r="1529" spans="1:6" ht="12.75" customHeight="1" x14ac:dyDescent="0.35">
      <c r="A1529" s="25" t="s">
        <v>3645</v>
      </c>
      <c r="B1529" s="26" t="s">
        <v>83</v>
      </c>
      <c r="C1529" s="26" t="s">
        <v>83</v>
      </c>
      <c r="D1529" s="26" t="s">
        <v>83</v>
      </c>
      <c r="E1529" s="3"/>
      <c r="F1529" s="3"/>
    </row>
    <row r="1530" spans="1:6" ht="12.75" customHeight="1" x14ac:dyDescent="0.35">
      <c r="A1530" s="25" t="s">
        <v>3646</v>
      </c>
      <c r="B1530" s="26" t="s">
        <v>83</v>
      </c>
      <c r="C1530" s="26" t="s">
        <v>83</v>
      </c>
      <c r="D1530" s="26" t="s">
        <v>127</v>
      </c>
      <c r="E1530" s="3"/>
      <c r="F1530" s="3"/>
    </row>
    <row r="1531" spans="1:6" ht="12.75" customHeight="1" x14ac:dyDescent="0.35">
      <c r="A1531" s="25" t="s">
        <v>3647</v>
      </c>
      <c r="B1531" s="26" t="s">
        <v>83</v>
      </c>
      <c r="C1531" s="26" t="s">
        <v>83</v>
      </c>
      <c r="D1531" s="26" t="s">
        <v>606</v>
      </c>
      <c r="E1531" s="3"/>
      <c r="F1531" s="3"/>
    </row>
    <row r="1532" spans="1:6" ht="12.75" customHeight="1" x14ac:dyDescent="0.35">
      <c r="A1532" s="25" t="s">
        <v>3648</v>
      </c>
      <c r="B1532" s="26" t="s">
        <v>83</v>
      </c>
      <c r="C1532" s="26" t="s">
        <v>83</v>
      </c>
      <c r="D1532" s="26" t="s">
        <v>1112</v>
      </c>
      <c r="E1532" s="3"/>
      <c r="F1532" s="3"/>
    </row>
    <row r="1533" spans="1:6" ht="12.75" customHeight="1" x14ac:dyDescent="0.35">
      <c r="A1533" s="25" t="s">
        <v>3649</v>
      </c>
      <c r="B1533" s="26" t="s">
        <v>83</v>
      </c>
      <c r="C1533" s="26" t="s">
        <v>83</v>
      </c>
      <c r="D1533" s="26" t="s">
        <v>547</v>
      </c>
      <c r="E1533" s="3"/>
      <c r="F1533" s="3"/>
    </row>
    <row r="1534" spans="1:6" ht="12.75" customHeight="1" x14ac:dyDescent="0.35">
      <c r="A1534" s="25" t="s">
        <v>3650</v>
      </c>
      <c r="B1534" s="26" t="s">
        <v>83</v>
      </c>
      <c r="C1534" s="26" t="s">
        <v>83</v>
      </c>
      <c r="D1534" s="26" t="s">
        <v>1375</v>
      </c>
      <c r="E1534" s="3"/>
      <c r="F1534" s="3"/>
    </row>
    <row r="1535" spans="1:6" ht="12.75" customHeight="1" x14ac:dyDescent="0.35">
      <c r="A1535" s="25" t="s">
        <v>3651</v>
      </c>
      <c r="B1535" s="26" t="s">
        <v>83</v>
      </c>
      <c r="C1535" s="26" t="s">
        <v>83</v>
      </c>
      <c r="D1535" s="26" t="s">
        <v>1561</v>
      </c>
      <c r="E1535" s="3"/>
      <c r="F1535" s="3"/>
    </row>
    <row r="1536" spans="1:6" ht="12.75" customHeight="1" x14ac:dyDescent="0.35">
      <c r="A1536" s="25" t="s">
        <v>3652</v>
      </c>
      <c r="B1536" s="26" t="s">
        <v>83</v>
      </c>
      <c r="C1536" s="26" t="s">
        <v>83</v>
      </c>
      <c r="D1536" s="26" t="s">
        <v>787</v>
      </c>
      <c r="E1536" s="3"/>
      <c r="F1536" s="3"/>
    </row>
    <row r="1537" spans="1:6" ht="12.75" customHeight="1" x14ac:dyDescent="0.35">
      <c r="A1537" s="25" t="s">
        <v>3653</v>
      </c>
      <c r="B1537" s="26" t="s">
        <v>83</v>
      </c>
      <c r="C1537" s="26" t="s">
        <v>83</v>
      </c>
      <c r="D1537" s="26" t="s">
        <v>953</v>
      </c>
      <c r="E1537" s="3"/>
      <c r="F1537" s="3"/>
    </row>
    <row r="1538" spans="1:6" ht="12.75" customHeight="1" x14ac:dyDescent="0.35">
      <c r="A1538" s="25" t="s">
        <v>3654</v>
      </c>
      <c r="B1538" s="26" t="s">
        <v>83</v>
      </c>
      <c r="C1538" s="26" t="s">
        <v>83</v>
      </c>
      <c r="D1538" s="26" t="s">
        <v>1630</v>
      </c>
      <c r="E1538" s="3"/>
      <c r="F1538" s="3"/>
    </row>
    <row r="1539" spans="1:6" ht="12.75" customHeight="1" x14ac:dyDescent="0.35">
      <c r="A1539" s="25" t="s">
        <v>3655</v>
      </c>
      <c r="B1539" s="26" t="s">
        <v>83</v>
      </c>
      <c r="C1539" s="26" t="s">
        <v>242</v>
      </c>
      <c r="D1539" s="26" t="s">
        <v>242</v>
      </c>
      <c r="E1539" s="3"/>
      <c r="F1539" s="3"/>
    </row>
    <row r="1540" spans="1:6" ht="12.75" customHeight="1" x14ac:dyDescent="0.35">
      <c r="A1540" s="25" t="s">
        <v>3656</v>
      </c>
      <c r="B1540" s="26" t="s">
        <v>83</v>
      </c>
      <c r="C1540" s="26" t="s">
        <v>242</v>
      </c>
      <c r="D1540" s="26" t="s">
        <v>602</v>
      </c>
      <c r="E1540" s="3"/>
      <c r="F1540" s="3"/>
    </row>
    <row r="1541" spans="1:6" ht="12.75" customHeight="1" x14ac:dyDescent="0.35">
      <c r="A1541" s="25" t="s">
        <v>3657</v>
      </c>
      <c r="B1541" s="26" t="s">
        <v>83</v>
      </c>
      <c r="C1541" s="26" t="s">
        <v>242</v>
      </c>
      <c r="D1541" s="26" t="s">
        <v>772</v>
      </c>
      <c r="E1541" s="3"/>
      <c r="F1541" s="3"/>
    </row>
    <row r="1542" spans="1:6" ht="12.75" customHeight="1" x14ac:dyDescent="0.35">
      <c r="A1542" s="25" t="s">
        <v>3658</v>
      </c>
      <c r="B1542" s="26" t="s">
        <v>83</v>
      </c>
      <c r="C1542" s="26" t="s">
        <v>242</v>
      </c>
      <c r="D1542" s="26" t="s">
        <v>1110</v>
      </c>
      <c r="E1542" s="3"/>
      <c r="F1542" s="3"/>
    </row>
    <row r="1543" spans="1:6" ht="12.75" customHeight="1" x14ac:dyDescent="0.35">
      <c r="A1543" s="25" t="s">
        <v>3659</v>
      </c>
      <c r="B1543" s="26" t="s">
        <v>83</v>
      </c>
      <c r="C1543" s="26" t="s">
        <v>242</v>
      </c>
      <c r="D1543" s="26" t="s">
        <v>1250</v>
      </c>
      <c r="E1543" s="3"/>
      <c r="F1543" s="3"/>
    </row>
    <row r="1544" spans="1:6" ht="12.75" customHeight="1" x14ac:dyDescent="0.35">
      <c r="A1544" s="25" t="s">
        <v>3660</v>
      </c>
      <c r="B1544" s="26" t="s">
        <v>83</v>
      </c>
      <c r="C1544" s="26" t="s">
        <v>242</v>
      </c>
      <c r="D1544" s="26" t="s">
        <v>1478</v>
      </c>
      <c r="E1544" s="3"/>
      <c r="F1544" s="3"/>
    </row>
    <row r="1545" spans="1:6" ht="12.75" customHeight="1" x14ac:dyDescent="0.35">
      <c r="A1545" s="25" t="s">
        <v>3661</v>
      </c>
      <c r="B1545" s="26" t="s">
        <v>83</v>
      </c>
      <c r="C1545" s="26" t="s">
        <v>242</v>
      </c>
      <c r="D1545" s="26" t="s">
        <v>1559</v>
      </c>
      <c r="E1545" s="3"/>
      <c r="F1545" s="3"/>
    </row>
    <row r="1546" spans="1:6" ht="12.75" customHeight="1" x14ac:dyDescent="0.35">
      <c r="A1546" s="25" t="s">
        <v>3662</v>
      </c>
      <c r="B1546" s="26" t="s">
        <v>83</v>
      </c>
      <c r="C1546" s="26" t="s">
        <v>242</v>
      </c>
      <c r="D1546" s="26" t="s">
        <v>1628</v>
      </c>
      <c r="E1546" s="3"/>
      <c r="F1546" s="3"/>
    </row>
    <row r="1547" spans="1:6" ht="12.75" customHeight="1" x14ac:dyDescent="0.35">
      <c r="A1547" s="25" t="s">
        <v>3663</v>
      </c>
      <c r="B1547" s="26" t="s">
        <v>83</v>
      </c>
      <c r="C1547" s="26" t="s">
        <v>242</v>
      </c>
      <c r="D1547" s="26" t="s">
        <v>784</v>
      </c>
      <c r="E1547" s="3"/>
      <c r="F1547" s="3"/>
    </row>
    <row r="1548" spans="1:6" ht="12.75" customHeight="1" x14ac:dyDescent="0.35">
      <c r="A1548" s="25" t="s">
        <v>3664</v>
      </c>
      <c r="B1548" s="26" t="s">
        <v>83</v>
      </c>
      <c r="C1548" s="26" t="s">
        <v>242</v>
      </c>
      <c r="D1548" s="26" t="s">
        <v>1371</v>
      </c>
      <c r="E1548" s="3"/>
      <c r="F1548" s="3"/>
    </row>
    <row r="1549" spans="1:6" ht="12.75" customHeight="1" x14ac:dyDescent="0.35">
      <c r="A1549" s="25" t="s">
        <v>3665</v>
      </c>
      <c r="B1549" s="26" t="s">
        <v>83</v>
      </c>
      <c r="C1549" s="26" t="s">
        <v>243</v>
      </c>
      <c r="D1549" s="26" t="s">
        <v>243</v>
      </c>
      <c r="E1549" s="3"/>
      <c r="F1549" s="3"/>
    </row>
    <row r="1550" spans="1:6" ht="12.75" customHeight="1" x14ac:dyDescent="0.35">
      <c r="A1550" s="25" t="s">
        <v>3666</v>
      </c>
      <c r="B1550" s="26" t="s">
        <v>83</v>
      </c>
      <c r="C1550" s="26" t="s">
        <v>243</v>
      </c>
      <c r="D1550" s="26" t="s">
        <v>425</v>
      </c>
      <c r="E1550" s="3"/>
      <c r="F1550" s="3"/>
    </row>
    <row r="1551" spans="1:6" ht="12.75" customHeight="1" x14ac:dyDescent="0.35">
      <c r="A1551" s="25" t="s">
        <v>3667</v>
      </c>
      <c r="B1551" s="26" t="s">
        <v>83</v>
      </c>
      <c r="C1551" s="26" t="s">
        <v>243</v>
      </c>
      <c r="D1551" s="26" t="s">
        <v>950</v>
      </c>
      <c r="E1551" s="3"/>
      <c r="F1551" s="3"/>
    </row>
    <row r="1552" spans="1:6" ht="12.75" customHeight="1" x14ac:dyDescent="0.35">
      <c r="A1552" s="25" t="s">
        <v>3668</v>
      </c>
      <c r="B1552" s="26" t="s">
        <v>83</v>
      </c>
      <c r="C1552" s="26" t="s">
        <v>243</v>
      </c>
      <c r="D1552" s="26" t="s">
        <v>1372</v>
      </c>
      <c r="E1552" s="3"/>
      <c r="F1552" s="3"/>
    </row>
    <row r="1553" spans="1:6" ht="12.75" customHeight="1" x14ac:dyDescent="0.35">
      <c r="A1553" s="25" t="s">
        <v>3669</v>
      </c>
      <c r="B1553" s="26" t="s">
        <v>83</v>
      </c>
      <c r="C1553" s="26" t="s">
        <v>243</v>
      </c>
      <c r="D1553" s="26" t="s">
        <v>1479</v>
      </c>
      <c r="E1553" s="3"/>
      <c r="F1553" s="3"/>
    </row>
    <row r="1554" spans="1:6" ht="12.75" customHeight="1" x14ac:dyDescent="0.35">
      <c r="A1554" s="25" t="s">
        <v>3670</v>
      </c>
      <c r="B1554" s="26" t="s">
        <v>83</v>
      </c>
      <c r="C1554" s="26" t="s">
        <v>243</v>
      </c>
      <c r="D1554" s="26" t="s">
        <v>603</v>
      </c>
      <c r="E1554" s="3"/>
      <c r="F1554" s="3"/>
    </row>
    <row r="1555" spans="1:6" ht="12.75" customHeight="1" x14ac:dyDescent="0.35">
      <c r="A1555" s="25" t="s">
        <v>3671</v>
      </c>
      <c r="B1555" s="26" t="s">
        <v>83</v>
      </c>
      <c r="C1555" s="26" t="s">
        <v>243</v>
      </c>
      <c r="D1555" s="26" t="s">
        <v>1251</v>
      </c>
      <c r="E1555" s="3"/>
      <c r="F1555" s="3"/>
    </row>
    <row r="1556" spans="1:6" ht="12.75" customHeight="1" x14ac:dyDescent="0.35">
      <c r="A1556" s="25" t="s">
        <v>3672</v>
      </c>
      <c r="B1556" s="26" t="s">
        <v>83</v>
      </c>
      <c r="C1556" s="26" t="s">
        <v>243</v>
      </c>
      <c r="D1556" s="26" t="s">
        <v>1111</v>
      </c>
      <c r="E1556" s="3"/>
      <c r="F1556" s="3"/>
    </row>
    <row r="1557" spans="1:6" ht="12.75" customHeight="1" x14ac:dyDescent="0.35">
      <c r="A1557" s="25" t="s">
        <v>3673</v>
      </c>
      <c r="B1557" s="26" t="s">
        <v>83</v>
      </c>
      <c r="C1557" s="26" t="s">
        <v>244</v>
      </c>
      <c r="D1557" s="26" t="s">
        <v>785</v>
      </c>
      <c r="E1557" s="3"/>
      <c r="F1557" s="3"/>
    </row>
    <row r="1558" spans="1:6" ht="12.75" customHeight="1" x14ac:dyDescent="0.35">
      <c r="A1558" s="25" t="s">
        <v>3674</v>
      </c>
      <c r="B1558" s="26" t="s">
        <v>83</v>
      </c>
      <c r="C1558" s="26" t="s">
        <v>244</v>
      </c>
      <c r="D1558" s="26" t="s">
        <v>426</v>
      </c>
      <c r="E1558" s="3"/>
      <c r="F1558" s="3"/>
    </row>
    <row r="1559" spans="1:6" ht="12.75" customHeight="1" x14ac:dyDescent="0.35">
      <c r="A1559" s="25" t="s">
        <v>3675</v>
      </c>
      <c r="B1559" s="26" t="s">
        <v>83</v>
      </c>
      <c r="C1559" s="26" t="s">
        <v>244</v>
      </c>
      <c r="D1559" s="26" t="s">
        <v>604</v>
      </c>
      <c r="E1559" s="3"/>
      <c r="F1559" s="3"/>
    </row>
    <row r="1560" spans="1:6" ht="12.75" customHeight="1" x14ac:dyDescent="0.35">
      <c r="A1560" s="25" t="s">
        <v>3676</v>
      </c>
      <c r="B1560" s="26" t="s">
        <v>83</v>
      </c>
      <c r="C1560" s="26" t="s">
        <v>244</v>
      </c>
      <c r="D1560" s="26" t="s">
        <v>244</v>
      </c>
      <c r="E1560" s="3"/>
      <c r="F1560" s="3"/>
    </row>
    <row r="1561" spans="1:6" ht="12.75" customHeight="1" x14ac:dyDescent="0.35">
      <c r="A1561" s="25" t="s">
        <v>3677</v>
      </c>
      <c r="B1561" s="26" t="s">
        <v>83</v>
      </c>
      <c r="C1561" s="26" t="s">
        <v>244</v>
      </c>
      <c r="D1561" s="26" t="s">
        <v>1252</v>
      </c>
      <c r="E1561" s="3"/>
      <c r="F1561" s="3"/>
    </row>
    <row r="1562" spans="1:6" ht="12.75" customHeight="1" x14ac:dyDescent="0.35">
      <c r="A1562" s="25" t="s">
        <v>3678</v>
      </c>
      <c r="B1562" s="26" t="s">
        <v>83</v>
      </c>
      <c r="C1562" s="26" t="s">
        <v>244</v>
      </c>
      <c r="D1562" s="26" t="s">
        <v>1480</v>
      </c>
      <c r="E1562" s="3"/>
      <c r="F1562" s="3"/>
    </row>
    <row r="1563" spans="1:6" ht="12.75" customHeight="1" x14ac:dyDescent="0.35">
      <c r="A1563" s="25" t="s">
        <v>3679</v>
      </c>
      <c r="B1563" s="26" t="s">
        <v>83</v>
      </c>
      <c r="C1563" s="26" t="s">
        <v>244</v>
      </c>
      <c r="D1563" s="26" t="s">
        <v>1560</v>
      </c>
      <c r="E1563" s="3"/>
      <c r="F1563" s="3"/>
    </row>
    <row r="1564" spans="1:6" ht="12.75" customHeight="1" x14ac:dyDescent="0.35">
      <c r="A1564" s="25" t="s">
        <v>3680</v>
      </c>
      <c r="B1564" s="26" t="s">
        <v>83</v>
      </c>
      <c r="C1564" s="26" t="s">
        <v>244</v>
      </c>
      <c r="D1564" s="26" t="s">
        <v>951</v>
      </c>
      <c r="E1564" s="3"/>
      <c r="F1564" s="3"/>
    </row>
    <row r="1565" spans="1:6" ht="12.75" customHeight="1" x14ac:dyDescent="0.35">
      <c r="A1565" s="25" t="s">
        <v>3681</v>
      </c>
      <c r="B1565" s="26" t="s">
        <v>83</v>
      </c>
      <c r="C1565" s="26" t="s">
        <v>244</v>
      </c>
      <c r="D1565" s="26" t="s">
        <v>1629</v>
      </c>
      <c r="E1565" s="3"/>
      <c r="F1565" s="3"/>
    </row>
    <row r="1566" spans="1:6" ht="12.75" customHeight="1" x14ac:dyDescent="0.35">
      <c r="A1566" s="25" t="s">
        <v>3682</v>
      </c>
      <c r="B1566" s="26" t="s">
        <v>83</v>
      </c>
      <c r="C1566" s="26" t="s">
        <v>244</v>
      </c>
      <c r="D1566" s="26" t="s">
        <v>1373</v>
      </c>
      <c r="E1566" s="3"/>
      <c r="F1566" s="3"/>
    </row>
    <row r="1567" spans="1:6" ht="12.75" customHeight="1" x14ac:dyDescent="0.35">
      <c r="A1567" s="25" t="s">
        <v>3683</v>
      </c>
      <c r="B1567" s="26" t="s">
        <v>83</v>
      </c>
      <c r="C1567" s="26" t="s">
        <v>245</v>
      </c>
      <c r="D1567" s="26" t="s">
        <v>245</v>
      </c>
      <c r="E1567" s="3"/>
      <c r="F1567" s="3"/>
    </row>
    <row r="1568" spans="1:6" ht="12.75" customHeight="1" x14ac:dyDescent="0.35">
      <c r="A1568" s="25" t="s">
        <v>3684</v>
      </c>
      <c r="B1568" s="26" t="s">
        <v>83</v>
      </c>
      <c r="C1568" s="26" t="s">
        <v>245</v>
      </c>
      <c r="D1568" s="26" t="s">
        <v>427</v>
      </c>
      <c r="E1568" s="3"/>
      <c r="F1568" s="3"/>
    </row>
    <row r="1569" spans="1:6" ht="12.75" customHeight="1" x14ac:dyDescent="0.35">
      <c r="A1569" s="25" t="s">
        <v>3685</v>
      </c>
      <c r="B1569" s="26" t="s">
        <v>83</v>
      </c>
      <c r="C1569" s="26" t="s">
        <v>245</v>
      </c>
      <c r="D1569" s="26" t="s">
        <v>605</v>
      </c>
      <c r="E1569" s="3"/>
      <c r="F1569" s="3"/>
    </row>
    <row r="1570" spans="1:6" ht="12.75" customHeight="1" x14ac:dyDescent="0.35">
      <c r="A1570" s="25" t="s">
        <v>3686</v>
      </c>
      <c r="B1570" s="26" t="s">
        <v>83</v>
      </c>
      <c r="C1570" s="26" t="s">
        <v>245</v>
      </c>
      <c r="D1570" s="26" t="s">
        <v>952</v>
      </c>
      <c r="E1570" s="3"/>
      <c r="F1570" s="3"/>
    </row>
    <row r="1571" spans="1:6" ht="12.75" customHeight="1" x14ac:dyDescent="0.35">
      <c r="A1571" s="25" t="s">
        <v>3687</v>
      </c>
      <c r="B1571" s="26" t="s">
        <v>83</v>
      </c>
      <c r="C1571" s="26" t="s">
        <v>245</v>
      </c>
      <c r="D1571" s="26" t="s">
        <v>786</v>
      </c>
      <c r="E1571" s="3"/>
      <c r="F1571" s="3"/>
    </row>
    <row r="1572" spans="1:6" ht="12.75" customHeight="1" x14ac:dyDescent="0.35">
      <c r="A1572" s="25" t="s">
        <v>3688</v>
      </c>
      <c r="B1572" s="26" t="s">
        <v>83</v>
      </c>
      <c r="C1572" s="26" t="s">
        <v>245</v>
      </c>
      <c r="D1572" s="26" t="s">
        <v>1253</v>
      </c>
      <c r="E1572" s="3"/>
      <c r="F1572" s="3"/>
    </row>
    <row r="1573" spans="1:6" ht="12.75" customHeight="1" x14ac:dyDescent="0.35">
      <c r="A1573" s="25" t="s">
        <v>3689</v>
      </c>
      <c r="B1573" s="26" t="s">
        <v>83</v>
      </c>
      <c r="C1573" s="26" t="s">
        <v>245</v>
      </c>
      <c r="D1573" s="26" t="s">
        <v>1374</v>
      </c>
      <c r="E1573" s="3"/>
      <c r="F1573" s="3"/>
    </row>
    <row r="1574" spans="1:6" ht="12.75" customHeight="1" x14ac:dyDescent="0.35">
      <c r="A1574" s="25" t="s">
        <v>3690</v>
      </c>
      <c r="B1574" s="26" t="s">
        <v>83</v>
      </c>
      <c r="C1574" s="26" t="s">
        <v>248</v>
      </c>
      <c r="D1574" s="26" t="s">
        <v>248</v>
      </c>
      <c r="E1574" s="3"/>
      <c r="F1574" s="3"/>
    </row>
    <row r="1575" spans="1:6" ht="12.75" customHeight="1" x14ac:dyDescent="0.35">
      <c r="A1575" s="25" t="s">
        <v>3691</v>
      </c>
      <c r="B1575" s="26" t="s">
        <v>83</v>
      </c>
      <c r="C1575" s="26" t="s">
        <v>248</v>
      </c>
      <c r="D1575" s="26" t="s">
        <v>263</v>
      </c>
      <c r="E1575" s="3"/>
      <c r="F1575" s="3"/>
    </row>
    <row r="1576" spans="1:6" ht="12.75" customHeight="1" x14ac:dyDescent="0.35">
      <c r="A1576" s="25" t="s">
        <v>3692</v>
      </c>
      <c r="B1576" s="26" t="s">
        <v>83</v>
      </c>
      <c r="C1576" s="26" t="s">
        <v>248</v>
      </c>
      <c r="D1576" s="26" t="s">
        <v>789</v>
      </c>
      <c r="E1576" s="3"/>
      <c r="F1576" s="3"/>
    </row>
    <row r="1577" spans="1:6" ht="12.75" customHeight="1" x14ac:dyDescent="0.35">
      <c r="A1577" s="25" t="s">
        <v>3693</v>
      </c>
      <c r="B1577" s="26" t="s">
        <v>83</v>
      </c>
      <c r="C1577" s="26" t="s">
        <v>248</v>
      </c>
      <c r="D1577" s="26" t="s">
        <v>955</v>
      </c>
      <c r="E1577" s="3"/>
      <c r="F1577" s="3"/>
    </row>
    <row r="1578" spans="1:6" ht="12.75" customHeight="1" x14ac:dyDescent="0.35">
      <c r="A1578" s="25" t="s">
        <v>3694</v>
      </c>
      <c r="B1578" s="26" t="s">
        <v>83</v>
      </c>
      <c r="C1578" s="26" t="s">
        <v>248</v>
      </c>
      <c r="D1578" s="26" t="s">
        <v>1113</v>
      </c>
      <c r="E1578" s="3"/>
      <c r="F1578" s="3"/>
    </row>
    <row r="1579" spans="1:6" ht="12.75" customHeight="1" x14ac:dyDescent="0.35">
      <c r="A1579" s="25" t="s">
        <v>3695</v>
      </c>
      <c r="B1579" s="26" t="s">
        <v>83</v>
      </c>
      <c r="C1579" s="26" t="s">
        <v>248</v>
      </c>
      <c r="D1579" s="26" t="s">
        <v>1255</v>
      </c>
      <c r="E1579" s="3"/>
      <c r="F1579" s="3"/>
    </row>
    <row r="1580" spans="1:6" ht="12.75" customHeight="1" x14ac:dyDescent="0.35">
      <c r="A1580" s="25" t="s">
        <v>3696</v>
      </c>
      <c r="B1580" s="26" t="s">
        <v>83</v>
      </c>
      <c r="C1580" s="26" t="s">
        <v>248</v>
      </c>
      <c r="D1580" s="26" t="s">
        <v>1252</v>
      </c>
      <c r="E1580" s="3"/>
      <c r="F1580" s="3"/>
    </row>
    <row r="1581" spans="1:6" ht="12.75" customHeight="1" x14ac:dyDescent="0.35">
      <c r="A1581" s="25" t="s">
        <v>3697</v>
      </c>
      <c r="B1581" s="26" t="s">
        <v>83</v>
      </c>
      <c r="C1581" s="26" t="s">
        <v>248</v>
      </c>
      <c r="D1581" s="26" t="s">
        <v>608</v>
      </c>
      <c r="E1581" s="3"/>
      <c r="F1581" s="3"/>
    </row>
    <row r="1582" spans="1:6" ht="12.75" customHeight="1" x14ac:dyDescent="0.35">
      <c r="A1582" s="25" t="s">
        <v>3698</v>
      </c>
      <c r="B1582" s="26" t="s">
        <v>83</v>
      </c>
      <c r="C1582" s="26" t="s">
        <v>249</v>
      </c>
      <c r="D1582" s="26" t="s">
        <v>1256</v>
      </c>
      <c r="E1582" s="3"/>
      <c r="F1582" s="3"/>
    </row>
    <row r="1583" spans="1:6" ht="12.75" customHeight="1" x14ac:dyDescent="0.35">
      <c r="A1583" s="25" t="s">
        <v>3699</v>
      </c>
      <c r="B1583" s="26" t="s">
        <v>83</v>
      </c>
      <c r="C1583" s="26" t="s">
        <v>249</v>
      </c>
      <c r="D1583" s="26" t="s">
        <v>429</v>
      </c>
      <c r="E1583" s="3"/>
      <c r="F1583" s="3"/>
    </row>
    <row r="1584" spans="1:6" ht="12.75" customHeight="1" x14ac:dyDescent="0.35">
      <c r="A1584" s="25" t="s">
        <v>3700</v>
      </c>
      <c r="B1584" s="26" t="s">
        <v>83</v>
      </c>
      <c r="C1584" s="26" t="s">
        <v>249</v>
      </c>
      <c r="D1584" s="26" t="s">
        <v>609</v>
      </c>
      <c r="E1584" s="3"/>
      <c r="F1584" s="3"/>
    </row>
    <row r="1585" spans="1:6" ht="12.75" customHeight="1" x14ac:dyDescent="0.35">
      <c r="A1585" s="25" t="s">
        <v>3701</v>
      </c>
      <c r="B1585" s="26" t="s">
        <v>83</v>
      </c>
      <c r="C1585" s="26" t="s">
        <v>249</v>
      </c>
      <c r="D1585" s="26" t="s">
        <v>790</v>
      </c>
      <c r="E1585" s="3"/>
      <c r="F1585" s="3"/>
    </row>
    <row r="1586" spans="1:6" ht="12.75" customHeight="1" x14ac:dyDescent="0.35">
      <c r="A1586" s="25" t="s">
        <v>3702</v>
      </c>
      <c r="B1586" s="26" t="s">
        <v>83</v>
      </c>
      <c r="C1586" s="26" t="s">
        <v>249</v>
      </c>
      <c r="D1586" s="26" t="s">
        <v>1114</v>
      </c>
      <c r="E1586" s="3"/>
      <c r="F1586" s="3"/>
    </row>
    <row r="1587" spans="1:6" ht="12.75" customHeight="1" x14ac:dyDescent="0.35">
      <c r="A1587" s="25" t="s">
        <v>3703</v>
      </c>
      <c r="B1587" s="26" t="s">
        <v>83</v>
      </c>
      <c r="C1587" s="26" t="s">
        <v>249</v>
      </c>
      <c r="D1587" s="26" t="s">
        <v>956</v>
      </c>
      <c r="E1587" s="3"/>
      <c r="F1587" s="3"/>
    </row>
    <row r="1588" spans="1:6" ht="12.75" customHeight="1" x14ac:dyDescent="0.35">
      <c r="A1588" s="25" t="s">
        <v>3704</v>
      </c>
      <c r="B1588" s="26" t="s">
        <v>83</v>
      </c>
      <c r="C1588" s="26" t="s">
        <v>247</v>
      </c>
      <c r="D1588" s="26" t="s">
        <v>247</v>
      </c>
      <c r="E1588" s="3"/>
      <c r="F1588" s="3"/>
    </row>
    <row r="1589" spans="1:6" ht="12.75" customHeight="1" x14ac:dyDescent="0.35">
      <c r="A1589" s="25" t="s">
        <v>3705</v>
      </c>
      <c r="B1589" s="26" t="s">
        <v>83</v>
      </c>
      <c r="C1589" s="26" t="s">
        <v>247</v>
      </c>
      <c r="D1589" s="26" t="s">
        <v>1254</v>
      </c>
      <c r="E1589" s="3"/>
      <c r="F1589" s="3"/>
    </row>
    <row r="1590" spans="1:6" ht="12.75" customHeight="1" x14ac:dyDescent="0.35">
      <c r="A1590" s="25" t="s">
        <v>3706</v>
      </c>
      <c r="B1590" s="26" t="s">
        <v>83</v>
      </c>
      <c r="C1590" s="26" t="s">
        <v>247</v>
      </c>
      <c r="D1590" s="26" t="s">
        <v>607</v>
      </c>
      <c r="E1590" s="3"/>
      <c r="F1590" s="3"/>
    </row>
    <row r="1591" spans="1:6" ht="12.75" customHeight="1" x14ac:dyDescent="0.35">
      <c r="A1591" s="25" t="s">
        <v>3707</v>
      </c>
      <c r="B1591" s="26" t="s">
        <v>83</v>
      </c>
      <c r="C1591" s="26" t="s">
        <v>247</v>
      </c>
      <c r="D1591" s="26" t="s">
        <v>428</v>
      </c>
      <c r="E1591" s="3"/>
      <c r="F1591" s="3"/>
    </row>
    <row r="1592" spans="1:6" ht="12.75" customHeight="1" x14ac:dyDescent="0.35">
      <c r="A1592" s="25" t="s">
        <v>3708</v>
      </c>
      <c r="B1592" s="26" t="s">
        <v>83</v>
      </c>
      <c r="C1592" s="26" t="s">
        <v>247</v>
      </c>
      <c r="D1592" s="26" t="s">
        <v>788</v>
      </c>
      <c r="E1592" s="3"/>
      <c r="F1592" s="3"/>
    </row>
    <row r="1593" spans="1:6" ht="12.75" customHeight="1" x14ac:dyDescent="0.35">
      <c r="A1593" s="25" t="s">
        <v>3709</v>
      </c>
      <c r="B1593" s="26" t="s">
        <v>83</v>
      </c>
      <c r="C1593" s="26" t="s">
        <v>247</v>
      </c>
      <c r="D1593" s="26" t="s">
        <v>954</v>
      </c>
      <c r="E1593" s="3"/>
      <c r="F1593" s="3"/>
    </row>
    <row r="1594" spans="1:6" ht="12.75" customHeight="1" x14ac:dyDescent="0.35">
      <c r="A1594" s="25" t="s">
        <v>3710</v>
      </c>
      <c r="B1594" s="26" t="s">
        <v>84</v>
      </c>
      <c r="C1594" s="26" t="s">
        <v>84</v>
      </c>
      <c r="D1594" s="26" t="s">
        <v>84</v>
      </c>
      <c r="E1594" s="3"/>
      <c r="F1594" s="3"/>
    </row>
    <row r="1595" spans="1:6" ht="12.75" customHeight="1" x14ac:dyDescent="0.35">
      <c r="A1595" s="25" t="s">
        <v>3711</v>
      </c>
      <c r="B1595" s="26" t="s">
        <v>84</v>
      </c>
      <c r="C1595" s="26" t="s">
        <v>84</v>
      </c>
      <c r="D1595" s="26" t="s">
        <v>438</v>
      </c>
      <c r="E1595" s="3"/>
      <c r="F1595" s="3"/>
    </row>
    <row r="1596" spans="1:6" ht="12.75" customHeight="1" x14ac:dyDescent="0.35">
      <c r="A1596" s="25" t="s">
        <v>3712</v>
      </c>
      <c r="B1596" s="26" t="s">
        <v>84</v>
      </c>
      <c r="C1596" s="26" t="s">
        <v>84</v>
      </c>
      <c r="D1596" s="26" t="s">
        <v>797</v>
      </c>
      <c r="E1596" s="3"/>
      <c r="F1596" s="3"/>
    </row>
    <row r="1597" spans="1:6" ht="12.75" customHeight="1" x14ac:dyDescent="0.35">
      <c r="A1597" s="25" t="s">
        <v>3713</v>
      </c>
      <c r="B1597" s="26" t="s">
        <v>84</v>
      </c>
      <c r="C1597" s="26" t="s">
        <v>84</v>
      </c>
      <c r="D1597" s="26" t="s">
        <v>964</v>
      </c>
      <c r="E1597" s="3"/>
      <c r="F1597" s="3"/>
    </row>
    <row r="1598" spans="1:6" ht="12.75" customHeight="1" x14ac:dyDescent="0.35">
      <c r="A1598" s="25" t="s">
        <v>3714</v>
      </c>
      <c r="B1598" s="26" t="s">
        <v>84</v>
      </c>
      <c r="C1598" s="26" t="s">
        <v>84</v>
      </c>
      <c r="D1598" s="26" t="s">
        <v>1262</v>
      </c>
      <c r="E1598" s="3"/>
      <c r="F1598" s="3"/>
    </row>
    <row r="1599" spans="1:6" ht="12.75" customHeight="1" x14ac:dyDescent="0.35">
      <c r="A1599" s="25" t="s">
        <v>3715</v>
      </c>
      <c r="B1599" s="26" t="s">
        <v>84</v>
      </c>
      <c r="C1599" s="26" t="s">
        <v>84</v>
      </c>
      <c r="D1599" s="26" t="s">
        <v>252</v>
      </c>
      <c r="E1599" s="3"/>
      <c r="F1599" s="3"/>
    </row>
    <row r="1600" spans="1:6" ht="12.75" customHeight="1" x14ac:dyDescent="0.35">
      <c r="A1600" s="25" t="s">
        <v>3716</v>
      </c>
      <c r="B1600" s="26" t="s">
        <v>84</v>
      </c>
      <c r="C1600" s="26" t="s">
        <v>84</v>
      </c>
      <c r="D1600" s="26" t="s">
        <v>668</v>
      </c>
      <c r="E1600" s="3"/>
      <c r="F1600" s="3"/>
    </row>
    <row r="1601" spans="1:6" ht="12.75" customHeight="1" x14ac:dyDescent="0.35">
      <c r="A1601" s="25" t="s">
        <v>3717</v>
      </c>
      <c r="B1601" s="26" t="s">
        <v>84</v>
      </c>
      <c r="C1601" s="26" t="s">
        <v>84</v>
      </c>
      <c r="D1601" s="26" t="s">
        <v>1484</v>
      </c>
      <c r="E1601" s="3"/>
      <c r="F1601" s="3"/>
    </row>
    <row r="1602" spans="1:6" ht="12.75" customHeight="1" x14ac:dyDescent="0.35">
      <c r="A1602" s="25" t="s">
        <v>3718</v>
      </c>
      <c r="B1602" s="26" t="s">
        <v>84</v>
      </c>
      <c r="C1602" s="26" t="s">
        <v>84</v>
      </c>
      <c r="D1602" s="26" t="s">
        <v>1566</v>
      </c>
      <c r="E1602" s="3"/>
      <c r="F1602" s="3"/>
    </row>
    <row r="1603" spans="1:6" ht="12.75" customHeight="1" x14ac:dyDescent="0.35">
      <c r="A1603" s="25" t="s">
        <v>3719</v>
      </c>
      <c r="B1603" s="26" t="s">
        <v>84</v>
      </c>
      <c r="C1603" s="26" t="s">
        <v>84</v>
      </c>
      <c r="D1603" s="26" t="s">
        <v>1634</v>
      </c>
      <c r="E1603" s="3"/>
      <c r="F1603" s="3"/>
    </row>
    <row r="1604" spans="1:6" ht="12.75" customHeight="1" x14ac:dyDescent="0.35">
      <c r="A1604" s="25" t="s">
        <v>3720</v>
      </c>
      <c r="B1604" s="26" t="s">
        <v>84</v>
      </c>
      <c r="C1604" s="26" t="s">
        <v>84</v>
      </c>
      <c r="D1604" s="26" t="s">
        <v>1587</v>
      </c>
      <c r="E1604" s="3"/>
      <c r="F1604" s="3"/>
    </row>
    <row r="1605" spans="1:6" ht="12.75" customHeight="1" x14ac:dyDescent="0.35">
      <c r="A1605" s="25" t="s">
        <v>3721</v>
      </c>
      <c r="B1605" s="26" t="s">
        <v>84</v>
      </c>
      <c r="C1605" s="26" t="s">
        <v>84</v>
      </c>
      <c r="D1605" s="26" t="s">
        <v>1778</v>
      </c>
      <c r="E1605" s="3"/>
      <c r="F1605" s="3"/>
    </row>
    <row r="1606" spans="1:6" ht="12.75" customHeight="1" x14ac:dyDescent="0.35">
      <c r="A1606" s="25" t="s">
        <v>3722</v>
      </c>
      <c r="B1606" s="26" t="s">
        <v>84</v>
      </c>
      <c r="C1606" s="26" t="s">
        <v>84</v>
      </c>
      <c r="D1606" s="26" t="s">
        <v>1802</v>
      </c>
      <c r="E1606" s="3"/>
      <c r="F1606" s="3"/>
    </row>
    <row r="1607" spans="1:6" ht="12.75" customHeight="1" x14ac:dyDescent="0.35">
      <c r="A1607" s="25" t="s">
        <v>3723</v>
      </c>
      <c r="B1607" s="26" t="s">
        <v>84</v>
      </c>
      <c r="C1607" s="26" t="s">
        <v>84</v>
      </c>
      <c r="D1607" s="26" t="s">
        <v>1687</v>
      </c>
      <c r="E1607" s="3"/>
      <c r="F1607" s="3"/>
    </row>
    <row r="1608" spans="1:6" ht="12.75" customHeight="1" x14ac:dyDescent="0.35">
      <c r="A1608" s="25" t="s">
        <v>3724</v>
      </c>
      <c r="B1608" s="26" t="s">
        <v>84</v>
      </c>
      <c r="C1608" s="26" t="s">
        <v>84</v>
      </c>
      <c r="D1608" s="26" t="s">
        <v>617</v>
      </c>
      <c r="E1608" s="3"/>
      <c r="F1608" s="3"/>
    </row>
    <row r="1609" spans="1:6" ht="12.75" customHeight="1" x14ac:dyDescent="0.35">
      <c r="A1609" s="25" t="s">
        <v>3725</v>
      </c>
      <c r="B1609" s="26" t="s">
        <v>84</v>
      </c>
      <c r="C1609" s="26" t="s">
        <v>250</v>
      </c>
      <c r="D1609" s="26" t="s">
        <v>250</v>
      </c>
      <c r="E1609" s="3"/>
      <c r="F1609" s="3"/>
    </row>
    <row r="1610" spans="1:6" ht="12.75" customHeight="1" x14ac:dyDescent="0.35">
      <c r="A1610" s="25" t="s">
        <v>3726</v>
      </c>
      <c r="B1610" s="26" t="s">
        <v>84</v>
      </c>
      <c r="C1610" s="26" t="s">
        <v>250</v>
      </c>
      <c r="D1610" s="26" t="s">
        <v>430</v>
      </c>
      <c r="E1610" s="3"/>
      <c r="F1610" s="3"/>
    </row>
    <row r="1611" spans="1:6" ht="12.75" customHeight="1" x14ac:dyDescent="0.35">
      <c r="A1611" s="25" t="s">
        <v>3727</v>
      </c>
      <c r="B1611" s="26" t="s">
        <v>84</v>
      </c>
      <c r="C1611" s="26" t="s">
        <v>250</v>
      </c>
      <c r="D1611" s="26" t="s">
        <v>610</v>
      </c>
      <c r="E1611" s="3"/>
      <c r="F1611" s="3"/>
    </row>
    <row r="1612" spans="1:6" ht="12.75" customHeight="1" x14ac:dyDescent="0.35">
      <c r="A1612" s="25" t="s">
        <v>3728</v>
      </c>
      <c r="B1612" s="26" t="s">
        <v>84</v>
      </c>
      <c r="C1612" s="26" t="s">
        <v>250</v>
      </c>
      <c r="D1612" s="26" t="s">
        <v>791</v>
      </c>
      <c r="E1612" s="3"/>
      <c r="F1612" s="3"/>
    </row>
    <row r="1613" spans="1:6" ht="12.75" customHeight="1" x14ac:dyDescent="0.35">
      <c r="A1613" s="25" t="s">
        <v>3729</v>
      </c>
      <c r="B1613" s="26" t="s">
        <v>84</v>
      </c>
      <c r="C1613" s="26" t="s">
        <v>250</v>
      </c>
      <c r="D1613" s="26" t="s">
        <v>1115</v>
      </c>
      <c r="E1613" s="3"/>
      <c r="F1613" s="3"/>
    </row>
    <row r="1614" spans="1:6" ht="12.75" customHeight="1" x14ac:dyDescent="0.35">
      <c r="A1614" s="25" t="s">
        <v>3730</v>
      </c>
      <c r="B1614" s="26" t="s">
        <v>84</v>
      </c>
      <c r="C1614" s="26" t="s">
        <v>250</v>
      </c>
      <c r="D1614" s="26" t="s">
        <v>1257</v>
      </c>
      <c r="E1614" s="3"/>
      <c r="F1614" s="3"/>
    </row>
    <row r="1615" spans="1:6" ht="12.75" customHeight="1" x14ac:dyDescent="0.35">
      <c r="A1615" s="25" t="s">
        <v>3731</v>
      </c>
      <c r="B1615" s="26" t="s">
        <v>84</v>
      </c>
      <c r="C1615" s="26" t="s">
        <v>250</v>
      </c>
      <c r="D1615" s="26" t="s">
        <v>1376</v>
      </c>
      <c r="E1615" s="3"/>
      <c r="F1615" s="3"/>
    </row>
    <row r="1616" spans="1:6" ht="12.75" customHeight="1" x14ac:dyDescent="0.35">
      <c r="A1616" s="25" t="s">
        <v>3732</v>
      </c>
      <c r="B1616" s="26" t="s">
        <v>84</v>
      </c>
      <c r="C1616" s="26" t="s">
        <v>250</v>
      </c>
      <c r="D1616" s="26" t="s">
        <v>1481</v>
      </c>
      <c r="E1616" s="3"/>
      <c r="F1616" s="3"/>
    </row>
    <row r="1617" spans="1:6" ht="12.75" customHeight="1" x14ac:dyDescent="0.35">
      <c r="A1617" s="25" t="s">
        <v>3733</v>
      </c>
      <c r="B1617" s="26" t="s">
        <v>84</v>
      </c>
      <c r="C1617" s="26" t="s">
        <v>250</v>
      </c>
      <c r="D1617" s="26" t="s">
        <v>1562</v>
      </c>
      <c r="E1617" s="3"/>
      <c r="F1617" s="3"/>
    </row>
    <row r="1618" spans="1:6" ht="12.75" customHeight="1" x14ac:dyDescent="0.35">
      <c r="A1618" s="25" t="s">
        <v>3734</v>
      </c>
      <c r="B1618" s="26" t="s">
        <v>84</v>
      </c>
      <c r="C1618" s="26" t="s">
        <v>250</v>
      </c>
      <c r="D1618" s="26" t="s">
        <v>1631</v>
      </c>
      <c r="E1618" s="3"/>
      <c r="F1618" s="3"/>
    </row>
    <row r="1619" spans="1:6" ht="12.75" customHeight="1" x14ac:dyDescent="0.35">
      <c r="A1619" s="25" t="s">
        <v>3735</v>
      </c>
      <c r="B1619" s="26" t="s">
        <v>84</v>
      </c>
      <c r="C1619" s="26" t="s">
        <v>250</v>
      </c>
      <c r="D1619" s="26" t="s">
        <v>1686</v>
      </c>
      <c r="E1619" s="3"/>
      <c r="F1619" s="3"/>
    </row>
    <row r="1620" spans="1:6" ht="12.75" customHeight="1" x14ac:dyDescent="0.35">
      <c r="A1620" s="25" t="s">
        <v>3736</v>
      </c>
      <c r="B1620" s="26" t="s">
        <v>84</v>
      </c>
      <c r="C1620" s="26" t="s">
        <v>250</v>
      </c>
      <c r="D1620" s="26" t="s">
        <v>928</v>
      </c>
      <c r="E1620" s="3"/>
      <c r="F1620" s="3"/>
    </row>
    <row r="1621" spans="1:6" ht="12.75" customHeight="1" x14ac:dyDescent="0.35">
      <c r="A1621" s="25" t="s">
        <v>3737</v>
      </c>
      <c r="B1621" s="26" t="s">
        <v>84</v>
      </c>
      <c r="C1621" s="26" t="s">
        <v>250</v>
      </c>
      <c r="D1621" s="26" t="s">
        <v>1752</v>
      </c>
      <c r="E1621" s="3"/>
      <c r="F1621" s="3"/>
    </row>
    <row r="1622" spans="1:6" ht="12.75" customHeight="1" x14ac:dyDescent="0.35">
      <c r="A1622" s="25" t="s">
        <v>3738</v>
      </c>
      <c r="B1622" s="26" t="s">
        <v>84</v>
      </c>
      <c r="C1622" s="26" t="s">
        <v>250</v>
      </c>
      <c r="D1622" s="26" t="s">
        <v>1777</v>
      </c>
      <c r="E1622" s="3"/>
      <c r="F1622" s="3"/>
    </row>
    <row r="1623" spans="1:6" ht="12.75" customHeight="1" x14ac:dyDescent="0.35">
      <c r="A1623" s="25" t="s">
        <v>3739</v>
      </c>
      <c r="B1623" s="26" t="s">
        <v>84</v>
      </c>
      <c r="C1623" s="26" t="s">
        <v>250</v>
      </c>
      <c r="D1623" s="26" t="s">
        <v>1801</v>
      </c>
      <c r="E1623" s="3"/>
      <c r="F1623" s="3"/>
    </row>
    <row r="1624" spans="1:6" ht="12.75" customHeight="1" x14ac:dyDescent="0.35">
      <c r="A1624" s="25" t="s">
        <v>3740</v>
      </c>
      <c r="B1624" s="26" t="s">
        <v>84</v>
      </c>
      <c r="C1624" s="26" t="s">
        <v>251</v>
      </c>
      <c r="D1624" s="26" t="s">
        <v>1377</v>
      </c>
      <c r="E1624" s="3"/>
      <c r="F1624" s="3"/>
    </row>
    <row r="1625" spans="1:6" ht="12.75" customHeight="1" x14ac:dyDescent="0.35">
      <c r="A1625" s="25" t="s">
        <v>3741</v>
      </c>
      <c r="B1625" s="26" t="s">
        <v>84</v>
      </c>
      <c r="C1625" s="26" t="s">
        <v>251</v>
      </c>
      <c r="D1625" s="26" t="s">
        <v>431</v>
      </c>
      <c r="E1625" s="3"/>
      <c r="F1625" s="3"/>
    </row>
    <row r="1626" spans="1:6" ht="12.75" customHeight="1" x14ac:dyDescent="0.35">
      <c r="A1626" s="25" t="s">
        <v>3742</v>
      </c>
      <c r="B1626" s="26" t="s">
        <v>84</v>
      </c>
      <c r="C1626" s="26" t="s">
        <v>251</v>
      </c>
      <c r="D1626" s="26" t="s">
        <v>611</v>
      </c>
      <c r="E1626" s="3"/>
      <c r="F1626" s="3"/>
    </row>
    <row r="1627" spans="1:6" ht="12.75" customHeight="1" x14ac:dyDescent="0.35">
      <c r="A1627" s="25" t="s">
        <v>3743</v>
      </c>
      <c r="B1627" s="26" t="s">
        <v>84</v>
      </c>
      <c r="C1627" s="26" t="s">
        <v>251</v>
      </c>
      <c r="D1627" s="26" t="s">
        <v>792</v>
      </c>
      <c r="E1627" s="3"/>
      <c r="F1627" s="3"/>
    </row>
    <row r="1628" spans="1:6" ht="12.75" customHeight="1" x14ac:dyDescent="0.35">
      <c r="A1628" s="25" t="s">
        <v>3744</v>
      </c>
      <c r="B1628" s="26" t="s">
        <v>84</v>
      </c>
      <c r="C1628" s="26" t="s">
        <v>251</v>
      </c>
      <c r="D1628" s="26" t="s">
        <v>957</v>
      </c>
      <c r="E1628" s="3"/>
      <c r="F1628" s="3"/>
    </row>
    <row r="1629" spans="1:6" ht="12.75" customHeight="1" x14ac:dyDescent="0.35">
      <c r="A1629" s="25" t="s">
        <v>3745</v>
      </c>
      <c r="B1629" s="26" t="s">
        <v>84</v>
      </c>
      <c r="C1629" s="26" t="s">
        <v>251</v>
      </c>
      <c r="D1629" s="26" t="s">
        <v>1116</v>
      </c>
      <c r="E1629" s="3"/>
      <c r="F1629" s="3"/>
    </row>
    <row r="1630" spans="1:6" ht="12.75" customHeight="1" x14ac:dyDescent="0.35">
      <c r="A1630" s="25" t="s">
        <v>3746</v>
      </c>
      <c r="B1630" s="26" t="s">
        <v>84</v>
      </c>
      <c r="C1630" s="26" t="s">
        <v>251</v>
      </c>
      <c r="D1630" s="26" t="s">
        <v>1258</v>
      </c>
      <c r="E1630" s="3"/>
      <c r="F1630" s="3"/>
    </row>
    <row r="1631" spans="1:6" ht="12.75" customHeight="1" x14ac:dyDescent="0.35">
      <c r="A1631" s="25" t="s">
        <v>3747</v>
      </c>
      <c r="B1631" s="26" t="s">
        <v>84</v>
      </c>
      <c r="C1631" s="26" t="s">
        <v>251</v>
      </c>
      <c r="D1631" s="26" t="s">
        <v>1482</v>
      </c>
      <c r="E1631" s="3"/>
      <c r="F1631" s="3"/>
    </row>
    <row r="1632" spans="1:6" ht="12.75" customHeight="1" x14ac:dyDescent="0.35">
      <c r="A1632" s="25" t="s">
        <v>3748</v>
      </c>
      <c r="B1632" s="26" t="s">
        <v>84</v>
      </c>
      <c r="C1632" s="26" t="s">
        <v>251</v>
      </c>
      <c r="D1632" s="26" t="s">
        <v>1563</v>
      </c>
      <c r="E1632" s="3"/>
      <c r="F1632" s="3"/>
    </row>
    <row r="1633" spans="1:6" ht="12.75" customHeight="1" x14ac:dyDescent="0.35">
      <c r="A1633" s="25" t="s">
        <v>3749</v>
      </c>
      <c r="B1633" s="26" t="s">
        <v>84</v>
      </c>
      <c r="C1633" s="26" t="s">
        <v>251</v>
      </c>
      <c r="D1633" s="26" t="s">
        <v>1632</v>
      </c>
      <c r="E1633" s="3"/>
      <c r="F1633" s="3"/>
    </row>
    <row r="1634" spans="1:6" ht="12.75" customHeight="1" x14ac:dyDescent="0.35">
      <c r="A1634" s="25" t="s">
        <v>3750</v>
      </c>
      <c r="B1634" s="26" t="s">
        <v>84</v>
      </c>
      <c r="C1634" s="26" t="s">
        <v>252</v>
      </c>
      <c r="D1634" s="26" t="s">
        <v>793</v>
      </c>
      <c r="E1634" s="3"/>
      <c r="F1634" s="3"/>
    </row>
    <row r="1635" spans="1:6" ht="12.75" customHeight="1" x14ac:dyDescent="0.35">
      <c r="A1635" s="25" t="s">
        <v>3751</v>
      </c>
      <c r="B1635" s="26" t="s">
        <v>84</v>
      </c>
      <c r="C1635" s="26" t="s">
        <v>252</v>
      </c>
      <c r="D1635" s="26" t="s">
        <v>432</v>
      </c>
      <c r="E1635" s="3"/>
      <c r="F1635" s="3"/>
    </row>
    <row r="1636" spans="1:6" ht="12.75" customHeight="1" x14ac:dyDescent="0.35">
      <c r="A1636" s="25" t="s">
        <v>3752</v>
      </c>
      <c r="B1636" s="26" t="s">
        <v>84</v>
      </c>
      <c r="C1636" s="26" t="s">
        <v>252</v>
      </c>
      <c r="D1636" s="26" t="s">
        <v>612</v>
      </c>
      <c r="E1636" s="3"/>
      <c r="F1636" s="3"/>
    </row>
    <row r="1637" spans="1:6" ht="12.75" customHeight="1" x14ac:dyDescent="0.35">
      <c r="A1637" s="25" t="s">
        <v>3753</v>
      </c>
      <c r="B1637" s="26" t="s">
        <v>84</v>
      </c>
      <c r="C1637" s="26" t="s">
        <v>252</v>
      </c>
      <c r="D1637" s="26" t="s">
        <v>1117</v>
      </c>
      <c r="E1637" s="3"/>
      <c r="F1637" s="3"/>
    </row>
    <row r="1638" spans="1:6" ht="12.75" customHeight="1" x14ac:dyDescent="0.35">
      <c r="A1638" s="25" t="s">
        <v>3754</v>
      </c>
      <c r="B1638" s="26" t="s">
        <v>84</v>
      </c>
      <c r="C1638" s="26" t="s">
        <v>252</v>
      </c>
      <c r="D1638" s="26" t="s">
        <v>1259</v>
      </c>
      <c r="E1638" s="3"/>
      <c r="F1638" s="3"/>
    </row>
    <row r="1639" spans="1:6" ht="12.75" customHeight="1" x14ac:dyDescent="0.35">
      <c r="A1639" s="25" t="s">
        <v>3755</v>
      </c>
      <c r="B1639" s="26" t="s">
        <v>84</v>
      </c>
      <c r="C1639" s="26" t="s">
        <v>252</v>
      </c>
      <c r="D1639" s="26" t="s">
        <v>1378</v>
      </c>
      <c r="E1639" s="3"/>
      <c r="F1639" s="3"/>
    </row>
    <row r="1640" spans="1:6" ht="12.75" customHeight="1" x14ac:dyDescent="0.35">
      <c r="A1640" s="25" t="s">
        <v>3756</v>
      </c>
      <c r="B1640" s="26" t="s">
        <v>84</v>
      </c>
      <c r="C1640" s="26" t="s">
        <v>252</v>
      </c>
      <c r="D1640" s="26" t="s">
        <v>958</v>
      </c>
      <c r="E1640" s="3"/>
      <c r="F1640" s="3"/>
    </row>
    <row r="1641" spans="1:6" ht="12.75" customHeight="1" x14ac:dyDescent="0.35">
      <c r="A1641" s="25" t="s">
        <v>3757</v>
      </c>
      <c r="B1641" s="26" t="s">
        <v>84</v>
      </c>
      <c r="C1641" s="26" t="s">
        <v>254</v>
      </c>
      <c r="D1641" s="26" t="s">
        <v>254</v>
      </c>
      <c r="E1641" s="3"/>
      <c r="F1641" s="3"/>
    </row>
    <row r="1642" spans="1:6" ht="12.75" customHeight="1" x14ac:dyDescent="0.35">
      <c r="A1642" s="25" t="s">
        <v>3758</v>
      </c>
      <c r="B1642" s="26" t="s">
        <v>84</v>
      </c>
      <c r="C1642" s="26" t="s">
        <v>254</v>
      </c>
      <c r="D1642" s="26" t="s">
        <v>434</v>
      </c>
      <c r="E1642" s="3"/>
      <c r="F1642" s="3"/>
    </row>
    <row r="1643" spans="1:6" ht="12.75" customHeight="1" x14ac:dyDescent="0.35">
      <c r="A1643" s="25" t="s">
        <v>3759</v>
      </c>
      <c r="B1643" s="26" t="s">
        <v>84</v>
      </c>
      <c r="C1643" s="26" t="s">
        <v>254</v>
      </c>
      <c r="D1643" s="26" t="s">
        <v>960</v>
      </c>
      <c r="E1643" s="3"/>
      <c r="F1643" s="3"/>
    </row>
    <row r="1644" spans="1:6" ht="12.75" customHeight="1" x14ac:dyDescent="0.35">
      <c r="A1644" s="25" t="s">
        <v>3760</v>
      </c>
      <c r="B1644" s="26" t="s">
        <v>84</v>
      </c>
      <c r="C1644" s="26" t="s">
        <v>254</v>
      </c>
      <c r="D1644" s="26" t="s">
        <v>1118</v>
      </c>
      <c r="E1644" s="3"/>
      <c r="F1644" s="3"/>
    </row>
    <row r="1645" spans="1:6" ht="12.75" customHeight="1" x14ac:dyDescent="0.35">
      <c r="A1645" s="25" t="s">
        <v>3761</v>
      </c>
      <c r="B1645" s="26" t="s">
        <v>84</v>
      </c>
      <c r="C1645" s="26" t="s">
        <v>254</v>
      </c>
      <c r="D1645" s="26" t="s">
        <v>1260</v>
      </c>
      <c r="E1645" s="3"/>
      <c r="F1645" s="3"/>
    </row>
    <row r="1646" spans="1:6" ht="12.75" customHeight="1" x14ac:dyDescent="0.35">
      <c r="A1646" s="25" t="s">
        <v>3762</v>
      </c>
      <c r="B1646" s="26" t="s">
        <v>84</v>
      </c>
      <c r="C1646" s="26" t="s">
        <v>254</v>
      </c>
      <c r="D1646" s="26" t="s">
        <v>1379</v>
      </c>
      <c r="E1646" s="3"/>
      <c r="F1646" s="3"/>
    </row>
    <row r="1647" spans="1:6" ht="12.75" customHeight="1" x14ac:dyDescent="0.35">
      <c r="A1647" s="25" t="s">
        <v>3763</v>
      </c>
      <c r="B1647" s="26" t="s">
        <v>84</v>
      </c>
      <c r="C1647" s="26" t="s">
        <v>254</v>
      </c>
      <c r="D1647" s="26" t="s">
        <v>1483</v>
      </c>
      <c r="E1647" s="3"/>
      <c r="F1647" s="3"/>
    </row>
    <row r="1648" spans="1:6" ht="12.75" customHeight="1" x14ac:dyDescent="0.35">
      <c r="A1648" s="25" t="s">
        <v>3764</v>
      </c>
      <c r="B1648" s="26" t="s">
        <v>84</v>
      </c>
      <c r="C1648" s="26" t="s">
        <v>254</v>
      </c>
      <c r="D1648" s="26" t="s">
        <v>795</v>
      </c>
      <c r="E1648" s="3"/>
      <c r="F1648" s="3"/>
    </row>
    <row r="1649" spans="1:6" ht="12.75" customHeight="1" x14ac:dyDescent="0.35">
      <c r="A1649" s="25" t="s">
        <v>3765</v>
      </c>
      <c r="B1649" s="26" t="s">
        <v>84</v>
      </c>
      <c r="C1649" s="26" t="s">
        <v>255</v>
      </c>
      <c r="D1649" s="26" t="s">
        <v>255</v>
      </c>
      <c r="E1649" s="3"/>
      <c r="F1649" s="3"/>
    </row>
    <row r="1650" spans="1:6" ht="12.75" customHeight="1" x14ac:dyDescent="0.35">
      <c r="A1650" s="25" t="s">
        <v>3766</v>
      </c>
      <c r="B1650" s="26" t="s">
        <v>84</v>
      </c>
      <c r="C1650" s="26" t="s">
        <v>255</v>
      </c>
      <c r="D1650" s="26" t="s">
        <v>435</v>
      </c>
      <c r="E1650" s="3"/>
      <c r="F1650" s="3"/>
    </row>
    <row r="1651" spans="1:6" ht="12.75" customHeight="1" x14ac:dyDescent="0.35">
      <c r="A1651" s="25" t="s">
        <v>3767</v>
      </c>
      <c r="B1651" s="26" t="s">
        <v>84</v>
      </c>
      <c r="C1651" s="26" t="s">
        <v>255</v>
      </c>
      <c r="D1651" s="26" t="s">
        <v>614</v>
      </c>
      <c r="E1651" s="3"/>
      <c r="F1651" s="3"/>
    </row>
    <row r="1652" spans="1:6" ht="12.75" customHeight="1" x14ac:dyDescent="0.35">
      <c r="A1652" s="25" t="s">
        <v>3768</v>
      </c>
      <c r="B1652" s="26" t="s">
        <v>84</v>
      </c>
      <c r="C1652" s="26" t="s">
        <v>255</v>
      </c>
      <c r="D1652" s="26" t="s">
        <v>961</v>
      </c>
      <c r="E1652" s="3"/>
      <c r="F1652" s="3"/>
    </row>
    <row r="1653" spans="1:6" ht="12.75" customHeight="1" x14ac:dyDescent="0.35">
      <c r="A1653" s="25" t="s">
        <v>3769</v>
      </c>
      <c r="B1653" s="26" t="s">
        <v>84</v>
      </c>
      <c r="C1653" s="26" t="s">
        <v>255</v>
      </c>
      <c r="D1653" s="26" t="s">
        <v>1119</v>
      </c>
      <c r="E1653" s="3"/>
      <c r="F1653" s="3"/>
    </row>
    <row r="1654" spans="1:6" ht="12.75" customHeight="1" x14ac:dyDescent="0.35">
      <c r="A1654" s="25" t="s">
        <v>3770</v>
      </c>
      <c r="B1654" s="26" t="s">
        <v>84</v>
      </c>
      <c r="C1654" s="26" t="s">
        <v>255</v>
      </c>
      <c r="D1654" s="26" t="s">
        <v>1078</v>
      </c>
      <c r="E1654" s="3"/>
      <c r="F1654" s="3"/>
    </row>
    <row r="1655" spans="1:6" ht="12.75" customHeight="1" x14ac:dyDescent="0.35">
      <c r="A1655" s="25" t="s">
        <v>3771</v>
      </c>
      <c r="B1655" s="26" t="s">
        <v>84</v>
      </c>
      <c r="C1655" s="26" t="s">
        <v>255</v>
      </c>
      <c r="D1655" s="26" t="s">
        <v>1380</v>
      </c>
      <c r="E1655" s="3"/>
      <c r="F1655" s="3"/>
    </row>
    <row r="1656" spans="1:6" ht="12.75" customHeight="1" x14ac:dyDescent="0.35">
      <c r="A1656" s="25" t="s">
        <v>3772</v>
      </c>
      <c r="B1656" s="26" t="s">
        <v>84</v>
      </c>
      <c r="C1656" s="26" t="s">
        <v>255</v>
      </c>
      <c r="D1656" s="26" t="s">
        <v>1428</v>
      </c>
      <c r="E1656" s="3"/>
      <c r="F1656" s="3"/>
    </row>
    <row r="1657" spans="1:6" ht="12.75" customHeight="1" x14ac:dyDescent="0.35">
      <c r="A1657" s="25" t="s">
        <v>3773</v>
      </c>
      <c r="B1657" s="26" t="s">
        <v>84</v>
      </c>
      <c r="C1657" s="26" t="s">
        <v>255</v>
      </c>
      <c r="D1657" s="26" t="s">
        <v>1564</v>
      </c>
      <c r="E1657" s="3"/>
      <c r="F1657" s="3"/>
    </row>
    <row r="1658" spans="1:6" ht="12.75" customHeight="1" x14ac:dyDescent="0.35">
      <c r="A1658" s="25" t="s">
        <v>3774</v>
      </c>
      <c r="B1658" s="26" t="s">
        <v>84</v>
      </c>
      <c r="C1658" s="26" t="s">
        <v>255</v>
      </c>
      <c r="D1658" s="26" t="s">
        <v>1633</v>
      </c>
      <c r="E1658" s="3"/>
      <c r="F1658" s="3"/>
    </row>
    <row r="1659" spans="1:6" ht="12.75" customHeight="1" x14ac:dyDescent="0.35">
      <c r="A1659" s="25" t="s">
        <v>3775</v>
      </c>
      <c r="B1659" s="26" t="s">
        <v>84</v>
      </c>
      <c r="C1659" s="26" t="s">
        <v>256</v>
      </c>
      <c r="D1659" s="26" t="s">
        <v>615</v>
      </c>
      <c r="E1659" s="3"/>
      <c r="F1659" s="3"/>
    </row>
    <row r="1660" spans="1:6" ht="12.75" customHeight="1" x14ac:dyDescent="0.35">
      <c r="A1660" s="25" t="s">
        <v>3776</v>
      </c>
      <c r="B1660" s="26" t="s">
        <v>84</v>
      </c>
      <c r="C1660" s="26" t="s">
        <v>256</v>
      </c>
      <c r="D1660" s="26" t="s">
        <v>436</v>
      </c>
      <c r="E1660" s="3"/>
      <c r="F1660" s="3"/>
    </row>
    <row r="1661" spans="1:6" ht="12.75" customHeight="1" x14ac:dyDescent="0.35">
      <c r="A1661" s="25" t="s">
        <v>3777</v>
      </c>
      <c r="B1661" s="26" t="s">
        <v>84</v>
      </c>
      <c r="C1661" s="26" t="s">
        <v>256</v>
      </c>
      <c r="D1661" s="26" t="s">
        <v>796</v>
      </c>
      <c r="E1661" s="3"/>
      <c r="F1661" s="3"/>
    </row>
    <row r="1662" spans="1:6" ht="12.75" customHeight="1" x14ac:dyDescent="0.35">
      <c r="A1662" s="25" t="s">
        <v>3778</v>
      </c>
      <c r="B1662" s="26" t="s">
        <v>84</v>
      </c>
      <c r="C1662" s="26" t="s">
        <v>256</v>
      </c>
      <c r="D1662" s="26" t="s">
        <v>962</v>
      </c>
      <c r="E1662" s="3"/>
      <c r="F1662" s="3"/>
    </row>
    <row r="1663" spans="1:6" ht="12.75" customHeight="1" x14ac:dyDescent="0.35">
      <c r="A1663" s="25" t="s">
        <v>3779</v>
      </c>
      <c r="B1663" s="26" t="s">
        <v>84</v>
      </c>
      <c r="C1663" s="26" t="s">
        <v>256</v>
      </c>
      <c r="D1663" s="26" t="s">
        <v>1120</v>
      </c>
      <c r="E1663" s="3"/>
      <c r="F1663" s="3"/>
    </row>
    <row r="1664" spans="1:6" ht="12.75" customHeight="1" x14ac:dyDescent="0.35">
      <c r="A1664" s="25" t="s">
        <v>3780</v>
      </c>
      <c r="B1664" s="26" t="s">
        <v>84</v>
      </c>
      <c r="C1664" s="26" t="s">
        <v>256</v>
      </c>
      <c r="D1664" s="26" t="s">
        <v>1261</v>
      </c>
      <c r="E1664" s="3"/>
      <c r="F1664" s="3"/>
    </row>
    <row r="1665" spans="1:6" ht="12.75" customHeight="1" x14ac:dyDescent="0.35">
      <c r="A1665" s="25" t="s">
        <v>3781</v>
      </c>
      <c r="B1665" s="26" t="s">
        <v>84</v>
      </c>
      <c r="C1665" s="26" t="s">
        <v>256</v>
      </c>
      <c r="D1665" s="26" t="s">
        <v>1381</v>
      </c>
      <c r="E1665" s="3"/>
      <c r="F1665" s="3"/>
    </row>
    <row r="1666" spans="1:6" ht="12.75" customHeight="1" x14ac:dyDescent="0.35">
      <c r="A1666" s="25" t="s">
        <v>3782</v>
      </c>
      <c r="B1666" s="26" t="s">
        <v>84</v>
      </c>
      <c r="C1666" s="26" t="s">
        <v>256</v>
      </c>
      <c r="D1666" s="26" t="s">
        <v>969</v>
      </c>
      <c r="E1666" s="3"/>
      <c r="F1666" s="3"/>
    </row>
    <row r="1667" spans="1:6" ht="12.75" customHeight="1" x14ac:dyDescent="0.35">
      <c r="A1667" s="25" t="s">
        <v>3783</v>
      </c>
      <c r="B1667" s="26" t="s">
        <v>84</v>
      </c>
      <c r="C1667" s="26" t="s">
        <v>256</v>
      </c>
      <c r="D1667" s="26" t="s">
        <v>1565</v>
      </c>
      <c r="E1667" s="3"/>
      <c r="F1667" s="3"/>
    </row>
    <row r="1668" spans="1:6" ht="12.75" customHeight="1" x14ac:dyDescent="0.35">
      <c r="A1668" s="25" t="s">
        <v>3784</v>
      </c>
      <c r="B1668" s="26" t="s">
        <v>84</v>
      </c>
      <c r="C1668" s="26" t="s">
        <v>261</v>
      </c>
      <c r="D1668" s="26" t="s">
        <v>261</v>
      </c>
      <c r="E1668" s="3"/>
      <c r="F1668" s="3"/>
    </row>
    <row r="1669" spans="1:6" ht="12.75" customHeight="1" x14ac:dyDescent="0.35">
      <c r="A1669" s="25" t="s">
        <v>3785</v>
      </c>
      <c r="B1669" s="26" t="s">
        <v>84</v>
      </c>
      <c r="C1669" s="26" t="s">
        <v>261</v>
      </c>
      <c r="D1669" s="26" t="s">
        <v>620</v>
      </c>
      <c r="E1669" s="3"/>
      <c r="F1669" s="3"/>
    </row>
    <row r="1670" spans="1:6" ht="12.75" customHeight="1" x14ac:dyDescent="0.35">
      <c r="A1670" s="25" t="s">
        <v>3786</v>
      </c>
      <c r="B1670" s="26" t="s">
        <v>84</v>
      </c>
      <c r="C1670" s="26" t="s">
        <v>261</v>
      </c>
      <c r="D1670" s="26" t="s">
        <v>800</v>
      </c>
      <c r="E1670" s="3"/>
      <c r="F1670" s="3"/>
    </row>
    <row r="1671" spans="1:6" ht="12.75" customHeight="1" x14ac:dyDescent="0.35">
      <c r="A1671" s="25" t="s">
        <v>3787</v>
      </c>
      <c r="B1671" s="26" t="s">
        <v>84</v>
      </c>
      <c r="C1671" s="26" t="s">
        <v>261</v>
      </c>
      <c r="D1671" s="26" t="s">
        <v>1122</v>
      </c>
      <c r="E1671" s="3"/>
      <c r="F1671" s="3"/>
    </row>
    <row r="1672" spans="1:6" ht="12.75" customHeight="1" x14ac:dyDescent="0.35">
      <c r="A1672" s="25" t="s">
        <v>3788</v>
      </c>
      <c r="B1672" s="26" t="s">
        <v>84</v>
      </c>
      <c r="C1672" s="26" t="s">
        <v>261</v>
      </c>
      <c r="D1672" s="26" t="s">
        <v>967</v>
      </c>
      <c r="E1672" s="3"/>
      <c r="F1672" s="3"/>
    </row>
    <row r="1673" spans="1:6" ht="12.75" customHeight="1" x14ac:dyDescent="0.35">
      <c r="A1673" s="25" t="s">
        <v>3789</v>
      </c>
      <c r="B1673" s="26" t="s">
        <v>84</v>
      </c>
      <c r="C1673" s="26" t="s">
        <v>261</v>
      </c>
      <c r="D1673" s="26" t="s">
        <v>1263</v>
      </c>
      <c r="E1673" s="3"/>
      <c r="F1673" s="3"/>
    </row>
    <row r="1674" spans="1:6" ht="12.75" customHeight="1" x14ac:dyDescent="0.35">
      <c r="A1674" s="25" t="s">
        <v>3790</v>
      </c>
      <c r="B1674" s="26" t="s">
        <v>84</v>
      </c>
      <c r="C1674" s="26" t="s">
        <v>261</v>
      </c>
      <c r="D1674" s="26" t="s">
        <v>1382</v>
      </c>
      <c r="E1674" s="3"/>
      <c r="F1674" s="3"/>
    </row>
    <row r="1675" spans="1:6" ht="12.75" customHeight="1" x14ac:dyDescent="0.35">
      <c r="A1675" s="25" t="s">
        <v>3791</v>
      </c>
      <c r="B1675" s="26" t="s">
        <v>84</v>
      </c>
      <c r="C1675" s="26" t="s">
        <v>261</v>
      </c>
      <c r="D1675" s="26" t="s">
        <v>1635</v>
      </c>
      <c r="E1675" s="3"/>
      <c r="F1675" s="3"/>
    </row>
    <row r="1676" spans="1:6" ht="12.75" customHeight="1" x14ac:dyDescent="0.35">
      <c r="A1676" s="25" t="s">
        <v>3792</v>
      </c>
      <c r="B1676" s="26" t="s">
        <v>84</v>
      </c>
      <c r="C1676" s="26" t="s">
        <v>261</v>
      </c>
      <c r="D1676" s="26" t="s">
        <v>441</v>
      </c>
      <c r="E1676" s="3"/>
      <c r="F1676" s="3"/>
    </row>
    <row r="1677" spans="1:6" ht="12.75" customHeight="1" x14ac:dyDescent="0.35">
      <c r="A1677" s="25" t="s">
        <v>3793</v>
      </c>
      <c r="B1677" s="26" t="s">
        <v>84</v>
      </c>
      <c r="C1677" s="26" t="s">
        <v>261</v>
      </c>
      <c r="D1677" s="26" t="s">
        <v>1485</v>
      </c>
      <c r="E1677" s="3"/>
      <c r="F1677" s="3"/>
    </row>
    <row r="1678" spans="1:6" ht="12.75" customHeight="1" x14ac:dyDescent="0.35">
      <c r="A1678" s="25" t="s">
        <v>3794</v>
      </c>
      <c r="B1678" s="26" t="s">
        <v>84</v>
      </c>
      <c r="C1678" s="26" t="s">
        <v>3795</v>
      </c>
      <c r="D1678" s="26" t="s">
        <v>966</v>
      </c>
      <c r="E1678" s="3"/>
      <c r="F1678" s="3"/>
    </row>
    <row r="1679" spans="1:6" ht="12.75" customHeight="1" x14ac:dyDescent="0.35">
      <c r="A1679" s="25" t="s">
        <v>3796</v>
      </c>
      <c r="B1679" s="26" t="s">
        <v>84</v>
      </c>
      <c r="C1679" s="26" t="s">
        <v>3795</v>
      </c>
      <c r="D1679" s="26" t="s">
        <v>440</v>
      </c>
      <c r="E1679" s="3"/>
      <c r="F1679" s="3"/>
    </row>
    <row r="1680" spans="1:6" ht="12.75" customHeight="1" x14ac:dyDescent="0.35">
      <c r="A1680" s="25" t="s">
        <v>3797</v>
      </c>
      <c r="B1680" s="26" t="s">
        <v>84</v>
      </c>
      <c r="C1680" s="26" t="s">
        <v>3795</v>
      </c>
      <c r="D1680" s="26" t="s">
        <v>619</v>
      </c>
      <c r="E1680" s="3"/>
      <c r="F1680" s="3"/>
    </row>
    <row r="1681" spans="1:6" ht="12.75" customHeight="1" x14ac:dyDescent="0.35">
      <c r="A1681" s="25" t="s">
        <v>3798</v>
      </c>
      <c r="B1681" s="26" t="s">
        <v>84</v>
      </c>
      <c r="C1681" s="26" t="s">
        <v>3795</v>
      </c>
      <c r="D1681" s="26" t="s">
        <v>799</v>
      </c>
      <c r="E1681" s="3"/>
      <c r="F1681" s="3"/>
    </row>
    <row r="1682" spans="1:6" ht="12.75" customHeight="1" x14ac:dyDescent="0.35">
      <c r="A1682" s="25" t="s">
        <v>3799</v>
      </c>
      <c r="B1682" s="26" t="s">
        <v>84</v>
      </c>
      <c r="C1682" s="26" t="s">
        <v>262</v>
      </c>
      <c r="D1682" s="26" t="s">
        <v>262</v>
      </c>
      <c r="E1682" s="3"/>
      <c r="F1682" s="3"/>
    </row>
    <row r="1683" spans="1:6" ht="12.75" customHeight="1" x14ac:dyDescent="0.35">
      <c r="A1683" s="25" t="s">
        <v>3800</v>
      </c>
      <c r="B1683" s="26" t="s">
        <v>84</v>
      </c>
      <c r="C1683" s="26" t="s">
        <v>262</v>
      </c>
      <c r="D1683" s="26" t="s">
        <v>1264</v>
      </c>
      <c r="E1683" s="3"/>
      <c r="F1683" s="3"/>
    </row>
    <row r="1684" spans="1:6" ht="12.75" customHeight="1" x14ac:dyDescent="0.35">
      <c r="A1684" s="25" t="s">
        <v>3801</v>
      </c>
      <c r="B1684" s="26" t="s">
        <v>84</v>
      </c>
      <c r="C1684" s="26" t="s">
        <v>262</v>
      </c>
      <c r="D1684" s="26" t="s">
        <v>442</v>
      </c>
      <c r="E1684" s="3"/>
      <c r="F1684" s="3"/>
    </row>
    <row r="1685" spans="1:6" ht="12.75" customHeight="1" x14ac:dyDescent="0.35">
      <c r="A1685" s="25" t="s">
        <v>3802</v>
      </c>
      <c r="B1685" s="26" t="s">
        <v>84</v>
      </c>
      <c r="C1685" s="26" t="s">
        <v>262</v>
      </c>
      <c r="D1685" s="26" t="s">
        <v>621</v>
      </c>
      <c r="E1685" s="3"/>
      <c r="F1685" s="3"/>
    </row>
    <row r="1686" spans="1:6" ht="12.75" customHeight="1" x14ac:dyDescent="0.35">
      <c r="A1686" s="25" t="s">
        <v>3803</v>
      </c>
      <c r="B1686" s="26" t="s">
        <v>84</v>
      </c>
      <c r="C1686" s="26" t="s">
        <v>262</v>
      </c>
      <c r="D1686" s="26" t="s">
        <v>801</v>
      </c>
      <c r="E1686" s="3"/>
      <c r="F1686" s="3"/>
    </row>
    <row r="1687" spans="1:6" ht="12.75" customHeight="1" x14ac:dyDescent="0.35">
      <c r="A1687" s="25" t="s">
        <v>3804</v>
      </c>
      <c r="B1687" s="26" t="s">
        <v>84</v>
      </c>
      <c r="C1687" s="26" t="s">
        <v>262</v>
      </c>
      <c r="D1687" s="26" t="s">
        <v>968</v>
      </c>
      <c r="E1687" s="3"/>
      <c r="F1687" s="3"/>
    </row>
    <row r="1688" spans="1:6" ht="12.75" customHeight="1" x14ac:dyDescent="0.35">
      <c r="A1688" s="25" t="s">
        <v>3805</v>
      </c>
      <c r="B1688" s="26" t="s">
        <v>84</v>
      </c>
      <c r="C1688" s="26" t="s">
        <v>262</v>
      </c>
      <c r="D1688" s="26" t="s">
        <v>1123</v>
      </c>
      <c r="E1688" s="3"/>
      <c r="F1688" s="3"/>
    </row>
    <row r="1689" spans="1:6" ht="12.75" customHeight="1" x14ac:dyDescent="0.35">
      <c r="A1689" s="25" t="s">
        <v>3806</v>
      </c>
      <c r="B1689" s="26" t="s">
        <v>84</v>
      </c>
      <c r="C1689" s="26" t="s">
        <v>3807</v>
      </c>
      <c r="D1689" s="26" t="s">
        <v>798</v>
      </c>
      <c r="E1689" s="3"/>
      <c r="F1689" s="3"/>
    </row>
    <row r="1690" spans="1:6" ht="12.75" customHeight="1" x14ac:dyDescent="0.35">
      <c r="A1690" s="25" t="s">
        <v>3808</v>
      </c>
      <c r="B1690" s="26" t="s">
        <v>84</v>
      </c>
      <c r="C1690" s="26" t="s">
        <v>3807</v>
      </c>
      <c r="D1690" s="26" t="s">
        <v>618</v>
      </c>
      <c r="E1690" s="3"/>
      <c r="F1690" s="3"/>
    </row>
    <row r="1691" spans="1:6" ht="12.75" customHeight="1" x14ac:dyDescent="0.35">
      <c r="A1691" s="25" t="s">
        <v>3809</v>
      </c>
      <c r="B1691" s="26" t="s">
        <v>84</v>
      </c>
      <c r="C1691" s="26" t="s">
        <v>3807</v>
      </c>
      <c r="D1691" s="26" t="s">
        <v>965</v>
      </c>
      <c r="E1691" s="3"/>
      <c r="F1691" s="3"/>
    </row>
    <row r="1692" spans="1:6" ht="12.75" customHeight="1" x14ac:dyDescent="0.35">
      <c r="A1692" s="25" t="s">
        <v>3810</v>
      </c>
      <c r="B1692" s="26" t="s">
        <v>84</v>
      </c>
      <c r="C1692" s="26" t="s">
        <v>3807</v>
      </c>
      <c r="D1692" s="26" t="s">
        <v>439</v>
      </c>
      <c r="E1692" s="3"/>
      <c r="F1692" s="3"/>
    </row>
    <row r="1693" spans="1:6" ht="12.75" customHeight="1" x14ac:dyDescent="0.35">
      <c r="A1693" s="25" t="s">
        <v>3811</v>
      </c>
      <c r="B1693" s="26" t="s">
        <v>84</v>
      </c>
      <c r="C1693" s="26" t="s">
        <v>3807</v>
      </c>
      <c r="D1693" s="26" t="s">
        <v>1121</v>
      </c>
      <c r="E1693" s="3"/>
      <c r="F1693" s="3"/>
    </row>
    <row r="1694" spans="1:6" ht="12.75" customHeight="1" x14ac:dyDescent="0.35">
      <c r="A1694" s="25" t="s">
        <v>3812</v>
      </c>
      <c r="B1694" s="26" t="s">
        <v>84</v>
      </c>
      <c r="C1694" s="26" t="s">
        <v>3813</v>
      </c>
      <c r="D1694" s="26" t="s">
        <v>794</v>
      </c>
      <c r="E1694" s="3"/>
      <c r="F1694" s="3"/>
    </row>
    <row r="1695" spans="1:6" ht="12.75" customHeight="1" x14ac:dyDescent="0.35">
      <c r="A1695" s="25" t="s">
        <v>3814</v>
      </c>
      <c r="B1695" s="26" t="s">
        <v>84</v>
      </c>
      <c r="C1695" s="26" t="s">
        <v>3813</v>
      </c>
      <c r="D1695" s="26" t="s">
        <v>959</v>
      </c>
      <c r="E1695" s="3"/>
      <c r="F1695" s="3"/>
    </row>
    <row r="1696" spans="1:6" ht="12.75" customHeight="1" x14ac:dyDescent="0.35">
      <c r="A1696" s="25" t="s">
        <v>3815</v>
      </c>
      <c r="B1696" s="26" t="s">
        <v>84</v>
      </c>
      <c r="C1696" s="26" t="s">
        <v>3813</v>
      </c>
      <c r="D1696" s="26" t="s">
        <v>969</v>
      </c>
      <c r="E1696" s="3"/>
      <c r="F1696" s="3"/>
    </row>
    <row r="1697" spans="1:6" ht="12.75" customHeight="1" x14ac:dyDescent="0.35">
      <c r="A1697" s="25" t="s">
        <v>3816</v>
      </c>
      <c r="B1697" s="26" t="s">
        <v>84</v>
      </c>
      <c r="C1697" s="26" t="s">
        <v>3813</v>
      </c>
      <c r="D1697" s="26" t="s">
        <v>433</v>
      </c>
      <c r="E1697" s="3"/>
      <c r="F1697" s="3"/>
    </row>
    <row r="1698" spans="1:6" ht="12.75" customHeight="1" x14ac:dyDescent="0.35">
      <c r="A1698" s="25" t="s">
        <v>3817</v>
      </c>
      <c r="B1698" s="26" t="s">
        <v>84</v>
      </c>
      <c r="C1698" s="26" t="s">
        <v>3813</v>
      </c>
      <c r="D1698" s="26" t="s">
        <v>613</v>
      </c>
      <c r="E1698" s="3"/>
      <c r="F1698" s="3"/>
    </row>
    <row r="1699" spans="1:6" ht="12.75" customHeight="1" x14ac:dyDescent="0.35">
      <c r="A1699" s="25" t="s">
        <v>3818</v>
      </c>
      <c r="B1699" s="26" t="s">
        <v>84</v>
      </c>
      <c r="C1699" s="26" t="s">
        <v>257</v>
      </c>
      <c r="D1699" s="26" t="s">
        <v>257</v>
      </c>
      <c r="E1699" s="3"/>
      <c r="F1699" s="3"/>
    </row>
    <row r="1700" spans="1:6" ht="12.75" customHeight="1" x14ac:dyDescent="0.35">
      <c r="A1700" s="25" t="s">
        <v>3819</v>
      </c>
      <c r="B1700" s="26" t="s">
        <v>84</v>
      </c>
      <c r="C1700" s="26" t="s">
        <v>257</v>
      </c>
      <c r="D1700" s="26" t="s">
        <v>437</v>
      </c>
      <c r="E1700" s="3"/>
      <c r="F1700" s="3"/>
    </row>
    <row r="1701" spans="1:6" ht="12.75" customHeight="1" x14ac:dyDescent="0.35">
      <c r="A1701" s="25" t="s">
        <v>3820</v>
      </c>
      <c r="B1701" s="26" t="s">
        <v>84</v>
      </c>
      <c r="C1701" s="26" t="s">
        <v>257</v>
      </c>
      <c r="D1701" s="26" t="s">
        <v>963</v>
      </c>
      <c r="E1701" s="3"/>
      <c r="F1701" s="3"/>
    </row>
    <row r="1702" spans="1:6" ht="12.75" customHeight="1" x14ac:dyDescent="0.35">
      <c r="A1702" s="25" t="s">
        <v>3821</v>
      </c>
      <c r="B1702" s="26" t="s">
        <v>84</v>
      </c>
      <c r="C1702" s="26" t="s">
        <v>257</v>
      </c>
      <c r="D1702" s="26" t="s">
        <v>616</v>
      </c>
      <c r="E1702" s="3"/>
      <c r="F1702" s="3"/>
    </row>
    <row r="1703" spans="1:6" ht="12.75" customHeight="1" x14ac:dyDescent="0.35">
      <c r="A1703" s="25" t="s">
        <v>3822</v>
      </c>
      <c r="B1703" s="26" t="s">
        <v>802</v>
      </c>
      <c r="C1703" s="26" t="s">
        <v>268</v>
      </c>
      <c r="D1703" s="26" t="s">
        <v>268</v>
      </c>
      <c r="E1703" s="3"/>
      <c r="F1703" s="3"/>
    </row>
    <row r="1704" spans="1:6" ht="12.75" customHeight="1" x14ac:dyDescent="0.35">
      <c r="A1704" s="25" t="s">
        <v>3823</v>
      </c>
      <c r="B1704" s="26" t="s">
        <v>802</v>
      </c>
      <c r="C1704" s="26" t="s">
        <v>268</v>
      </c>
      <c r="D1704" s="26" t="s">
        <v>448</v>
      </c>
      <c r="E1704" s="3"/>
      <c r="F1704" s="3"/>
    </row>
    <row r="1705" spans="1:6" ht="12.75" customHeight="1" x14ac:dyDescent="0.35">
      <c r="A1705" s="25" t="s">
        <v>3824</v>
      </c>
      <c r="B1705" s="26" t="s">
        <v>802</v>
      </c>
      <c r="C1705" s="26" t="s">
        <v>268</v>
      </c>
      <c r="D1705" s="26" t="s">
        <v>627</v>
      </c>
      <c r="E1705" s="3"/>
      <c r="F1705" s="3"/>
    </row>
    <row r="1706" spans="1:6" ht="12.75" customHeight="1" x14ac:dyDescent="0.35">
      <c r="A1706" s="25" t="s">
        <v>3825</v>
      </c>
      <c r="B1706" s="26" t="s">
        <v>802</v>
      </c>
      <c r="C1706" s="26" t="s">
        <v>268</v>
      </c>
      <c r="D1706" s="26" t="s">
        <v>806</v>
      </c>
      <c r="E1706" s="3"/>
      <c r="F1706" s="3"/>
    </row>
    <row r="1707" spans="1:6" ht="12.75" customHeight="1" x14ac:dyDescent="0.35">
      <c r="A1707" s="25" t="s">
        <v>3826</v>
      </c>
      <c r="B1707" s="26" t="s">
        <v>802</v>
      </c>
      <c r="C1707" s="26" t="s">
        <v>268</v>
      </c>
      <c r="D1707" s="26" t="s">
        <v>1127</v>
      </c>
      <c r="E1707" s="3"/>
      <c r="F1707" s="3"/>
    </row>
    <row r="1708" spans="1:6" ht="12.75" customHeight="1" x14ac:dyDescent="0.35">
      <c r="A1708" s="25" t="s">
        <v>3827</v>
      </c>
      <c r="B1708" s="26" t="s">
        <v>802</v>
      </c>
      <c r="C1708" s="26" t="s">
        <v>268</v>
      </c>
      <c r="D1708" s="26" t="s">
        <v>1268</v>
      </c>
      <c r="E1708" s="3"/>
      <c r="F1708" s="3"/>
    </row>
    <row r="1709" spans="1:6" ht="12.75" customHeight="1" x14ac:dyDescent="0.35">
      <c r="A1709" s="25" t="s">
        <v>3828</v>
      </c>
      <c r="B1709" s="26" t="s">
        <v>802</v>
      </c>
      <c r="C1709" s="26" t="s">
        <v>265</v>
      </c>
      <c r="D1709" s="26" t="s">
        <v>1125</v>
      </c>
      <c r="E1709" s="3"/>
      <c r="F1709" s="3"/>
    </row>
    <row r="1710" spans="1:6" ht="12.75" customHeight="1" x14ac:dyDescent="0.35">
      <c r="A1710" s="25" t="s">
        <v>3829</v>
      </c>
      <c r="B1710" s="26" t="s">
        <v>802</v>
      </c>
      <c r="C1710" s="26" t="s">
        <v>265</v>
      </c>
      <c r="D1710" s="26" t="s">
        <v>803</v>
      </c>
      <c r="E1710" s="3"/>
      <c r="F1710" s="3"/>
    </row>
    <row r="1711" spans="1:6" ht="12.75" customHeight="1" x14ac:dyDescent="0.35">
      <c r="A1711" s="25" t="s">
        <v>3830</v>
      </c>
      <c r="B1711" s="26" t="s">
        <v>802</v>
      </c>
      <c r="C1711" s="26" t="s">
        <v>265</v>
      </c>
      <c r="D1711" s="26" t="s">
        <v>970</v>
      </c>
      <c r="E1711" s="3"/>
      <c r="F1711" s="3"/>
    </row>
    <row r="1712" spans="1:6" ht="12.75" customHeight="1" x14ac:dyDescent="0.35">
      <c r="A1712" s="25" t="s">
        <v>3831</v>
      </c>
      <c r="B1712" s="26" t="s">
        <v>802</v>
      </c>
      <c r="C1712" s="26" t="s">
        <v>265</v>
      </c>
      <c r="D1712" s="26" t="s">
        <v>1266</v>
      </c>
      <c r="E1712" s="3"/>
      <c r="F1712" s="3"/>
    </row>
    <row r="1713" spans="1:6" ht="12.75" customHeight="1" x14ac:dyDescent="0.35">
      <c r="A1713" s="25" t="s">
        <v>3832</v>
      </c>
      <c r="B1713" s="26" t="s">
        <v>802</v>
      </c>
      <c r="C1713" s="26" t="s">
        <v>265</v>
      </c>
      <c r="D1713" s="26" t="s">
        <v>445</v>
      </c>
      <c r="E1713" s="3"/>
      <c r="F1713" s="3"/>
    </row>
    <row r="1714" spans="1:6" ht="12.75" customHeight="1" x14ac:dyDescent="0.35">
      <c r="A1714" s="25" t="s">
        <v>3833</v>
      </c>
      <c r="B1714" s="26" t="s">
        <v>802</v>
      </c>
      <c r="C1714" s="26" t="s">
        <v>265</v>
      </c>
      <c r="D1714" s="26" t="s">
        <v>624</v>
      </c>
      <c r="E1714" s="3"/>
      <c r="F1714" s="3"/>
    </row>
    <row r="1715" spans="1:6" ht="12.75" customHeight="1" x14ac:dyDescent="0.35">
      <c r="A1715" s="25" t="s">
        <v>3834</v>
      </c>
      <c r="B1715" s="26" t="s">
        <v>802</v>
      </c>
      <c r="C1715" s="26" t="s">
        <v>266</v>
      </c>
      <c r="D1715" s="26" t="s">
        <v>266</v>
      </c>
      <c r="E1715" s="3"/>
      <c r="F1715" s="3"/>
    </row>
    <row r="1716" spans="1:6" ht="12.75" customHeight="1" x14ac:dyDescent="0.35">
      <c r="A1716" s="25" t="s">
        <v>3835</v>
      </c>
      <c r="B1716" s="26" t="s">
        <v>802</v>
      </c>
      <c r="C1716" s="26" t="s">
        <v>266</v>
      </c>
      <c r="D1716" s="26" t="s">
        <v>625</v>
      </c>
      <c r="E1716" s="3"/>
      <c r="F1716" s="3"/>
    </row>
    <row r="1717" spans="1:6" ht="12.75" customHeight="1" x14ac:dyDescent="0.35">
      <c r="A1717" s="25" t="s">
        <v>3836</v>
      </c>
      <c r="B1717" s="26" t="s">
        <v>802</v>
      </c>
      <c r="C1717" s="26" t="s">
        <v>266</v>
      </c>
      <c r="D1717" s="26" t="s">
        <v>804</v>
      </c>
      <c r="E1717" s="3"/>
      <c r="F1717" s="3"/>
    </row>
    <row r="1718" spans="1:6" ht="12.75" customHeight="1" x14ac:dyDescent="0.35">
      <c r="A1718" s="25" t="s">
        <v>3837</v>
      </c>
      <c r="B1718" s="26" t="s">
        <v>802</v>
      </c>
      <c r="C1718" s="26" t="s">
        <v>266</v>
      </c>
      <c r="D1718" s="26" t="s">
        <v>971</v>
      </c>
      <c r="E1718" s="3"/>
      <c r="F1718" s="3"/>
    </row>
    <row r="1719" spans="1:6" ht="12.75" customHeight="1" x14ac:dyDescent="0.35">
      <c r="A1719" s="25" t="s">
        <v>3838</v>
      </c>
      <c r="B1719" s="26" t="s">
        <v>802</v>
      </c>
      <c r="C1719" s="26" t="s">
        <v>266</v>
      </c>
      <c r="D1719" s="26" t="s">
        <v>1267</v>
      </c>
      <c r="E1719" s="3"/>
      <c r="F1719" s="3"/>
    </row>
    <row r="1720" spans="1:6" ht="12.75" customHeight="1" x14ac:dyDescent="0.35">
      <c r="A1720" s="25" t="s">
        <v>3839</v>
      </c>
      <c r="B1720" s="26" t="s">
        <v>802</v>
      </c>
      <c r="C1720" s="26" t="s">
        <v>266</v>
      </c>
      <c r="D1720" s="26" t="s">
        <v>1383</v>
      </c>
      <c r="E1720" s="3"/>
      <c r="F1720" s="3"/>
    </row>
    <row r="1721" spans="1:6" ht="12.75" customHeight="1" x14ac:dyDescent="0.35">
      <c r="A1721" s="25" t="s">
        <v>3840</v>
      </c>
      <c r="B1721" s="26" t="s">
        <v>802</v>
      </c>
      <c r="C1721" s="26" t="s">
        <v>266</v>
      </c>
      <c r="D1721" s="26" t="s">
        <v>1567</v>
      </c>
      <c r="E1721" s="3"/>
      <c r="F1721" s="3"/>
    </row>
    <row r="1722" spans="1:6" ht="12.75" customHeight="1" x14ac:dyDescent="0.35">
      <c r="A1722" s="25" t="s">
        <v>3841</v>
      </c>
      <c r="B1722" s="26" t="s">
        <v>802</v>
      </c>
      <c r="C1722" s="26" t="s">
        <v>266</v>
      </c>
      <c r="D1722" s="26" t="s">
        <v>1636</v>
      </c>
      <c r="E1722" s="3"/>
      <c r="F1722" s="3"/>
    </row>
    <row r="1723" spans="1:6" ht="12.75" customHeight="1" x14ac:dyDescent="0.35">
      <c r="A1723" s="25" t="s">
        <v>3842</v>
      </c>
      <c r="B1723" s="26" t="s">
        <v>802</v>
      </c>
      <c r="C1723" s="26" t="s">
        <v>266</v>
      </c>
      <c r="D1723" s="26" t="s">
        <v>1688</v>
      </c>
      <c r="E1723" s="3"/>
      <c r="F1723" s="3"/>
    </row>
    <row r="1724" spans="1:6" ht="12.75" customHeight="1" x14ac:dyDescent="0.35">
      <c r="A1724" s="25" t="s">
        <v>3843</v>
      </c>
      <c r="B1724" s="26" t="s">
        <v>802</v>
      </c>
      <c r="C1724" s="26" t="s">
        <v>266</v>
      </c>
      <c r="D1724" s="26" t="s">
        <v>446</v>
      </c>
      <c r="E1724" s="3"/>
      <c r="F1724" s="3"/>
    </row>
    <row r="1725" spans="1:6" ht="12.75" customHeight="1" x14ac:dyDescent="0.35">
      <c r="A1725" s="25" t="s">
        <v>3844</v>
      </c>
      <c r="B1725" s="26" t="s">
        <v>802</v>
      </c>
      <c r="C1725" s="26" t="s">
        <v>266</v>
      </c>
      <c r="D1725" s="26" t="s">
        <v>1486</v>
      </c>
      <c r="E1725" s="3"/>
      <c r="F1725" s="3"/>
    </row>
    <row r="1726" spans="1:6" ht="12.75" customHeight="1" x14ac:dyDescent="0.35">
      <c r="A1726" s="25" t="s">
        <v>3845</v>
      </c>
      <c r="B1726" s="26" t="s">
        <v>802</v>
      </c>
      <c r="C1726" s="26" t="s">
        <v>860</v>
      </c>
      <c r="D1726" s="26" t="s">
        <v>805</v>
      </c>
      <c r="E1726" s="3"/>
      <c r="F1726" s="3"/>
    </row>
    <row r="1727" spans="1:6" ht="12.75" customHeight="1" x14ac:dyDescent="0.35">
      <c r="A1727" s="25" t="s">
        <v>3846</v>
      </c>
      <c r="B1727" s="26" t="s">
        <v>802</v>
      </c>
      <c r="C1727" s="26" t="s">
        <v>860</v>
      </c>
      <c r="D1727" s="26" t="s">
        <v>447</v>
      </c>
      <c r="E1727" s="3"/>
      <c r="F1727" s="3"/>
    </row>
    <row r="1728" spans="1:6" ht="12.75" customHeight="1" x14ac:dyDescent="0.35">
      <c r="A1728" s="25" t="s">
        <v>3847</v>
      </c>
      <c r="B1728" s="26" t="s">
        <v>802</v>
      </c>
      <c r="C1728" s="26" t="s">
        <v>860</v>
      </c>
      <c r="D1728" s="26" t="s">
        <v>626</v>
      </c>
      <c r="E1728" s="3"/>
      <c r="F1728" s="3"/>
    </row>
    <row r="1729" spans="1:6" ht="12.75" customHeight="1" x14ac:dyDescent="0.35">
      <c r="A1729" s="25" t="s">
        <v>3848</v>
      </c>
      <c r="B1729" s="26" t="s">
        <v>802</v>
      </c>
      <c r="C1729" s="26" t="s">
        <v>860</v>
      </c>
      <c r="D1729" s="26" t="s">
        <v>972</v>
      </c>
      <c r="E1729" s="3"/>
      <c r="F1729" s="3"/>
    </row>
    <row r="1730" spans="1:6" ht="12.75" customHeight="1" x14ac:dyDescent="0.35">
      <c r="A1730" s="25" t="s">
        <v>3849</v>
      </c>
      <c r="B1730" s="26" t="s">
        <v>802</v>
      </c>
      <c r="C1730" s="26" t="s">
        <v>860</v>
      </c>
      <c r="D1730" s="26" t="s">
        <v>1126</v>
      </c>
      <c r="E1730" s="3"/>
      <c r="F1730" s="3"/>
    </row>
    <row r="1731" spans="1:6" ht="12.75" customHeight="1" x14ac:dyDescent="0.35">
      <c r="A1731" s="25" t="s">
        <v>3850</v>
      </c>
      <c r="B1731" s="26" t="s">
        <v>802</v>
      </c>
      <c r="C1731" s="26" t="s">
        <v>270</v>
      </c>
      <c r="D1731" s="26" t="s">
        <v>270</v>
      </c>
      <c r="E1731" s="3"/>
      <c r="F1731" s="3"/>
    </row>
    <row r="1732" spans="1:6" ht="12.75" customHeight="1" x14ac:dyDescent="0.35">
      <c r="A1732" s="25" t="s">
        <v>3851</v>
      </c>
      <c r="B1732" s="26" t="s">
        <v>802</v>
      </c>
      <c r="C1732" s="26" t="s">
        <v>270</v>
      </c>
      <c r="D1732" s="26" t="s">
        <v>1129</v>
      </c>
      <c r="E1732" s="3"/>
      <c r="F1732" s="3"/>
    </row>
    <row r="1733" spans="1:6" ht="12.75" customHeight="1" x14ac:dyDescent="0.35">
      <c r="A1733" s="25" t="s">
        <v>3852</v>
      </c>
      <c r="B1733" s="26" t="s">
        <v>802</v>
      </c>
      <c r="C1733" s="26" t="s">
        <v>270</v>
      </c>
      <c r="D1733" s="26" t="s">
        <v>1488</v>
      </c>
      <c r="E1733" s="3"/>
      <c r="F1733" s="3"/>
    </row>
    <row r="1734" spans="1:6" ht="12.75" customHeight="1" x14ac:dyDescent="0.35">
      <c r="A1734" s="25" t="s">
        <v>3853</v>
      </c>
      <c r="B1734" s="26" t="s">
        <v>802</v>
      </c>
      <c r="C1734" s="26" t="s">
        <v>270</v>
      </c>
      <c r="D1734" s="26" t="s">
        <v>1569</v>
      </c>
      <c r="E1734" s="3"/>
      <c r="F1734" s="3"/>
    </row>
    <row r="1735" spans="1:6" ht="12.75" customHeight="1" x14ac:dyDescent="0.35">
      <c r="A1735" s="25" t="s">
        <v>3854</v>
      </c>
      <c r="B1735" s="26" t="s">
        <v>802</v>
      </c>
      <c r="C1735" s="26" t="s">
        <v>270</v>
      </c>
      <c r="D1735" s="26" t="s">
        <v>807</v>
      </c>
      <c r="E1735" s="3"/>
      <c r="F1735" s="3"/>
    </row>
    <row r="1736" spans="1:6" ht="12.75" customHeight="1" x14ac:dyDescent="0.35">
      <c r="A1736" s="25" t="s">
        <v>3855</v>
      </c>
      <c r="B1736" s="26" t="s">
        <v>802</v>
      </c>
      <c r="C1736" s="26" t="s">
        <v>270</v>
      </c>
      <c r="D1736" s="26" t="s">
        <v>629</v>
      </c>
      <c r="E1736" s="3"/>
      <c r="F1736" s="3"/>
    </row>
    <row r="1737" spans="1:6" ht="12.75" customHeight="1" x14ac:dyDescent="0.35">
      <c r="A1737" s="25" t="s">
        <v>3856</v>
      </c>
      <c r="B1737" s="26" t="s">
        <v>802</v>
      </c>
      <c r="C1737" s="26" t="s">
        <v>270</v>
      </c>
      <c r="D1737" s="26" t="s">
        <v>1385</v>
      </c>
      <c r="E1737" s="3"/>
      <c r="F1737" s="3"/>
    </row>
    <row r="1738" spans="1:6" ht="12.75" customHeight="1" x14ac:dyDescent="0.35">
      <c r="A1738" s="25" t="s">
        <v>3857</v>
      </c>
      <c r="B1738" s="26" t="s">
        <v>802</v>
      </c>
      <c r="C1738" s="26" t="s">
        <v>270</v>
      </c>
      <c r="D1738" s="26" t="s">
        <v>974</v>
      </c>
      <c r="E1738" s="3"/>
      <c r="F1738" s="3"/>
    </row>
    <row r="1739" spans="1:6" ht="12.75" customHeight="1" x14ac:dyDescent="0.35">
      <c r="A1739" s="25" t="s">
        <v>3858</v>
      </c>
      <c r="B1739" s="26" t="s">
        <v>802</v>
      </c>
      <c r="C1739" s="26" t="s">
        <v>270</v>
      </c>
      <c r="D1739" s="26" t="s">
        <v>449</v>
      </c>
      <c r="E1739" s="3"/>
      <c r="F1739" s="3"/>
    </row>
    <row r="1740" spans="1:6" ht="12.75" customHeight="1" x14ac:dyDescent="0.35">
      <c r="A1740" s="25" t="s">
        <v>3859</v>
      </c>
      <c r="B1740" s="26" t="s">
        <v>802</v>
      </c>
      <c r="C1740" s="26" t="s">
        <v>802</v>
      </c>
      <c r="D1740" s="26" t="s">
        <v>1779</v>
      </c>
      <c r="E1740" s="3"/>
      <c r="F1740" s="3"/>
    </row>
    <row r="1741" spans="1:6" ht="12.75" customHeight="1" x14ac:dyDescent="0.35">
      <c r="A1741" s="25" t="s">
        <v>3860</v>
      </c>
      <c r="B1741" s="26" t="s">
        <v>802</v>
      </c>
      <c r="C1741" s="26" t="s">
        <v>802</v>
      </c>
      <c r="D1741" s="26" t="s">
        <v>450</v>
      </c>
      <c r="E1741" s="3"/>
      <c r="F1741" s="3"/>
    </row>
    <row r="1742" spans="1:6" ht="12.75" customHeight="1" x14ac:dyDescent="0.35">
      <c r="A1742" s="25" t="s">
        <v>3861</v>
      </c>
      <c r="B1742" s="26" t="s">
        <v>802</v>
      </c>
      <c r="C1742" s="26" t="s">
        <v>802</v>
      </c>
      <c r="D1742" s="26" t="s">
        <v>630</v>
      </c>
      <c r="E1742" s="3"/>
      <c r="F1742" s="3"/>
    </row>
    <row r="1743" spans="1:6" ht="12.75" customHeight="1" x14ac:dyDescent="0.35">
      <c r="A1743" s="25" t="s">
        <v>3862</v>
      </c>
      <c r="B1743" s="26" t="s">
        <v>802</v>
      </c>
      <c r="C1743" s="26" t="s">
        <v>802</v>
      </c>
      <c r="D1743" s="26" t="s">
        <v>808</v>
      </c>
      <c r="E1743" s="3"/>
      <c r="F1743" s="3"/>
    </row>
    <row r="1744" spans="1:6" ht="12.75" customHeight="1" x14ac:dyDescent="0.35">
      <c r="A1744" s="25" t="s">
        <v>3863</v>
      </c>
      <c r="B1744" s="26" t="s">
        <v>802</v>
      </c>
      <c r="C1744" s="26" t="s">
        <v>802</v>
      </c>
      <c r="D1744" s="26" t="s">
        <v>975</v>
      </c>
      <c r="E1744" s="3"/>
      <c r="F1744" s="3"/>
    </row>
    <row r="1745" spans="1:6" ht="12.75" customHeight="1" x14ac:dyDescent="0.35">
      <c r="A1745" s="25" t="s">
        <v>3864</v>
      </c>
      <c r="B1745" s="26" t="s">
        <v>802</v>
      </c>
      <c r="C1745" s="26" t="s">
        <v>802</v>
      </c>
      <c r="D1745" s="26" t="s">
        <v>397</v>
      </c>
      <c r="E1745" s="3"/>
      <c r="F1745" s="3"/>
    </row>
    <row r="1746" spans="1:6" ht="12.75" customHeight="1" x14ac:dyDescent="0.35">
      <c r="A1746" s="25" t="s">
        <v>3865</v>
      </c>
      <c r="B1746" s="26" t="s">
        <v>802</v>
      </c>
      <c r="C1746" s="26" t="s">
        <v>802</v>
      </c>
      <c r="D1746" s="26" t="s">
        <v>1269</v>
      </c>
      <c r="E1746" s="3"/>
      <c r="F1746" s="3"/>
    </row>
    <row r="1747" spans="1:6" ht="12.75" customHeight="1" x14ac:dyDescent="0.35">
      <c r="A1747" s="25" t="s">
        <v>3866</v>
      </c>
      <c r="B1747" s="26" t="s">
        <v>802</v>
      </c>
      <c r="C1747" s="26" t="s">
        <v>802</v>
      </c>
      <c r="D1747" s="26" t="s">
        <v>1386</v>
      </c>
      <c r="E1747" s="3"/>
      <c r="F1747" s="3"/>
    </row>
    <row r="1748" spans="1:6" ht="12.75" customHeight="1" x14ac:dyDescent="0.35">
      <c r="A1748" s="25" t="s">
        <v>3867</v>
      </c>
      <c r="B1748" s="26" t="s">
        <v>802</v>
      </c>
      <c r="C1748" s="26" t="s">
        <v>802</v>
      </c>
      <c r="D1748" s="26" t="s">
        <v>1570</v>
      </c>
      <c r="E1748" s="3"/>
      <c r="F1748" s="3"/>
    </row>
    <row r="1749" spans="1:6" ht="12.75" customHeight="1" x14ac:dyDescent="0.35">
      <c r="A1749" s="25" t="s">
        <v>3868</v>
      </c>
      <c r="B1749" s="26" t="s">
        <v>802</v>
      </c>
      <c r="C1749" s="26" t="s">
        <v>802</v>
      </c>
      <c r="D1749" s="26" t="s">
        <v>1638</v>
      </c>
      <c r="E1749" s="3"/>
      <c r="F1749" s="3"/>
    </row>
    <row r="1750" spans="1:6" ht="12.75" customHeight="1" x14ac:dyDescent="0.35">
      <c r="A1750" s="25" t="s">
        <v>3869</v>
      </c>
      <c r="B1750" s="26" t="s">
        <v>802</v>
      </c>
      <c r="C1750" s="26" t="s">
        <v>802</v>
      </c>
      <c r="D1750" s="26" t="s">
        <v>1587</v>
      </c>
      <c r="E1750" s="3"/>
      <c r="F1750" s="3"/>
    </row>
    <row r="1751" spans="1:6" ht="12.75" customHeight="1" x14ac:dyDescent="0.35">
      <c r="A1751" s="25" t="s">
        <v>3870</v>
      </c>
      <c r="B1751" s="26" t="s">
        <v>802</v>
      </c>
      <c r="C1751" s="26" t="s">
        <v>802</v>
      </c>
      <c r="D1751" s="26" t="s">
        <v>1726</v>
      </c>
      <c r="E1751" s="3"/>
      <c r="F1751" s="3"/>
    </row>
    <row r="1752" spans="1:6" ht="12.75" customHeight="1" x14ac:dyDescent="0.35">
      <c r="A1752" s="25" t="s">
        <v>3871</v>
      </c>
      <c r="B1752" s="26" t="s">
        <v>802</v>
      </c>
      <c r="C1752" s="26" t="s">
        <v>802</v>
      </c>
      <c r="D1752" s="26" t="s">
        <v>1753</v>
      </c>
      <c r="E1752" s="3"/>
      <c r="F1752" s="3"/>
    </row>
    <row r="1753" spans="1:6" ht="12.75" customHeight="1" x14ac:dyDescent="0.35">
      <c r="A1753" s="25" t="s">
        <v>3872</v>
      </c>
      <c r="B1753" s="26" t="s">
        <v>802</v>
      </c>
      <c r="C1753" s="26" t="s">
        <v>802</v>
      </c>
      <c r="D1753" s="26" t="s">
        <v>1489</v>
      </c>
      <c r="E1753" s="3"/>
      <c r="F1753" s="3"/>
    </row>
    <row r="1754" spans="1:6" ht="12.75" customHeight="1" x14ac:dyDescent="0.35">
      <c r="A1754" s="25" t="s">
        <v>3873</v>
      </c>
      <c r="B1754" s="26" t="s">
        <v>802</v>
      </c>
      <c r="C1754" s="26" t="s">
        <v>263</v>
      </c>
      <c r="D1754" s="26" t="s">
        <v>263</v>
      </c>
      <c r="E1754" s="3"/>
      <c r="F1754" s="3"/>
    </row>
    <row r="1755" spans="1:6" ht="12.75" customHeight="1" x14ac:dyDescent="0.35">
      <c r="A1755" s="25" t="s">
        <v>3874</v>
      </c>
      <c r="B1755" s="26" t="s">
        <v>802</v>
      </c>
      <c r="C1755" s="26" t="s">
        <v>263</v>
      </c>
      <c r="D1755" s="26" t="s">
        <v>1265</v>
      </c>
      <c r="E1755" s="3"/>
      <c r="F1755" s="3"/>
    </row>
    <row r="1756" spans="1:6" ht="12.75" customHeight="1" x14ac:dyDescent="0.35">
      <c r="A1756" s="25" t="s">
        <v>3875</v>
      </c>
      <c r="B1756" s="26" t="s">
        <v>802</v>
      </c>
      <c r="C1756" s="26" t="s">
        <v>263</v>
      </c>
      <c r="D1756" s="26" t="s">
        <v>707</v>
      </c>
      <c r="E1756" s="3"/>
      <c r="F1756" s="3"/>
    </row>
    <row r="1757" spans="1:6" ht="12.75" customHeight="1" x14ac:dyDescent="0.35">
      <c r="A1757" s="25" t="s">
        <v>3876</v>
      </c>
      <c r="B1757" s="26" t="s">
        <v>802</v>
      </c>
      <c r="C1757" s="26" t="s">
        <v>263</v>
      </c>
      <c r="D1757" s="26" t="s">
        <v>443</v>
      </c>
      <c r="E1757" s="3"/>
      <c r="F1757" s="3"/>
    </row>
    <row r="1758" spans="1:6" ht="12.75" customHeight="1" x14ac:dyDescent="0.35">
      <c r="A1758" s="25" t="s">
        <v>3877</v>
      </c>
      <c r="B1758" s="26" t="s">
        <v>802</v>
      </c>
      <c r="C1758" s="26" t="s">
        <v>263</v>
      </c>
      <c r="D1758" s="26" t="s">
        <v>265</v>
      </c>
      <c r="E1758" s="3"/>
      <c r="F1758" s="3"/>
    </row>
    <row r="1759" spans="1:6" ht="12.75" customHeight="1" x14ac:dyDescent="0.35">
      <c r="A1759" s="25" t="s">
        <v>3878</v>
      </c>
      <c r="B1759" s="26" t="s">
        <v>802</v>
      </c>
      <c r="C1759" s="26" t="s">
        <v>263</v>
      </c>
      <c r="D1759" s="26" t="s">
        <v>622</v>
      </c>
      <c r="E1759" s="3"/>
      <c r="F1759" s="3"/>
    </row>
    <row r="1760" spans="1:6" ht="12.75" customHeight="1" x14ac:dyDescent="0.35">
      <c r="A1760" s="25" t="s">
        <v>3879</v>
      </c>
      <c r="B1760" s="26" t="s">
        <v>802</v>
      </c>
      <c r="C1760" s="26" t="s">
        <v>272</v>
      </c>
      <c r="D1760" s="26" t="s">
        <v>272</v>
      </c>
      <c r="E1760" s="3"/>
      <c r="F1760" s="3"/>
    </row>
    <row r="1761" spans="1:6" ht="12.75" customHeight="1" x14ac:dyDescent="0.35">
      <c r="A1761" s="25" t="s">
        <v>3880</v>
      </c>
      <c r="B1761" s="26" t="s">
        <v>802</v>
      </c>
      <c r="C1761" s="26" t="s">
        <v>272</v>
      </c>
      <c r="D1761" s="26" t="s">
        <v>451</v>
      </c>
      <c r="E1761" s="3"/>
      <c r="F1761" s="3"/>
    </row>
    <row r="1762" spans="1:6" ht="12.75" customHeight="1" x14ac:dyDescent="0.35">
      <c r="A1762" s="25" t="s">
        <v>3881</v>
      </c>
      <c r="B1762" s="26" t="s">
        <v>802</v>
      </c>
      <c r="C1762" s="26" t="s">
        <v>272</v>
      </c>
      <c r="D1762" s="26" t="s">
        <v>631</v>
      </c>
      <c r="E1762" s="3"/>
      <c r="F1762" s="3"/>
    </row>
    <row r="1763" spans="1:6" ht="12.75" customHeight="1" x14ac:dyDescent="0.35">
      <c r="A1763" s="25" t="s">
        <v>3882</v>
      </c>
      <c r="B1763" s="26" t="s">
        <v>802</v>
      </c>
      <c r="C1763" s="26" t="s">
        <v>272</v>
      </c>
      <c r="D1763" s="26" t="s">
        <v>809</v>
      </c>
      <c r="E1763" s="3"/>
      <c r="F1763" s="3"/>
    </row>
    <row r="1764" spans="1:6" ht="12.75" customHeight="1" x14ac:dyDescent="0.35">
      <c r="A1764" s="25" t="s">
        <v>3883</v>
      </c>
      <c r="B1764" s="26" t="s">
        <v>802</v>
      </c>
      <c r="C1764" s="26" t="s">
        <v>272</v>
      </c>
      <c r="D1764" s="26" t="s">
        <v>1130</v>
      </c>
      <c r="E1764" s="3"/>
      <c r="F1764" s="3"/>
    </row>
    <row r="1765" spans="1:6" ht="12.75" customHeight="1" x14ac:dyDescent="0.35">
      <c r="A1765" s="25" t="s">
        <v>3884</v>
      </c>
      <c r="B1765" s="26" t="s">
        <v>802</v>
      </c>
      <c r="C1765" s="26" t="s">
        <v>269</v>
      </c>
      <c r="D1765" s="26" t="s">
        <v>269</v>
      </c>
      <c r="E1765" s="3"/>
      <c r="F1765" s="3"/>
    </row>
    <row r="1766" spans="1:6" ht="12.75" customHeight="1" x14ac:dyDescent="0.35">
      <c r="A1766" s="25" t="s">
        <v>3885</v>
      </c>
      <c r="B1766" s="26" t="s">
        <v>802</v>
      </c>
      <c r="C1766" s="26" t="s">
        <v>269</v>
      </c>
      <c r="D1766" s="26" t="s">
        <v>426</v>
      </c>
      <c r="E1766" s="3"/>
      <c r="F1766" s="3"/>
    </row>
    <row r="1767" spans="1:6" ht="12.75" customHeight="1" x14ac:dyDescent="0.35">
      <c r="A1767" s="25" t="s">
        <v>3886</v>
      </c>
      <c r="B1767" s="26" t="s">
        <v>802</v>
      </c>
      <c r="C1767" s="26" t="s">
        <v>269</v>
      </c>
      <c r="D1767" s="26" t="s">
        <v>628</v>
      </c>
      <c r="E1767" s="3"/>
      <c r="F1767" s="3"/>
    </row>
    <row r="1768" spans="1:6" ht="12.75" customHeight="1" x14ac:dyDescent="0.35">
      <c r="A1768" s="25" t="s">
        <v>3887</v>
      </c>
      <c r="B1768" s="26" t="s">
        <v>802</v>
      </c>
      <c r="C1768" s="26" t="s">
        <v>269</v>
      </c>
      <c r="D1768" s="26" t="s">
        <v>973</v>
      </c>
      <c r="E1768" s="3"/>
      <c r="F1768" s="3"/>
    </row>
    <row r="1769" spans="1:6" ht="12.75" customHeight="1" x14ac:dyDescent="0.35">
      <c r="A1769" s="25" t="s">
        <v>3888</v>
      </c>
      <c r="B1769" s="26" t="s">
        <v>802</v>
      </c>
      <c r="C1769" s="26" t="s">
        <v>269</v>
      </c>
      <c r="D1769" s="26" t="s">
        <v>1128</v>
      </c>
      <c r="E1769" s="3"/>
      <c r="F1769" s="3"/>
    </row>
    <row r="1770" spans="1:6" ht="12.75" customHeight="1" x14ac:dyDescent="0.35">
      <c r="A1770" s="25" t="s">
        <v>3889</v>
      </c>
      <c r="B1770" s="26" t="s">
        <v>802</v>
      </c>
      <c r="C1770" s="26" t="s">
        <v>269</v>
      </c>
      <c r="D1770" s="26" t="s">
        <v>1106</v>
      </c>
      <c r="E1770" s="3"/>
      <c r="F1770" s="3"/>
    </row>
    <row r="1771" spans="1:6" ht="12.75" customHeight="1" x14ac:dyDescent="0.35">
      <c r="A1771" s="25" t="s">
        <v>3890</v>
      </c>
      <c r="B1771" s="26" t="s">
        <v>802</v>
      </c>
      <c r="C1771" s="26" t="s">
        <v>269</v>
      </c>
      <c r="D1771" s="26" t="s">
        <v>1384</v>
      </c>
      <c r="E1771" s="3"/>
      <c r="F1771" s="3"/>
    </row>
    <row r="1772" spans="1:6" ht="12.75" customHeight="1" x14ac:dyDescent="0.35">
      <c r="A1772" s="25" t="s">
        <v>3891</v>
      </c>
      <c r="B1772" s="26" t="s">
        <v>802</v>
      </c>
      <c r="C1772" s="26" t="s">
        <v>269</v>
      </c>
      <c r="D1772" s="26" t="s">
        <v>1568</v>
      </c>
      <c r="E1772" s="3"/>
      <c r="F1772" s="3"/>
    </row>
    <row r="1773" spans="1:6" ht="12.75" customHeight="1" x14ac:dyDescent="0.35">
      <c r="A1773" s="25" t="s">
        <v>3892</v>
      </c>
      <c r="B1773" s="26" t="s">
        <v>802</v>
      </c>
      <c r="C1773" s="26" t="s">
        <v>269</v>
      </c>
      <c r="D1773" s="26" t="s">
        <v>1637</v>
      </c>
      <c r="E1773" s="3"/>
      <c r="F1773" s="3"/>
    </row>
    <row r="1774" spans="1:6" ht="12.75" customHeight="1" x14ac:dyDescent="0.35">
      <c r="A1774" s="25" t="s">
        <v>3893</v>
      </c>
      <c r="B1774" s="26" t="s">
        <v>802</v>
      </c>
      <c r="C1774" s="26" t="s">
        <v>269</v>
      </c>
      <c r="D1774" s="26" t="s">
        <v>1487</v>
      </c>
      <c r="E1774" s="3"/>
      <c r="F1774" s="3"/>
    </row>
    <row r="1775" spans="1:6" ht="12.75" customHeight="1" x14ac:dyDescent="0.35">
      <c r="A1775" s="25" t="s">
        <v>3894</v>
      </c>
      <c r="B1775" s="26" t="s">
        <v>802</v>
      </c>
      <c r="C1775" s="26" t="s">
        <v>3895</v>
      </c>
      <c r="D1775" s="26" t="s">
        <v>623</v>
      </c>
      <c r="E1775" s="3"/>
      <c r="F1775" s="3"/>
    </row>
    <row r="1776" spans="1:6" ht="12.75" customHeight="1" x14ac:dyDescent="0.35">
      <c r="A1776" s="25" t="s">
        <v>3896</v>
      </c>
      <c r="B1776" s="26" t="s">
        <v>802</v>
      </c>
      <c r="C1776" s="26" t="s">
        <v>3895</v>
      </c>
      <c r="D1776" s="26" t="s">
        <v>444</v>
      </c>
      <c r="E1776" s="3"/>
      <c r="F1776" s="3"/>
    </row>
    <row r="1777" spans="1:6" ht="12.75" customHeight="1" x14ac:dyDescent="0.35">
      <c r="A1777" s="25" t="s">
        <v>3897</v>
      </c>
      <c r="B1777" s="26" t="s">
        <v>802</v>
      </c>
      <c r="C1777" s="26" t="s">
        <v>3895</v>
      </c>
      <c r="D1777" s="26" t="s">
        <v>1124</v>
      </c>
      <c r="E1777" s="3"/>
      <c r="F1777" s="3"/>
    </row>
    <row r="1778" spans="1:6" ht="12.75" customHeight="1" x14ac:dyDescent="0.35">
      <c r="A1778" s="25" t="s">
        <v>3898</v>
      </c>
      <c r="B1778" s="26" t="s">
        <v>802</v>
      </c>
      <c r="C1778" s="26" t="s">
        <v>3895</v>
      </c>
      <c r="D1778" s="26" t="s">
        <v>802</v>
      </c>
      <c r="E1778" s="3"/>
      <c r="F1778" s="3"/>
    </row>
    <row r="1779" spans="1:6" ht="12.75" customHeight="1" x14ac:dyDescent="0.35">
      <c r="A1779" s="25" t="s">
        <v>3899</v>
      </c>
      <c r="B1779" s="26" t="s">
        <v>802</v>
      </c>
      <c r="C1779" s="26" t="s">
        <v>3895</v>
      </c>
      <c r="D1779" s="26" t="s">
        <v>969</v>
      </c>
      <c r="E1779" s="3"/>
      <c r="F1779" s="3"/>
    </row>
    <row r="1780" spans="1:6" ht="12.75" customHeight="1" x14ac:dyDescent="0.35">
      <c r="A1780" s="25" t="s">
        <v>3900</v>
      </c>
      <c r="B1780" s="26" t="s">
        <v>86</v>
      </c>
      <c r="C1780" s="26" t="s">
        <v>86</v>
      </c>
      <c r="D1780" s="26" t="s">
        <v>86</v>
      </c>
      <c r="E1780" s="3"/>
      <c r="F1780" s="3"/>
    </row>
    <row r="1781" spans="1:6" ht="12.75" customHeight="1" x14ac:dyDescent="0.35">
      <c r="A1781" s="25" t="s">
        <v>3901</v>
      </c>
      <c r="B1781" s="26" t="s">
        <v>86</v>
      </c>
      <c r="C1781" s="26" t="s">
        <v>86</v>
      </c>
      <c r="D1781" s="26" t="s">
        <v>634</v>
      </c>
      <c r="E1781" s="3"/>
      <c r="F1781" s="3"/>
    </row>
    <row r="1782" spans="1:6" ht="12.75" customHeight="1" x14ac:dyDescent="0.35">
      <c r="A1782" s="25" t="s">
        <v>3902</v>
      </c>
      <c r="B1782" s="26" t="s">
        <v>86</v>
      </c>
      <c r="C1782" s="26" t="s">
        <v>86</v>
      </c>
      <c r="D1782" s="26" t="s">
        <v>1132</v>
      </c>
      <c r="E1782" s="3"/>
      <c r="F1782" s="3"/>
    </row>
    <row r="1783" spans="1:6" ht="12.75" customHeight="1" x14ac:dyDescent="0.35">
      <c r="A1783" s="25" t="s">
        <v>3903</v>
      </c>
      <c r="B1783" s="26" t="s">
        <v>86</v>
      </c>
      <c r="C1783" s="26" t="s">
        <v>86</v>
      </c>
      <c r="D1783" s="26" t="s">
        <v>1271</v>
      </c>
      <c r="E1783" s="3"/>
      <c r="F1783" s="3"/>
    </row>
    <row r="1784" spans="1:6" ht="12.75" customHeight="1" x14ac:dyDescent="0.35">
      <c r="A1784" s="25" t="s">
        <v>3904</v>
      </c>
      <c r="B1784" s="26" t="s">
        <v>86</v>
      </c>
      <c r="C1784" s="26" t="s">
        <v>86</v>
      </c>
      <c r="D1784" s="26" t="s">
        <v>1078</v>
      </c>
      <c r="E1784" s="3"/>
      <c r="F1784" s="3"/>
    </row>
    <row r="1785" spans="1:6" ht="12.75" customHeight="1" x14ac:dyDescent="0.35">
      <c r="A1785" s="25" t="s">
        <v>3905</v>
      </c>
      <c r="B1785" s="26" t="s">
        <v>86</v>
      </c>
      <c r="C1785" s="26" t="s">
        <v>86</v>
      </c>
      <c r="D1785" s="26" t="s">
        <v>1490</v>
      </c>
      <c r="E1785" s="3"/>
      <c r="F1785" s="3"/>
    </row>
    <row r="1786" spans="1:6" ht="12.75" customHeight="1" x14ac:dyDescent="0.35">
      <c r="A1786" s="25" t="s">
        <v>3906</v>
      </c>
      <c r="B1786" s="26" t="s">
        <v>86</v>
      </c>
      <c r="C1786" s="26" t="s">
        <v>86</v>
      </c>
      <c r="D1786" s="26" t="s">
        <v>1571</v>
      </c>
      <c r="E1786" s="3"/>
      <c r="F1786" s="3"/>
    </row>
    <row r="1787" spans="1:6" ht="12.75" customHeight="1" x14ac:dyDescent="0.35">
      <c r="A1787" s="25" t="s">
        <v>3907</v>
      </c>
      <c r="B1787" s="26" t="s">
        <v>86</v>
      </c>
      <c r="C1787" s="26" t="s">
        <v>86</v>
      </c>
      <c r="D1787" s="26" t="s">
        <v>454</v>
      </c>
      <c r="E1787" s="3"/>
      <c r="F1787" s="3"/>
    </row>
    <row r="1788" spans="1:6" ht="12.75" customHeight="1" x14ac:dyDescent="0.35">
      <c r="A1788" s="25" t="s">
        <v>3908</v>
      </c>
      <c r="B1788" s="26" t="s">
        <v>86</v>
      </c>
      <c r="C1788" s="26" t="s">
        <v>86</v>
      </c>
      <c r="D1788" s="26" t="s">
        <v>811</v>
      </c>
      <c r="E1788" s="3"/>
      <c r="F1788" s="3"/>
    </row>
    <row r="1789" spans="1:6" ht="12.75" customHeight="1" x14ac:dyDescent="0.35">
      <c r="A1789" s="25" t="s">
        <v>3909</v>
      </c>
      <c r="B1789" s="26" t="s">
        <v>86</v>
      </c>
      <c r="C1789" s="26" t="s">
        <v>86</v>
      </c>
      <c r="D1789" s="26" t="s">
        <v>977</v>
      </c>
      <c r="E1789" s="3"/>
      <c r="F1789" s="3"/>
    </row>
    <row r="1790" spans="1:6" ht="12.75" customHeight="1" x14ac:dyDescent="0.35">
      <c r="A1790" s="25" t="s">
        <v>3910</v>
      </c>
      <c r="B1790" s="26" t="s">
        <v>86</v>
      </c>
      <c r="C1790" s="26" t="s">
        <v>276</v>
      </c>
      <c r="D1790" s="26" t="s">
        <v>276</v>
      </c>
      <c r="E1790" s="3"/>
      <c r="F1790" s="3"/>
    </row>
    <row r="1791" spans="1:6" ht="12.75" customHeight="1" x14ac:dyDescent="0.35">
      <c r="A1791" s="25" t="s">
        <v>3911</v>
      </c>
      <c r="B1791" s="26" t="s">
        <v>86</v>
      </c>
      <c r="C1791" s="26" t="s">
        <v>276</v>
      </c>
      <c r="D1791" s="26" t="s">
        <v>812</v>
      </c>
      <c r="E1791" s="3"/>
      <c r="F1791" s="3"/>
    </row>
    <row r="1792" spans="1:6" ht="12.75" customHeight="1" x14ac:dyDescent="0.35">
      <c r="A1792" s="25" t="s">
        <v>3912</v>
      </c>
      <c r="B1792" s="26" t="s">
        <v>86</v>
      </c>
      <c r="C1792" s="26" t="s">
        <v>276</v>
      </c>
      <c r="D1792" s="26" t="s">
        <v>455</v>
      </c>
      <c r="E1792" s="3"/>
      <c r="F1792" s="3"/>
    </row>
    <row r="1793" spans="1:6" ht="12.75" customHeight="1" x14ac:dyDescent="0.35">
      <c r="A1793" s="25" t="s">
        <v>3913</v>
      </c>
      <c r="B1793" s="26" t="s">
        <v>86</v>
      </c>
      <c r="C1793" s="26" t="s">
        <v>276</v>
      </c>
      <c r="D1793" s="26" t="s">
        <v>635</v>
      </c>
      <c r="E1793" s="3"/>
      <c r="F1793" s="3"/>
    </row>
    <row r="1794" spans="1:6" ht="12.75" customHeight="1" x14ac:dyDescent="0.35">
      <c r="A1794" s="25" t="s">
        <v>3914</v>
      </c>
      <c r="B1794" s="26" t="s">
        <v>86</v>
      </c>
      <c r="C1794" s="26" t="s">
        <v>276</v>
      </c>
      <c r="D1794" s="26" t="s">
        <v>978</v>
      </c>
      <c r="E1794" s="3"/>
      <c r="F1794" s="3"/>
    </row>
    <row r="1795" spans="1:6" ht="12.75" customHeight="1" x14ac:dyDescent="0.35">
      <c r="A1795" s="25" t="s">
        <v>3915</v>
      </c>
      <c r="B1795" s="26" t="s">
        <v>86</v>
      </c>
      <c r="C1795" s="26" t="s">
        <v>276</v>
      </c>
      <c r="D1795" s="26" t="s">
        <v>1133</v>
      </c>
      <c r="E1795" s="3"/>
      <c r="F1795" s="3"/>
    </row>
    <row r="1796" spans="1:6" ht="12.75" customHeight="1" x14ac:dyDescent="0.35">
      <c r="A1796" s="25" t="s">
        <v>3916</v>
      </c>
      <c r="B1796" s="26" t="s">
        <v>86</v>
      </c>
      <c r="C1796" s="26" t="s">
        <v>276</v>
      </c>
      <c r="D1796" s="26" t="s">
        <v>1387</v>
      </c>
      <c r="E1796" s="3"/>
      <c r="F1796" s="3"/>
    </row>
    <row r="1797" spans="1:6" ht="12.75" customHeight="1" x14ac:dyDescent="0.35">
      <c r="A1797" s="25" t="s">
        <v>3917</v>
      </c>
      <c r="B1797" s="26" t="s">
        <v>86</v>
      </c>
      <c r="C1797" s="26" t="s">
        <v>276</v>
      </c>
      <c r="D1797" s="26" t="s">
        <v>1491</v>
      </c>
      <c r="E1797" s="3"/>
      <c r="F1797" s="3"/>
    </row>
    <row r="1798" spans="1:6" ht="12.75" customHeight="1" x14ac:dyDescent="0.35">
      <c r="A1798" s="25" t="s">
        <v>3918</v>
      </c>
      <c r="B1798" s="26" t="s">
        <v>86</v>
      </c>
      <c r="C1798" s="26" t="s">
        <v>3919</v>
      </c>
      <c r="D1798" s="26" t="s">
        <v>810</v>
      </c>
      <c r="E1798" s="3"/>
      <c r="F1798" s="3"/>
    </row>
    <row r="1799" spans="1:6" ht="12.75" customHeight="1" x14ac:dyDescent="0.35">
      <c r="A1799" s="25" t="s">
        <v>3920</v>
      </c>
      <c r="B1799" s="26" t="s">
        <v>86</v>
      </c>
      <c r="C1799" s="26" t="s">
        <v>3919</v>
      </c>
      <c r="D1799" s="26" t="s">
        <v>633</v>
      </c>
      <c r="E1799" s="3"/>
      <c r="F1799" s="3"/>
    </row>
    <row r="1800" spans="1:6" ht="12.75" customHeight="1" x14ac:dyDescent="0.35">
      <c r="A1800" s="25" t="s">
        <v>3921</v>
      </c>
      <c r="B1800" s="26" t="s">
        <v>86</v>
      </c>
      <c r="C1800" s="26" t="s">
        <v>3919</v>
      </c>
      <c r="D1800" s="26" t="s">
        <v>453</v>
      </c>
      <c r="E1800" s="3"/>
      <c r="F1800" s="3"/>
    </row>
    <row r="1801" spans="1:6" ht="12.75" customHeight="1" x14ac:dyDescent="0.35">
      <c r="A1801" s="25" t="s">
        <v>3922</v>
      </c>
      <c r="B1801" s="26" t="s">
        <v>86</v>
      </c>
      <c r="C1801" s="26" t="s">
        <v>273</v>
      </c>
      <c r="D1801" s="26" t="s">
        <v>273</v>
      </c>
      <c r="E1801" s="3"/>
      <c r="F1801" s="3"/>
    </row>
    <row r="1802" spans="1:6" ht="12.75" customHeight="1" x14ac:dyDescent="0.35">
      <c r="A1802" s="25" t="s">
        <v>3923</v>
      </c>
      <c r="B1802" s="26" t="s">
        <v>86</v>
      </c>
      <c r="C1802" s="26" t="s">
        <v>273</v>
      </c>
      <c r="D1802" s="26" t="s">
        <v>452</v>
      </c>
      <c r="E1802" s="3"/>
      <c r="F1802" s="3"/>
    </row>
    <row r="1803" spans="1:6" ht="12.75" customHeight="1" x14ac:dyDescent="0.35">
      <c r="A1803" s="25" t="s">
        <v>3924</v>
      </c>
      <c r="B1803" s="26" t="s">
        <v>86</v>
      </c>
      <c r="C1803" s="26" t="s">
        <v>273</v>
      </c>
      <c r="D1803" s="26" t="s">
        <v>976</v>
      </c>
      <c r="E1803" s="3"/>
      <c r="F1803" s="3"/>
    </row>
    <row r="1804" spans="1:6" ht="12.75" customHeight="1" x14ac:dyDescent="0.35">
      <c r="A1804" s="25" t="s">
        <v>3925</v>
      </c>
      <c r="B1804" s="26" t="s">
        <v>86</v>
      </c>
      <c r="C1804" s="26" t="s">
        <v>273</v>
      </c>
      <c r="D1804" s="26" t="s">
        <v>1131</v>
      </c>
      <c r="E1804" s="3"/>
      <c r="F1804" s="3"/>
    </row>
    <row r="1805" spans="1:6" ht="12.75" customHeight="1" x14ac:dyDescent="0.35">
      <c r="A1805" s="25" t="s">
        <v>3926</v>
      </c>
      <c r="B1805" s="26" t="s">
        <v>86</v>
      </c>
      <c r="C1805" s="26" t="s">
        <v>273</v>
      </c>
      <c r="D1805" s="26" t="s">
        <v>1270</v>
      </c>
      <c r="E1805" s="3"/>
      <c r="F1805" s="3"/>
    </row>
    <row r="1806" spans="1:6" ht="12.75" customHeight="1" x14ac:dyDescent="0.35">
      <c r="A1806" s="25" t="s">
        <v>3927</v>
      </c>
      <c r="B1806" s="26" t="s">
        <v>86</v>
      </c>
      <c r="C1806" s="26" t="s">
        <v>273</v>
      </c>
      <c r="D1806" s="26" t="s">
        <v>632</v>
      </c>
      <c r="E1806" s="3"/>
      <c r="F1806" s="3"/>
    </row>
    <row r="1807" spans="1:6" ht="12.75" customHeight="1" x14ac:dyDescent="0.35">
      <c r="A1807" s="25" t="s">
        <v>3928</v>
      </c>
      <c r="B1807" s="26" t="s">
        <v>87</v>
      </c>
      <c r="C1807" s="26" t="s">
        <v>87</v>
      </c>
      <c r="D1807" s="26" t="s">
        <v>87</v>
      </c>
      <c r="E1807" s="3"/>
      <c r="F1807" s="3"/>
    </row>
    <row r="1808" spans="1:6" ht="12.75" customHeight="1" x14ac:dyDescent="0.35">
      <c r="A1808" s="25" t="s">
        <v>3929</v>
      </c>
      <c r="B1808" s="26" t="s">
        <v>87</v>
      </c>
      <c r="C1808" s="26" t="s">
        <v>87</v>
      </c>
      <c r="D1808" s="26" t="s">
        <v>457</v>
      </c>
      <c r="E1808" s="3"/>
      <c r="F1808" s="3"/>
    </row>
    <row r="1809" spans="1:6" ht="12.75" customHeight="1" x14ac:dyDescent="0.35">
      <c r="A1809" s="25" t="s">
        <v>3930</v>
      </c>
      <c r="B1809" s="26" t="s">
        <v>87</v>
      </c>
      <c r="C1809" s="26" t="s">
        <v>87</v>
      </c>
      <c r="D1809" s="26" t="s">
        <v>637</v>
      </c>
      <c r="E1809" s="3"/>
      <c r="F1809" s="3"/>
    </row>
    <row r="1810" spans="1:6" ht="12.75" customHeight="1" x14ac:dyDescent="0.35">
      <c r="A1810" s="25" t="s">
        <v>3931</v>
      </c>
      <c r="B1810" s="26" t="s">
        <v>87</v>
      </c>
      <c r="C1810" s="26" t="s">
        <v>87</v>
      </c>
      <c r="D1810" s="26" t="s">
        <v>814</v>
      </c>
      <c r="E1810" s="3"/>
      <c r="F1810" s="3"/>
    </row>
    <row r="1811" spans="1:6" ht="12.75" customHeight="1" x14ac:dyDescent="0.35">
      <c r="A1811" s="25" t="s">
        <v>3932</v>
      </c>
      <c r="B1811" s="26" t="s">
        <v>87</v>
      </c>
      <c r="C1811" s="26" t="s">
        <v>87</v>
      </c>
      <c r="D1811" s="26" t="s">
        <v>979</v>
      </c>
      <c r="E1811" s="3"/>
      <c r="F1811" s="3"/>
    </row>
    <row r="1812" spans="1:6" ht="12.75" customHeight="1" x14ac:dyDescent="0.35">
      <c r="A1812" s="25" t="s">
        <v>3933</v>
      </c>
      <c r="B1812" s="26" t="s">
        <v>87</v>
      </c>
      <c r="C1812" s="26" t="s">
        <v>87</v>
      </c>
      <c r="D1812" s="26" t="s">
        <v>1134</v>
      </c>
      <c r="E1812" s="3"/>
      <c r="F1812" s="3"/>
    </row>
    <row r="1813" spans="1:6" ht="12.75" customHeight="1" x14ac:dyDescent="0.35">
      <c r="A1813" s="25" t="s">
        <v>3934</v>
      </c>
      <c r="B1813" s="26" t="s">
        <v>87</v>
      </c>
      <c r="C1813" s="26" t="s">
        <v>3935</v>
      </c>
      <c r="D1813" s="26" t="s">
        <v>813</v>
      </c>
      <c r="E1813" s="3"/>
      <c r="F1813" s="3"/>
    </row>
    <row r="1814" spans="1:6" ht="12.75" customHeight="1" x14ac:dyDescent="0.35">
      <c r="A1814" s="25" t="s">
        <v>3936</v>
      </c>
      <c r="B1814" s="26" t="s">
        <v>87</v>
      </c>
      <c r="C1814" s="26" t="s">
        <v>3935</v>
      </c>
      <c r="D1814" s="26" t="s">
        <v>636</v>
      </c>
      <c r="E1814" s="3"/>
      <c r="F1814" s="3"/>
    </row>
    <row r="1815" spans="1:6" ht="12.75" customHeight="1" x14ac:dyDescent="0.35">
      <c r="A1815" s="25" t="s">
        <v>3937</v>
      </c>
      <c r="B1815" s="26" t="s">
        <v>87</v>
      </c>
      <c r="C1815" s="26" t="s">
        <v>3935</v>
      </c>
      <c r="D1815" s="26" t="s">
        <v>456</v>
      </c>
      <c r="E1815" s="3"/>
      <c r="F1815" s="3"/>
    </row>
    <row r="1816" spans="1:6" ht="12.75" customHeight="1" x14ac:dyDescent="0.35">
      <c r="A1816" s="25" t="s">
        <v>3938</v>
      </c>
      <c r="B1816" s="26" t="s">
        <v>87</v>
      </c>
      <c r="C1816" s="26" t="s">
        <v>279</v>
      </c>
      <c r="D1816" s="26" t="s">
        <v>279</v>
      </c>
      <c r="E1816" s="3"/>
      <c r="F1816" s="3"/>
    </row>
    <row r="1817" spans="1:6" ht="12.75" customHeight="1" x14ac:dyDescent="0.35">
      <c r="A1817" s="25" t="s">
        <v>3939</v>
      </c>
      <c r="B1817" s="26" t="s">
        <v>87</v>
      </c>
      <c r="C1817" s="26" t="s">
        <v>279</v>
      </c>
      <c r="D1817" s="26" t="s">
        <v>638</v>
      </c>
      <c r="E1817" s="3"/>
      <c r="F1817" s="3"/>
    </row>
    <row r="1818" spans="1:6" ht="12.75" customHeight="1" x14ac:dyDescent="0.35">
      <c r="A1818" s="25" t="s">
        <v>3940</v>
      </c>
      <c r="B1818" s="26" t="s">
        <v>87</v>
      </c>
      <c r="C1818" s="26" t="s">
        <v>279</v>
      </c>
      <c r="D1818" s="26" t="s">
        <v>815</v>
      </c>
      <c r="E1818" s="3"/>
      <c r="F1818" s="3"/>
    </row>
    <row r="1819" spans="1:6" ht="12.75" customHeight="1" x14ac:dyDescent="0.35">
      <c r="A1819" s="25" t="s">
        <v>3941</v>
      </c>
      <c r="B1819" s="26" t="s">
        <v>87</v>
      </c>
      <c r="C1819" s="26" t="s">
        <v>279</v>
      </c>
      <c r="D1819" s="26" t="s">
        <v>458</v>
      </c>
      <c r="E1819" s="3"/>
      <c r="F1819" s="3"/>
    </row>
    <row r="1820" spans="1:6" ht="12.75" customHeight="1" x14ac:dyDescent="0.35">
      <c r="A1820" s="25" t="s">
        <v>3942</v>
      </c>
      <c r="B1820" s="26" t="s">
        <v>3943</v>
      </c>
      <c r="C1820" s="26" t="s">
        <v>642</v>
      </c>
      <c r="D1820" s="26" t="s">
        <v>642</v>
      </c>
      <c r="E1820" s="3"/>
      <c r="F1820" s="3"/>
    </row>
    <row r="1821" spans="1:6" ht="12.75" customHeight="1" x14ac:dyDescent="0.35">
      <c r="A1821" s="25" t="s">
        <v>3944</v>
      </c>
      <c r="B1821" s="26" t="s">
        <v>3943</v>
      </c>
      <c r="C1821" s="26" t="s">
        <v>642</v>
      </c>
      <c r="D1821" s="26" t="s">
        <v>263</v>
      </c>
      <c r="E1821" s="3"/>
      <c r="F1821" s="3"/>
    </row>
    <row r="1822" spans="1:6" ht="12.75" customHeight="1" x14ac:dyDescent="0.35">
      <c r="A1822" s="25" t="s">
        <v>3945</v>
      </c>
      <c r="B1822" s="26" t="s">
        <v>3943</v>
      </c>
      <c r="C1822" s="26" t="s">
        <v>642</v>
      </c>
      <c r="D1822" s="26" t="s">
        <v>1136</v>
      </c>
      <c r="E1822" s="3"/>
      <c r="F1822" s="3"/>
    </row>
    <row r="1823" spans="1:6" ht="12.75" customHeight="1" x14ac:dyDescent="0.35">
      <c r="A1823" s="25" t="s">
        <v>3946</v>
      </c>
      <c r="B1823" s="26" t="s">
        <v>3943</v>
      </c>
      <c r="C1823" s="26" t="s">
        <v>642</v>
      </c>
      <c r="D1823" s="26" t="s">
        <v>819</v>
      </c>
      <c r="E1823" s="3"/>
      <c r="F1823" s="3"/>
    </row>
    <row r="1824" spans="1:6" ht="12.75" customHeight="1" x14ac:dyDescent="0.35">
      <c r="A1824" s="25" t="s">
        <v>3947</v>
      </c>
      <c r="B1824" s="26" t="s">
        <v>3943</v>
      </c>
      <c r="C1824" s="26" t="s">
        <v>642</v>
      </c>
      <c r="D1824" s="26" t="s">
        <v>982</v>
      </c>
      <c r="E1824" s="3"/>
      <c r="F1824" s="3"/>
    </row>
    <row r="1825" spans="1:6" ht="12.75" customHeight="1" x14ac:dyDescent="0.35">
      <c r="A1825" s="25" t="s">
        <v>3948</v>
      </c>
      <c r="B1825" s="26" t="s">
        <v>3943</v>
      </c>
      <c r="C1825" s="26" t="s">
        <v>642</v>
      </c>
      <c r="D1825" s="26" t="s">
        <v>1273</v>
      </c>
      <c r="E1825" s="3"/>
      <c r="F1825" s="3"/>
    </row>
    <row r="1826" spans="1:6" ht="12.75" customHeight="1" x14ac:dyDescent="0.35">
      <c r="A1826" s="25" t="s">
        <v>3949</v>
      </c>
      <c r="B1826" s="26" t="s">
        <v>88</v>
      </c>
      <c r="C1826" s="26" t="s">
        <v>3950</v>
      </c>
      <c r="D1826" s="26" t="s">
        <v>460</v>
      </c>
      <c r="E1826" s="3"/>
      <c r="F1826" s="3"/>
    </row>
    <row r="1827" spans="1:6" ht="12.75" customHeight="1" x14ac:dyDescent="0.35">
      <c r="A1827" s="25" t="s">
        <v>3951</v>
      </c>
      <c r="B1827" s="26" t="s">
        <v>88</v>
      </c>
      <c r="C1827" s="26" t="s">
        <v>3950</v>
      </c>
      <c r="D1827" s="26" t="s">
        <v>1388</v>
      </c>
      <c r="E1827" s="3"/>
      <c r="F1827" s="3"/>
    </row>
    <row r="1828" spans="1:6" ht="12.75" customHeight="1" x14ac:dyDescent="0.35">
      <c r="A1828" s="25" t="s">
        <v>3952</v>
      </c>
      <c r="B1828" s="26" t="s">
        <v>88</v>
      </c>
      <c r="C1828" s="26" t="s">
        <v>3950</v>
      </c>
      <c r="D1828" s="26" t="s">
        <v>1135</v>
      </c>
      <c r="E1828" s="3"/>
      <c r="F1828" s="3"/>
    </row>
    <row r="1829" spans="1:6" ht="12.75" customHeight="1" x14ac:dyDescent="0.35">
      <c r="A1829" s="25" t="s">
        <v>3953</v>
      </c>
      <c r="B1829" s="26" t="s">
        <v>88</v>
      </c>
      <c r="C1829" s="26" t="s">
        <v>3950</v>
      </c>
      <c r="D1829" s="26" t="s">
        <v>640</v>
      </c>
      <c r="E1829" s="3"/>
      <c r="F1829" s="3"/>
    </row>
    <row r="1830" spans="1:6" ht="12.75" customHeight="1" x14ac:dyDescent="0.35">
      <c r="A1830" s="25" t="s">
        <v>3954</v>
      </c>
      <c r="B1830" s="26" t="s">
        <v>88</v>
      </c>
      <c r="C1830" s="26" t="s">
        <v>3950</v>
      </c>
      <c r="D1830" s="26" t="s">
        <v>817</v>
      </c>
      <c r="E1830" s="3"/>
      <c r="F1830" s="3"/>
    </row>
    <row r="1831" spans="1:6" ht="12.75" customHeight="1" x14ac:dyDescent="0.35">
      <c r="A1831" s="25" t="s">
        <v>3955</v>
      </c>
      <c r="B1831" s="26" t="s">
        <v>88</v>
      </c>
      <c r="C1831" s="26" t="s">
        <v>3950</v>
      </c>
      <c r="D1831" s="26" t="s">
        <v>1272</v>
      </c>
      <c r="E1831" s="3"/>
      <c r="F1831" s="3"/>
    </row>
    <row r="1832" spans="1:6" ht="12.75" customHeight="1" x14ac:dyDescent="0.35">
      <c r="A1832" s="25" t="s">
        <v>3956</v>
      </c>
      <c r="B1832" s="26" t="s">
        <v>88</v>
      </c>
      <c r="C1832" s="26" t="s">
        <v>3950</v>
      </c>
      <c r="D1832" s="26" t="s">
        <v>981</v>
      </c>
      <c r="E1832" s="3"/>
      <c r="F1832" s="3"/>
    </row>
    <row r="1833" spans="1:6" ht="12.75" customHeight="1" x14ac:dyDescent="0.35">
      <c r="A1833" s="25" t="s">
        <v>3957</v>
      </c>
      <c r="B1833" s="26" t="s">
        <v>88</v>
      </c>
      <c r="C1833" s="26" t="s">
        <v>818</v>
      </c>
      <c r="D1833" s="26" t="s">
        <v>818</v>
      </c>
      <c r="E1833" s="3"/>
      <c r="F1833" s="3"/>
    </row>
    <row r="1834" spans="1:6" ht="12.75" customHeight="1" x14ac:dyDescent="0.35">
      <c r="A1834" s="25" t="s">
        <v>3958</v>
      </c>
      <c r="B1834" s="26" t="s">
        <v>88</v>
      </c>
      <c r="C1834" s="26" t="s">
        <v>818</v>
      </c>
      <c r="D1834" s="26" t="s">
        <v>641</v>
      </c>
      <c r="E1834" s="3"/>
      <c r="F1834" s="3"/>
    </row>
    <row r="1835" spans="1:6" ht="12.75" customHeight="1" x14ac:dyDescent="0.35">
      <c r="A1835" s="25" t="s">
        <v>3959</v>
      </c>
      <c r="B1835" s="26" t="s">
        <v>88</v>
      </c>
      <c r="C1835" s="26" t="s">
        <v>818</v>
      </c>
      <c r="D1835" s="26" t="s">
        <v>461</v>
      </c>
      <c r="E1835" s="3"/>
      <c r="F1835" s="3"/>
    </row>
    <row r="1836" spans="1:6" ht="12.75" customHeight="1" x14ac:dyDescent="0.35">
      <c r="A1836" s="25" t="s">
        <v>3960</v>
      </c>
      <c r="B1836" s="26" t="s">
        <v>88</v>
      </c>
      <c r="C1836" s="26" t="s">
        <v>280</v>
      </c>
      <c r="D1836" s="26" t="s">
        <v>459</v>
      </c>
      <c r="E1836" s="3"/>
      <c r="F1836" s="3"/>
    </row>
    <row r="1837" spans="1:6" ht="12.75" customHeight="1" x14ac:dyDescent="0.35">
      <c r="A1837" s="25" t="s">
        <v>3961</v>
      </c>
      <c r="B1837" s="26" t="s">
        <v>88</v>
      </c>
      <c r="C1837" s="26" t="s">
        <v>280</v>
      </c>
      <c r="D1837" s="26" t="s">
        <v>816</v>
      </c>
      <c r="E1837" s="3"/>
      <c r="F1837" s="3"/>
    </row>
    <row r="1838" spans="1:6" ht="12.75" customHeight="1" x14ac:dyDescent="0.35">
      <c r="A1838" s="25" t="s">
        <v>3962</v>
      </c>
      <c r="B1838" s="26" t="s">
        <v>88</v>
      </c>
      <c r="C1838" s="26" t="s">
        <v>280</v>
      </c>
      <c r="D1838" s="26" t="s">
        <v>980</v>
      </c>
      <c r="E1838" s="3"/>
      <c r="F1838" s="3"/>
    </row>
    <row r="1839" spans="1:6" ht="12.75" customHeight="1" x14ac:dyDescent="0.35">
      <c r="A1839" s="25" t="s">
        <v>3963</v>
      </c>
      <c r="B1839" s="26" t="s">
        <v>88</v>
      </c>
      <c r="C1839" s="26" t="s">
        <v>280</v>
      </c>
      <c r="D1839" s="26" t="s">
        <v>639</v>
      </c>
      <c r="E1839" s="3"/>
      <c r="F1839" s="3"/>
    </row>
    <row r="1840" spans="1:6" ht="12.75" customHeight="1" x14ac:dyDescent="0.35">
      <c r="A1840" s="25" t="s">
        <v>3964</v>
      </c>
      <c r="B1840" s="26" t="s">
        <v>88</v>
      </c>
      <c r="C1840" s="26" t="s">
        <v>283</v>
      </c>
      <c r="D1840" s="26" t="s">
        <v>283</v>
      </c>
      <c r="E1840" s="3"/>
      <c r="F184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222</vt:i4>
      </vt:variant>
    </vt:vector>
  </HeadingPairs>
  <TitlesOfParts>
    <vt:vector size="223" baseType="lpstr">
      <vt:lpstr>SMCV-RRHH</vt:lpstr>
      <vt:lpstr>ABANCAY</vt:lpstr>
      <vt:lpstr>ACOBAMBA</vt:lpstr>
      <vt:lpstr>ACOMAYO</vt:lpstr>
      <vt:lpstr>AIJA</vt:lpstr>
      <vt:lpstr>ALTO_AMAZONAS</vt:lpstr>
      <vt:lpstr>AMAZONAS</vt:lpstr>
      <vt:lpstr>AMBO</vt:lpstr>
      <vt:lpstr>ANCASH</vt:lpstr>
      <vt:lpstr>ANDAHUAYLAS</vt:lpstr>
      <vt:lpstr>ANGARES</vt:lpstr>
      <vt:lpstr>ANTA</vt:lpstr>
      <vt:lpstr>ANTABAMBA</vt:lpstr>
      <vt:lpstr>ANTONIO_RAIMONDI</vt:lpstr>
      <vt:lpstr>APURIMAC</vt:lpstr>
      <vt:lpstr>AREQUIPA</vt:lpstr>
      <vt:lpstr>AREQUIPA_</vt:lpstr>
      <vt:lpstr>ASCOPE</vt:lpstr>
      <vt:lpstr>ASUNCION</vt:lpstr>
      <vt:lpstr>ATALAYA</vt:lpstr>
      <vt:lpstr>AYABACA</vt:lpstr>
      <vt:lpstr>AYACUCHO</vt:lpstr>
      <vt:lpstr>AYMARAES</vt:lpstr>
      <vt:lpstr>AZANGARO</vt:lpstr>
      <vt:lpstr>BAGUA</vt:lpstr>
      <vt:lpstr>BARRANCA</vt:lpstr>
      <vt:lpstr>BELLAVISTA</vt:lpstr>
      <vt:lpstr>BOLIVAR</vt:lpstr>
      <vt:lpstr>BOLOGNESI</vt:lpstr>
      <vt:lpstr>BONGARA</vt:lpstr>
      <vt:lpstr>CAJABAMBA</vt:lpstr>
      <vt:lpstr>CAJAMARCA</vt:lpstr>
      <vt:lpstr>CAJAMARCA_</vt:lpstr>
      <vt:lpstr>CAJATAMBO</vt:lpstr>
      <vt:lpstr>CALCA</vt:lpstr>
      <vt:lpstr>CALLAO_</vt:lpstr>
      <vt:lpstr>CAMANA</vt:lpstr>
      <vt:lpstr>CANAS</vt:lpstr>
      <vt:lpstr>CANCHIS</vt:lpstr>
      <vt:lpstr>CANDARAVE</vt:lpstr>
      <vt:lpstr>CANGALLO</vt:lpstr>
      <vt:lpstr>CANTA</vt:lpstr>
      <vt:lpstr>CAÑETE</vt:lpstr>
      <vt:lpstr>CARABAYA</vt:lpstr>
      <vt:lpstr>CARAVELI</vt:lpstr>
      <vt:lpstr>CARHUAZ</vt:lpstr>
      <vt:lpstr>CARLOS_FERMIN_FITZCARRALD</vt:lpstr>
      <vt:lpstr>CASMA</vt:lpstr>
      <vt:lpstr>CASTILLA</vt:lpstr>
      <vt:lpstr>CASTROVIRREYNA</vt:lpstr>
      <vt:lpstr>CAYLLOMA</vt:lpstr>
      <vt:lpstr>CELENDIN</vt:lpstr>
      <vt:lpstr>CHACHAPOYAS</vt:lpstr>
      <vt:lpstr>CHANCHAMAYO</vt:lpstr>
      <vt:lpstr>CHEPEN</vt:lpstr>
      <vt:lpstr>CHICLAYO</vt:lpstr>
      <vt:lpstr>CHINCHA</vt:lpstr>
      <vt:lpstr>CHINCHEROS</vt:lpstr>
      <vt:lpstr>CHOTA</vt:lpstr>
      <vt:lpstr>CHUCUITO</vt:lpstr>
      <vt:lpstr>CHUMBIVILCAS</vt:lpstr>
      <vt:lpstr>CHUPACA</vt:lpstr>
      <vt:lpstr>CHURCAMPA</vt:lpstr>
      <vt:lpstr>CONCEPCION</vt:lpstr>
      <vt:lpstr>CONDESUYOS</vt:lpstr>
      <vt:lpstr>CONDORCANQUI</vt:lpstr>
      <vt:lpstr>CONTRALMIRANTE_VILLAR</vt:lpstr>
      <vt:lpstr>CONTUMAZA</vt:lpstr>
      <vt:lpstr>CORONEL_PORTILLO</vt:lpstr>
      <vt:lpstr>CORONGO</vt:lpstr>
      <vt:lpstr>COTABAMBAS</vt:lpstr>
      <vt:lpstr>CUSCO</vt:lpstr>
      <vt:lpstr>CUSCO_</vt:lpstr>
      <vt:lpstr>CUTERVO</vt:lpstr>
      <vt:lpstr>DANIEL_ALCIDES_CARRION</vt:lpstr>
      <vt:lpstr>DATEM_DEL_MARAÑON</vt:lpstr>
      <vt:lpstr>DEPARTAMENTOS</vt:lpstr>
      <vt:lpstr>DOS_DE_MAYO</vt:lpstr>
      <vt:lpstr>EL_COLLAO</vt:lpstr>
      <vt:lpstr>EL_DORADO</vt:lpstr>
      <vt:lpstr>ESPINAR</vt:lpstr>
      <vt:lpstr>FERREÑAFE</vt:lpstr>
      <vt:lpstr>GENERAL_SANCHEZ_CERRO</vt:lpstr>
      <vt:lpstr>GRAN_CHIMU</vt:lpstr>
      <vt:lpstr>GRAU</vt:lpstr>
      <vt:lpstr>HUACAYBAMBA</vt:lpstr>
      <vt:lpstr>HUALGAYOC</vt:lpstr>
      <vt:lpstr>HUALLAGA</vt:lpstr>
      <vt:lpstr>HUAMALIES</vt:lpstr>
      <vt:lpstr>HUAMANGA</vt:lpstr>
      <vt:lpstr>HUANCA_SANCOS</vt:lpstr>
      <vt:lpstr>HUANCABAMBA</vt:lpstr>
      <vt:lpstr>HUANCANE</vt:lpstr>
      <vt:lpstr>HUANCAVELICA</vt:lpstr>
      <vt:lpstr>HUANCAVELICA_</vt:lpstr>
      <vt:lpstr>HUANCAYO</vt:lpstr>
      <vt:lpstr>HUANTA</vt:lpstr>
      <vt:lpstr>HUANUCO_</vt:lpstr>
      <vt:lpstr>HUANUNCO</vt:lpstr>
      <vt:lpstr>HUARAL</vt:lpstr>
      <vt:lpstr>HUARAZ</vt:lpstr>
      <vt:lpstr>HUARI</vt:lpstr>
      <vt:lpstr>HUARMEY</vt:lpstr>
      <vt:lpstr>HUAROCHIRI</vt:lpstr>
      <vt:lpstr>HUAURA</vt:lpstr>
      <vt:lpstr>HUAYLAS</vt:lpstr>
      <vt:lpstr>HUAYTARA</vt:lpstr>
      <vt:lpstr>ICA</vt:lpstr>
      <vt:lpstr>ICA_</vt:lpstr>
      <vt:lpstr>ILO</vt:lpstr>
      <vt:lpstr>ISLAY</vt:lpstr>
      <vt:lpstr>JAEN</vt:lpstr>
      <vt:lpstr>JAUJA</vt:lpstr>
      <vt:lpstr>JORGE_BASADRE</vt:lpstr>
      <vt:lpstr>JULCAN</vt:lpstr>
      <vt:lpstr>JUNIN</vt:lpstr>
      <vt:lpstr>JUNIN_</vt:lpstr>
      <vt:lpstr>LA_CONVENCION</vt:lpstr>
      <vt:lpstr>LA_LIBERTAD</vt:lpstr>
      <vt:lpstr>LA_MAR</vt:lpstr>
      <vt:lpstr>LA_UNION</vt:lpstr>
      <vt:lpstr>LAMAS</vt:lpstr>
      <vt:lpstr>LAMBAYEQUE</vt:lpstr>
      <vt:lpstr>LAMBAYEQUE_</vt:lpstr>
      <vt:lpstr>LAMPA</vt:lpstr>
      <vt:lpstr>LAURICOCHA</vt:lpstr>
      <vt:lpstr>LEONCIO_PRADO</vt:lpstr>
      <vt:lpstr>LIMA</vt:lpstr>
      <vt:lpstr>LIMA_</vt:lpstr>
      <vt:lpstr>LORETO</vt:lpstr>
      <vt:lpstr>LORETO_</vt:lpstr>
      <vt:lpstr>LUCANAS</vt:lpstr>
      <vt:lpstr>LUYA</vt:lpstr>
      <vt:lpstr>MADRE_DE_DIOS</vt:lpstr>
      <vt:lpstr>MANU</vt:lpstr>
      <vt:lpstr>MARAÑON</vt:lpstr>
      <vt:lpstr>MARISCAL_CACERES</vt:lpstr>
      <vt:lpstr>MARISCAL_LUZURIAGA</vt:lpstr>
      <vt:lpstr>MARISCAL_NIETO</vt:lpstr>
      <vt:lpstr>MARISCAL_RAMON_CASTILLA</vt:lpstr>
      <vt:lpstr>MAYNAS</vt:lpstr>
      <vt:lpstr>MELGAR</vt:lpstr>
      <vt:lpstr>MOHO</vt:lpstr>
      <vt:lpstr>MOQUEGUA</vt:lpstr>
      <vt:lpstr>MORROPON</vt:lpstr>
      <vt:lpstr>MOYOBAMBA</vt:lpstr>
      <vt:lpstr>NAZCA</vt:lpstr>
      <vt:lpstr>NO_CORRESPONDE</vt:lpstr>
      <vt:lpstr>OCROS</vt:lpstr>
      <vt:lpstr>OTUZCO</vt:lpstr>
      <vt:lpstr>OXAPAMPA</vt:lpstr>
      <vt:lpstr>OYON</vt:lpstr>
      <vt:lpstr>PACASMAYO</vt:lpstr>
      <vt:lpstr>PACHITEA</vt:lpstr>
      <vt:lpstr>PADRE_ABAD</vt:lpstr>
      <vt:lpstr>PAITA</vt:lpstr>
      <vt:lpstr>PALLASCA</vt:lpstr>
      <vt:lpstr>PALPA</vt:lpstr>
      <vt:lpstr>PARINACOCHAS</vt:lpstr>
      <vt:lpstr>PARINACOHAS</vt:lpstr>
      <vt:lpstr>PARURO</vt:lpstr>
      <vt:lpstr>PASCO</vt:lpstr>
      <vt:lpstr>PASCO_</vt:lpstr>
      <vt:lpstr>PATAZ</vt:lpstr>
      <vt:lpstr>PAUCAR_DEL_SARA_SARA</vt:lpstr>
      <vt:lpstr>PAUCARTAMBO</vt:lpstr>
      <vt:lpstr>PICOTA</vt:lpstr>
      <vt:lpstr>PISCO</vt:lpstr>
      <vt:lpstr>PIURA</vt:lpstr>
      <vt:lpstr>PIURA_</vt:lpstr>
      <vt:lpstr>POMABAMBA</vt:lpstr>
      <vt:lpstr>PUERTO_INCA</vt:lpstr>
      <vt:lpstr>PUNO</vt:lpstr>
      <vt:lpstr>PUNO_</vt:lpstr>
      <vt:lpstr>PURUS</vt:lpstr>
      <vt:lpstr>QUISPICANCHI</vt:lpstr>
      <vt:lpstr>RECUAY</vt:lpstr>
      <vt:lpstr>REQUENA</vt:lpstr>
      <vt:lpstr>RIOJA</vt:lpstr>
      <vt:lpstr>RODRIGUEZ_DE_MENDOZA</vt:lpstr>
      <vt:lpstr>SAN_ANTONIO_DE_PUTINA</vt:lpstr>
      <vt:lpstr>SAN_IGNACIO</vt:lpstr>
      <vt:lpstr>SAN_MARCOS</vt:lpstr>
      <vt:lpstr>SAN_MARTIN</vt:lpstr>
      <vt:lpstr>SAN_MARTIN_</vt:lpstr>
      <vt:lpstr>SAN_MIGUEL</vt:lpstr>
      <vt:lpstr>SAN_PABLO</vt:lpstr>
      <vt:lpstr>SAN_ROMAN</vt:lpstr>
      <vt:lpstr>SANCHEZ_CARRION</vt:lpstr>
      <vt:lpstr>SANDIA</vt:lpstr>
      <vt:lpstr>SANTA</vt:lpstr>
      <vt:lpstr>SANTA_CRUZ</vt:lpstr>
      <vt:lpstr>SANTIAGO_DE_CHUCO</vt:lpstr>
      <vt:lpstr>SATIPO</vt:lpstr>
      <vt:lpstr>SECHURA</vt:lpstr>
      <vt:lpstr>SIHUAS</vt:lpstr>
      <vt:lpstr>SUCRE</vt:lpstr>
      <vt:lpstr>SULLANA</vt:lpstr>
      <vt:lpstr>TACNA</vt:lpstr>
      <vt:lpstr>TACNA_</vt:lpstr>
      <vt:lpstr>TAHUAMANU</vt:lpstr>
      <vt:lpstr>TALARA</vt:lpstr>
      <vt:lpstr>TAMBOPATA</vt:lpstr>
      <vt:lpstr>TARATA</vt:lpstr>
      <vt:lpstr>TARMA</vt:lpstr>
      <vt:lpstr>TAYACAJA</vt:lpstr>
      <vt:lpstr>TOCACHE</vt:lpstr>
      <vt:lpstr>TRUJILLO</vt:lpstr>
      <vt:lpstr>TUMBES</vt:lpstr>
      <vt:lpstr>TUMBES_</vt:lpstr>
      <vt:lpstr>UCAYALI</vt:lpstr>
      <vt:lpstr>UCAYALI_</vt:lpstr>
      <vt:lpstr>URUBAMBA</vt:lpstr>
      <vt:lpstr>UTCUBAMBA</vt:lpstr>
      <vt:lpstr>VICTOR_FAJARDO</vt:lpstr>
      <vt:lpstr>VILCAS_HUAMAN</vt:lpstr>
      <vt:lpstr>VIRU</vt:lpstr>
      <vt:lpstr>YAROWILCA</vt:lpstr>
      <vt:lpstr>YAULI</vt:lpstr>
      <vt:lpstr>YAUYOS</vt:lpstr>
      <vt:lpstr>YUNGAY</vt:lpstr>
      <vt:lpstr>YUNGUYO</vt:lpstr>
      <vt:lpstr>ZARUMILLA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MANSILLA PACHECO, MILAGROS FIORELLA</dc:creator>
  <cp:lastModifiedBy>ZAMALLOA VELASQUEZ, VANESSA</cp:lastModifiedBy>
  <dcterms:created xsi:type="dcterms:W3CDTF">2006-09-16T00:00:00Z</dcterms:created>
  <dcterms:modified xsi:type="dcterms:W3CDTF">2022-09-29T14:42:44Z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f8a036-ae1b-4f85-92d3-f4203c03c43b_Enabled">
    <vt:lpwstr>true</vt:lpwstr>
  </property>
  <property fmtid="{D5CDD505-2E9C-101B-9397-08002B2CF9AE}" pid="3" name="MSIP_Label_56f8a036-ae1b-4f85-92d3-f4203c03c43b_SetDate">
    <vt:lpwstr>2022-09-29T14:41:16Z</vt:lpwstr>
  </property>
  <property fmtid="{D5CDD505-2E9C-101B-9397-08002B2CF9AE}" pid="4" name="MSIP_Label_56f8a036-ae1b-4f85-92d3-f4203c03c43b_Method">
    <vt:lpwstr>Standard</vt:lpwstr>
  </property>
  <property fmtid="{D5CDD505-2E9C-101B-9397-08002B2CF9AE}" pid="5" name="MSIP_Label_56f8a036-ae1b-4f85-92d3-f4203c03c43b_Name">
    <vt:lpwstr>56f8a036-ae1b-4f85-92d3-f4203c03c43b</vt:lpwstr>
  </property>
  <property fmtid="{D5CDD505-2E9C-101B-9397-08002B2CF9AE}" pid="6" name="MSIP_Label_56f8a036-ae1b-4f85-92d3-f4203c03c43b_SiteId">
    <vt:lpwstr>5f229ce1-773c-46ed-a6fa-974006fae097</vt:lpwstr>
  </property>
  <property fmtid="{D5CDD505-2E9C-101B-9397-08002B2CF9AE}" pid="7" name="MSIP_Label_56f8a036-ae1b-4f85-92d3-f4203c03c43b_ActionId">
    <vt:lpwstr>5036abc3-37bb-404b-b58d-bc6c796fcdb1</vt:lpwstr>
  </property>
  <property fmtid="{D5CDD505-2E9C-101B-9397-08002B2CF9AE}" pid="8" name="MSIP_Label_56f8a036-ae1b-4f85-92d3-f4203c03c43b_ContentBits">
    <vt:lpwstr>0</vt:lpwstr>
  </property>
</Properties>
</file>